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mdeve\Downloads\"/>
    </mc:Choice>
  </mc:AlternateContent>
  <xr:revisionPtr revIDLastSave="0" documentId="13_ncr:1_{4275B5DA-B6D2-4EC1-896B-233BC4CD0CE7}" xr6:coauthVersionLast="47" xr6:coauthVersionMax="47" xr10:uidLastSave="{00000000-0000-0000-0000-000000000000}"/>
  <bookViews>
    <workbookView xWindow="-108" yWindow="-108" windowWidth="23256" windowHeight="12456" firstSheet="3" activeTab="7" xr2:uid="{00000000-000D-0000-FFFF-FFFF00000000}"/>
  </bookViews>
  <sheets>
    <sheet name="combo chart" sheetId="3" r:id="rId1"/>
    <sheet name="waterfall chart" sheetId="4" r:id="rId2"/>
    <sheet name="pie chart" sheetId="5" r:id="rId3"/>
    <sheet name="map chart" sheetId="6" r:id="rId4"/>
    <sheet name="top 5" sheetId="7" r:id="rId5"/>
    <sheet name="Sheet1" sheetId="10" r:id="rId6"/>
    <sheet name="Sheet6" sheetId="9" r:id="rId7"/>
    <sheet name="Data" sheetId="1" r:id="rId8"/>
    <sheet name="dashboard" sheetId="12" r:id="rId9"/>
    <sheet name="Sheet2" sheetId="13" r:id="rId10"/>
  </sheets>
  <definedNames>
    <definedName name="_xlchart.v1.6" hidden="1">'waterfall chart'!$D$4:$D$7</definedName>
    <definedName name="_xlchart.v1.7" hidden="1">'waterfall chart'!$E$3</definedName>
    <definedName name="_xlchart.v1.8" hidden="1">'waterfall chart'!$E$4:$E$7</definedName>
    <definedName name="_xlchart.v5.0" hidden="1">'map chart'!$K$19</definedName>
    <definedName name="_xlchart.v5.1" hidden="1">'map chart'!$K$20</definedName>
    <definedName name="_xlchart.v5.2" hidden="1">'map chart'!$D$3</definedName>
    <definedName name="_xlchart.v5.3" hidden="1">'map chart'!$D$4:$D$52</definedName>
    <definedName name="_xlchart.v5.4" hidden="1">'map chart'!$E$3</definedName>
    <definedName name="_xlchart.v5.5" hidden="1">'map chart'!$E$4:$E$52</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H7" i="10" l="1"/>
  <c r="L7" i="10"/>
  <c r="K7" i="10"/>
  <c r="J7" i="10"/>
  <c r="I7" i="10"/>
  <c r="N18" i="9"/>
  <c r="K18" i="9"/>
  <c r="H18" i="9"/>
  <c r="E18" i="9"/>
  <c r="B18" i="9"/>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 i="6"/>
  <c r="E6" i="6"/>
  <c r="E7" i="6"/>
  <c r="E8" i="6"/>
  <c r="E9" i="6"/>
  <c r="E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4" i="6"/>
  <c r="E7" i="4"/>
  <c r="E6" i="4"/>
  <c r="E5" i="4"/>
  <c r="E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<sst xmlns="http://schemas.openxmlformats.org/spreadsheetml/2006/main" count="130106" uniqueCount="10967">
  <si>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</si>
  <si>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</si>
  <si>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</si>
  <si>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</si>
  <si>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</si>
  <si>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</si>
  <si>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</si>
  <si>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</si>
  <si>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</si>
  <si>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</si>
  <si>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</si>
  <si>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</si>
  <si>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</si>
  <si>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</si>
  <si>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</si>
  <si>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</si>
  <si>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</si>
  <si>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</si>
  <si>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</si>
  <si>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</si>
  <si>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</si>
  <si>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</si>
  <si>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</si>
  <si>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</si>
  <si>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</si>
  <si>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</si>
  <si>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</si>
  <si>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</si>
  <si>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</si>
  <si>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</si>
  <si>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</si>
  <si>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</si>
  <si>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</si>
  <si>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</si>
  <si>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</si>
  <si>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</si>
  <si>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</si>
  <si>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</si>
  <si>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</si>
  <si>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</si>
  <si>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</si>
  <si>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</si>
  <si>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</si>
  <si>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</si>
  <si>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</si>
  <si>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</si>
  <si>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</si>
  <si>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</si>
  <si>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</si>
  <si>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</si>
  <si>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</si>
  <si>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</si>
  <si>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</si>
  <si>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</si>
  <si>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</si>
  <si>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</si>
  <si>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</si>
  <si>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</si>
  <si>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</si>
  <si>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</si>
  <si>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</si>
  <si>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</si>
  <si>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</si>
  <si>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</si>
  <si>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</si>
  <si>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</si>
  <si>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</si>
  <si>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</si>
  <si>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</si>
  <si>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</si>
  <si>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</si>
  <si>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</si>
  <si>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</si>
  <si>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</si>
  <si>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</si>
  <si>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</si>
  <si>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</si>
  <si>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</si>
  <si>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</si>
  <si>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</si>
  <si>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</si>
  <si>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</si>
  <si>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</si>
  <si>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</si>
  <si>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</si>
  <si>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</si>
  <si>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</si>
  <si>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</si>
  <si>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</si>
  <si>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</si>
  <si>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</si>
  <si>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</si>
  <si>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</si>
  <si>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</si>
  <si>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</si>
  <si>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</si>
  <si>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</si>
  <si>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</si>
  <si>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</si>
  <si>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</si>
  <si>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</si>
  <si>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</si>
  <si>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</si>
  <si>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</si>
  <si>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</si>
  <si>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</si>
  <si>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</si>
  <si>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</si>
  <si>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</si>
  <si>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</si>
  <si>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</si>
  <si>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</si>
  <si>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</si>
  <si>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</si>
  <si>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</si>
  <si>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</si>
  <si>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</si>
  <si>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</si>
  <si>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</si>
  <si>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</si>
  <si>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</si>
  <si>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</si>
  <si>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</si>
  <si>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</si>
  <si>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</si>
  <si>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</si>
  <si>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</si>
  <si>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</si>
  <si>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</si>
  <si>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</si>
  <si>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</si>
  <si>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</si>
  <si>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</si>
  <si>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</si>
  <si>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</si>
  <si>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</si>
  <si>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</si>
  <si>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</si>
  <si>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</si>
  <si>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</si>
  <si>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</si>
  <si>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</si>
  <si>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</si>
  <si>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</si>
  <si>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</si>
  <si>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</si>
  <si>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</si>
  <si>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</si>
  <si>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</si>
  <si>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</si>
  <si>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</si>
  <si>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</si>
  <si>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</si>
  <si>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</si>
  <si>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</si>
  <si>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</si>
  <si>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</si>
  <si>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</si>
  <si>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</si>
  <si>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</si>
  <si>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</si>
  <si>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</si>
  <si>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</si>
  <si>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</si>
  <si>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</si>
  <si>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</si>
  <si>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</si>
  <si>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</si>
  <si>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</si>
  <si>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</si>
  <si>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</si>
  <si>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</si>
  <si>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</si>
  <si>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</si>
  <si>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</si>
  <si>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</si>
  <si>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</si>
  <si>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</si>
  <si>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</si>
  <si>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</si>
  <si>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</si>
  <si>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</si>
  <si>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</si>
  <si>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</si>
  <si>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</si>
  <si>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</si>
  <si>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</si>
  <si>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</si>
  <si>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</si>
  <si>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</si>
  <si>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</si>
  <si>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</si>
  <si>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</si>
  <si>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</si>
  <si>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</si>
  <si>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</si>
  <si>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</si>
  <si>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</si>
  <si>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</si>
  <si>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</si>
  <si>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</si>
  <si>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</si>
  <si>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</si>
  <si>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</si>
  <si>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</si>
  <si>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</si>
  <si>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</si>
  <si>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</si>
  <si>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</si>
  <si>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</si>
  <si>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</si>
  <si>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</si>
  <si>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</si>
  <si>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</si>
  <si>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</si>
  <si>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</si>
  <si>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</si>
  <si>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</si>
  <si>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</si>
  <si>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</si>
  <si>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</si>
  <si>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</si>
  <si>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</si>
  <si>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</si>
  <si>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</si>
  <si>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</si>
  <si>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</si>
  <si>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</si>
  <si>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</si>
  <si>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</si>
  <si>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</si>
  <si>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</si>
  <si>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</si>
  <si>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</si>
  <si>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</si>
  <si>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</si>
  <si>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</si>
  <si>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</si>
  <si>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</si>
  <si>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</si>
  <si>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</si>
  <si>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</si>
  <si>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</si>
  <si>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</si>
  <si>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</si>
  <si>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</si>
  <si>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</si>
  <si>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</si>
  <si>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</si>
  <si>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</si>
  <si>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</si>
  <si>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</si>
  <si>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</si>
  <si>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</si>
  <si>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</si>
  <si>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</si>
  <si>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</si>
  <si>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</si>
  <si>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</si>
  <si>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</si>
  <si>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</si>
  <si>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</si>
  <si>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</si>
  <si>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</si>
  <si>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</si>
  <si>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</si>
  <si>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</si>
  <si>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</si>
  <si>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</si>
  <si>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</si>
  <si>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</si>
  <si>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</si>
  <si>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</si>
  <si>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</si>
  <si>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</si>
  <si>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</si>
  <si>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</si>
  <si>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</si>
  <si>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</si>
  <si>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</si>
  <si>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</si>
  <si>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</si>
  <si>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</si>
  <si>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</si>
  <si>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</si>
  <si>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</si>
  <si>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</si>
  <si>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</si>
  <si>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</si>
  <si>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</si>
  <si>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</si>
  <si>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</si>
  <si>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</si>
  <si>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</si>
  <si>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</si>
  <si>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</si>
  <si>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</si>
  <si>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</si>
  <si>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</si>
  <si>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</si>
  <si>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</si>
  <si>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</si>
  <si>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</si>
  <si>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</si>
  <si>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</si>
  <si>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</si>
  <si>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</si>
  <si>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</si>
  <si>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</si>
  <si>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</si>
  <si>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</si>
  <si>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</si>
  <si>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</si>
  <si>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</si>
  <si>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</si>
  <si>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</si>
  <si>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</si>
  <si>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</si>
  <si>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</si>
  <si>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</si>
  <si>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</si>
  <si>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</si>
  <si>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</si>
  <si>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</si>
  <si>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</si>
  <si>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</si>
  <si>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</si>
  <si>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</si>
  <si>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</si>
  <si>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</si>
  <si>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</si>
  <si>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</si>
  <si>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</si>
  <si>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</si>
  <si>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</si>
  <si>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</si>
  <si>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</si>
  <si>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</si>
  <si>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</si>
  <si>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</si>
  <si>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</si>
  <si>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</si>
  <si>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</si>
  <si>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</si>
  <si>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</si>
  <si>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</si>
  <si>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</si>
  <si>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</si>
  <si>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</si>
  <si>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</si>
  <si>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</si>
  <si>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</si>
  <si>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</si>
  <si>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</si>
  <si>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</si>
  <si>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</si>
  <si>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</si>
  <si>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</si>
  <si>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</si>
  <si>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</si>
  <si>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</si>
  <si>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</si>
  <si>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</si>
  <si>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</si>
  <si>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</si>
  <si>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</si>
  <si>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</si>
  <si>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</si>
  <si>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</si>
  <si>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</si>
  <si>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</si>
  <si>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</si>
  <si>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</si>
  <si>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</si>
  <si>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</si>
  <si>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</si>
  <si>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</si>
  <si>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</si>
  <si>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</si>
  <si>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</si>
  <si>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</si>
  <si>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</si>
  <si>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</si>
  <si>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</si>
  <si>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</si>
  <si>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</si>
  <si>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</si>
  <si>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</si>
  <si>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</si>
  <si>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</si>
  <si>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</si>
  <si>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</si>
  <si>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</si>
  <si>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</si>
  <si>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</si>
  <si>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</si>
  <si>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</si>
  <si>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</si>
  <si>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</si>
  <si>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</si>
  <si>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</si>
  <si>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</si>
  <si>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</si>
  <si>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</si>
  <si>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</si>
  <si>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</si>
  <si>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</si>
  <si>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</si>
  <si>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</si>
  <si>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</si>
  <si>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</si>
  <si>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</si>
  <si>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</si>
  <si>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</si>
  <si>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</si>
  <si>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</si>
  <si>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</si>
  <si>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</si>
  <si>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</si>
  <si>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</si>
  <si>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</si>
  <si>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</si>
  <si>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</si>
  <si>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</si>
  <si>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</si>
  <si>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</si>
  <si>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</si>
  <si>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</si>
  <si>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</si>
  <si>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</si>
  <si>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</si>
  <si>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</si>
  <si>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</si>
  <si>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</si>
  <si>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</si>
  <si>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</si>
  <si>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</si>
  <si>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</si>
  <si>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</si>
  <si>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</si>
  <si>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</si>
  <si>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</si>
  <si>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</si>
  <si>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</si>
  <si>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</si>
  <si>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</si>
  <si>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</si>
  <si>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</si>
  <si>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</si>
  <si>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</si>
  <si>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</si>
  <si>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</si>
  <si>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</si>
  <si>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</si>
  <si>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</si>
  <si>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</si>
  <si>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</si>
  <si>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</si>
  <si>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</si>
  <si>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</si>
  <si>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</si>
  <si>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</si>
  <si>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</si>
  <si>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</si>
  <si>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</si>
  <si>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</si>
  <si>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</si>
  <si>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</si>
  <si>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</si>
  <si>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</si>
  <si>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</si>
  <si>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</si>
  <si>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</si>
  <si>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</si>
  <si>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</si>
  <si>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</si>
  <si>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</si>
  <si>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</si>
  <si>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</si>
  <si>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</si>
  <si>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</si>
  <si>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</si>
  <si>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</si>
  <si>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</si>
  <si>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</si>
  <si>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</si>
  <si>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</si>
  <si>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</si>
  <si>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</si>
  <si>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</si>
  <si>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</si>
  <si>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</si>
  <si>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</si>
  <si>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</si>
  <si>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</si>
  <si>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</si>
  <si>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</si>
  <si>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</si>
  <si>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</si>
  <si>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</si>
  <si>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</si>
  <si>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</si>
  <si>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</si>
  <si>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</si>
  <si>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</si>
  <si>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</si>
  <si>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</si>
  <si>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</si>
  <si>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</si>
  <si>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</si>
  <si>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</si>
  <si>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</si>
  <si>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</si>
  <si>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</si>
  <si>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</si>
  <si>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</si>
  <si>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</si>
  <si>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</si>
  <si>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</si>
  <si>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</si>
  <si>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</si>
  <si>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</si>
  <si>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</si>
  <si>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</si>
  <si>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</si>
  <si>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</si>
  <si>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</si>
  <si>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</si>
  <si>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</si>
  <si>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</si>
  <si>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</si>
  <si>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</si>
  <si>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</si>
  <si>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</si>
  <si>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</si>
  <si>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</si>
  <si>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</si>
  <si>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</si>
  <si>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</si>
  <si>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</si>
  <si>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</si>
  <si>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</si>
  <si>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</si>
  <si>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</si>
  <si>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</si>
  <si>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</si>
  <si>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</si>
  <si>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</si>
  <si>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</si>
  <si>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</si>
  <si>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</si>
  <si>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</si>
  <si>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</si>
  <si>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</si>
  <si>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</si>
  <si>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</si>
  <si>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</si>
  <si>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</si>
  <si>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</si>
  <si>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</si>
  <si>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</si>
  <si>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</si>
  <si>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</si>
  <si>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</si>
  <si>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</si>
  <si>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</si>
  <si>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</si>
  <si>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</si>
  <si>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</si>
  <si>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</si>
  <si>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</si>
  <si>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</si>
  <si>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</si>
  <si>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</si>
  <si>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</si>
  <si>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</si>
  <si>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</si>
  <si>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</si>
  <si>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</si>
  <si>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</si>
  <si>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</si>
  <si>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</si>
  <si>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</si>
  <si>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</si>
  <si>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</si>
  <si>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</si>
  <si>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</si>
  <si>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</si>
  <si>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</si>
  <si>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</si>
  <si>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</si>
  <si>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</si>
  <si>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</si>
  <si>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</si>
  <si>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</si>
  <si>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</si>
  <si>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</si>
  <si>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</si>
  <si>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</si>
  <si>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</si>
  <si>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</si>
  <si>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</si>
  <si>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</si>
  <si>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</si>
  <si>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</si>
  <si>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</si>
  <si>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</si>
  <si>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</si>
  <si>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</si>
  <si>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</si>
  <si>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</si>
  <si>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</si>
  <si>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</si>
  <si>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</si>
  <si>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</si>
  <si>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</si>
  <si>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</si>
  <si>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</si>
  <si>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</si>
  <si>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</si>
  <si>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</si>
  <si>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</si>
  <si>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</si>
  <si>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</si>
  <si>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</si>
  <si>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</si>
  <si>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</si>
  <si>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</si>
  <si>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</si>
  <si>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</si>
  <si>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</si>
  <si>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</si>
  <si>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</si>
  <si>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</si>
  <si>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</si>
  <si>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</si>
  <si>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</si>
  <si>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</si>
  <si>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</si>
  <si>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</si>
  <si>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</si>
  <si>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</si>
  <si>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</si>
  <si>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</si>
  <si>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</si>
  <si>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</si>
  <si>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</si>
  <si>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</si>
  <si>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</si>
  <si>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</si>
  <si>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</si>
  <si>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</si>
  <si>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</si>
  <si>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</si>
  <si>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</si>
  <si>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</si>
  <si>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</si>
  <si>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</si>
  <si>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</si>
  <si>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</si>
  <si>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</si>
  <si>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</si>
  <si>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</si>
  <si>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</si>
  <si>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</si>
  <si>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</si>
  <si>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</si>
  <si>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</si>
  <si>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</si>
  <si>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</si>
  <si>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</si>
  <si>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</si>
  <si>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</si>
  <si>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</si>
  <si>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</si>
  <si>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</si>
  <si>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</si>
  <si>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</si>
  <si>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</si>
  <si>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</si>
  <si>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</si>
  <si>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</si>
  <si>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</si>
  <si>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</si>
  <si>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</si>
  <si>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</si>
  <si>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</si>
  <si>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</si>
  <si>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</si>
  <si>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</si>
  <si>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</si>
  <si>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</si>
  <si>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</si>
  <si>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</si>
  <si>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</si>
  <si>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</si>
  <si>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</si>
  <si>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</si>
  <si>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</si>
  <si>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</si>
  <si>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</si>
  <si>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</si>
  <si>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</si>
  <si>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</si>
  <si>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</si>
  <si>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</si>
  <si>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</si>
  <si>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</si>
  <si>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</si>
  <si>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</si>
  <si>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</si>
  <si>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</si>
  <si>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</si>
  <si>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</si>
  <si>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</si>
  <si>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</si>
  <si>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</si>
  <si>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</si>
  <si>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</si>
  <si>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</si>
  <si>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</si>
  <si>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</si>
  <si>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</si>
  <si>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</si>
  <si>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</si>
  <si>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</si>
  <si>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</si>
  <si>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</si>
  <si>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</si>
  <si>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</si>
  <si>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</si>
  <si>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</si>
  <si>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</si>
  <si>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</si>
  <si>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</si>
  <si>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</si>
  <si>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</si>
  <si>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</si>
  <si>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</si>
  <si>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</si>
  <si>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</si>
  <si>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</si>
  <si>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</si>
  <si>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</si>
  <si>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</si>
  <si>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</si>
  <si>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</si>
  <si>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</si>
  <si>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</si>
  <si>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</si>
  <si>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</si>
  <si>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</si>
  <si>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</si>
  <si>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</si>
  <si>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</si>
  <si>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</si>
  <si>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</si>
  <si>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</si>
  <si>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</si>
  <si>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</si>
  <si>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</si>
  <si>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</si>
  <si>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</si>
  <si>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</si>
  <si>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</si>
  <si>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</si>
  <si>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</si>
  <si>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</si>
  <si>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</si>
  <si>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</si>
  <si>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</si>
  <si>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</si>
  <si>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</si>
  <si>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</si>
  <si>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</si>
  <si>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</si>
  <si>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</si>
  <si>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</si>
  <si>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</si>
  <si>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</si>
  <si>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</si>
  <si>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</si>
  <si>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</si>
  <si>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</si>
  <si>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</si>
  <si>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</si>
  <si>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</si>
  <si>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</si>
  <si>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</si>
  <si>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</si>
  <si>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</si>
  <si>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</si>
  <si>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</si>
  <si>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</si>
  <si>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</si>
  <si>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</si>
  <si>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</si>
  <si>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</si>
  <si>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</si>
  <si>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</si>
  <si>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</si>
  <si>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</si>
  <si>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</si>
  <si>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</si>
  <si>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</si>
  <si>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</si>
  <si>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</si>
  <si>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</si>
  <si>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</si>
  <si>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</si>
  <si>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</si>
  <si>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</si>
  <si>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</si>
  <si>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</si>
  <si>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</si>
  <si>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</si>
  <si>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</si>
  <si>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</si>
  <si>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</si>
  <si>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</si>
  <si>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</si>
  <si>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</si>
  <si>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</si>
  <si>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</si>
  <si>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</si>
  <si>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</si>
  <si>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</si>
  <si>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</si>
  <si>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</si>
  <si>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</si>
  <si>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</si>
  <si>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</si>
  <si>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</si>
  <si>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</si>
  <si>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</si>
  <si>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</si>
  <si>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</si>
  <si>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</si>
  <si>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</si>
  <si>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</si>
  <si>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</si>
  <si>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</si>
  <si>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</si>
  <si>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</si>
  <si>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</si>
  <si>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</si>
  <si>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</si>
  <si>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</si>
  <si>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</si>
  <si>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</si>
  <si>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</si>
  <si>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</si>
  <si>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</si>
  <si>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</si>
  <si>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</si>
  <si>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</si>
  <si>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</si>
  <si>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</si>
  <si>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</si>
  <si>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</si>
  <si>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</si>
  <si>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</si>
  <si>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</si>
  <si>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</si>
  <si>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</si>
  <si>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</si>
  <si>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</si>
  <si>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</si>
  <si>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</si>
  <si>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</si>
  <si>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</si>
  <si>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</si>
  <si>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</si>
  <si>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</si>
  <si>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</si>
  <si>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</si>
  <si>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</si>
  <si>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</si>
  <si>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</si>
  <si>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</si>
  <si>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</si>
  <si>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</si>
  <si>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</si>
  <si>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</si>
  <si>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</si>
  <si>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</si>
  <si>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</si>
  <si>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</si>
  <si>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</si>
  <si>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</si>
  <si>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</si>
  <si>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</si>
  <si>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</si>
  <si>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</si>
  <si>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</si>
  <si>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</si>
  <si>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</si>
  <si>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</si>
  <si>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</si>
  <si>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</si>
  <si>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</si>
  <si>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</si>
  <si>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</si>
  <si>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</si>
  <si>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</si>
  <si>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</si>
  <si>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</si>
  <si>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</si>
  <si>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</si>
  <si>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</si>
  <si>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</si>
  <si>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</si>
  <si>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</si>
  <si>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</si>
  <si>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</si>
  <si>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</si>
  <si>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</si>
  <si>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</si>
  <si>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</si>
  <si>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</si>
  <si>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</si>
  <si>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</si>
  <si>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</si>
  <si>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</si>
  <si>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</si>
  <si>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</si>
  <si>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</si>
  <si>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</si>
  <si>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</si>
  <si>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</si>
  <si>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</si>
  <si>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</si>
  <si>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</si>
  <si>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</si>
  <si>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</si>
  <si>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</si>
  <si>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</si>
  <si>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</si>
  <si>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</si>
  <si>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</si>
  <si>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</si>
  <si>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</si>
  <si>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</si>
  <si>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</si>
  <si>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</si>
  <si>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</si>
  <si>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</si>
  <si>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</si>
  <si>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</si>
  <si>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</si>
  <si>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</si>
  <si>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</si>
  <si>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</si>
  <si>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</si>
  <si>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</si>
  <si>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</si>
  <si>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</si>
  <si>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</si>
  <si>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</si>
  <si>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</si>
  <si>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</si>
  <si>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</si>
  <si>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</si>
  <si>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</si>
  <si>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</si>
  <si>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</si>
  <si>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</si>
  <si>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</si>
  <si>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</si>
  <si>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</si>
  <si>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</si>
  <si>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</si>
  <si>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</si>
  <si>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</si>
  <si>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</si>
  <si>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</si>
  <si>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</si>
  <si>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</si>
  <si>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</si>
  <si>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</si>
  <si>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</si>
  <si>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</si>
  <si>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</si>
  <si>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</si>
  <si>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</si>
  <si>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</si>
  <si>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</si>
  <si>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</si>
  <si>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</si>
  <si>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</si>
  <si>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</si>
  <si>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</si>
  <si>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</si>
  <si>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</si>
  <si>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</si>
  <si>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</si>
  <si>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</si>
  <si>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</si>
  <si>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</si>
  <si>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</si>
  <si>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</si>
  <si>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</si>
  <si>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</si>
  <si>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</si>
  <si>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</si>
  <si>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</si>
  <si>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</si>
  <si>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</si>
  <si>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</si>
  <si>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</si>
  <si>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</si>
  <si>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</si>
  <si>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</si>
  <si>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</si>
  <si>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</si>
  <si>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</si>
  <si>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</si>
  <si>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</si>
  <si>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</si>
  <si>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</si>
  <si>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</si>
  <si>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</si>
  <si>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</si>
  <si>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</si>
  <si>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</si>
  <si>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</si>
  <si>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</si>
  <si>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</si>
  <si>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</si>
  <si>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</si>
  <si>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</si>
  <si>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</si>
  <si>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</si>
  <si>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</si>
  <si>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</si>
  <si>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</si>
  <si>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</si>
  <si>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</si>
  <si>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</si>
  <si>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</si>
  <si>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</si>
  <si>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</si>
  <si>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</si>
  <si>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</si>
  <si>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</si>
  <si>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</si>
  <si>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</si>
  <si>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</si>
  <si>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</si>
  <si>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</si>
  <si>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</si>
  <si>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</si>
  <si>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</si>
  <si>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</si>
  <si>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</si>
  <si>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</si>
  <si>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</si>
  <si>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</si>
  <si>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</si>
  <si>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</si>
  <si>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</si>
  <si>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</si>
  <si>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</si>
  <si>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</si>
  <si>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</si>
  <si>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</si>
  <si>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</si>
  <si>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</si>
  <si>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</si>
  <si>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</si>
  <si>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</si>
  <si>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</si>
  <si>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</si>
  <si>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</si>
  <si>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</si>
  <si>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</si>
  <si>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</si>
  <si>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</si>
  <si>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</si>
  <si>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</si>
  <si>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</si>
  <si>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</si>
  <si>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</si>
  <si>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</si>
  <si>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</si>
  <si>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</si>
  <si>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</si>
  <si>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</si>
  <si>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</si>
  <si>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</si>
  <si>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</si>
  <si>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</si>
  <si>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</si>
  <si>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</si>
  <si>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</si>
  <si>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</si>
  <si>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</si>
  <si>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</si>
  <si>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</si>
  <si>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</si>
  <si>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</si>
  <si>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</si>
  <si>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</si>
  <si>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</si>
  <si>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</si>
  <si>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</si>
  <si>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</si>
  <si>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</si>
  <si>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</si>
  <si>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</si>
  <si>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</si>
  <si>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</si>
  <si>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</si>
  <si>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</si>
  <si>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</si>
  <si>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</si>
  <si>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</si>
  <si>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</si>
  <si>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</si>
  <si>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</si>
  <si>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</si>
  <si>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</si>
  <si>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</si>
  <si>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</si>
  <si>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</si>
  <si>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</si>
  <si>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</si>
  <si>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</si>
  <si>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</si>
  <si>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</si>
  <si>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</si>
  <si>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</si>
  <si>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</si>
  <si>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</si>
  <si>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</si>
  <si>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</si>
  <si>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</si>
  <si>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</si>
  <si>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</si>
  <si>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</si>
  <si>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</si>
  <si>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</si>
  <si>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</si>
  <si>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</si>
  <si>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</si>
  <si>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</si>
  <si>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</si>
  <si>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</si>
  <si>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</si>
  <si>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</si>
  <si>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</si>
  <si>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</si>
  <si>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</si>
  <si>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</si>
  <si>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</si>
  <si>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</si>
  <si>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</si>
  <si>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</si>
  <si>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</si>
  <si>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</si>
  <si>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</si>
  <si>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</si>
  <si>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</si>
  <si>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</si>
  <si>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</si>
  <si>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</si>
  <si>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</si>
  <si>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</si>
  <si>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</si>
  <si>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</si>
  <si>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</si>
  <si>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</si>
  <si>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</si>
  <si>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</si>
  <si>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</si>
  <si>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</si>
  <si>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</si>
  <si>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</si>
  <si>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</si>
  <si>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</si>
  <si>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</si>
  <si>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</si>
  <si>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</si>
  <si>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</si>
  <si>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</si>
  <si>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</si>
  <si>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</si>
  <si>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</si>
  <si>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</si>
  <si>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</si>
  <si>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</si>
  <si>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</si>
  <si>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</si>
  <si>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</si>
  <si>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</si>
  <si>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</si>
  <si>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</si>
  <si>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</si>
  <si>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</si>
  <si>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</si>
  <si>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</si>
  <si>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</si>
  <si>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</si>
  <si>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</si>
  <si>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</si>
  <si>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</si>
  <si>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</si>
  <si>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</si>
  <si>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</si>
  <si>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</si>
  <si>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</si>
  <si>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</si>
  <si>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</si>
  <si>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</si>
  <si>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</si>
  <si>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</si>
  <si>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</si>
  <si>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</si>
  <si>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</si>
  <si>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</si>
  <si>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</si>
  <si>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</si>
  <si>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</si>
  <si>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</si>
  <si>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</si>
  <si>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</si>
  <si>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</si>
  <si>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</si>
  <si>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</si>
  <si>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</si>
  <si>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</si>
  <si>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</si>
  <si>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</si>
  <si>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</si>
  <si>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</si>
  <si>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</si>
  <si>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</si>
  <si>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</si>
  <si>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</si>
  <si>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</si>
  <si>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</si>
  <si>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</si>
  <si>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</si>
  <si>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</si>
  <si>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</si>
  <si>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</si>
  <si>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</si>
  <si>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</si>
  <si>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</si>
  <si>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</si>
  <si>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</si>
  <si>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</si>
  <si>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</si>
  <si>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</si>
  <si>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</si>
  <si>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</si>
  <si>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</si>
  <si>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</si>
  <si>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</si>
  <si>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</si>
  <si>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</si>
  <si>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</si>
  <si>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</si>
  <si>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</si>
  <si>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</si>
  <si>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</si>
  <si>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</si>
  <si>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</si>
  <si>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</si>
  <si>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</si>
  <si>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</si>
  <si>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</si>
  <si>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</si>
  <si>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</si>
  <si>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</si>
  <si>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</si>
  <si>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</si>
  <si>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</si>
  <si>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</si>
  <si>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</si>
  <si>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</si>
  <si>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</si>
  <si>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</si>
  <si>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</si>
  <si>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</si>
  <si>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</si>
  <si>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</si>
  <si>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</si>
  <si>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</si>
  <si>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</si>
  <si>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</si>
  <si>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</si>
  <si>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</si>
  <si>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</si>
  <si>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</si>
  <si>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</si>
  <si>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</si>
  <si>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</si>
  <si>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</si>
  <si>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</si>
  <si>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</si>
  <si>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</si>
  <si>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</si>
  <si>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</si>
  <si>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</si>
  <si>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</si>
  <si>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</si>
  <si>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</si>
  <si>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</si>
  <si>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</si>
  <si>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</si>
  <si>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</si>
  <si>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</si>
  <si>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</si>
  <si>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</si>
  <si>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</si>
  <si>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</si>
  <si>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</si>
  <si>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</si>
  <si>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</si>
  <si>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</si>
  <si>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</si>
  <si>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</si>
  <si>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</si>
  <si>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</si>
  <si>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</si>
  <si>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</si>
  <si>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</si>
  <si>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</si>
  <si>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</si>
  <si>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</si>
  <si>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</si>
  <si>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</si>
  <si>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</si>
  <si>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</si>
  <si>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</si>
  <si>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</si>
  <si>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</si>
  <si>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</si>
  <si>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</si>
  <si>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</si>
  <si>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</si>
  <si>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</si>
  <si>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</si>
  <si>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</si>
  <si>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</si>
  <si>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</si>
  <si>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</si>
  <si>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</si>
  <si>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</si>
  <si>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</si>
  <si>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</si>
  <si>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</si>
  <si>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</si>
  <si>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</si>
  <si>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</si>
  <si>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</si>
  <si>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</si>
  <si>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</si>
  <si>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</si>
  <si>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</si>
  <si>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</si>
  <si>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</si>
  <si>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</si>
  <si>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</si>
  <si>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</si>
  <si>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</si>
  <si>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</si>
  <si>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</si>
  <si>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</si>
  <si>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</si>
  <si>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</si>
  <si>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</si>
  <si>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</si>
  <si>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</si>
  <si>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</si>
  <si>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</si>
  <si>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</si>
  <si>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</si>
  <si>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</si>
  <si>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</si>
  <si>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</si>
  <si>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</si>
  <si>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</si>
  <si>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</si>
  <si>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</si>
  <si>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</si>
  <si>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</si>
  <si>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</si>
  <si>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</si>
  <si>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</si>
  <si>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</si>
  <si>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</si>
  <si>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</si>
  <si>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</si>
  <si>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</si>
  <si>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</si>
  <si>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</si>
  <si>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</si>
  <si>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</si>
  <si>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</si>
  <si>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</si>
  <si>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</si>
  <si>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</si>
  <si>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</si>
  <si>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</si>
  <si>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</si>
  <si>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</si>
  <si>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</si>
  <si>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</si>
  <si>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</si>
  <si>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</si>
  <si>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</si>
  <si>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</si>
  <si>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</si>
  <si>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</si>
  <si>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</si>
  <si>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</si>
  <si>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</si>
  <si>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</si>
  <si>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</si>
  <si>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</si>
  <si>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</si>
  <si>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</si>
  <si>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</si>
  <si>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</si>
  <si>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</si>
  <si>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</si>
  <si>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</si>
  <si>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</si>
  <si>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</si>
  <si>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</si>
  <si>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</si>
  <si>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</si>
  <si>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</si>
  <si>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</si>
  <si>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</si>
  <si>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</si>
  <si>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</si>
  <si>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</si>
  <si>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</si>
  <si>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</si>
  <si>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</si>
  <si>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</si>
  <si>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</si>
  <si>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</si>
  <si>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</si>
  <si>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</si>
  <si>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</si>
  <si>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</si>
  <si>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</si>
  <si>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</si>
  <si>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</si>
  <si>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</si>
  <si>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</si>
  <si>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</si>
  <si>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</si>
  <si>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</si>
  <si>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</si>
  <si>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</si>
  <si>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</si>
  <si>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</si>
  <si>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</si>
  <si>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</si>
  <si>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</si>
  <si>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</si>
  <si>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</si>
  <si>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</si>
  <si>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</si>
  <si>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</si>
  <si>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</si>
  <si>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</si>
  <si>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</si>
  <si>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</si>
  <si>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</si>
  <si>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</si>
  <si>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</si>
  <si>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</si>
  <si>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</si>
  <si>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</si>
  <si>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</si>
  <si>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</si>
  <si>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</si>
  <si>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</si>
  <si>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</si>
  <si>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</si>
  <si>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</si>
  <si>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</si>
  <si>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</si>
  <si>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</si>
  <si>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</si>
  <si>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</si>
  <si>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</si>
  <si>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</si>
  <si>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</si>
  <si>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</si>
  <si>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</si>
  <si>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</si>
  <si>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</si>
  <si>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</si>
  <si>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</si>
  <si>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</si>
  <si>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</si>
  <si>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</si>
  <si>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</si>
  <si>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</si>
  <si>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</si>
  <si>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</si>
  <si>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</si>
  <si>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</si>
  <si>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</si>
  <si>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</si>
  <si>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</si>
  <si>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</si>
  <si>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</si>
  <si>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</si>
  <si>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</si>
  <si>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</si>
  <si>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</si>
  <si>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</si>
  <si>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</si>
  <si>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</si>
  <si>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</si>
  <si>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</si>
  <si>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</si>
  <si>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</si>
  <si>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</si>
  <si>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</si>
  <si>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</si>
  <si>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</si>
  <si>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</si>
  <si>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</si>
  <si>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</si>
  <si>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</si>
  <si>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</si>
  <si>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</si>
  <si>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</si>
  <si>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</si>
  <si>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</si>
  <si>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</si>
  <si>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</si>
  <si>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</si>
  <si>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</si>
  <si>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</si>
  <si>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</si>
  <si>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</si>
  <si>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</si>
  <si>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</si>
  <si>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</si>
  <si>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</si>
  <si>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</si>
  <si>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</si>
  <si>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</si>
  <si>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</si>
  <si>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</si>
  <si>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</si>
  <si>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</si>
  <si>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</si>
  <si>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</si>
  <si>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</si>
  <si>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</si>
  <si>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</si>
  <si>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</si>
  <si>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</si>
  <si>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</si>
  <si>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</si>
  <si>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</si>
  <si>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</si>
  <si>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</si>
  <si>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</si>
  <si>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</si>
  <si>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</si>
  <si>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</si>
  <si>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</si>
  <si>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</si>
  <si>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</si>
  <si>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</si>
  <si>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</si>
  <si>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</si>
  <si>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</si>
  <si>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</si>
  <si>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</si>
  <si>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</si>
  <si>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</si>
  <si>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</si>
  <si>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</si>
  <si>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</si>
  <si>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</si>
  <si>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</si>
  <si>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</si>
  <si>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</si>
  <si>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</si>
  <si>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</si>
  <si>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</si>
  <si>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</si>
  <si>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</si>
  <si>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</si>
  <si>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</si>
  <si>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</si>
  <si>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</si>
  <si>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</si>
  <si>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</si>
  <si>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</si>
  <si>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</si>
  <si>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</si>
  <si>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</si>
  <si>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</si>
  <si>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</si>
  <si>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</si>
  <si>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</si>
  <si>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</si>
  <si>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</si>
  <si>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</si>
  <si>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</si>
  <si>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</si>
  <si>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</si>
  <si>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</si>
  <si>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</si>
  <si>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</si>
  <si>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</si>
  <si>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</si>
  <si>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</si>
  <si>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</si>
  <si>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</si>
  <si>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</si>
  <si>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</si>
  <si>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</si>
  <si>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</si>
  <si>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</si>
  <si>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</si>
  <si>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</si>
  <si>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</si>
  <si>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</si>
  <si>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</si>
  <si>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</si>
  <si>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</si>
  <si>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</si>
  <si>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</si>
  <si>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</si>
  <si>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</si>
  <si>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</si>
  <si>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</si>
  <si>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</si>
  <si>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</si>
  <si>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</si>
  <si>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</si>
  <si>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</si>
  <si>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</si>
  <si>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</si>
  <si>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</si>
  <si>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</si>
  <si>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</si>
  <si>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</si>
  <si>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</si>
  <si>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</si>
  <si>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</si>
  <si>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</si>
  <si>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</si>
  <si>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</si>
  <si>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</si>
  <si>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</si>
  <si>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</si>
  <si>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</si>
  <si>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</si>
  <si>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</si>
  <si>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</si>
  <si>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</si>
  <si>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</si>
  <si>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</si>
  <si>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</si>
  <si>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</si>
  <si>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</si>
  <si>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</si>
  <si>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</si>
  <si>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</si>
  <si>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</si>
  <si>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</si>
  <si>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</si>
  <si>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</si>
  <si>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</si>
  <si>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</si>
  <si>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</si>
  <si>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</si>
  <si>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</si>
  <si>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</si>
  <si>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</si>
  <si>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</si>
  <si>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</si>
  <si>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</si>
  <si>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</si>
  <si>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</si>
  <si>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</si>
  <si>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</si>
  <si>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</si>
  <si>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</si>
  <si>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</si>
  <si>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</si>
  <si>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</si>
  <si>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</si>
  <si>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</si>
  <si>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</si>
  <si>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</si>
  <si>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</si>
  <si>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</si>
  <si>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</si>
  <si>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</si>
  <si>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</si>
  <si>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</si>
  <si>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</si>
  <si>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</si>
  <si>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</si>
  <si>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</si>
  <si>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</si>
  <si>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</si>
  <si>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</si>
  <si>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</si>
  <si>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</si>
  <si>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</si>
  <si>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</si>
  <si>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</si>
  <si>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</si>
  <si>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</si>
  <si>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</si>
  <si>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</si>
  <si>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</si>
  <si>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</si>
  <si>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</si>
  <si>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</si>
  <si>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</si>
  <si>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</si>
  <si>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</si>
  <si>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</si>
  <si>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</si>
  <si>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</si>
  <si>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</si>
  <si>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</si>
  <si>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</si>
  <si>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</si>
  <si>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</si>
  <si>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</si>
  <si>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</si>
  <si>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</si>
  <si>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</si>
  <si>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</si>
  <si>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</si>
  <si>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</si>
  <si>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</si>
  <si>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</si>
  <si>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</si>
  <si>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</si>
  <si>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</si>
  <si>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</si>
  <si>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</si>
  <si>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</si>
  <si>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</si>
  <si>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</si>
  <si>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</si>
  <si>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</si>
  <si>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</si>
  <si>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</si>
  <si>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</si>
  <si>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</si>
  <si>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</si>
  <si>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</si>
  <si>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</si>
  <si>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</si>
  <si>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</si>
  <si>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</si>
  <si>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</si>
  <si>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</si>
  <si>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</si>
  <si>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</si>
  <si>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</si>
  <si>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</si>
  <si>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</si>
  <si>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</si>
  <si>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</si>
  <si>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</si>
  <si>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</si>
  <si>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</si>
  <si>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</si>
  <si>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</si>
  <si>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</si>
  <si>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</si>
  <si>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</si>
  <si>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</si>
  <si>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</si>
  <si>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</si>
  <si>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</si>
  <si>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</si>
  <si>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</si>
  <si>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</si>
  <si>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</si>
  <si>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</si>
  <si>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</si>
  <si>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</si>
  <si>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</si>
  <si>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</si>
  <si>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</si>
  <si>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</si>
  <si>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</si>
  <si>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</si>
  <si>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</si>
  <si>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</si>
  <si>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</si>
  <si>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</si>
  <si>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</si>
  <si>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</si>
  <si>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</si>
  <si>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</si>
  <si>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</si>
  <si>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</si>
  <si>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</si>
  <si>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</si>
  <si>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</si>
  <si>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</si>
  <si>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</si>
  <si>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</si>
  <si>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</si>
  <si>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</si>
  <si>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</si>
  <si>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</si>
  <si>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</si>
  <si>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</si>
  <si>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</si>
  <si>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</si>
  <si>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</si>
  <si>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</si>
  <si>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</si>
  <si>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</si>
  <si>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</si>
  <si>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</si>
  <si>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</si>
  <si>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</si>
  <si>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</si>
  <si>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</si>
  <si>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</si>
  <si>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</si>
  <si>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</si>
  <si>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</si>
  <si>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</si>
  <si>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</si>
  <si>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</si>
  <si>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</si>
  <si>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</si>
  <si>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</si>
  <si>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</si>
  <si>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</si>
  <si>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</si>
  <si>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</si>
  <si>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</si>
  <si>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</si>
  <si>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</si>
  <si>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</si>
  <si>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</si>
  <si>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</si>
  <si>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</si>
  <si>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</si>
  <si>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</si>
  <si>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</si>
  <si>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</si>
  <si>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</si>
  <si>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</si>
  <si>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</si>
  <si>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</si>
  <si>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</si>
  <si>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</si>
  <si>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</si>
  <si>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</si>
  <si>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</si>
  <si>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</si>
  <si>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</si>
  <si>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</si>
  <si>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</si>
  <si>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</si>
  <si>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</si>
  <si>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</si>
  <si>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</si>
  <si>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</si>
  <si>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</si>
  <si>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</si>
  <si>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</si>
  <si>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</si>
  <si>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</si>
  <si>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</si>
  <si>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</si>
  <si>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</si>
  <si>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</si>
  <si>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</si>
  <si>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</si>
  <si>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</si>
  <si>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</si>
  <si>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</si>
  <si>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</si>
  <si>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</si>
  <si>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</si>
  <si>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</si>
  <si>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</si>
  <si>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</si>
  <si>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</si>
  <si>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</si>
  <si>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</si>
  <si>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</si>
  <si>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</si>
  <si>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</si>
  <si>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</si>
  <si>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</si>
  <si>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</si>
  <si>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</si>
  <si>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</si>
  <si>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</si>
  <si>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</si>
  <si>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</si>
  <si>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</si>
  <si>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</si>
  <si>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</si>
  <si>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</si>
  <si>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</si>
  <si>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</si>
  <si>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</si>
  <si>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</si>
  <si>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</si>
  <si>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</si>
  <si>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</si>
  <si>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</si>
  <si>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</si>
  <si>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</si>
  <si>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</si>
  <si>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</si>
  <si>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</si>
  <si>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</si>
  <si>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</si>
  <si>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</si>
  <si>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</si>
  <si>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</si>
  <si>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</si>
  <si>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</si>
  <si>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</si>
  <si>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</si>
  <si>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</si>
  <si>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</si>
  <si>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</si>
  <si>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</si>
  <si>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</si>
  <si>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</si>
  <si>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</si>
  <si>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</si>
  <si>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</si>
  <si>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</si>
  <si>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</si>
  <si>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</si>
  <si>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</si>
  <si>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</si>
  <si>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</si>
  <si>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</si>
  <si>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</si>
  <si>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</si>
  <si>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</si>
  <si>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</si>
  <si>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</si>
  <si>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</si>
  <si>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</si>
  <si>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</si>
  <si>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</si>
  <si>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</si>
  <si>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</si>
  <si>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</si>
  <si>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</si>
  <si>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</si>
  <si>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</si>
  <si>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</si>
  <si>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</si>
  <si>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</si>
  <si>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</si>
  <si>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</si>
  <si>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</si>
  <si>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</si>
  <si>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</si>
  <si>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</si>
  <si>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</si>
  <si>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</si>
  <si>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</si>
  <si>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</si>
  <si>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</si>
  <si>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</si>
  <si>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</si>
  <si>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</si>
  <si>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</si>
  <si>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</si>
  <si>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</si>
  <si>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</si>
  <si>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</si>
  <si>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</si>
  <si>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</si>
  <si>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</si>
  <si>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</si>
  <si>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</si>
  <si>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</si>
  <si>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</si>
  <si>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</si>
  <si>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</si>
  <si>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</si>
  <si>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</si>
  <si>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</si>
  <si>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</si>
  <si>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</si>
  <si>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</si>
  <si>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</si>
  <si>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</si>
  <si>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</si>
  <si>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</si>
  <si>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</si>
  <si>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</si>
  <si>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</si>
  <si>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</si>
  <si>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</si>
  <si>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</si>
  <si>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</si>
  <si>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</si>
  <si>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</si>
  <si>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</si>
  <si>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</si>
  <si>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</si>
  <si>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</si>
  <si>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</si>
  <si>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</si>
  <si>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</si>
  <si>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</si>
  <si>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</si>
  <si>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</si>
  <si>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</si>
  <si>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</si>
  <si>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</si>
  <si>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</si>
  <si>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</si>
  <si>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</si>
  <si>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</si>
  <si>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</si>
  <si>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</si>
  <si>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</si>
  <si>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</si>
  <si>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</si>
  <si>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</si>
  <si>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</si>
  <si>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</si>
  <si>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</si>
  <si>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</si>
  <si>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</si>
  <si>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</si>
  <si>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</si>
  <si>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</si>
  <si>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</si>
  <si>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</si>
  <si>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</si>
  <si>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</si>
  <si>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</si>
  <si>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</si>
  <si>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</si>
  <si>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</si>
  <si>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</si>
  <si>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</si>
  <si>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</si>
  <si>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</si>
  <si>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</si>
  <si>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</si>
  <si>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</si>
  <si>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</si>
  <si>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</si>
  <si>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</si>
  <si>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</si>
  <si>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</si>
  <si>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</si>
  <si>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</si>
  <si>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</si>
  <si>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</si>
  <si>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</si>
  <si>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</si>
  <si>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</si>
  <si>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</si>
  <si>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</si>
  <si>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</si>
  <si>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</si>
  <si>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</si>
  <si>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</si>
  <si>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</si>
  <si>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</si>
  <si>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</si>
  <si>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</si>
  <si>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</si>
  <si>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</si>
  <si>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</si>
  <si>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</si>
  <si>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</si>
  <si>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</si>
  <si>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</si>
  <si>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</si>
  <si>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</si>
  <si>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</si>
  <si>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</si>
  <si>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</si>
  <si>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</si>
  <si>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</si>
  <si>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</si>
  <si>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</si>
  <si>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</si>
  <si>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</si>
  <si>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</si>
  <si>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</si>
  <si>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</si>
  <si>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</si>
  <si>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</si>
  <si>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</si>
  <si>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</si>
  <si>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</si>
  <si>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</si>
  <si>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</si>
  <si>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</si>
  <si>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</si>
  <si>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</si>
  <si>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</si>
  <si>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</si>
  <si>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</si>
  <si>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</si>
  <si>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</si>
  <si>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</si>
  <si>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</si>
  <si>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</si>
  <si>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</si>
  <si>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</si>
  <si>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</si>
  <si>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</si>
  <si>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</si>
  <si>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</si>
  <si>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</si>
  <si>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</si>
  <si>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</si>
  <si>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</si>
  <si>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</si>
  <si>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</si>
  <si>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</si>
  <si>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</si>
  <si>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</si>
  <si>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</si>
  <si>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</si>
  <si>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</si>
  <si>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</si>
  <si>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</si>
  <si>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</si>
  <si>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</si>
  <si>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</si>
  <si>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</si>
  <si>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</si>
  <si>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</si>
  <si>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</si>
  <si>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</si>
  <si>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</si>
  <si>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</si>
  <si>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</si>
  <si>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</si>
  <si>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</si>
  <si>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</si>
  <si>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</si>
  <si>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</si>
  <si>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</si>
  <si>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</si>
  <si>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</si>
  <si>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</si>
  <si>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</si>
  <si>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</si>
  <si>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</si>
  <si>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</si>
  <si>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</si>
  <si>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</si>
  <si>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</si>
  <si>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</si>
  <si>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</si>
  <si>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</si>
  <si>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</si>
  <si>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</si>
  <si>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</si>
  <si>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</si>
  <si>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</si>
  <si>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</si>
  <si>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</si>
  <si>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</si>
  <si>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</si>
  <si>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</si>
  <si>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</si>
  <si>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</si>
  <si>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</si>
  <si>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</si>
  <si>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</si>
  <si>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</si>
  <si>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</si>
  <si>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</si>
  <si>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</si>
  <si>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</si>
  <si>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</si>
  <si>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</si>
  <si>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</si>
  <si>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</si>
  <si>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</si>
  <si>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</si>
  <si>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</si>
  <si>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</si>
  <si>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</si>
  <si>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</si>
  <si>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</si>
  <si>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</si>
  <si>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</si>
  <si>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</si>
  <si>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</si>
  <si>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</si>
  <si>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</si>
  <si>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</si>
  <si>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</si>
  <si>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</si>
  <si>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</si>
  <si>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</si>
  <si>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</si>
  <si>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</si>
  <si>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</si>
  <si>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</si>
  <si>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</si>
  <si>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</si>
  <si>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</si>
  <si>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</si>
  <si>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</si>
  <si>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</si>
  <si>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</si>
  <si>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</si>
  <si>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</si>
  <si>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</si>
  <si>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</si>
  <si>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</si>
  <si>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</si>
  <si>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</si>
  <si>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</si>
  <si>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</si>
  <si>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</si>
  <si>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</si>
  <si>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</si>
  <si>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</si>
  <si>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</si>
  <si>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</si>
  <si>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</si>
  <si>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</si>
  <si>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</si>
  <si>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</si>
  <si>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</si>
  <si>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</si>
  <si>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</si>
  <si>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</si>
  <si>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</si>
  <si>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</si>
  <si>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</si>
  <si>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</si>
  <si>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</si>
  <si>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</si>
  <si>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</si>
  <si>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</si>
  <si>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</si>
  <si>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</si>
  <si>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</si>
  <si>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</si>
  <si>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</si>
  <si>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</si>
  <si>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</si>
  <si>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</si>
  <si>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</si>
  <si>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</si>
  <si>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</si>
  <si>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</si>
  <si>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</si>
  <si>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</si>
  <si>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</si>
  <si>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</si>
  <si>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</si>
  <si>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</si>
  <si>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</si>
  <si>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</si>
  <si>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</si>
  <si>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</si>
  <si>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</si>
  <si>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</si>
  <si>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</si>
  <si>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</si>
  <si>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</si>
  <si>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</si>
  <si>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</si>
  <si>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</si>
  <si>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</si>
  <si>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</si>
  <si>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</si>
  <si>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</si>
  <si>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</si>
  <si>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</si>
  <si>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</si>
  <si>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</si>
  <si>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</si>
  <si>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</si>
  <si>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</si>
  <si>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</si>
  <si>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</si>
  <si>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</si>
  <si>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</si>
  <si>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</si>
  <si>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</si>
  <si>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</si>
  <si>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</si>
  <si>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</si>
  <si>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</si>
  <si>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</si>
  <si>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</si>
  <si>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</si>
  <si>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</si>
  <si>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</si>
  <si>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</si>
  <si>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</si>
  <si>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</si>
  <si>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</si>
  <si>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</si>
  <si>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</si>
  <si>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</si>
  <si>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</si>
  <si>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</si>
  <si>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</si>
  <si>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</si>
  <si>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</si>
  <si>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</si>
  <si>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</si>
  <si>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</si>
  <si>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</si>
  <si>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</si>
  <si>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</si>
  <si>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</si>
  <si>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</si>
  <si>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</si>
  <si>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</si>
  <si>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</si>
  <si>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</si>
  <si>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</si>
  <si>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</si>
  <si>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</si>
  <si>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</si>
  <si>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</si>
  <si>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</si>
  <si>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</si>
  <si>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</si>
  <si>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</si>
  <si>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</si>
  <si>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</si>
  <si>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</si>
  <si>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</si>
  <si>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</si>
  <si>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</si>
  <si>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</si>
  <si>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</si>
  <si>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</si>
  <si>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</si>
  <si>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</si>
  <si>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</si>
  <si>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</si>
  <si>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</si>
  <si>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</si>
  <si>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</si>
  <si>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</si>
  <si>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</si>
  <si>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</si>
  <si>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</si>
  <si>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</si>
  <si>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</si>
  <si>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</si>
  <si>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</si>
  <si>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</si>
  <si>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</si>
  <si>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</si>
  <si>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</si>
  <si>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</si>
  <si>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</si>
  <si>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</si>
  <si>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</si>
  <si>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</si>
  <si>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</si>
  <si>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</si>
  <si>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</si>
  <si>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</si>
  <si>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</si>
  <si>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</si>
  <si>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</si>
  <si>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</si>
  <si>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</si>
  <si>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</si>
  <si>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</si>
  <si>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</si>
  <si>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</si>
  <si>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</si>
  <si>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</si>
  <si>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</si>
  <si>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</si>
  <si>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</si>
  <si>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</si>
  <si>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</si>
  <si>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</si>
  <si>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</si>
  <si>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</si>
  <si>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</si>
  <si>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</si>
  <si>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</si>
  <si>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</si>
  <si>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</si>
  <si>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</si>
  <si>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</si>
  <si>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</si>
  <si>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</si>
  <si>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</si>
  <si>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</si>
  <si>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</si>
  <si>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</si>
  <si>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</si>
  <si>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</si>
  <si>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</si>
  <si>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</si>
  <si>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</si>
  <si>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</si>
  <si>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</si>
  <si>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</si>
  <si>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</si>
  <si>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</si>
  <si>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</si>
  <si>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</si>
  <si>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</si>
  <si>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</si>
  <si>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</si>
  <si>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</si>
  <si>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</si>
  <si>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</si>
  <si>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</si>
  <si>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</si>
  <si>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</si>
  <si>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</si>
  <si>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</si>
  <si>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</si>
  <si>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</si>
  <si>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</si>
  <si>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</si>
  <si>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</si>
  <si>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</si>
  <si>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</si>
  <si>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</si>
  <si>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</si>
  <si>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</si>
  <si>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</si>
  <si>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</si>
  <si>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</si>
  <si>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</si>
  <si>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</si>
  <si>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</si>
  <si>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</si>
  <si>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</si>
  <si>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</si>
  <si>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</si>
  <si>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</si>
  <si>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</si>
  <si>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</si>
  <si>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</si>
  <si>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</si>
  <si>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</si>
  <si>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</si>
  <si>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</si>
  <si>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</si>
  <si>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</si>
  <si>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</si>
  <si>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</si>
  <si>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</si>
  <si>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</si>
  <si>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</si>
  <si>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</si>
  <si>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</si>
  <si>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</si>
  <si>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</si>
  <si>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</si>
  <si>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</si>
  <si>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</si>
  <si>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</si>
  <si>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</si>
  <si>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</si>
  <si>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</si>
  <si>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</si>
  <si>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</si>
  <si>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</si>
  <si>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</si>
  <si>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</si>
  <si>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</si>
  <si>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</si>
  <si>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</si>
  <si>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</si>
  <si>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</si>
  <si>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</si>
  <si>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</si>
  <si>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</si>
  <si>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</si>
  <si>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</si>
  <si>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</si>
  <si>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</si>
  <si>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</si>
  <si>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</si>
  <si>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</si>
  <si>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</si>
  <si>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</si>
  <si>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</si>
  <si>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</si>
  <si>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</si>
  <si>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</si>
  <si>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</si>
  <si>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</si>
  <si>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</si>
  <si>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</si>
  <si>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</si>
  <si>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</si>
  <si>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</si>
  <si>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</si>
  <si>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</si>
  <si>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</si>
  <si>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</si>
  <si>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</si>
  <si>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</si>
  <si>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</si>
  <si>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</si>
  <si>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</si>
  <si>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</si>
  <si>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</si>
  <si>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</si>
  <si>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</si>
  <si>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</si>
  <si>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</si>
  <si>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</si>
  <si>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</si>
  <si>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</si>
  <si>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</si>
  <si>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</si>
  <si>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</si>
  <si>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</si>
  <si>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</si>
  <si>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</si>
  <si>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</si>
  <si>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</si>
  <si>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</si>
  <si>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</si>
  <si>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</si>
  <si>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</si>
  <si>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</si>
  <si>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</si>
  <si>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</si>
  <si>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</si>
  <si>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</si>
  <si>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</si>
  <si>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</si>
  <si>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</si>
  <si>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</si>
  <si>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</si>
  <si>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</si>
  <si>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</si>
  <si>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</si>
  <si>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</si>
  <si>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</si>
  <si>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</si>
  <si>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</si>
  <si>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</si>
  <si>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</si>
  <si>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</si>
  <si>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</si>
  <si>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</si>
  <si>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</si>
  <si>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</si>
  <si>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</si>
  <si>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</si>
  <si>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</si>
  <si>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</si>
  <si>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</si>
  <si>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</si>
  <si>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</si>
  <si>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</si>
  <si>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</si>
  <si>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</si>
  <si>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</si>
  <si>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</si>
  <si>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</si>
  <si>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</si>
  <si>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</si>
  <si>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</si>
  <si>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</si>
  <si>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</si>
  <si>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</si>
  <si>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</si>
  <si>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</si>
  <si>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</si>
  <si>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</si>
  <si>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</si>
  <si>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</si>
  <si>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</si>
  <si>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</si>
  <si>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</si>
  <si>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</si>
  <si>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</si>
  <si>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</si>
  <si>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</si>
  <si>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</si>
  <si>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</si>
  <si>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</si>
  <si>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</si>
  <si>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</si>
  <si>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</si>
  <si>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</si>
  <si>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</si>
  <si>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</si>
  <si>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</si>
  <si>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</si>
  <si>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</si>
  <si>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</si>
  <si>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</si>
  <si>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</si>
  <si>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</si>
  <si>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</si>
  <si>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</si>
  <si>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</si>
  <si>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</si>
  <si>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</si>
  <si>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</si>
  <si>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</si>
  <si>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</si>
  <si>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</si>
  <si>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</si>
  <si>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</si>
  <si>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</si>
  <si>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</si>
  <si>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</si>
  <si>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</si>
  <si>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</si>
  <si>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</si>
  <si>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</si>
  <si>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</si>
  <si>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</si>
  <si>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</si>
  <si>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</si>
  <si>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</si>
  <si>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</si>
  <si>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</si>
  <si>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</si>
  <si>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</si>
  <si>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</si>
  <si>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</si>
  <si>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</si>
  <si>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</si>
  <si>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</si>
  <si>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</si>
  <si>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</si>
  <si>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</si>
  <si>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</si>
  <si>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</si>
  <si>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</si>
  <si>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</si>
  <si>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</si>
  <si>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</si>
  <si>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</si>
  <si>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</si>
  <si>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</si>
  <si>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</si>
  <si>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</si>
  <si>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</si>
  <si>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</si>
  <si>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</si>
  <si>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</si>
  <si>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</si>
  <si>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</si>
  <si>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</si>
  <si>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</si>
  <si>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</si>
  <si>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</si>
  <si>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</si>
  <si>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</si>
  <si>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</si>
  <si>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</si>
  <si>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</si>
  <si>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</si>
  <si>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</si>
  <si>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</si>
  <si>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</si>
  <si>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</si>
  <si>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</si>
  <si>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</si>
  <si>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</si>
  <si>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</si>
  <si>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</si>
  <si>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</si>
  <si>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</si>
  <si>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</si>
  <si>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</si>
  <si>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</si>
  <si>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</si>
  <si>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</si>
  <si>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</si>
  <si>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</si>
  <si>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</si>
  <si>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</si>
  <si>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</si>
  <si>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</si>
  <si>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</si>
  <si>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</si>
  <si>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</si>
  <si>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</si>
  <si>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</si>
  <si>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</si>
  <si>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</si>
  <si>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</si>
  <si>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</si>
  <si>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</si>
  <si>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</si>
  <si>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</si>
  <si>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</si>
  <si>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</si>
  <si>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</si>
  <si>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</si>
  <si>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</si>
  <si>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</si>
  <si>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</si>
  <si>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</si>
  <si>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</si>
  <si>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</si>
  <si>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</si>
  <si>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</si>
  <si>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</si>
  <si>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</si>
  <si>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</si>
  <si>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</si>
  <si>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</si>
  <si>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</si>
  <si>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</si>
  <si>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</si>
  <si>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</si>
  <si>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</si>
  <si>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</si>
  <si>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</si>
  <si>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</si>
  <si>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</si>
  <si>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</si>
  <si>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</si>
  <si>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</si>
  <si>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</si>
  <si>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</si>
  <si>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</si>
  <si>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</si>
  <si>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</si>
  <si>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</si>
  <si>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</si>
  <si>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</si>
  <si>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</si>
  <si>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</si>
  <si>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</si>
  <si>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</si>
  <si>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</si>
  <si>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</si>
  <si>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</si>
  <si>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</si>
  <si>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</si>
  <si>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</si>
  <si>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</si>
  <si>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</si>
  <si>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</si>
  <si>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</si>
  <si>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</si>
  <si>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</si>
  <si>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</si>
  <si>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</si>
  <si>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</si>
  <si>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</si>
  <si>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</si>
  <si>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</si>
  <si>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</si>
  <si>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</si>
  <si>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</si>
  <si>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</si>
  <si>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</si>
  <si>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</si>
  <si>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</si>
  <si>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</si>
  <si>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</si>
  <si>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</si>
  <si>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</si>
  <si>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</si>
  <si>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</si>
  <si>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</si>
  <si>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</si>
  <si>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</si>
  <si>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</si>
  <si>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</si>
  <si>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</si>
  <si>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</si>
  <si>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</si>
  <si>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</si>
  <si>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</si>
  <si>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</si>
  <si>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</si>
  <si>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</si>
  <si>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</si>
  <si>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</si>
  <si>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</si>
  <si>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</si>
  <si>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</si>
  <si>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</si>
  <si>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</si>
  <si>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</si>
  <si>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</si>
  <si>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</si>
  <si>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</si>
  <si>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</si>
  <si>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</si>
  <si>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</si>
  <si>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</si>
  <si>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</si>
  <si>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</si>
  <si>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</si>
  <si>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</si>
  <si>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</si>
  <si>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</si>
  <si>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</si>
  <si>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</si>
  <si>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</si>
  <si>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</si>
  <si>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</si>
  <si>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</si>
  <si>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</si>
  <si>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</si>
  <si>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</si>
  <si>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</si>
  <si>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</si>
  <si>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</si>
  <si>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</si>
  <si>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</si>
  <si>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</si>
  <si>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</si>
  <si>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</si>
  <si>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</si>
  <si>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</si>
  <si>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</si>
  <si>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</si>
  <si>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</si>
  <si>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</si>
  <si>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</si>
  <si>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</si>
  <si>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</si>
  <si>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</si>
  <si>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</si>
  <si>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</si>
  <si>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</si>
  <si>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</si>
  <si>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</si>
  <si>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</si>
  <si>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</si>
  <si>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</si>
  <si>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</si>
  <si>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</si>
  <si>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</si>
  <si>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</si>
  <si>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</si>
  <si>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</si>
  <si>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</si>
  <si>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</si>
  <si>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</si>
  <si>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</si>
  <si>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</si>
  <si>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</si>
  <si>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</si>
  <si>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</si>
  <si>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</si>
  <si>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</si>
  <si>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</si>
  <si>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</si>
  <si>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</si>
  <si>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</si>
  <si>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</si>
  <si>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</si>
  <si>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</si>
  <si>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</si>
  <si>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</si>
  <si>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</si>
  <si>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</si>
  <si>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</si>
  <si>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</si>
  <si>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</si>
  <si>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</si>
  <si>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</si>
  <si>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</si>
  <si>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</si>
  <si>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</si>
  <si>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</si>
  <si>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</si>
  <si>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</si>
  <si>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</si>
  <si>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</si>
  <si>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</si>
  <si>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</si>
  <si>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</si>
  <si>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</si>
  <si>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</si>
  <si>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</si>
  <si>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</si>
  <si>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</si>
  <si>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</si>
  <si>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</si>
  <si>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</si>
  <si>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</si>
  <si>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</si>
  <si>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</si>
  <si>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</si>
  <si>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</si>
  <si>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</si>
  <si>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</si>
  <si>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</si>
  <si>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</si>
  <si>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</si>
  <si>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</si>
  <si>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</si>
  <si>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</si>
  <si>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</si>
  <si>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</si>
  <si>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</si>
  <si>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</si>
  <si>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</si>
  <si>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</si>
  <si>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</si>
  <si>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</si>
  <si>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</si>
  <si>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</si>
  <si>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</si>
  <si>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</si>
  <si>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</si>
  <si>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</si>
  <si>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</si>
  <si>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</si>
  <si>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</si>
  <si>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</si>
  <si>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</si>
  <si>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</si>
  <si>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</si>
  <si>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</si>
  <si>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</si>
  <si>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</si>
  <si>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</si>
  <si>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</si>
  <si>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</si>
  <si>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</si>
  <si>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</si>
  <si>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</si>
  <si>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</si>
  <si>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</si>
  <si>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</si>
  <si>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</si>
  <si>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</si>
  <si>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</si>
  <si>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</si>
  <si>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</si>
  <si>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</si>
  <si>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</si>
  <si>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</si>
  <si>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</si>
  <si>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</si>
  <si>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</si>
  <si>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</si>
  <si>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</si>
  <si>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</si>
  <si>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</si>
  <si>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</si>
  <si>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</si>
  <si>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</si>
  <si>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</si>
  <si>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</si>
  <si>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</si>
  <si>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</si>
  <si>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</si>
  <si>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</si>
  <si>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</si>
  <si>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</si>
  <si>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</si>
  <si>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</si>
  <si>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</si>
  <si>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</si>
  <si>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</si>
  <si>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</si>
  <si>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</si>
  <si>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</si>
  <si>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</si>
  <si>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</si>
  <si>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</si>
  <si>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</si>
  <si>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</si>
  <si>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</si>
  <si>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</si>
  <si>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</si>
  <si>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</si>
  <si>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</si>
  <si>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</si>
  <si>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</si>
  <si>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</si>
  <si>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</si>
  <si>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</si>
  <si>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</si>
  <si>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</si>
  <si>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</si>
  <si>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</si>
  <si>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</si>
  <si>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</si>
  <si>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</si>
  <si>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</si>
  <si>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</si>
  <si>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</si>
  <si>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</si>
  <si>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</si>
  <si>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</si>
  <si>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</si>
  <si>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</si>
  <si>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</si>
  <si>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</si>
  <si>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</si>
  <si>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</si>
  <si>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</si>
  <si>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</si>
  <si>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</si>
  <si>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</si>
  <si>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</si>
  <si>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</si>
  <si>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</si>
  <si>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</si>
  <si>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</si>
  <si>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</si>
  <si>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</si>
  <si>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</si>
  <si>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</si>
  <si>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</si>
  <si>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</si>
  <si>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</si>
  <si>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</si>
  <si>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</si>
  <si>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</si>
  <si>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</si>
  <si>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</si>
  <si>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</si>
  <si>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</si>
  <si>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</si>
  <si>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</si>
  <si>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</si>
  <si>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</si>
  <si>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</si>
  <si>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</si>
  <si>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</si>
  <si>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</si>
  <si>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</si>
  <si>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</si>
  <si>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</si>
  <si>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</si>
  <si>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</si>
  <si>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</si>
  <si>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</si>
  <si>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</si>
  <si>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</si>
  <si>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</si>
  <si>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</si>
  <si>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</si>
  <si>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</si>
  <si>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</si>
  <si>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</si>
  <si>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</si>
  <si>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</si>
  <si>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</si>
  <si>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</si>
  <si>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</si>
  <si>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</si>
  <si>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</si>
  <si>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</si>
  <si>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</si>
  <si>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</si>
  <si>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</si>
  <si>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</si>
  <si>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</si>
  <si>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</si>
  <si>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</si>
  <si>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</si>
  <si>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</si>
  <si>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</si>
  <si>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</si>
  <si>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</si>
  <si>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</si>
  <si>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</si>
  <si>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</si>
  <si>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</si>
  <si>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</si>
  <si>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</si>
  <si>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</si>
  <si>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</si>
  <si>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</si>
  <si>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</si>
  <si>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</si>
  <si>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</si>
  <si>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</si>
  <si>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</si>
  <si>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</si>
  <si>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</si>
  <si>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</si>
  <si>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</si>
  <si>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</si>
  <si>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</si>
  <si>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</si>
  <si>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</si>
  <si>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</si>
  <si>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</si>
  <si>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</si>
  <si>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</si>
  <si>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</si>
  <si>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</si>
  <si>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</si>
  <si>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</si>
  <si>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</si>
  <si>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</si>
  <si>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</si>
  <si>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</si>
  <si>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</si>
  <si>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</si>
  <si>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</si>
  <si>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</si>
  <si>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</si>
  <si>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</si>
  <si>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</si>
  <si>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</si>
  <si>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</si>
  <si>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</si>
  <si>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</si>
  <si>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</si>
  <si>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</si>
  <si>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</si>
  <si>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</si>
  <si>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</si>
  <si>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</si>
  <si>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</si>
  <si>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</si>
  <si>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</si>
  <si>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</si>
  <si>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</si>
  <si>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</si>
  <si>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</si>
  <si>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</si>
  <si>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</si>
  <si>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</si>
  <si>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</si>
  <si>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</si>
  <si>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</si>
  <si>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</si>
  <si>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</si>
  <si>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</si>
  <si>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</si>
  <si>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</si>
  <si>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</si>
  <si>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</si>
  <si>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</si>
  <si>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</si>
  <si>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</si>
  <si>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</si>
  <si>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</si>
  <si>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</si>
  <si>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</si>
  <si>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</si>
  <si>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</si>
  <si>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</si>
  <si>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</si>
  <si>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</si>
  <si>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</si>
  <si>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</si>
  <si>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</si>
  <si>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</si>
  <si>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</si>
  <si>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</si>
  <si>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</si>
  <si>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</si>
  <si>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</si>
  <si>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</si>
  <si>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</si>
  <si>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</si>
  <si>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</si>
  <si>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</si>
  <si>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</si>
  <si>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</si>
  <si>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</si>
  <si>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</si>
  <si>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</si>
  <si>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</si>
  <si>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</si>
  <si>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</si>
  <si>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</si>
  <si>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</si>
  <si>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</si>
  <si>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</si>
  <si>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</si>
  <si>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</si>
  <si>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</si>
  <si>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</si>
  <si>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</si>
  <si>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</si>
  <si>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</si>
  <si>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</si>
  <si>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</si>
  <si>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</si>
  <si>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</si>
  <si>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</si>
  <si>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</si>
  <si>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</si>
  <si>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</si>
  <si>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</si>
  <si>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</si>
  <si>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</si>
  <si>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</si>
  <si>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</si>
  <si>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</si>
  <si>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</si>
  <si>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</si>
  <si>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</si>
  <si>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</si>
  <si>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</si>
  <si>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</si>
  <si>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</si>
  <si>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</si>
  <si>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</si>
  <si>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</si>
  <si>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</si>
  <si>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</si>
  <si>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</si>
  <si>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</si>
  <si>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</si>
  <si>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</si>
  <si>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</si>
  <si>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</si>
  <si>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</si>
  <si>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</si>
  <si>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</si>
  <si>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</si>
  <si>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</si>
  <si>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</si>
  <si>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</si>
  <si>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</si>
  <si>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</si>
  <si>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</si>
  <si>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</si>
  <si>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</si>
  <si>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</si>
  <si>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</si>
  <si>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</si>
  <si>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</si>
  <si>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</si>
  <si>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</si>
  <si>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</si>
  <si>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</si>
  <si>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</si>
  <si>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</si>
  <si>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</si>
  <si>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</si>
  <si>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</si>
  <si>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</si>
  <si>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</si>
  <si>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</si>
  <si>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</si>
  <si>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</si>
  <si>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</si>
  <si>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</si>
  <si>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</si>
  <si>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</si>
  <si>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</si>
  <si>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</si>
  <si>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</si>
  <si>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</si>
  <si>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</si>
  <si>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</si>
  <si>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</si>
  <si>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</si>
  <si>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</si>
  <si>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</si>
  <si>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</si>
  <si>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</si>
  <si>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</si>
  <si>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</si>
  <si>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</si>
  <si>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</si>
  <si>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</si>
  <si>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</si>
  <si>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</si>
  <si>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</si>
  <si>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</si>
  <si>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</si>
  <si>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</si>
  <si>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</si>
  <si>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</si>
  <si>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</si>
  <si>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</si>
  <si>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</si>
  <si>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</si>
  <si>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</si>
  <si>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</si>
  <si>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</si>
  <si>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</si>
  <si>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</si>
  <si>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</si>
  <si>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</si>
  <si>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</si>
  <si>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</si>
  <si>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</si>
  <si>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</si>
  <si>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</si>
  <si>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</si>
  <si>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</si>
  <si>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</si>
  <si>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</si>
  <si>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</si>
  <si>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</si>
  <si>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</si>
  <si>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</si>
  <si>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</si>
  <si>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</si>
  <si>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</si>
  <si>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</si>
  <si>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</si>
  <si>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</si>
  <si>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</si>
  <si>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</si>
  <si>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</si>
  <si>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</si>
  <si>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</si>
  <si>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</si>
  <si>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</si>
  <si>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</si>
  <si>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</si>
  <si>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</si>
  <si>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</si>
  <si>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</si>
  <si>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</si>
  <si>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</si>
  <si>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</si>
  <si>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</si>
  <si>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</si>
  <si>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</si>
  <si>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</si>
  <si>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</si>
  <si>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</si>
  <si>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</si>
  <si>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</si>
  <si>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</si>
  <si>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</si>
  <si>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</si>
  <si>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</si>
  <si>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</si>
  <si>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</si>
  <si>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</si>
  <si>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</si>
  <si>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</si>
  <si>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</si>
  <si>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</si>
  <si>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</si>
  <si>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</si>
  <si>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</si>
  <si>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</si>
  <si>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</si>
  <si>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</si>
  <si>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</si>
  <si>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</si>
  <si>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</si>
  <si>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</si>
  <si>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</si>
  <si>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</si>
  <si>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</si>
  <si>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</si>
  <si>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</si>
  <si>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</si>
  <si>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</si>
  <si>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</si>
  <si>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</si>
  <si>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</si>
  <si>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</si>
  <si>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</si>
  <si>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</si>
  <si>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</si>
  <si>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</si>
  <si>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</si>
  <si>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</si>
  <si>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</si>
  <si>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</si>
  <si>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</si>
  <si>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</si>
  <si>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</si>
  <si>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</si>
  <si>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</si>
  <si>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</si>
  <si>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</si>
  <si>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</si>
  <si>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</si>
  <si>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</si>
  <si>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</si>
  <si>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</si>
  <si>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</si>
  <si>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</si>
  <si>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</si>
  <si>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</si>
  <si>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</si>
  <si>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</si>
  <si>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</si>
  <si>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</si>
  <si>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</si>
  <si>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</si>
  <si>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</si>
  <si>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</si>
  <si>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</si>
  <si>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</si>
  <si>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</si>
  <si>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</si>
  <si>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</si>
  <si>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</si>
  <si>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</si>
  <si>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</si>
  <si>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</si>
  <si>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</si>
  <si>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</si>
  <si>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</si>
  <si>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</si>
  <si>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</si>
  <si>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</si>
  <si>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</si>
  <si>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</si>
  <si>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</si>
  <si>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</si>
  <si>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</si>
  <si>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</si>
  <si>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</si>
  <si>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</si>
  <si>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</si>
  <si>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</si>
  <si>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</si>
  <si>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</si>
  <si>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</si>
  <si>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</si>
  <si>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</si>
  <si>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</si>
  <si>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</si>
  <si>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</si>
  <si>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</si>
  <si>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</si>
  <si>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</si>
  <si>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</si>
  <si>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</si>
  <si>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</si>
  <si>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</si>
  <si>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</si>
  <si>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</si>
  <si>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</si>
  <si>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</si>
  <si>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</si>
  <si>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</si>
  <si>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</si>
  <si>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</si>
  <si>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</si>
  <si>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</si>
  <si>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</si>
  <si>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</si>
  <si>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</si>
  <si>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</si>
  <si>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</si>
  <si>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</si>
  <si>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</si>
  <si>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</si>
  <si>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</si>
  <si>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</si>
  <si>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</si>
  <si>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</si>
  <si>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</si>
  <si>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</si>
  <si>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</si>
  <si>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</si>
  <si>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</si>
  <si>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</si>
  <si>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</si>
  <si>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</si>
  <si>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</si>
  <si>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</si>
  <si>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</si>
  <si>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</si>
  <si>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</si>
  <si>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</si>
  <si>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</si>
  <si>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</si>
  <si>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</si>
  <si>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</si>
  <si>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</si>
  <si>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</si>
  <si>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</si>
  <si>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</si>
  <si>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</si>
  <si>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</si>
  <si>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</si>
  <si>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</si>
  <si>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</si>
  <si>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</si>
  <si>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</si>
  <si>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</si>
  <si>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</si>
  <si>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</si>
  <si>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</si>
  <si>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</si>
  <si>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</si>
  <si>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</si>
  <si>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</si>
  <si>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</si>
  <si>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</si>
  <si>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</si>
  <si>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</si>
  <si>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</si>
  <si>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</si>
  <si>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</si>
  <si>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</si>
  <si>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</si>
  <si>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</si>
  <si>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</si>
  <si>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</si>
  <si>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</si>
  <si>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</si>
  <si>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</si>
  <si>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</si>
  <si>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</si>
  <si>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</si>
  <si>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</si>
  <si>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</si>
  <si>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</si>
  <si>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</si>
  <si>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</si>
  <si>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</si>
  <si>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</si>
  <si>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</si>
  <si>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</si>
  <si>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</si>
  <si>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</si>
  <si>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</si>
  <si>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</si>
  <si>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</si>
  <si>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</si>
  <si>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</si>
  <si>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</si>
  <si>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</si>
  <si>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</si>
  <si>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</si>
  <si>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</si>
  <si>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</si>
  <si>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</si>
  <si>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</si>
  <si>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</si>
  <si>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</si>
  <si>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</si>
  <si>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</si>
  <si>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</si>
  <si>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</si>
  <si>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</si>
  <si>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</si>
  <si>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</si>
  <si>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</si>
  <si>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</si>
  <si>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</si>
  <si>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</si>
  <si>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</si>
  <si>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</si>
  <si>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</si>
  <si>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</si>
  <si>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</si>
  <si>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</si>
  <si>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</si>
  <si>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</si>
  <si>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</si>
  <si>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</si>
  <si>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</si>
  <si>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</si>
  <si>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</si>
  <si>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</si>
  <si>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</si>
  <si>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</si>
  <si>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</si>
  <si>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</si>
  <si>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</si>
  <si>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</si>
  <si>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</si>
  <si>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</si>
  <si>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</si>
  <si>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</si>
  <si>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</si>
  <si>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</si>
  <si>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</si>
  <si>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</si>
  <si>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</si>
  <si>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</si>
  <si>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</si>
  <si>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</si>
  <si>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</si>
  <si>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</si>
  <si>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</si>
  <si>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</si>
  <si>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</si>
  <si>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</si>
  <si>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</si>
  <si>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</si>
  <si>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</si>
  <si>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</si>
  <si>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</si>
  <si>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</si>
  <si>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</si>
  <si>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</si>
  <si>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</si>
  <si>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</si>
  <si>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</si>
  <si>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</si>
  <si>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</si>
  <si>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</si>
  <si>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</si>
  <si>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</si>
  <si>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</si>
  <si>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</si>
  <si>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</si>
  <si>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</si>
  <si>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</si>
  <si>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</si>
  <si>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</si>
  <si>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</si>
  <si>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</si>
  <si>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</si>
  <si>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</si>
  <si>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</si>
  <si>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</si>
  <si>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</si>
  <si>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</si>
  <si>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</si>
  <si>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</si>
  <si>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</si>
  <si>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</si>
  <si>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</si>
  <si>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</si>
  <si>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</si>
  <si>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</si>
  <si>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</si>
  <si>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</si>
  <si>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</si>
  <si>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</si>
  <si>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</si>
  <si>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</si>
  <si>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</si>
  <si>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</si>
  <si>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</si>
  <si>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</si>
  <si>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</si>
  <si>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</si>
  <si>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</si>
  <si>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</si>
  <si>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</si>
  <si>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</si>
  <si>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</si>
  <si>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</si>
  <si>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</si>
  <si>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</si>
  <si>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</si>
  <si>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</si>
  <si>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</si>
  <si>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</si>
  <si>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</si>
  <si>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</si>
  <si>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</si>
  <si>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</si>
  <si>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</si>
  <si>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</si>
  <si>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</si>
  <si>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</si>
  <si>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</si>
  <si>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</si>
  <si>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</si>
  <si>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</si>
  <si>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</si>
  <si>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</si>
  <si>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</si>
  <si>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</si>
  <si>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</si>
  <si>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</si>
  <si>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</si>
  <si>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</si>
  <si>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</si>
  <si>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</si>
  <si>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</si>
  <si>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</si>
  <si>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</si>
  <si>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</si>
  <si>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</si>
  <si>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</si>
  <si>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</si>
  <si>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</si>
  <si>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</si>
  <si>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</si>
  <si>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</si>
  <si>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</si>
  <si>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</si>
  <si>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</si>
  <si>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</si>
  <si>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</si>
  <si>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</si>
  <si>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</si>
  <si>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</si>
  <si>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</si>
  <si>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</si>
  <si>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</si>
  <si>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</si>
  <si>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</si>
  <si>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</si>
  <si>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</si>
  <si>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</si>
  <si>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</si>
  <si>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</si>
  <si>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</si>
  <si>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</si>
  <si>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</si>
  <si>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</si>
  <si>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</si>
  <si>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</si>
  <si>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</si>
  <si>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</si>
  <si>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</si>
  <si>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</si>
  <si>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</si>
  <si>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</si>
  <si>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</si>
  <si>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</si>
  <si>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</si>
  <si>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</si>
  <si>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</si>
  <si>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</si>
  <si>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</si>
  <si>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</si>
  <si>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</si>
  <si>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</si>
  <si>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</si>
  <si>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</si>
  <si>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</si>
  <si>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</si>
  <si>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</si>
  <si>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</si>
  <si>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</si>
  <si>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</si>
  <si>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</si>
  <si>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</si>
  <si>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</si>
  <si>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</si>
  <si>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</si>
  <si>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</si>
  <si>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</si>
  <si>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</si>
  <si>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</si>
  <si>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</si>
  <si>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</si>
  <si>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</si>
  <si>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</si>
  <si>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</si>
  <si>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</si>
  <si>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</si>
  <si>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</si>
  <si>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</si>
  <si>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</si>
  <si>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</si>
  <si>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</si>
  <si>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</si>
  <si>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</si>
  <si>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</si>
  <si>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</si>
  <si>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</si>
  <si>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</si>
  <si>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</si>
  <si>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</si>
  <si>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</si>
  <si>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</si>
  <si>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</si>
  <si>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</si>
  <si>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</si>
  <si>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</si>
  <si>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</si>
  <si>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</si>
  <si>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</si>
  <si>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</si>
  <si>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</si>
  <si>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</si>
  <si>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</si>
  <si>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</si>
  <si>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</si>
  <si>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</si>
  <si>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</si>
  <si>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</si>
  <si>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</si>
  <si>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</si>
  <si>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</si>
  <si>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</si>
  <si>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</si>
  <si>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</si>
  <si>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</si>
  <si>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</si>
  <si>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</si>
  <si>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</si>
  <si>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</si>
  <si>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</si>
  <si>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</si>
  <si>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</si>
  <si>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</si>
  <si>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</si>
  <si>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</si>
  <si>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</si>
  <si>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</si>
  <si>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</si>
  <si>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</si>
  <si>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</si>
  <si>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</si>
  <si>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</si>
  <si>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</si>
  <si>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</si>
  <si>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</si>
  <si>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</si>
  <si>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</si>
  <si>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</si>
  <si>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</si>
  <si>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</si>
  <si>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</si>
  <si>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</si>
  <si>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</si>
  <si>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</si>
  <si>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</si>
  <si>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</si>
  <si>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</si>
  <si>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</si>
  <si>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</si>
  <si>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</si>
  <si>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</si>
  <si>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</si>
  <si>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</si>
  <si>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</si>
  <si>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</si>
  <si>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</si>
  <si>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</si>
  <si>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</si>
  <si>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</si>
  <si>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</si>
  <si>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</si>
  <si>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</si>
  <si>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</si>
  <si>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</si>
  <si>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</si>
  <si>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</si>
  <si>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</si>
  <si>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</si>
  <si>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</si>
  <si>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</si>
  <si>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</si>
  <si>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</si>
  <si>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</si>
  <si>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</si>
  <si>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</si>
  <si>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</si>
  <si>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</si>
  <si>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</si>
  <si>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</si>
  <si>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</si>
  <si>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</si>
  <si>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</si>
  <si>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</si>
  <si>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</si>
  <si>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</si>
  <si>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</si>
  <si>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</si>
  <si>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</si>
  <si>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</si>
  <si>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</si>
  <si>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</si>
  <si>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</si>
  <si>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</si>
  <si>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</si>
  <si>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</si>
  <si>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</si>
  <si>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</si>
  <si>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</si>
  <si>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</si>
  <si>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</si>
  <si>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</si>
  <si>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</si>
  <si>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</si>
  <si>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</si>
  <si>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</si>
  <si>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</si>
  <si>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</si>
  <si>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</si>
  <si>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</si>
  <si>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</si>
  <si>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</si>
  <si>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</si>
  <si>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</si>
  <si>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</si>
  <si>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</si>
  <si>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</si>
  <si>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</si>
  <si>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</si>
  <si>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</si>
  <si>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</si>
  <si>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</si>
  <si>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</si>
  <si>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</si>
  <si>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</si>
  <si>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</si>
  <si>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</si>
  <si>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</si>
  <si>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</si>
  <si>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</si>
  <si>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</si>
  <si>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</si>
  <si>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</si>
  <si>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</si>
  <si>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</si>
  <si>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</si>
  <si>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</si>
  <si>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</si>
  <si>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</si>
  <si>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</si>
  <si>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</si>
  <si>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</si>
  <si>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</si>
  <si>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</si>
  <si>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</si>
  <si>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</si>
  <si>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</si>
  <si>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</si>
  <si>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</si>
  <si>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</si>
  <si>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</si>
  <si>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</si>
  <si>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</si>
  <si>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</si>
  <si>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</si>
  <si>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</si>
  <si>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</si>
  <si>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</si>
  <si>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</si>
  <si>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</si>
  <si>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</si>
  <si>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</si>
  <si>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</si>
  <si>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</si>
  <si>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</si>
  <si>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</si>
  <si>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</si>
  <si>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</si>
  <si>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</si>
  <si>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</si>
  <si>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</si>
  <si>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</si>
  <si>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</si>
  <si>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</si>
  <si>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</si>
  <si>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</si>
  <si>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</si>
  <si>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</si>
  <si>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</si>
  <si>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</si>
  <si>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</si>
  <si>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</si>
  <si>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</si>
  <si>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</si>
  <si>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</si>
  <si>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</si>
  <si>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</si>
  <si>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</si>
  <si>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</si>
  <si>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</si>
  <si>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</si>
  <si>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</si>
  <si>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</si>
  <si>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</si>
  <si>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</si>
  <si>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</si>
  <si>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</si>
  <si>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</si>
  <si>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</si>
  <si>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</si>
  <si>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</si>
  <si>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</si>
  <si>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</si>
  <si>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</si>
  <si>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</si>
  <si>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</si>
  <si>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</si>
  <si>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</si>
  <si>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</si>
  <si>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</si>
  <si>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</si>
  <si>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</si>
  <si>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</si>
  <si>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</si>
  <si>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</si>
  <si>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</si>
  <si>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</si>
  <si>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</si>
  <si>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</si>
  <si>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</si>
  <si>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</si>
  <si>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</si>
  <si>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</si>
  <si>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</si>
  <si>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</si>
  <si>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</si>
  <si>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</si>
  <si>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</si>
  <si>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</si>
  <si>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</si>
  <si>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</si>
  <si>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</si>
  <si>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</si>
  <si>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</si>
  <si>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</si>
  <si>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</si>
  <si>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</si>
  <si>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</si>
  <si>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</si>
  <si>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</si>
  <si>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</si>
  <si>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</si>
  <si>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</si>
  <si>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</si>
  <si>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</si>
  <si>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</si>
  <si>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</si>
  <si>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</si>
  <si>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</si>
  <si>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</si>
  <si>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</si>
  <si>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</si>
  <si>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</si>
  <si>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</si>
  <si>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</si>
  <si>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</si>
  <si>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</si>
  <si>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</si>
  <si>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</si>
  <si>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</si>
  <si>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</si>
  <si>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</si>
  <si>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</si>
  <si>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</si>
  <si>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</si>
  <si>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</si>
  <si>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</si>
  <si>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</si>
  <si>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</si>
  <si>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</si>
  <si>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</si>
  <si>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</si>
  <si>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</si>
  <si>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</si>
  <si>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</si>
  <si>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</si>
  <si>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</si>
  <si>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</si>
  <si>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</si>
  <si>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</si>
  <si>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</si>
  <si>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</si>
  <si>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</si>
  <si>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</si>
  <si>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</si>
  <si>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</si>
  <si>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</si>
  <si>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</si>
  <si>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</si>
  <si>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</si>
  <si>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</si>
  <si>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</si>
  <si>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</si>
  <si>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</si>
  <si>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</si>
  <si>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</si>
  <si>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</si>
  <si>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</si>
  <si>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</si>
  <si>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</si>
  <si>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</si>
  <si>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</si>
  <si>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</si>
  <si>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</si>
  <si>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</si>
  <si>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</si>
  <si>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</si>
  <si>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</si>
  <si>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</si>
  <si>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</si>
  <si>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</si>
  <si>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</si>
  <si>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</si>
  <si>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</si>
  <si>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</si>
  <si>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</si>
  <si>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</si>
  <si>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</si>
  <si>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</si>
  <si>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</si>
  <si>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</si>
  <si>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</si>
  <si>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</si>
  <si>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</si>
  <si>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</si>
  <si>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</si>
  <si>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</si>
  <si>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</si>
  <si>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</si>
  <si>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</si>
  <si>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</si>
  <si>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</si>
  <si>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</si>
  <si>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</si>
  <si>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</si>
  <si>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</si>
  <si>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</si>
  <si>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</si>
  <si>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</si>
  <si>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</si>
  <si>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</si>
  <si>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</si>
  <si>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</si>
  <si>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</si>
  <si>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</si>
  <si>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</si>
  <si>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</si>
  <si>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</si>
  <si>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</si>
  <si>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</si>
  <si>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</si>
  <si>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</si>
  <si>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</si>
  <si>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</si>
  <si>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</si>
  <si>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</si>
  <si>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</si>
  <si>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</si>
  <si>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</si>
  <si>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</si>
  <si>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</si>
  <si>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</si>
  <si>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</si>
  <si>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</si>
  <si>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</si>
  <si>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</si>
  <si>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</si>
  <si>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</si>
  <si>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</si>
  <si>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</si>
  <si>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</si>
  <si>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</si>
  <si>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</si>
  <si>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</si>
  <si>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</si>
  <si>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</si>
  <si>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</si>
  <si>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</si>
  <si>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</si>
  <si>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</si>
  <si>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</si>
  <si>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</si>
  <si>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</si>
  <si>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</si>
  <si>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</si>
  <si>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</si>
  <si>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</si>
  <si>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</si>
  <si>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</si>
  <si>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</si>
  <si>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</si>
  <si>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</si>
  <si>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</si>
  <si>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</si>
  <si>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</si>
  <si>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</si>
  <si>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</si>
  <si>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</si>
  <si>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</si>
  <si>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</si>
  <si>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</si>
  <si>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</si>
  <si>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</si>
  <si>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</si>
  <si>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</si>
  <si>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</si>
  <si>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</si>
  <si>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</si>
  <si>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</si>
  <si>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</si>
  <si>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</si>
  <si>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</si>
  <si>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</si>
  <si>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</si>
  <si>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</si>
  <si>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</si>
  <si>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</si>
  <si>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</si>
  <si>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</si>
  <si>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</si>
  <si>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</si>
  <si>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</si>
  <si>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</si>
  <si>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</si>
  <si>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</si>
  <si>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</si>
  <si>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</si>
  <si>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</si>
  <si>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</si>
  <si>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</si>
  <si>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</si>
  <si>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</si>
  <si>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</si>
  <si>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</si>
  <si>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</si>
  <si>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</si>
  <si>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</si>
  <si>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</si>
  <si>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</si>
  <si>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</si>
  <si>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</si>
  <si>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</si>
  <si>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</si>
  <si>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</si>
  <si>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</si>
  <si>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</si>
  <si>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</si>
  <si>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</si>
  <si>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</si>
  <si>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</si>
  <si>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</si>
  <si>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</si>
  <si>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</si>
  <si>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</si>
  <si>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</si>
  <si>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</si>
  <si>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</si>
  <si>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</si>
  <si>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</si>
  <si>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</si>
  <si>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</si>
  <si>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</si>
  <si>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</si>
  <si>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</si>
  <si>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</si>
  <si>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</si>
  <si>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</si>
  <si>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</si>
  <si>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</si>
  <si>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</si>
  <si>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</si>
  <si>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</si>
  <si>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</si>
  <si>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</si>
  <si>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</si>
  <si>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</si>
  <si>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</si>
  <si>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</si>
  <si>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</si>
  <si>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</si>
  <si>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</si>
  <si>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</si>
  <si>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</si>
  <si>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</si>
  <si>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</si>
  <si>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</si>
  <si>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</si>
  <si>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</si>
  <si>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</si>
  <si>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</si>
  <si>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</si>
  <si>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</si>
  <si>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</si>
  <si>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</si>
  <si>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</si>
  <si>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</si>
  <si>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</si>
  <si>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</si>
  <si>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</si>
  <si>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</si>
  <si>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</si>
  <si>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</si>
  <si>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</si>
  <si>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</si>
  <si>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</si>
  <si>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</si>
  <si>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</si>
  <si>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</si>
  <si>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</si>
  <si>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</si>
  <si>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</si>
  <si>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</si>
  <si>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</si>
  <si>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</si>
  <si>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</si>
  <si>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</si>
  <si>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</si>
  <si>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</si>
  <si>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</si>
  <si>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</si>
  <si>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</si>
  <si>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</si>
  <si>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</si>
  <si>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</si>
  <si>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</si>
  <si>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</si>
  <si>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</si>
  <si>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</si>
  <si>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</si>
  <si>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</si>
  <si>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</si>
  <si>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</si>
  <si>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</si>
  <si>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</si>
  <si>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</si>
  <si>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</si>
  <si>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</si>
  <si>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</si>
  <si>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</si>
  <si>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</si>
  <si>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</si>
  <si>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</si>
  <si>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</si>
  <si>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</si>
  <si>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</si>
  <si>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</si>
  <si>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</si>
  <si>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</si>
  <si>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</si>
  <si>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</si>
  <si>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</si>
  <si>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</si>
  <si>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</si>
  <si>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</si>
  <si>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</si>
  <si>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</si>
  <si>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</si>
  <si>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</si>
  <si>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</si>
  <si>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</si>
  <si>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</si>
  <si>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</si>
  <si>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</si>
  <si>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</si>
  <si>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</si>
  <si>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</si>
  <si>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</si>
  <si>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</si>
  <si>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</si>
  <si>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</si>
  <si>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</si>
  <si>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</si>
  <si>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</si>
  <si>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</si>
  <si>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</si>
  <si>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</si>
  <si>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</si>
  <si>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</si>
  <si>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</si>
  <si>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</si>
  <si>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</si>
  <si>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</si>
  <si>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</si>
  <si>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</si>
  <si>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</si>
  <si>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</si>
  <si>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</si>
  <si>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</si>
  <si>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</si>
  <si>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</si>
  <si>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</si>
  <si>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</si>
  <si>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</si>
  <si>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</si>
  <si>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</si>
  <si>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</si>
  <si>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</si>
  <si>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</si>
  <si>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</si>
  <si>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</si>
  <si>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</si>
  <si>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</si>
  <si>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</si>
  <si>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</si>
  <si>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</si>
  <si>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</si>
  <si>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</si>
  <si>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</si>
  <si>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</si>
  <si>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</si>
  <si>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</si>
  <si>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</si>
  <si>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</si>
  <si>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</si>
  <si>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</si>
  <si>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</si>
  <si>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</si>
  <si>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</si>
  <si>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</si>
  <si>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</si>
  <si>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</si>
  <si>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</si>
  <si>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</si>
  <si>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</si>
  <si>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</si>
  <si>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</si>
  <si>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</si>
  <si>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</si>
  <si>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</si>
  <si>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</si>
  <si>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</si>
  <si>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</si>
  <si>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</si>
  <si>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</si>
  <si>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</si>
  <si>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</si>
  <si>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</si>
  <si>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</si>
  <si>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</si>
  <si>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</si>
  <si>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</si>
  <si>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</si>
  <si>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</si>
  <si>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</si>
  <si>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</si>
  <si>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</si>
  <si>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</si>
  <si>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</si>
  <si>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</si>
  <si>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</si>
  <si>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</si>
  <si>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</si>
  <si>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</si>
  <si>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</si>
  <si>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</si>
  <si>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</si>
  <si>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</si>
  <si>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</si>
  <si>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</si>
  <si>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</si>
  <si>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</si>
  <si>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</si>
  <si>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</si>
  <si>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</si>
  <si>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</si>
  <si>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</si>
  <si>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</si>
  <si>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</si>
  <si>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</si>
  <si>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</si>
  <si>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</si>
  <si>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</si>
  <si>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</si>
  <si>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</si>
  <si>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</si>
  <si>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</si>
  <si>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</si>
  <si>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</si>
  <si>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</si>
  <si>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</si>
  <si>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</si>
  <si>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</si>
  <si>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</si>
  <si>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</si>
  <si>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</si>
  <si>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</si>
  <si>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</si>
  <si>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</si>
  <si>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</si>
  <si>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</si>
  <si>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</si>
  <si>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</si>
  <si>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</si>
  <si>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</si>
  <si>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</si>
  <si>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</si>
  <si>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</si>
  <si>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</si>
  <si>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</si>
  <si>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</si>
  <si>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</si>
  <si>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</si>
  <si>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</si>
  <si>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</si>
  <si>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</si>
  <si>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</si>
  <si>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</si>
  <si>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</si>
  <si>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</si>
  <si>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</si>
  <si>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</si>
  <si>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</si>
  <si>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</si>
  <si>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</si>
  <si>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</si>
  <si>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</si>
  <si>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</si>
  <si>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</si>
  <si>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</si>
  <si>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</si>
  <si>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</si>
  <si>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</si>
  <si>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</si>
  <si>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</si>
  <si>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</si>
  <si>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</si>
  <si>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</si>
  <si>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</si>
  <si>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</si>
  <si>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</si>
  <si>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</si>
  <si>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</si>
  <si>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</si>
  <si>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</si>
  <si>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</si>
  <si>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</si>
  <si>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</si>
  <si>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</si>
  <si>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</si>
  <si>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</si>
  <si>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</si>
  <si>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</si>
  <si>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</si>
  <si>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</si>
  <si>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</si>
  <si>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</si>
  <si>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</si>
  <si>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</si>
  <si>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</si>
  <si>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</si>
  <si>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</si>
  <si>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</si>
  <si>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</si>
  <si>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</si>
  <si>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</si>
  <si>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</si>
  <si>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</si>
  <si>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</si>
  <si>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</si>
  <si>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</si>
  <si>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</si>
  <si>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</si>
  <si>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</si>
  <si>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</si>
  <si>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</si>
  <si>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</si>
  <si>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</si>
  <si>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</si>
  <si>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</si>
  <si>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</si>
  <si>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</si>
  <si>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</si>
  <si>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</si>
  <si>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</si>
  <si>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</si>
  <si>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</si>
  <si>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</si>
  <si>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</si>
  <si>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</si>
  <si>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</si>
  <si>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</si>
  <si>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</si>
  <si>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</si>
  <si>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</si>
  <si>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</si>
  <si>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</si>
  <si>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</si>
  <si>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</si>
  <si>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</si>
  <si>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</si>
  <si>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</si>
  <si>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</si>
  <si>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</si>
  <si>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</si>
  <si>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</si>
  <si>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</si>
  <si>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</si>
  <si>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</si>
  <si>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</si>
  <si>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</si>
  <si>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</si>
  <si>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</si>
  <si>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</si>
  <si>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</si>
  <si>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</si>
  <si>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</si>
  <si>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</si>
  <si>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</si>
  <si>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</si>
  <si>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</si>
  <si>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</si>
  <si>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</si>
  <si>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</si>
  <si>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</si>
  <si>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</si>
  <si>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</si>
  <si>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</si>
  <si>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</si>
  <si>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</si>
  <si>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</si>
  <si>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</si>
  <si>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</si>
  <si>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</si>
  <si>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</si>
  <si>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</si>
  <si>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</si>
  <si>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</si>
  <si>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</si>
  <si>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</si>
  <si>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</si>
  <si>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</si>
  <si>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</si>
  <si>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</si>
  <si>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</si>
  <si>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</si>
  <si>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</si>
  <si>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</si>
  <si>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</si>
  <si>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</si>
  <si>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</si>
  <si>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</si>
  <si>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</si>
  <si>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</si>
  <si>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</si>
  <si>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</si>
  <si>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</si>
  <si>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</si>
  <si>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</si>
  <si>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</si>
  <si>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</si>
  <si>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</si>
  <si>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</si>
  <si>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</si>
  <si>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</si>
  <si>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</si>
  <si>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</si>
  <si>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</si>
  <si>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</si>
  <si>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</si>
  <si>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</si>
  <si>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</si>
  <si>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</si>
  <si>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</si>
  <si>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</si>
  <si>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</si>
  <si>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</si>
  <si>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</si>
  <si>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</si>
  <si>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</si>
  <si>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</si>
  <si>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</si>
  <si>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</si>
  <si>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</si>
  <si>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</si>
  <si>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</si>
  <si>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</si>
  <si>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</si>
  <si>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</si>
  <si>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</si>
  <si>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</si>
  <si>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</si>
  <si>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</si>
  <si>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</si>
  <si>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</si>
  <si>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</si>
  <si>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</si>
  <si>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</si>
  <si>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</si>
  <si>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</si>
  <si>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</si>
  <si>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</si>
  <si>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</si>
  <si>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</si>
  <si>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</si>
  <si>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</si>
  <si>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</si>
  <si>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</si>
  <si>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</si>
  <si>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</si>
  <si>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</si>
  <si>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</si>
  <si>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</si>
  <si>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</si>
  <si>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</si>
  <si>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</si>
  <si>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</si>
  <si>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</si>
  <si>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</si>
  <si>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</si>
  <si>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</si>
  <si>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</si>
  <si>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</si>
  <si>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</si>
  <si>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</si>
  <si>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</si>
  <si>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</si>
  <si>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</si>
  <si>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</si>
  <si>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</si>
  <si>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</si>
  <si>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</si>
  <si>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</si>
  <si>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</si>
  <si>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</si>
  <si>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</si>
  <si>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</si>
  <si>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</si>
  <si>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</si>
  <si>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</si>
  <si>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</si>
  <si>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</si>
  <si>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</si>
  <si>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</si>
  <si>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</si>
  <si>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</si>
  <si>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</si>
  <si>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</si>
  <si>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</si>
  <si>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</si>
  <si>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</si>
  <si>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</si>
  <si>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</si>
  <si>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</si>
  <si>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</si>
  <si>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</si>
  <si>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</si>
  <si>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</si>
  <si>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</si>
  <si>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</si>
  <si>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</si>
  <si>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</si>
  <si>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</si>
  <si>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</si>
  <si>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</si>
  <si>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</si>
  <si>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</si>
  <si>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</si>
  <si>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</si>
  <si>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</si>
  <si>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</si>
  <si>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</si>
  <si>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</si>
  <si>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</si>
  <si>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</si>
  <si>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</si>
  <si>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</si>
  <si>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</si>
  <si>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</si>
  <si>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</si>
  <si>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</si>
  <si>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</si>
  <si>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</si>
  <si>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</si>
  <si>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</si>
  <si>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</si>
  <si>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</si>
  <si>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</si>
  <si>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</si>
  <si>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</si>
  <si>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</si>
  <si>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</si>
  <si>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</si>
  <si>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</si>
  <si>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</si>
  <si>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</si>
  <si>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</si>
  <si>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</si>
  <si>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</si>
  <si>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</si>
  <si>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</si>
  <si>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</si>
  <si>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</si>
  <si>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</si>
  <si>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</si>
  <si>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</si>
  <si>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</si>
  <si>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</si>
  <si>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</si>
  <si>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</si>
  <si>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</si>
  <si>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</si>
  <si>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</si>
  <si>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</si>
  <si>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</si>
  <si>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</si>
  <si>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</si>
  <si>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</si>
  <si>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</si>
  <si>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</si>
  <si>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</si>
  <si>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</si>
  <si>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</si>
  <si>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</si>
  <si>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</si>
  <si>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</si>
  <si>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</si>
  <si>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</si>
  <si>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</si>
  <si>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</si>
  <si>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</si>
  <si>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</si>
  <si>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</si>
  <si>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</si>
  <si>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</si>
  <si>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</si>
  <si>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</si>
  <si>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</si>
  <si>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</si>
  <si>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</si>
  <si>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</si>
  <si>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</si>
  <si>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</si>
  <si>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</si>
  <si>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</si>
  <si>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</si>
  <si>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</si>
  <si>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</si>
  <si>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</si>
  <si>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</si>
  <si>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</si>
  <si>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</si>
  <si>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</si>
  <si>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</si>
  <si>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</si>
  <si>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</si>
  <si>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</si>
  <si>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</si>
  <si>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</si>
  <si>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</si>
  <si>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</si>
  <si>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</si>
  <si>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</si>
  <si>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</si>
  <si>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</si>
  <si>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</si>
  <si>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</si>
  <si>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</si>
  <si>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</si>
  <si>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</si>
  <si>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</si>
  <si>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</si>
  <si>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</si>
  <si>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</si>
  <si>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</si>
  <si>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</si>
  <si>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</si>
  <si>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</si>
  <si>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</si>
  <si>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</si>
  <si>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</si>
  <si>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</si>
  <si>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</si>
  <si>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</si>
  <si>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</si>
  <si>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</si>
  <si>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</si>
  <si>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</si>
  <si>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</si>
  <si>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</si>
  <si>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</si>
  <si>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</si>
  <si>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</si>
  <si>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</si>
  <si>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</si>
  <si>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</si>
  <si>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</si>
  <si>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</si>
  <si>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</si>
  <si>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</si>
  <si>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</si>
  <si>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</si>
  <si>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</si>
  <si>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</si>
  <si>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</si>
  <si>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</si>
  <si>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</si>
  <si>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</si>
  <si>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</si>
  <si>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</si>
  <si>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</si>
  <si>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</si>
  <si>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</si>
  <si>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</si>
  <si>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</si>
  <si>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</si>
  <si>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</si>
  <si>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</si>
  <si>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</si>
  <si>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</si>
  <si>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</si>
  <si>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</si>
  <si>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</si>
  <si>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</si>
  <si>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</si>
  <si>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</si>
  <si>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</si>
  <si>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</si>
  <si>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</si>
  <si>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</si>
  <si>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</si>
  <si>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</si>
  <si>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</si>
  <si>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</si>
  <si>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</si>
  <si>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</si>
  <si>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</si>
  <si>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</si>
  <si>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</si>
  <si>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</si>
  <si>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</si>
  <si>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</si>
  <si>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</si>
  <si>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</si>
  <si>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</si>
  <si>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</si>
  <si>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</si>
  <si>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</si>
  <si>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</si>
  <si>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</si>
  <si>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</si>
  <si>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</si>
  <si>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</si>
  <si>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</si>
  <si>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</si>
  <si>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</si>
  <si>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</si>
  <si>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</si>
  <si>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</si>
  <si>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</si>
  <si>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</si>
  <si>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</si>
  <si>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</si>
  <si>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</si>
  <si>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</si>
  <si>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</si>
  <si>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</si>
  <si>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</si>
  <si>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</si>
  <si>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</si>
  <si>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</si>
  <si>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</si>
  <si>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</si>
  <si>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</si>
  <si>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</si>
  <si>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</si>
  <si>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</si>
  <si>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</si>
  <si>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</si>
  <si>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</si>
  <si>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</si>
  <si>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</si>
  <si>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</si>
  <si>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</si>
  <si>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</si>
  <si>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</si>
  <si>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</si>
  <si>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</si>
  <si>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</si>
  <si>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</si>
  <si>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</si>
  <si>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</si>
  <si>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</si>
  <si>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</si>
  <si>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</si>
  <si>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</si>
  <si>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</si>
  <si>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</si>
  <si>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</si>
  <si>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</si>
  <si>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</si>
  <si>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</si>
  <si>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</si>
  <si>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</si>
  <si>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</si>
  <si>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</si>
  <si>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</si>
  <si>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</si>
  <si>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</si>
  <si>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</si>
  <si>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</si>
  <si>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</si>
  <si>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</si>
  <si>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</si>
  <si>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</si>
  <si>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</si>
  <si>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</si>
  <si>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</si>
  <si>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</si>
  <si>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</si>
  <si>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</si>
  <si>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</si>
  <si>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</si>
  <si>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</si>
  <si>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</si>
  <si>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</si>
  <si>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</si>
  <si>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</si>
  <si>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</si>
  <si>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</si>
  <si>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</si>
  <si>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</si>
  <si>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</si>
  <si>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</si>
  <si>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</si>
  <si>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</si>
  <si>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</si>
  <si>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</si>
  <si>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</si>
  <si>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</si>
  <si>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</si>
  <si>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</si>
  <si>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</si>
  <si>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</si>
  <si>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</si>
  <si>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</si>
  <si>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</si>
  <si>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</si>
  <si>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</si>
  <si>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</si>
  <si>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</si>
  <si>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</si>
  <si>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</si>
  <si>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</si>
  <si>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</si>
  <si>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</si>
  <si>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</si>
  <si>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</si>
  <si>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</si>
  <si>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</si>
  <si>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</si>
  <si>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</si>
  <si>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</si>
  <si>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</si>
  <si>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</si>
  <si>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</si>
  <si>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</si>
  <si>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</si>
  <si>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</si>
  <si>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</si>
  <si>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</si>
  <si>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</si>
  <si>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</si>
  <si>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</si>
  <si>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</si>
  <si>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</si>
  <si>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</si>
  <si>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</si>
  <si>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</si>
  <si>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</si>
  <si>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</si>
  <si>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</si>
  <si>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</si>
  <si>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</si>
  <si>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</si>
  <si>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</si>
  <si>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</si>
  <si>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</si>
  <si>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</si>
  <si>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</si>
  <si>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</si>
  <si>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</si>
  <si>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</si>
  <si>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</si>
  <si>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</si>
  <si>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</si>
  <si>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</si>
  <si>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</si>
  <si>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</si>
  <si>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</si>
  <si>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</si>
  <si>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</si>
  <si>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</si>
  <si>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</si>
  <si>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</si>
  <si>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</si>
  <si>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</si>
  <si>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</si>
  <si>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</si>
  <si>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</si>
  <si>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</si>
  <si>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</si>
  <si>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</si>
  <si>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</si>
  <si>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</si>
  <si>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</si>
  <si>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</si>
  <si>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</si>
  <si>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</si>
  <si>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</si>
  <si>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</si>
  <si>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</si>
  <si>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</si>
  <si>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</si>
  <si>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</si>
  <si>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</si>
  <si>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</si>
  <si>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</si>
  <si>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</si>
  <si>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</si>
  <si>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</si>
  <si>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</si>
  <si>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</si>
  <si>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</si>
  <si>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</si>
  <si>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</si>
  <si>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</si>
  <si>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</si>
  <si>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</si>
  <si>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</si>
  <si>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</si>
  <si>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</si>
  <si>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</si>
  <si>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</si>
  <si>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</si>
  <si>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</si>
  <si>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</si>
  <si>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</si>
  <si>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</si>
  <si>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</si>
  <si>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</si>
  <si>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</si>
  <si>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</si>
  <si>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</si>
  <si>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</si>
  <si>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</si>
  <si>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</si>
  <si>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</si>
  <si>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</si>
  <si>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</si>
  <si>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</si>
  <si>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</si>
  <si>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</si>
  <si>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</si>
  <si>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</si>
  <si>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</si>
  <si>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</si>
  <si>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</si>
  <si>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</si>
  <si>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</si>
  <si>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</si>
  <si>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</si>
  <si>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</si>
  <si>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</si>
  <si>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</si>
  <si>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</si>
  <si>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</si>
  <si>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</si>
  <si>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</si>
  <si>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</si>
  <si>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</si>
  <si>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</si>
  <si>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</si>
  <si>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</si>
  <si>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</si>
  <si>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</si>
  <si>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</si>
  <si>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</si>
  <si>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</si>
  <si>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</si>
  <si>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</si>
  <si>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</si>
  <si>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</si>
  <si>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</si>
  <si>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</si>
  <si>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</si>
  <si>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</si>
  <si>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</si>
  <si>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</si>
  <si>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</si>
  <si>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</si>
  <si>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</si>
  <si>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</si>
  <si>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</si>
  <si>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</si>
  <si>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</si>
  <si>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</si>
  <si>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</si>
  <si>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</si>
  <si>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</si>
  <si>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</si>
  <si>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</si>
  <si>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</si>
  <si>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</si>
  <si>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</si>
  <si>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</si>
  <si>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</si>
  <si>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</si>
  <si>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</si>
  <si>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</si>
  <si>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</si>
  <si>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</si>
  <si>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</si>
  <si>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</si>
  <si>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</si>
  <si>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</si>
  <si>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</si>
  <si>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</si>
  <si>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</si>
  <si>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</si>
  <si>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</si>
  <si>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</si>
  <si>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</si>
  <si>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</si>
  <si>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</si>
  <si>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</si>
  <si>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</si>
  <si>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</si>
  <si>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</si>
  <si>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</si>
  <si>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</si>
  <si>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</si>
  <si>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</si>
  <si>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</si>
  <si>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</si>
  <si>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</si>
  <si>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</si>
  <si>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</si>
  <si>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</si>
  <si>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</si>
  <si>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</si>
  <si>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</si>
  <si>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</si>
  <si>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</si>
  <si>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</si>
  <si>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</si>
  <si>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</si>
  <si>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</si>
  <si>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</si>
  <si>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</si>
  <si>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</si>
  <si>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</si>
  <si>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</si>
  <si>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</si>
  <si>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</si>
  <si>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</si>
  <si>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</si>
  <si>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</si>
  <si>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</si>
  <si>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</si>
  <si>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</si>
  <si>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</si>
  <si>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</si>
  <si>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</si>
  <si>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</si>
  <si>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</si>
  <si>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</si>
  <si>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</si>
  <si>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</si>
  <si>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</si>
  <si>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</si>
  <si>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</si>
  <si>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</si>
  <si>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</si>
  <si>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</si>
  <si>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</si>
  <si>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</si>
  <si>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</si>
  <si>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</si>
  <si>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</si>
  <si>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</si>
  <si>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</si>
  <si>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</si>
  <si>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</si>
  <si>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</si>
  <si>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</si>
  <si>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</si>
  <si>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</si>
  <si>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</si>
  <si>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</si>
  <si>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</si>
  <si>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</si>
  <si>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</si>
  <si>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</si>
  <si>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</si>
  <si>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</si>
  <si>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</si>
  <si>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</si>
  <si>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</si>
  <si>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</si>
  <si>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</si>
  <si>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</si>
  <si>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</si>
  <si>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</si>
  <si>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</si>
  <si>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</si>
  <si>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</si>
  <si>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</si>
  <si>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</si>
  <si>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</si>
  <si>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</si>
  <si>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</si>
  <si>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</si>
  <si>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</si>
  <si>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</si>
  <si>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</si>
  <si>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</si>
  <si>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</si>
  <si>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</si>
  <si>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</si>
  <si>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</si>
  <si>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</si>
  <si>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</si>
  <si>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</si>
  <si>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</si>
  <si>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</si>
  <si>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</si>
  <si>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</si>
  <si>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</si>
  <si>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</si>
  <si>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</si>
  <si>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</si>
  <si>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</si>
  <si>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</si>
  <si>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</si>
  <si>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</si>
  <si>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</si>
  <si>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</si>
  <si>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</si>
  <si>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</si>
  <si>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</si>
  <si>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</si>
  <si>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</si>
  <si>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</si>
  <si>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</si>
  <si>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</si>
  <si>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</si>
  <si>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</si>
  <si>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</si>
  <si>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</si>
  <si>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</si>
  <si>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</si>
  <si>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</si>
  <si>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</si>
  <si>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</si>
  <si>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</si>
  <si>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</si>
  <si>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</si>
  <si>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</si>
  <si>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</si>
  <si>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</si>
  <si>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</si>
  <si>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</si>
  <si>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</si>
  <si>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</si>
  <si>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</si>
  <si>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</si>
  <si>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</si>
  <si>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</si>
  <si>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</si>
  <si>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</si>
  <si>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</si>
  <si>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</si>
  <si>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</si>
  <si>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</si>
  <si>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</si>
  <si>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</si>
  <si>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</si>
  <si>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</si>
  <si>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</si>
  <si>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</si>
  <si>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</si>
  <si>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</si>
  <si>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</si>
  <si>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</si>
  <si>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</si>
  <si>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</si>
  <si>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</si>
  <si>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</si>
  <si>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</si>
  <si>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</si>
  <si>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</si>
  <si>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</si>
  <si>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</si>
  <si>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</si>
  <si>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</si>
  <si>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</si>
  <si>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</si>
  <si>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</si>
  <si>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</si>
  <si>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</si>
  <si>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</si>
  <si>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</si>
  <si>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</si>
  <si>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</si>
  <si>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</si>
  <si>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</si>
  <si>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</si>
  <si>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</si>
  <si>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</si>
  <si>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</si>
  <si>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</si>
  <si>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</si>
  <si>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</si>
  <si>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</si>
  <si>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</si>
  <si>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</si>
  <si>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</si>
  <si>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</si>
  <si>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</si>
  <si>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</si>
  <si>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</si>
  <si>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</si>
  <si>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</si>
  <si>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</si>
  <si>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</si>
  <si>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</si>
  <si>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</si>
  <si>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</si>
  <si>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</si>
  <si>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</si>
  <si>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</si>
  <si>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</si>
  <si>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</si>
  <si>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</si>
  <si>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</si>
  <si>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</si>
  <si>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</si>
  <si>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</si>
  <si>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</si>
  <si>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</si>
  <si>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</si>
  <si>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</si>
  <si>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</si>
  <si>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</si>
  <si>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</si>
  <si>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</si>
  <si>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</si>
  <si>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</si>
  <si>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</si>
  <si>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</si>
  <si>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</si>
  <si>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</si>
  <si>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</si>
  <si>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</si>
  <si>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</si>
  <si>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</si>
  <si>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</si>
  <si>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</si>
  <si>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</si>
  <si>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</si>
  <si>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</si>
  <si>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</si>
  <si>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</si>
  <si>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</si>
  <si>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</si>
  <si>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</si>
  <si>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</si>
  <si>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</si>
  <si>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</si>
  <si>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</si>
  <si>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</si>
  <si>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</si>
  <si>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</si>
  <si>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</si>
  <si>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</si>
  <si>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</si>
  <si>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</si>
  <si>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</si>
  <si>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</si>
  <si>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</si>
  <si>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</si>
  <si>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</si>
  <si>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</si>
  <si>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</si>
  <si>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</si>
  <si>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</si>
  <si>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</si>
  <si>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</si>
  <si>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</si>
  <si>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</si>
  <si>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</si>
  <si>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</si>
  <si>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</si>
  <si>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</si>
  <si>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</si>
  <si>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</si>
  <si>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</si>
  <si>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</si>
  <si>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</si>
  <si>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</si>
  <si>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</si>
  <si>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</si>
  <si>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</si>
  <si>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</si>
  <si>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</si>
  <si>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</si>
  <si>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</si>
  <si>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</si>
  <si>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</si>
  <si>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</si>
  <si>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</si>
  <si>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</si>
  <si>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</si>
  <si>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</si>
  <si>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</si>
  <si>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</si>
  <si>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</si>
  <si>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</si>
  <si>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</si>
  <si>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</si>
  <si>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</si>
  <si>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</si>
  <si>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</si>
  <si>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</si>
  <si>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</si>
  <si>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</si>
  <si>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</si>
  <si>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</si>
  <si>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</si>
  <si>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</si>
  <si>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</si>
  <si>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</si>
  <si>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</si>
  <si>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</si>
  <si>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</si>
  <si>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</si>
  <si>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</si>
  <si>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</si>
  <si>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</si>
  <si>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</si>
  <si>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</si>
  <si>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</si>
  <si>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</si>
  <si>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</si>
  <si>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</si>
  <si>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</si>
  <si>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</si>
  <si>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</si>
  <si>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</si>
  <si>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</si>
  <si>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</si>
  <si>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</si>
  <si>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</si>
  <si>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</si>
  <si>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</si>
  <si>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</si>
  <si>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</si>
  <si>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</si>
  <si>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</si>
  <si>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</si>
  <si>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</si>
  <si>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</si>
  <si>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</si>
  <si>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</si>
  <si>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</si>
  <si>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</si>
  <si>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</si>
  <si>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</si>
  <si>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</si>
  <si>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</si>
  <si>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</si>
  <si>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</si>
  <si>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</si>
  <si>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</si>
  <si>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</si>
  <si>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</si>
  <si>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</si>
  <si>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</si>
  <si>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</si>
  <si>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</si>
  <si>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</si>
  <si>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</si>
  <si>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</si>
  <si>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</si>
  <si>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</si>
  <si>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</si>
  <si>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</si>
  <si>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</si>
  <si>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</si>
  <si>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</si>
  <si>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</si>
  <si>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</si>
  <si>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</si>
  <si>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</si>
  <si>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</si>
  <si>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</si>
  <si>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</si>
  <si>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</si>
  <si>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</si>
  <si>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</si>
  <si>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</si>
  <si>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</si>
  <si>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</si>
  <si>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</si>
  <si>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</si>
  <si>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</si>
  <si>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</si>
  <si>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</si>
  <si>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</si>
  <si>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</si>
  <si>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</si>
  <si>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</si>
  <si>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</si>
  <si>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</si>
  <si>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</si>
  <si>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</si>
  <si>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</si>
  <si>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</si>
  <si>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</si>
  <si>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</si>
  <si>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</si>
  <si>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</si>
  <si>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</si>
  <si>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</si>
  <si>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</si>
  <si>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</si>
  <si>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</si>
  <si>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</si>
  <si>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</si>
  <si>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</si>
  <si>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</si>
  <si>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</si>
  <si>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</si>
  <si>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</si>
  <si>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</si>
  <si>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</si>
  <si>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</si>
  <si>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</si>
  <si>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</si>
  <si>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</si>
  <si>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</si>
  <si>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</si>
  <si>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</si>
  <si>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</si>
  <si>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</si>
  <si>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</si>
  <si>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</si>
  <si>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</si>
  <si>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</si>
  <si>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</si>
  <si>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</si>
  <si>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</si>
  <si>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</si>
  <si>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</si>
  <si>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</si>
  <si>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</si>
  <si>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</si>
  <si>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</si>
  <si>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</si>
  <si>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</si>
  <si>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</si>
  <si>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</si>
  <si>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</si>
  <si>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</si>
  <si>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</si>
  <si>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</si>
  <si>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</si>
  <si>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</si>
  <si>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</si>
  <si>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</si>
  <si>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</si>
  <si>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</si>
  <si>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</si>
  <si>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</si>
  <si>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</si>
  <si>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</si>
  <si>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</si>
  <si>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</si>
  <si>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</si>
  <si>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</si>
  <si>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</si>
  <si>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</si>
  <si>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</si>
  <si>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</si>
  <si>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</si>
  <si>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</si>
  <si>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</si>
  <si>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</si>
  <si>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</si>
  <si>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</si>
  <si>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</si>
  <si>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</si>
  <si>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</si>
  <si>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</si>
  <si>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</si>
  <si>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</si>
  <si>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</si>
  <si>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</si>
  <si>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</si>
  <si>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</si>
  <si>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</si>
  <si>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</si>
  <si>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</si>
  <si>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</si>
  <si>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</si>
  <si>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</si>
  <si>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</si>
  <si>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</si>
  <si>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</si>
  <si>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</si>
  <si>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</si>
  <si>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</si>
  <si>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</si>
  <si>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</si>
  <si>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</si>
  <si>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</si>
  <si>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</si>
  <si>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</si>
  <si>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</si>
  <si>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</si>
  <si>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</si>
  <si>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</si>
  <si>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</si>
  <si>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</si>
  <si>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</si>
  <si>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</si>
  <si>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</si>
  <si>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</si>
  <si>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</si>
  <si>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</si>
  <si>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</si>
  <si>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</si>
  <si>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</si>
  <si>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</si>
  <si>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</si>
  <si>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</si>
  <si>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</si>
  <si>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</si>
  <si>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</si>
  <si>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</si>
  <si>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</si>
  <si>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</si>
  <si>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</si>
  <si>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</si>
  <si>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</si>
  <si>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</si>
  <si>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</si>
  <si>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</si>
  <si>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</si>
  <si>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</si>
  <si>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</si>
  <si>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</si>
  <si>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</si>
  <si>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</si>
  <si>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</si>
  <si>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</si>
  <si>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</si>
  <si>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</si>
  <si>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</si>
  <si>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</si>
  <si>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</si>
  <si>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</si>
  <si>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</si>
  <si>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</si>
  <si>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</si>
  <si>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</si>
  <si>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</si>
  <si>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</si>
  <si>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</si>
  <si>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</si>
  <si>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</si>
  <si>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</si>
  <si>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</si>
  <si>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</si>
  <si>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</si>
  <si>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</si>
  <si>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</si>
  <si>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</si>
  <si>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</si>
  <si>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</si>
  <si>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</si>
  <si>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</si>
  <si>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</si>
  <si>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</si>
  <si>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</si>
  <si>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</si>
  <si>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</si>
  <si>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</si>
  <si>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</si>
  <si>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</si>
  <si>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</si>
  <si>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</si>
  <si>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</si>
  <si>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</si>
  <si>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</si>
  <si>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</si>
  <si>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</si>
  <si>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</si>
  <si>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</si>
  <si>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</si>
  <si>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</si>
  <si>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</si>
  <si>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</si>
  <si>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</si>
  <si>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</si>
  <si>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</si>
  <si>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</si>
  <si>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</si>
  <si>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</si>
  <si>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</si>
  <si>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</si>
  <si>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</si>
  <si>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</si>
  <si>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</si>
  <si>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</si>
  <si>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</si>
  <si>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</si>
  <si>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</si>
  <si>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</si>
  <si>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</si>
  <si>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</si>
  <si>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</si>
  <si>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</si>
  <si>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</si>
  <si>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</si>
  <si>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</si>
  <si>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</si>
  <si>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</si>
  <si>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</si>
  <si>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</si>
  <si>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</si>
  <si>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</si>
  <si>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</si>
  <si>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</si>
  <si>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</si>
  <si>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</si>
  <si>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</si>
  <si>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</si>
  <si>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</si>
  <si>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</si>
  <si>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</si>
  <si>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</si>
  <si>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</si>
  <si>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</si>
  <si>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</si>
  <si>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</si>
  <si>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</si>
  <si>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</si>
  <si>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</si>
  <si>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</si>
  <si>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</si>
  <si>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</si>
  <si>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</si>
  <si>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</si>
  <si>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</si>
  <si>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</si>
  <si>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</si>
  <si>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</si>
  <si>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</si>
  <si>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</si>
  <si>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</si>
  <si>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</si>
  <si>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</si>
  <si>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</si>
  <si>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</si>
  <si>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</si>
  <si>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</si>
  <si>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</si>
  <si>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</si>
  <si>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</si>
  <si>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</si>
  <si>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</si>
  <si>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</si>
  <si>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</si>
  <si>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</si>
  <si>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</si>
  <si>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</si>
  <si>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</si>
  <si>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</si>
  <si>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</si>
  <si>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</si>
  <si>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</si>
  <si>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</si>
  <si>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</si>
  <si>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</si>
  <si>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</si>
  <si>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</si>
  <si>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</si>
  <si>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</si>
  <si>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</si>
  <si>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</si>
  <si>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</si>
  <si>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</si>
  <si>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</si>
  <si>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</si>
  <si>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</si>
  <si>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</si>
  <si>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</si>
  <si>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</si>
  <si>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</si>
  <si>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</si>
  <si>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</si>
  <si>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</si>
  <si>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</si>
  <si>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</si>
  <si>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</si>
  <si>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</si>
  <si>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</si>
  <si>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</si>
  <si>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</si>
  <si>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</si>
  <si>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</si>
  <si>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</si>
  <si>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</si>
  <si>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</si>
  <si>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</si>
  <si>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</si>
  <si>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</si>
  <si>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</si>
  <si>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</si>
  <si>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</si>
  <si>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</si>
  <si>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</si>
  <si>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</si>
  <si>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</si>
  <si>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</si>
  <si>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</si>
  <si>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</si>
  <si>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</si>
  <si>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</si>
  <si>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</si>
  <si>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</si>
  <si>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</si>
  <si>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</si>
  <si>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</si>
  <si>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</si>
  <si>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</si>
  <si>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</si>
  <si>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</si>
  <si>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</si>
  <si>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</si>
  <si>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</si>
  <si>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</si>
  <si>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</si>
  <si>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</si>
  <si>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</si>
  <si>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</si>
  <si>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</si>
  <si>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</si>
  <si>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</si>
  <si>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</si>
  <si>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</si>
  <si>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</si>
  <si>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</si>
  <si>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</si>
  <si>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</si>
  <si>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</si>
  <si>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</si>
  <si>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</si>
  <si>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</si>
  <si>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</si>
  <si>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</si>
  <si>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</si>
  <si>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</si>
  <si>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</si>
  <si>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</si>
  <si>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</si>
  <si>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</si>
  <si>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</si>
  <si>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</si>
  <si>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</si>
  <si>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</si>
  <si>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</si>
  <si>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</si>
  <si>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</si>
  <si>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</si>
  <si>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</si>
  <si>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</si>
  <si>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</si>
  <si>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</si>
  <si>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</si>
  <si>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</si>
  <si>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</si>
  <si>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</si>
  <si>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</si>
  <si>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</si>
  <si>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</si>
  <si>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</si>
  <si>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</si>
  <si>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</si>
  <si>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</si>
  <si>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</si>
  <si>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</si>
  <si>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</si>
  <si>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</si>
  <si>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</si>
  <si>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</si>
  <si>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</si>
  <si>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</si>
  <si>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</si>
  <si>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</si>
  <si>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</si>
  <si>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</si>
  <si>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</si>
  <si>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</si>
  <si>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</si>
  <si>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</si>
  <si>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</si>
  <si>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</si>
  <si>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</si>
  <si>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</si>
  <si>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</si>
  <si>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</si>
  <si>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</si>
  <si>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</si>
  <si>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</si>
  <si>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</si>
  <si>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</si>
  <si>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</si>
  <si>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</si>
  <si>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</si>
  <si>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</si>
  <si>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</si>
  <si>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</si>
  <si>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</si>
  <si>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</si>
  <si>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</si>
  <si>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</si>
  <si>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</si>
  <si>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</si>
  <si>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</si>
  <si>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</si>
  <si>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</si>
  <si>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</si>
  <si>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</si>
  <si>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</si>
  <si>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</si>
  <si>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</si>
  <si>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</si>
  <si>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</si>
  <si>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</si>
  <si>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</si>
  <si>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</si>
  <si>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</si>
  <si>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</si>
  <si>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</si>
  <si>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</si>
  <si>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</si>
  <si>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</si>
  <si>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</si>
  <si>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</si>
  <si>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</si>
  <si>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</si>
  <si>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</si>
  <si>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</si>
  <si>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</si>
  <si>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</si>
  <si>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</si>
  <si>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</si>
  <si>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</si>
  <si>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</si>
  <si>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</si>
  <si>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</si>
  <si>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</si>
  <si>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</si>
  <si>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</si>
  <si>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</si>
  <si>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</si>
  <si>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</si>
  <si>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</si>
  <si>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</si>
  <si>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</si>
  <si>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</si>
  <si>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</si>
  <si>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</si>
  <si>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</si>
  <si>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</si>
  <si>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</si>
  <si>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</si>
  <si>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</si>
  <si>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</si>
  <si>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</si>
  <si>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</si>
  <si>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</si>
  <si>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</si>
  <si>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</si>
  <si>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</si>
  <si>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</si>
  <si>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</si>
  <si>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</si>
  <si>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</si>
  <si>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</si>
  <si>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</si>
  <si>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</si>
  <si>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</si>
  <si>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</si>
  <si>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</si>
  <si>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</si>
  <si>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</si>
  <si>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</si>
  <si>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</si>
  <si>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</si>
  <si>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</si>
  <si>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</si>
  <si>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</si>
  <si>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</si>
  <si>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</si>
  <si>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</si>
  <si>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</si>
  <si>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</si>
  <si>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</si>
  <si>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</si>
  <si>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</si>
  <si>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</si>
  <si>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</si>
  <si>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</si>
  <si>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</si>
  <si>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</si>
  <si>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</si>
  <si>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</si>
  <si>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</si>
  <si>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</si>
  <si>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</si>
  <si>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</si>
  <si>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</si>
  <si>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</si>
  <si>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</si>
  <si>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</si>
  <si>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</si>
  <si>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</si>
  <si>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</si>
  <si>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</si>
  <si>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</si>
  <si>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</si>
  <si>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</si>
  <si>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</si>
  <si>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</si>
  <si>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</si>
  <si>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</si>
  <si>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</si>
  <si>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</si>
  <si>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</si>
  <si>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</si>
  <si>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</si>
  <si>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</si>
  <si>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</si>
  <si>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</si>
  <si>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</si>
  <si>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</si>
  <si>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</si>
  <si>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</si>
  <si>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</si>
  <si>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</si>
  <si>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</si>
  <si>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</si>
  <si>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</si>
  <si>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</si>
  <si>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</si>
  <si>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</si>
  <si>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</si>
  <si>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</si>
  <si>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</si>
  <si>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</si>
  <si>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</si>
  <si>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</si>
  <si>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</si>
  <si>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</si>
  <si>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</si>
  <si>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</si>
  <si>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</si>
  <si>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</si>
  <si>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</si>
  <si>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</si>
  <si>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</si>
  <si>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</si>
  <si>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</si>
  <si>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</si>
  <si>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</si>
  <si>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</si>
  <si>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</si>
  <si>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</si>
  <si>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</si>
  <si>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</si>
  <si>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</si>
  <si>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</si>
  <si>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</si>
  <si>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</si>
  <si>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</si>
  <si>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</si>
  <si>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</si>
  <si>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</si>
  <si>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</si>
  <si>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</si>
  <si>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</si>
  <si>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</si>
  <si>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</si>
  <si>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</si>
  <si>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</si>
  <si>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</si>
  <si>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</si>
  <si>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</si>
  <si>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</si>
  <si>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</si>
  <si>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</si>
  <si>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</si>
  <si>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</si>
  <si>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</si>
  <si>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</si>
  <si>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</si>
  <si>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</si>
  <si>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</si>
  <si>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</si>
  <si>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</si>
  <si>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</si>
  <si>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</si>
  <si>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</si>
  <si>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</si>
  <si>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</si>
  <si>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</si>
  <si>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</si>
  <si>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</si>
  <si>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</si>
  <si>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</si>
  <si>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</si>
  <si>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</si>
  <si>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</si>
  <si>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</si>
  <si>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</si>
  <si>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</si>
  <si>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</si>
  <si>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</si>
  <si>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</si>
  <si>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</si>
  <si>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</si>
  <si>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</si>
  <si>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</si>
  <si>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</si>
  <si>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</si>
  <si>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</si>
  <si>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</si>
  <si>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</si>
  <si>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</si>
  <si>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</si>
  <si>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</si>
  <si>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</si>
  <si>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</si>
  <si>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</si>
  <si>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</si>
  <si>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</si>
  <si>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</si>
  <si>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</si>
  <si>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</si>
  <si>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</si>
  <si>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</si>
  <si>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</si>
  <si>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</si>
  <si>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</si>
  <si>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</si>
  <si>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</si>
  <si>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</si>
  <si>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</si>
  <si>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</si>
  <si>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</si>
  <si>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</si>
  <si>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</si>
  <si>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</si>
  <si>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</si>
  <si>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</si>
  <si>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</si>
  <si>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</si>
  <si>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</si>
  <si>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</si>
  <si>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</si>
  <si>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</si>
  <si>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</si>
  <si>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</si>
  <si>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</si>
  <si>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</si>
  <si>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</si>
  <si>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</si>
  <si>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</si>
  <si>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</si>
  <si>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</si>
  <si>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</si>
  <si>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</si>
  <si>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</si>
  <si>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</si>
  <si>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</si>
  <si>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</si>
  <si>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</si>
  <si>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</si>
  <si>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</si>
  <si>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</si>
  <si>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</si>
  <si>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</si>
  <si>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</si>
  <si>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</si>
  <si>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</si>
  <si>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</si>
  <si>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</si>
  <si>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</si>
  <si>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</si>
  <si>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</si>
  <si>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</si>
  <si>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</si>
  <si>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</si>
  <si>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</si>
  <si>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</si>
  <si>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</si>
  <si>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</si>
  <si>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</si>
  <si>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</si>
  <si>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</si>
  <si>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</si>
  <si>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</si>
  <si>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</si>
  <si>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</si>
  <si>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</si>
  <si>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</si>
  <si>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</si>
  <si>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</si>
  <si>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</si>
  <si>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</si>
  <si>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</si>
  <si>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</si>
  <si>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</si>
  <si>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</si>
  <si>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</si>
  <si>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</si>
  <si>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</si>
  <si>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</si>
  <si>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</si>
  <si>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</si>
  <si>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</si>
  <si>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</si>
  <si>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</si>
  <si>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</si>
  <si>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</si>
  <si>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</si>
  <si>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</si>
  <si>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</si>
  <si>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</si>
  <si>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</si>
  <si>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</si>
  <si>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</si>
  <si>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</si>
  <si>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</si>
  <si>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</si>
  <si>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</si>
  <si>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</si>
  <si>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</si>
  <si>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</si>
  <si>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</si>
  <si>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</si>
  <si>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</si>
  <si>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</si>
  <si>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</si>
  <si>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</si>
  <si>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</si>
  <si>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</si>
  <si>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</si>
  <si>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</si>
  <si>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</si>
  <si>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</si>
  <si>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</si>
  <si>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</si>
  <si>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</si>
  <si>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</si>
  <si>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</si>
  <si>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</si>
  <si>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</si>
  <si>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</si>
  <si>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</si>
  <si>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</si>
  <si>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</si>
  <si>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</si>
  <si>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</si>
  <si>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</si>
  <si>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</si>
  <si>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</si>
  <si>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</si>
  <si>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</si>
  <si>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</si>
  <si>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</si>
  <si>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</si>
  <si>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</si>
  <si>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</si>
  <si>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</si>
  <si>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</si>
  <si>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</si>
  <si>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</si>
  <si>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</si>
  <si>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</si>
  <si>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</si>
  <si>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</si>
  <si>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</si>
  <si>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</si>
  <si>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</si>
  <si>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</si>
  <si>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</si>
  <si>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</si>
  <si>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</si>
  <si>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</si>
  <si>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</si>
  <si>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</si>
  <si>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</si>
  <si>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</si>
  <si>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</si>
  <si>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</si>
  <si>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</si>
  <si>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</si>
  <si>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</si>
  <si>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</si>
  <si>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</si>
  <si>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</si>
  <si>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</si>
  <si>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</si>
  <si>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</si>
  <si>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</si>
  <si>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</si>
  <si>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</si>
  <si>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</si>
  <si>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</si>
  <si>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</si>
  <si>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</si>
  <si>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</si>
  <si>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</si>
  <si>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</si>
  <si>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</si>
  <si>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</si>
  <si>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</si>
  <si>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</si>
  <si>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</si>
  <si>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</si>
  <si>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</si>
  <si>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</si>
  <si>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</si>
  <si>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</si>
  <si>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</si>
  <si>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</si>
  <si>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</si>
  <si>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</si>
  <si>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</si>
  <si>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</si>
  <si>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</si>
  <si>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</si>
  <si>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</si>
  <si>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</si>
  <si>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</si>
  <si>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</si>
  <si>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</si>
  <si>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</si>
  <si>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</si>
  <si>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</si>
  <si>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</si>
  <si>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</si>
  <si>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</si>
  <si>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</si>
  <si>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</si>
  <si>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</si>
  <si>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</si>
  <si>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</si>
  <si>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</si>
  <si>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</si>
  <si>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</si>
  <si>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</si>
  <si>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</si>
  <si>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</si>
  <si>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</si>
  <si>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</si>
  <si>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</si>
  <si>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</si>
  <si>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</si>
  <si>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</si>
  <si>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</si>
  <si>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</si>
  <si>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</si>
  <si>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</si>
  <si>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</si>
  <si>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</si>
  <si>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</si>
  <si>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</si>
  <si>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</si>
  <si>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</si>
  <si>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</si>
  <si>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</si>
  <si>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</si>
  <si>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</si>
  <si>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</si>
  <si>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</si>
  <si>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</si>
  <si>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</si>
  <si>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</si>
  <si>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</si>
  <si>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</si>
  <si>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</si>
  <si>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</si>
  <si>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</si>
  <si>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</si>
  <si>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</si>
  <si>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</si>
  <si>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</si>
  <si>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</si>
  <si>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</si>
  <si>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</si>
  <si>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</si>
  <si>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</si>
  <si>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</si>
  <si>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</si>
  <si>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</si>
  <si>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</si>
  <si>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</si>
  <si>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</si>
  <si>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</si>
  <si>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</si>
  <si>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</si>
  <si>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</si>
  <si>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</si>
  <si>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</si>
  <si>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</si>
  <si>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</si>
  <si>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</si>
  <si>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</si>
  <si>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</si>
  <si>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</si>
  <si>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</si>
  <si>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</si>
  <si>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</si>
  <si>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</si>
  <si>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</si>
  <si>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</si>
  <si>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</si>
  <si>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</si>
  <si>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</si>
  <si>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</si>
  <si>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</si>
  <si>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</si>
  <si>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</si>
  <si>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</si>
  <si>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</si>
  <si>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</si>
  <si>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</si>
  <si>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</si>
  <si>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</si>
  <si>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</si>
  <si>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</si>
  <si>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</si>
  <si>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</si>
  <si>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</si>
  <si>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</si>
  <si>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</si>
  <si>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</si>
  <si>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</si>
  <si>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</si>
  <si>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</si>
  <si>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</si>
  <si>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</si>
  <si>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</si>
  <si>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</si>
  <si>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</si>
  <si>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</si>
  <si>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</si>
  <si>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</si>
  <si>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</si>
  <si>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</si>
  <si>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</si>
  <si>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</si>
  <si>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</si>
  <si>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</si>
  <si>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</si>
  <si>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</si>
  <si>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</si>
  <si>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</si>
  <si>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</si>
  <si>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</si>
  <si>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</si>
  <si>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</si>
  <si>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</si>
  <si>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</si>
  <si>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</si>
  <si>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</si>
  <si>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</si>
  <si>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</si>
  <si>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</si>
  <si>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</si>
  <si>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</si>
  <si>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</si>
  <si>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</si>
  <si>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</si>
  <si>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</si>
  <si>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</si>
  <si>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</si>
  <si>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</si>
  <si>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</si>
  <si>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</si>
  <si>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</si>
  <si>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</si>
  <si>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</si>
  <si>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</si>
  <si>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</si>
  <si>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</si>
  <si>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</si>
  <si>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</si>
  <si>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</si>
  <si>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</si>
  <si>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</si>
  <si>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</si>
  <si>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</si>
  <si>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</si>
  <si>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</si>
  <si>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</si>
  <si>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</si>
  <si>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</si>
  <si>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</si>
  <si>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</si>
  <si>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</si>
  <si>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</si>
  <si>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</si>
  <si>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</si>
  <si>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</si>
  <si>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</si>
  <si>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</si>
  <si>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</si>
  <si>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</si>
  <si>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</si>
  <si>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</si>
  <si>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</si>
  <si>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</si>
  <si>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</si>
  <si>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</si>
  <si>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</si>
  <si>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</si>
  <si>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</si>
  <si>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</si>
  <si>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</si>
  <si>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</si>
  <si>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</si>
  <si>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</si>
  <si>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</si>
  <si>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</si>
  <si>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</si>
  <si>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</si>
  <si>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</si>
  <si>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</si>
  <si>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</si>
  <si>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</si>
  <si>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</si>
  <si>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</si>
  <si>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</si>
  <si>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</si>
  <si>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</si>
  <si>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</si>
  <si>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</si>
  <si>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</si>
  <si>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</si>
  <si>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</si>
  <si>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</si>
  <si>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</si>
  <si>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</si>
  <si>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</si>
  <si>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</si>
  <si>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</si>
  <si>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</si>
  <si>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</si>
  <si>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</si>
  <si>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</si>
  <si>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</si>
  <si>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</si>
  <si>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</si>
  <si>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</si>
  <si>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</si>
  <si>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</si>
  <si>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</si>
  <si>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</si>
  <si>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</si>
  <si>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</si>
  <si>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</si>
  <si>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</si>
  <si>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</si>
  <si>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</si>
  <si>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</si>
  <si>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</si>
  <si>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</si>
  <si>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</si>
  <si>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</si>
  <si>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</si>
  <si>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</si>
  <si>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</si>
  <si>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</si>
  <si>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</si>
  <si>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</si>
  <si>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</si>
  <si>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</si>
  <si>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</si>
  <si>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</si>
  <si>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</si>
  <si>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</si>
  <si>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</si>
  <si>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</si>
  <si>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</si>
  <si>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</si>
  <si>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</si>
  <si>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</si>
  <si>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</si>
  <si>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</si>
  <si>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</si>
  <si>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</si>
  <si>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</si>
  <si>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</si>
  <si>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</si>
  <si>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</si>
  <si>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</si>
  <si>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</si>
  <si>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</si>
  <si>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</si>
  <si>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</si>
  <si>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</si>
  <si>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</si>
  <si>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</si>
  <si>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</si>
  <si>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</si>
  <si>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</si>
  <si>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</si>
  <si>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</si>
  <si>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</si>
  <si>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</si>
  <si>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</si>
  <si>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</si>
  <si>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</si>
  <si>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</si>
  <si>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</si>
  <si>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</si>
  <si>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</si>
  <si>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</si>
  <si>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</si>
  <si>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</si>
  <si>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</si>
  <si>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</si>
  <si>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</si>
  <si>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</si>
  <si>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</si>
  <si>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</si>
  <si>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</si>
  <si>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</si>
  <si>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</si>
  <si>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</si>
  <si>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</si>
  <si>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</si>
  <si>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</si>
  <si>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</si>
  <si>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</si>
  <si>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</si>
  <si>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</si>
  <si>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</si>
  <si>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</si>
  <si>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</si>
  <si>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</si>
  <si>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</si>
  <si>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</si>
  <si>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</si>
  <si>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</si>
  <si>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</si>
  <si>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</si>
  <si>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</si>
  <si>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</si>
  <si>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</si>
  <si>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</si>
  <si>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</si>
  <si>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</si>
  <si>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</si>
  <si>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</si>
  <si>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</si>
  <si>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</si>
  <si>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</si>
  <si>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</si>
  <si>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</si>
  <si>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</si>
  <si>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</si>
  <si>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</si>
  <si>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</si>
  <si>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</si>
  <si>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</si>
  <si>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</si>
  <si>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</si>
  <si>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</si>
  <si>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</si>
  <si>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</si>
  <si>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</si>
  <si>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</si>
  <si>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</si>
  <si>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</si>
  <si>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</si>
  <si>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</si>
  <si>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</si>
  <si>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</si>
  <si>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</si>
  <si>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</si>
  <si>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</si>
  <si>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</si>
  <si>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</si>
  <si>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</si>
  <si>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</si>
  <si>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</si>
  <si>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</si>
  <si>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</si>
  <si>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</si>
  <si>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</si>
  <si>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</si>
  <si>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</si>
  <si>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</si>
  <si>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</si>
  <si>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</si>
  <si>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</si>
  <si>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</si>
  <si>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</si>
  <si>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</si>
  <si>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</si>
  <si>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</si>
  <si>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</si>
  <si>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</si>
  <si>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</si>
  <si>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</si>
  <si>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</si>
  <si>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</si>
  <si>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</si>
  <si>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</si>
  <si>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</si>
  <si>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</si>
  <si>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</si>
  <si>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</si>
  <si>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</si>
  <si>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</si>
  <si>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</si>
  <si>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</si>
  <si>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</si>
  <si>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</si>
  <si>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</si>
  <si>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</si>
  <si>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</si>
  <si>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</si>
  <si>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</si>
  <si>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</si>
  <si>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</si>
  <si>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</si>
  <si>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</si>
  <si>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</si>
  <si>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</si>
  <si>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</si>
  <si>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</si>
  <si>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</si>
  <si>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</si>
  <si>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</si>
  <si>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</si>
  <si>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</si>
  <si>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</si>
  <si>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</si>
  <si>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</si>
  <si>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</si>
  <si>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</si>
  <si>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</si>
  <si>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</si>
  <si>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</si>
  <si>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</si>
  <si>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</si>
  <si>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</si>
  <si>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</si>
  <si>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</si>
  <si>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</si>
  <si>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</si>
  <si>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</si>
  <si>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</si>
  <si>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</si>
  <si>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</si>
  <si>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</si>
  <si>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</si>
  <si>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</si>
  <si>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</si>
  <si>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</si>
  <si>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</si>
  <si>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</si>
  <si>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</si>
  <si>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</si>
  <si>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</si>
  <si>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</si>
  <si>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</si>
  <si>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</si>
  <si>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</si>
  <si>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</si>
  <si>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</si>
  <si>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</si>
  <si>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</si>
  <si>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</si>
  <si>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</si>
  <si>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</si>
  <si>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</si>
  <si>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</si>
  <si>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</si>
  <si>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</si>
  <si>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</si>
  <si>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</si>
  <si>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</si>
  <si>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</si>
  <si>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</si>
  <si>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</si>
  <si>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</si>
  <si>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</si>
  <si>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</si>
  <si>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</si>
  <si>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</si>
  <si>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</si>
  <si>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</si>
  <si>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</si>
  <si>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</si>
  <si>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</si>
  <si>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</si>
  <si>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</si>
  <si>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</si>
  <si>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</si>
  <si>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</si>
  <si>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</si>
  <si>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</si>
  <si>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</si>
  <si>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</si>
  <si>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</si>
  <si>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</si>
  <si>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</si>
  <si>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</si>
  <si>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</si>
  <si>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</si>
  <si>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</si>
  <si>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</si>
  <si>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</si>
  <si>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</si>
  <si>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</si>
  <si>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</si>
  <si>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</si>
  <si>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</si>
  <si>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</si>
  <si>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</si>
  <si>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</si>
  <si>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</si>
  <si>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</si>
  <si>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</si>
  <si>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</si>
  <si>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</si>
  <si>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</si>
  <si>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</si>
  <si>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</si>
  <si>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</si>
  <si>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</si>
  <si>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</si>
  <si>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</si>
  <si>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</si>
  <si>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</si>
  <si>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</si>
  <si>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</si>
  <si>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</si>
  <si>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</si>
  <si>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</si>
  <si>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</si>
  <si>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</si>
  <si>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</si>
  <si>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</si>
  <si>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</si>
  <si>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</si>
  <si>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</si>
  <si>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</si>
  <si>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</si>
  <si>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</si>
  <si>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</si>
  <si>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</si>
  <si>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</si>
  <si>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</si>
  <si>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</si>
  <si>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</si>
  <si>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</si>
  <si>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</si>
  <si>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</si>
  <si>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</si>
  <si>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</si>
  <si>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</si>
  <si>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</si>
  <si>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</si>
  <si>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</si>
  <si>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</si>
  <si>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</si>
  <si>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</si>
  <si>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</si>
  <si>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</si>
  <si>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</si>
  <si>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</si>
  <si>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</si>
  <si>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</si>
  <si>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</si>
  <si>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</si>
  <si>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</si>
  <si>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</si>
  <si>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</si>
  <si>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</si>
  <si>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</si>
  <si>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</si>
  <si>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</si>
  <si>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</si>
  <si>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</si>
  <si>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</si>
  <si>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</si>
  <si>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</si>
  <si>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</si>
  <si>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</si>
  <si>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</si>
  <si>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</si>
  <si>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</si>
  <si>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</si>
  <si>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</si>
  <si>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</si>
  <si>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</si>
  <si>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</si>
  <si>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</si>
  <si>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</si>
  <si>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</si>
  <si>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</si>
  <si>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</si>
  <si>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</si>
  <si>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</si>
  <si>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</si>
  <si>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</si>
  <si>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</si>
  <si>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</si>
  <si>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</si>
  <si>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</si>
  <si>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</si>
  <si>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</si>
  <si>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</si>
  <si>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</si>
  <si>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</si>
  <si>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</si>
  <si>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</si>
  <si>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</si>
  <si>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</si>
  <si>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</si>
  <si>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</si>
  <si>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</si>
  <si>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</si>
  <si>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</si>
  <si>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</si>
  <si>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</si>
  <si>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</si>
  <si>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</si>
  <si>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</si>
  <si>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</si>
  <si>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</si>
  <si>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</si>
  <si>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</si>
  <si>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</si>
  <si>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</si>
  <si>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</si>
  <si>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</si>
  <si>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</si>
  <si>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</si>
  <si>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</si>
  <si>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</si>
  <si>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</si>
  <si>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</si>
  <si>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</si>
  <si>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</si>
  <si>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</si>
  <si>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</si>
  <si>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</si>
  <si>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</si>
  <si>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</si>
  <si>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</si>
  <si>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</si>
  <si>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</si>
  <si>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</si>
  <si>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</si>
  <si>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</si>
  <si>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</si>
  <si>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</si>
  <si>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</si>
  <si>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</si>
  <si>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</si>
  <si>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</si>
  <si>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</si>
  <si>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</si>
  <si>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</si>
  <si>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</si>
  <si>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</si>
  <si>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</si>
  <si>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</si>
  <si>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</si>
  <si>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</si>
  <si>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</si>
  <si>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</si>
  <si>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</si>
  <si>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</si>
  <si>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</si>
  <si>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</si>
  <si>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</si>
  <si>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</si>
  <si>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</si>
  <si>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</si>
  <si>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</si>
  <si>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</si>
  <si>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</si>
  <si>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</si>
  <si>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</si>
  <si>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</si>
  <si>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</si>
  <si>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</si>
  <si>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</si>
  <si>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</si>
  <si>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</si>
  <si>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</si>
  <si>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</si>
  <si>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</si>
  <si>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</si>
  <si>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</si>
  <si>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</si>
  <si>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</si>
  <si>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</si>
  <si>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</si>
  <si>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</si>
  <si>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</si>
  <si>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</si>
  <si>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</si>
  <si>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</si>
  <si>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</si>
  <si>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</si>
  <si>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</si>
  <si>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</si>
  <si>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</si>
  <si>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</si>
  <si>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</si>
  <si>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</si>
  <si>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</si>
  <si>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</si>
  <si>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</si>
  <si>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</si>
  <si>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</si>
  <si>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</si>
  <si>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</si>
  <si>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</si>
  <si>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</si>
  <si>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</si>
  <si>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</si>
  <si>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</si>
  <si>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</si>
  <si>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</si>
  <si>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</si>
  <si>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</si>
  <si>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</si>
  <si>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</si>
  <si>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</si>
  <si>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</si>
  <si>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</si>
  <si>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</si>
  <si>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</si>
  <si>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</si>
  <si>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</si>
  <si>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</si>
  <si>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</si>
  <si>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</si>
  <si>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</si>
  <si>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</si>
  <si>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</si>
  <si>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</si>
  <si>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</si>
  <si>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</si>
  <si>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</si>
  <si>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</si>
  <si>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</si>
  <si>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</si>
  <si>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</si>
  <si>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</si>
  <si>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</si>
  <si>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</si>
  <si>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</si>
  <si>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</si>
  <si>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</si>
  <si>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</si>
  <si>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</si>
  <si>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</si>
  <si>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</si>
  <si>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</si>
  <si>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</si>
  <si>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</si>
  <si>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</si>
  <si>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</si>
  <si>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</si>
  <si>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</si>
  <si>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</si>
  <si>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</si>
  <si>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</si>
  <si>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</si>
  <si>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</si>
  <si>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</si>
  <si>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</si>
  <si>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</si>
  <si>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</si>
  <si>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</si>
  <si>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</si>
  <si>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</si>
  <si>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</si>
  <si>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</si>
  <si>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</si>
  <si>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</si>
  <si>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</si>
  <si>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</si>
  <si>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</si>
  <si>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</si>
  <si>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</si>
  <si>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</si>
  <si>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</si>
  <si>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</si>
  <si>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</si>
  <si>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</si>
  <si>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</si>
  <si>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</si>
  <si>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</si>
  <si>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</si>
  <si>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</si>
  <si>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</si>
  <si>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</si>
  <si>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</si>
  <si>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</si>
  <si>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</si>
  <si>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</si>
  <si>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</si>
  <si>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</si>
  <si>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</si>
  <si>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</si>
  <si>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</si>
  <si>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</si>
  <si>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</si>
  <si>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</si>
  <si>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</si>
  <si>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</si>
  <si>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</si>
  <si>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</si>
  <si>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</si>
  <si>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</si>
  <si>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</si>
  <si>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</si>
  <si>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</si>
  <si>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</si>
  <si>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</si>
  <si>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</si>
  <si>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</si>
  <si>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</si>
  <si>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</si>
  <si>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</si>
  <si>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</si>
  <si>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</si>
  <si>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</si>
  <si>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</si>
  <si>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</si>
  <si>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</si>
  <si>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</si>
  <si>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</si>
  <si>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</si>
  <si>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</si>
  <si>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</si>
  <si>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</si>
  <si>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</si>
  <si>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</si>
  <si>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</si>
  <si>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</si>
  <si>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</si>
  <si>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</si>
  <si>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</si>
  <si>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</si>
  <si>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</si>
  <si>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</si>
  <si>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</si>
  <si>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</si>
  <si>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</si>
  <si>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</si>
  <si>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</si>
  <si>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</si>
  <si>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</si>
  <si>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</si>
  <si>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</si>
  <si>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</si>
  <si>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</si>
  <si>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</si>
  <si>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</si>
  <si>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</si>
  <si>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</si>
  <si>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</si>
  <si>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</si>
  <si>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</si>
  <si>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</si>
  <si>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</si>
  <si>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</si>
  <si>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</si>
  <si>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</si>
  <si>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</si>
  <si>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</si>
  <si>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</si>
  <si>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</si>
  <si>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</si>
  <si>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</si>
  <si>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</si>
  <si>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</si>
  <si>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</si>
  <si>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</si>
  <si>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</si>
  <si>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</si>
  <si>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</si>
  <si>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</si>
  <si>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</si>
  <si>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</si>
  <si>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</si>
  <si>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</si>
  <si>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</si>
  <si>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</si>
  <si>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</si>
  <si>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</si>
  <si>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</si>
  <si>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</si>
  <si>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</si>
  <si>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</si>
  <si>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</si>
  <si>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</si>
  <si>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</si>
  <si>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</si>
  <si>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</si>
  <si>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</si>
  <si>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</si>
  <si>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</si>
  <si>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</si>
  <si>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</si>
  <si>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</si>
  <si>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</si>
  <si>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</si>
  <si>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</si>
  <si>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</si>
  <si>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</si>
  <si>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</si>
  <si>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</si>
  <si>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</si>
  <si>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</si>
  <si>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</si>
  <si>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</si>
  <si>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</si>
  <si>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</si>
  <si>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</si>
  <si>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</si>
  <si>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</si>
  <si>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</si>
  <si>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</si>
  <si>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</si>
  <si>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</si>
  <si>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</si>
  <si>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</si>
  <si>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</si>
  <si>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</si>
  <si>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</si>
  <si>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</si>
  <si>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</si>
  <si>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</si>
  <si>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</si>
  <si>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</si>
  <si>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</si>
  <si>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</si>
  <si>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</si>
  <si>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</si>
  <si>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</si>
  <si>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</si>
  <si>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</si>
  <si>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</si>
  <si>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</si>
  <si>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</si>
  <si>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</si>
  <si>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</si>
  <si>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</si>
  <si>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</si>
  <si>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</si>
  <si>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</si>
  <si>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</si>
  <si>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</si>
  <si>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</si>
  <si>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</si>
  <si>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</si>
  <si>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</si>
  <si>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</si>
  <si>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</si>
  <si>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</si>
  <si>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</si>
  <si>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</si>
  <si>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</si>
  <si>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</si>
  <si>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</si>
  <si>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</si>
  <si>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</si>
  <si>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</si>
  <si>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</si>
  <si>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</si>
  <si>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</si>
  <si>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</si>
  <si>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</si>
  <si>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</si>
  <si>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</si>
  <si>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</si>
  <si>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</si>
  <si>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</si>
  <si>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</si>
  <si>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</si>
  <si>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</si>
  <si>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</si>
  <si>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</si>
  <si>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</si>
  <si>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</si>
  <si>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</si>
  <si>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</si>
  <si>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</si>
  <si>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</si>
  <si>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</si>
  <si>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</si>
  <si>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</si>
  <si>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</si>
  <si>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</si>
  <si>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</si>
  <si>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</si>
  <si>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</si>
  <si>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</si>
  <si>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</si>
  <si>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</si>
  <si>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</si>
  <si>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</si>
  <si>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</si>
  <si>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</si>
  <si>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</si>
  <si>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</si>
  <si>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</si>
  <si>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</si>
  <si>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</si>
  <si>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</si>
  <si>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</si>
  <si>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</si>
  <si>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</si>
  <si>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</si>
  <si>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</si>
  <si>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</si>
  <si>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</si>
  <si>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</si>
  <si>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</si>
  <si>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</si>
  <si>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</si>
  <si>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</si>
  <si>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</si>
  <si>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</si>
  <si>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</si>
  <si>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</si>
  <si>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</si>
  <si>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</si>
  <si>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</si>
  <si>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</si>
  <si>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</si>
  <si>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</si>
  <si>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</si>
  <si>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</si>
  <si>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</si>
  <si>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</si>
  <si>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</si>
  <si>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</si>
  <si>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</si>
  <si>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</si>
  <si>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</si>
  <si>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</si>
  <si>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</si>
  <si>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</si>
  <si>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</si>
  <si>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</si>
  <si>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</si>
  <si>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</si>
  <si>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</si>
  <si>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</si>
  <si>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</si>
  <si>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</si>
  <si>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</si>
  <si>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</si>
  <si>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</si>
  <si>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</si>
  <si>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</si>
  <si>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</si>
  <si>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</si>
  <si>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</si>
  <si>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</si>
  <si>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</si>
  <si>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</si>
  <si>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</si>
  <si>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</si>
  <si>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</si>
  <si>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</si>
  <si>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</si>
  <si>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</si>
  <si>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</si>
  <si>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</si>
  <si>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</si>
  <si>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</si>
  <si>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</si>
  <si>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</si>
  <si>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</si>
  <si>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</si>
  <si>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</si>
  <si>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</si>
  <si>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</si>
  <si>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</si>
  <si>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</si>
  <si>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</si>
  <si>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</si>
  <si>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</si>
  <si>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</si>
  <si>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</si>
  <si>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</si>
  <si>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</si>
  <si>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</si>
  <si>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</si>
  <si>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</si>
  <si>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</si>
  <si>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</si>
  <si>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</si>
  <si>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</si>
  <si>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</si>
  <si>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</si>
  <si>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</si>
  <si>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</si>
  <si>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</si>
  <si>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</si>
  <si>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</si>
  <si>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</si>
  <si>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</si>
  <si>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</si>
  <si>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</si>
  <si>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</si>
  <si>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</si>
  <si>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</si>
  <si>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</si>
  <si>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</si>
  <si>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</si>
  <si>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</si>
  <si>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</si>
  <si>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</si>
  <si>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</si>
  <si>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</si>
  <si>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</si>
  <si>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</si>
  <si>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</si>
  <si>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</si>
  <si>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</si>
  <si>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</si>
  <si>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</si>
  <si>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</si>
  <si>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</si>
  <si>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</si>
  <si>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</si>
  <si>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</si>
  <si>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</si>
  <si>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</si>
  <si>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</si>
  <si>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</si>
  <si>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</si>
  <si>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</si>
  <si>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</si>
  <si>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</si>
  <si>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</si>
  <si>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</si>
  <si>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</si>
  <si>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</si>
  <si>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</si>
  <si>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</si>
  <si>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</si>
  <si>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</si>
  <si>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</si>
  <si>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</si>
  <si>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</si>
  <si>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</si>
  <si>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</si>
  <si>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</si>
  <si>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</si>
  <si>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</si>
  <si>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</si>
  <si>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</si>
  <si>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</si>
  <si>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</si>
  <si>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</si>
  <si>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</si>
  <si>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</si>
  <si>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</si>
  <si>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</si>
  <si>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</si>
  <si>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</si>
  <si>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</si>
  <si>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</si>
  <si>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</si>
  <si>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</si>
  <si>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</si>
  <si>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</si>
  <si>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</si>
  <si>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</si>
  <si>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</si>
  <si>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</si>
  <si>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</si>
  <si>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</si>
  <si>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</si>
  <si>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</si>
  <si>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</si>
  <si>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</si>
  <si>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</si>
  <si>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</si>
  <si>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</si>
  <si>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</si>
  <si>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</si>
  <si>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</si>
  <si>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</si>
  <si>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</si>
  <si>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</si>
  <si>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</si>
  <si>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</si>
  <si>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</si>
  <si>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</si>
  <si>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</si>
  <si>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</si>
  <si>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</si>
  <si>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</si>
  <si>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</si>
  <si>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</si>
  <si>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</si>
  <si>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</si>
  <si>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</si>
  <si>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</si>
  <si>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</si>
  <si>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</si>
  <si>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</si>
  <si>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</si>
  <si>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</si>
  <si>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</si>
  <si>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</si>
  <si>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</si>
  <si>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</si>
  <si>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</si>
  <si>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</si>
  <si>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</si>
  <si>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</si>
  <si>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</si>
  <si>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</si>
  <si>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</si>
  <si>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</si>
  <si>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</si>
  <si>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</si>
  <si>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</si>
  <si>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</si>
  <si>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</si>
  <si>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</si>
  <si>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</si>
  <si>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</si>
  <si>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</si>
  <si>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</si>
  <si>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</si>
  <si>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</si>
  <si>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</si>
  <si>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</si>
  <si>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</si>
  <si>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</si>
  <si>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</si>
  <si>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</si>
  <si>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</si>
  <si>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</si>
  <si>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</si>
  <si>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</si>
  <si>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</si>
  <si>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</si>
  <si>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</si>
  <si>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</si>
  <si>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</si>
  <si>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</si>
  <si>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</si>
  <si>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</si>
  <si>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</si>
  <si>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</si>
  <si>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</si>
  <si>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</si>
  <si>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</si>
  <si>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</si>
  <si>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</si>
  <si>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</si>
  <si>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</si>
  <si>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</si>
  <si>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</si>
  <si>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</si>
  <si>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</si>
  <si>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</si>
  <si>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</si>
  <si>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</si>
  <si>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</si>
  <si>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</si>
  <si>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</si>
  <si>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</si>
  <si>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</si>
  <si>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</si>
  <si>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</si>
  <si>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</si>
  <si>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</si>
  <si>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</si>
  <si>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</si>
  <si>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</si>
  <si>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</si>
  <si>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</si>
  <si>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</si>
  <si>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</si>
  <si>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</si>
  <si>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</si>
  <si>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</si>
  <si>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</si>
  <si>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</si>
  <si>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</si>
  <si>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</si>
  <si>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</si>
  <si>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</si>
  <si>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</si>
  <si>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</si>
  <si>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</si>
  <si>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</si>
  <si>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</si>
  <si>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</si>
  <si>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</si>
  <si>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</si>
  <si>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</si>
  <si>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</si>
  <si>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</si>
  <si>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</si>
  <si>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</si>
  <si>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</si>
  <si>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</si>
  <si>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</si>
  <si>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</si>
  <si>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</si>
  <si>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</si>
  <si>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</si>
  <si>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</si>
  <si>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</si>
  <si>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</si>
  <si>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</si>
  <si>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</si>
  <si>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</si>
  <si>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</si>
  <si>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</si>
  <si>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</si>
  <si>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</si>
  <si>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</si>
  <si>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</si>
  <si>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</si>
  <si>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</si>
  <si>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</si>
  <si>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</si>
  <si>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</si>
  <si>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</si>
  <si>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</si>
  <si>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</si>
  <si>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</si>
  <si>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</si>
  <si>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</si>
  <si>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</si>
  <si>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</si>
  <si>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</si>
  <si>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</si>
  <si>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</si>
  <si>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</si>
  <si>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</si>
  <si>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</si>
  <si>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</si>
  <si>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</si>
  <si>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</si>
  <si>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</si>
  <si>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</si>
  <si>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</si>
  <si>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</si>
  <si>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</si>
  <si>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</si>
  <si>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</si>
  <si>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</si>
  <si>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</si>
  <si>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</si>
  <si>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</si>
  <si>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</si>
  <si>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</si>
  <si>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</si>
  <si>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</si>
  <si>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</si>
  <si>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</si>
  <si>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</si>
  <si>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</si>
  <si>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</si>
  <si>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</si>
  <si>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</si>
  <si>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</si>
  <si>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</si>
  <si>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</si>
  <si>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</si>
  <si>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</si>
  <si>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</si>
  <si>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</si>
  <si>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</si>
  <si>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</si>
  <si>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</si>
  <si>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</si>
  <si>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</si>
  <si>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</si>
  <si>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</si>
  <si>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</si>
  <si>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</si>
  <si>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</si>
  <si>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</si>
  <si>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</si>
  <si>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</si>
  <si>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</si>
  <si>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</si>
  <si>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</si>
  <si>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</si>
  <si>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</si>
  <si>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</si>
  <si>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</si>
  <si>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</si>
  <si>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</si>
  <si>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</si>
  <si>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</si>
  <si>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</si>
  <si>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</si>
  <si>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</si>
  <si>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</si>
  <si>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</si>
  <si>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</si>
  <si>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</si>
  <si>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</si>
  <si>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</si>
  <si>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</si>
  <si>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</si>
  <si>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</si>
  <si>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</si>
  <si>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</si>
  <si>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</si>
  <si>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</si>
  <si>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</si>
  <si>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</si>
  <si>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</si>
  <si>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</si>
  <si>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</si>
  <si>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</si>
  <si>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</si>
  <si>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</si>
  <si>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</si>
  <si>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</si>
  <si>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</si>
  <si>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</si>
  <si>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</si>
  <si>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</si>
  <si>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</si>
  <si>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</si>
  <si>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</si>
  <si>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</si>
  <si>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</si>
  <si>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</si>
  <si>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</si>
  <si>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</si>
  <si>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</si>
  <si>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</si>
  <si>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</si>
  <si>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</si>
  <si>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</si>
  <si>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</si>
  <si>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</si>
  <si>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</si>
  <si>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</si>
  <si>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</si>
  <si>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</si>
  <si>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</si>
  <si>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</si>
  <si>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</si>
  <si>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</si>
  <si>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</si>
  <si>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</si>
  <si>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</si>
  <si>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</si>
  <si>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</si>
  <si>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</si>
  <si>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</si>
  <si>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</si>
  <si>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</si>
  <si>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</si>
  <si>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</si>
  <si>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</si>
  <si>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</si>
  <si>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</si>
  <si>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</si>
  <si>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</si>
  <si>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</si>
  <si>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</si>
  <si>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</si>
  <si>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</si>
  <si>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</si>
  <si>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</si>
  <si>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</si>
  <si>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</si>
  <si>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</si>
  <si>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</si>
  <si>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</si>
  <si>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</si>
  <si>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</si>
  <si>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</si>
  <si>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</si>
  <si>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</si>
  <si>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</si>
  <si>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</si>
  <si>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</si>
  <si>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</si>
  <si>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</si>
  <si>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</si>
  <si>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</si>
  <si>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</si>
  <si>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</si>
  <si>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</si>
  <si>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</si>
  <si>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</si>
  <si>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</si>
  <si>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</si>
  <si>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</si>
  <si>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</si>
  <si>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</si>
  <si>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</si>
  <si>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</si>
  <si>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</si>
  <si>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</si>
  <si>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</si>
  <si>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</si>
  <si>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</si>
  <si>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</si>
  <si>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</si>
  <si>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</si>
  <si>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</si>
  <si>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</si>
  <si>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</si>
  <si>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</si>
  <si>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</si>
  <si>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</si>
  <si>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</si>
  <si>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</si>
  <si>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</si>
  <si>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</si>
  <si>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</si>
  <si>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</si>
  <si>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</si>
  <si>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</si>
  <si>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</si>
  <si>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</si>
  <si>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</si>
  <si>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</si>
  <si>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</si>
  <si>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</si>
  <si>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</si>
  <si>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</si>
  <si>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</si>
  <si>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</si>
  <si>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</si>
  <si>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</si>
  <si>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</si>
  <si>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</si>
  <si>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</si>
  <si>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</si>
  <si>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</si>
  <si>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</si>
  <si>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</si>
  <si>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</si>
  <si>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</si>
  <si>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</si>
  <si>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</si>
  <si>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</si>
  <si>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</si>
  <si>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</si>
  <si>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</si>
  <si>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</si>
  <si>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</si>
  <si>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</si>
  <si>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</si>
  <si>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</si>
  <si>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</si>
  <si>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</si>
  <si>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</si>
  <si>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</si>
  <si>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</si>
  <si>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</si>
  <si>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</si>
  <si>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</si>
  <si>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</si>
  <si>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</si>
  <si>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</si>
  <si>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</si>
  <si>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</si>
  <si>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</si>
  <si>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</si>
  <si>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</si>
  <si>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</si>
  <si>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</si>
  <si>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</si>
  <si>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</si>
  <si>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</si>
  <si>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</si>
  <si>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</si>
  <si>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</si>
  <si>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</si>
  <si>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</si>
  <si>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</si>
  <si>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</si>
  <si>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</si>
  <si>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</si>
  <si>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</si>
  <si>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</si>
  <si>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</si>
  <si>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</si>
  <si>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</si>
  <si>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</si>
  <si>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</si>
  <si>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</si>
  <si>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</si>
  <si>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</si>
  <si>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</si>
  <si>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</si>
  <si>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</si>
  <si>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</si>
  <si>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</si>
  <si>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</si>
  <si>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</si>
  <si>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</si>
  <si>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</si>
  <si>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</si>
  <si>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</si>
  <si>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</si>
  <si>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</si>
  <si>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</si>
  <si>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</si>
  <si>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</si>
  <si>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</si>
  <si>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</si>
  <si>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</si>
  <si>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</si>
  <si>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</si>
  <si>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</si>
  <si>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</si>
  <si>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</si>
  <si>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</si>
  <si>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</si>
  <si>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</si>
  <si>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</si>
  <si>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</si>
  <si>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</si>
  <si>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</si>
  <si>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</si>
  <si>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</si>
  <si>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</si>
  <si>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</si>
  <si>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</si>
  <si>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</si>
  <si>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</si>
  <si>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</si>
  <si>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</si>
  <si>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</si>
  <si>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</si>
  <si>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</si>
  <si>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</si>
  <si>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</si>
  <si>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</si>
  <si>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</si>
  <si>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</si>
  <si>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</si>
  <si>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</si>
  <si>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</si>
  <si>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</si>
  <si>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</si>
  <si>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</si>
  <si>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</si>
  <si>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</si>
  <si>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</si>
  <si>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</si>
  <si>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</si>
  <si>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</si>
  <si>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</si>
  <si>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</si>
  <si>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</si>
  <si>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</si>
  <si>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</si>
  <si>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</si>
  <si>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</si>
  <si>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</si>
  <si>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</si>
  <si>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</si>
  <si>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</si>
  <si>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</si>
  <si>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</si>
  <si>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</si>
  <si>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</si>
  <si>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</si>
  <si>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</si>
  <si>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</si>
  <si>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</si>
  <si>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</si>
  <si>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</si>
  <si>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</si>
  <si>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</si>
  <si>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</si>
  <si>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</si>
  <si>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</si>
  <si>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</si>
  <si>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</si>
  <si>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</si>
  <si>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</si>
  <si>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</si>
  <si>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</si>
  <si>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</si>
  <si>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</si>
  <si>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</si>
  <si>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</si>
  <si>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</si>
  <si>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</si>
  <si>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</si>
  <si>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</si>
  <si>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</si>
  <si>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</si>
  <si>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</si>
  <si>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</si>
  <si>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</si>
  <si>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</si>
  <si>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</si>
  <si>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</si>
  <si>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</si>
  <si>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</si>
  <si>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</si>
  <si>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</si>
  <si>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</si>
  <si>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</si>
  <si>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</si>
  <si>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</si>
  <si>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</si>
  <si>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</si>
  <si>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</si>
  <si>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</si>
  <si>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</si>
  <si>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</si>
  <si>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</si>
  <si>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</si>
  <si>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</si>
  <si>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</si>
  <si>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</si>
  <si>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</si>
  <si>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</si>
  <si>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</si>
  <si>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</si>
  <si>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</si>
  <si>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</si>
  <si>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</si>
  <si>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</si>
  <si>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</si>
  <si>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</si>
  <si>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</si>
  <si>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</si>
  <si>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</si>
  <si>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</si>
  <si>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</si>
  <si>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</si>
  <si>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</si>
  <si>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</si>
  <si>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</si>
  <si>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</si>
  <si>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</si>
  <si>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</si>
  <si>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</si>
  <si>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</si>
  <si>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</si>
  <si>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</si>
  <si>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</si>
  <si>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</si>
  <si>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</si>
  <si>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</si>
  <si>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</si>
  <si>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</si>
  <si>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</si>
  <si>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</si>
  <si>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</si>
  <si>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</si>
  <si>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</si>
  <si>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</si>
  <si>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</si>
  <si>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</si>
  <si>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</si>
  <si>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</si>
  <si>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</si>
  <si>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</si>
  <si>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</si>
  <si>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</si>
  <si>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</si>
  <si>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</si>
  <si>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</si>
  <si>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</si>
  <si>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</si>
  <si>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</si>
  <si>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</si>
  <si>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</si>
  <si>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</si>
  <si>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</si>
  <si>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</si>
  <si>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</si>
  <si>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</si>
  <si>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</si>
  <si>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</si>
  <si>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</si>
  <si>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</si>
  <si>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</si>
  <si>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</si>
  <si>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</si>
  <si>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</si>
  <si>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</si>
  <si>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</si>
  <si>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</si>
  <si>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</si>
  <si>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</si>
  <si>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</si>
  <si>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</si>
  <si>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</si>
  <si>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</si>
  <si>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</si>
  <si>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</si>
  <si>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</si>
  <si>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</si>
  <si>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</si>
  <si>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</si>
  <si>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</si>
  <si>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</si>
  <si>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</si>
  <si>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</si>
  <si>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</si>
  <si>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</si>
  <si>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</si>
  <si>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</si>
  <si>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</si>
  <si>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</si>
  <si>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</si>
  <si>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</si>
  <si>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</si>
  <si>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</si>
  <si>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</si>
  <si>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</si>
  <si>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</si>
  <si>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</si>
  <si>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</si>
  <si>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</si>
  <si>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</si>
  <si>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</si>
  <si>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</si>
  <si>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</si>
  <si>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</si>
  <si>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</si>
  <si>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</si>
  <si>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</si>
  <si>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</si>
  <si>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</si>
  <si>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</si>
  <si>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</si>
  <si>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</si>
  <si>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</si>
  <si>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</si>
  <si>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</si>
  <si>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</si>
  <si>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</si>
  <si>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</si>
  <si>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</si>
  <si>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</si>
  <si>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</si>
  <si>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</si>
  <si>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</si>
  <si>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</si>
  <si>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</si>
  <si>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</si>
  <si>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</si>
  <si>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</si>
  <si>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</si>
  <si>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</si>
  <si>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</si>
  <si>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</si>
  <si>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</si>
  <si>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</si>
  <si>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</si>
  <si>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</si>
  <si>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</si>
  <si>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</si>
  <si>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</si>
  <si>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</si>
  <si>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</si>
  <si>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</si>
  <si>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</si>
  <si>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</si>
  <si>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</si>
  <si>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</si>
  <si>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</si>
  <si>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</si>
  <si>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</si>
  <si>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</si>
  <si>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</si>
  <si>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</si>
  <si>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</si>
  <si>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</si>
  <si>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</si>
  <si>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</si>
  <si>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</si>
  <si>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</si>
  <si>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</si>
  <si>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</si>
  <si>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</si>
  <si>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</si>
  <si>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</si>
  <si>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</si>
  <si>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</si>
  <si>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</si>
  <si>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</si>
  <si>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</si>
  <si>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</si>
  <si>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</si>
  <si>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</si>
  <si>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</si>
  <si>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</si>
  <si>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</si>
  <si>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</si>
  <si>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</si>
  <si>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</si>
  <si>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</si>
  <si>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</si>
  <si>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</si>
  <si>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</si>
  <si>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</si>
  <si>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</si>
  <si>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</si>
  <si>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</si>
  <si>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</si>
  <si>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</si>
  <si>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</si>
  <si>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</si>
  <si>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</si>
  <si>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</si>
  <si>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</si>
  <si>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</si>
  <si>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</si>
  <si>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</si>
  <si>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</si>
  <si>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</si>
  <si>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</si>
  <si>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</si>
  <si>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</si>
  <si>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</si>
  <si>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</si>
  <si>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</si>
  <si>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</si>
  <si>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</si>
  <si>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</si>
  <si>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</si>
  <si>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</si>
  <si>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</si>
  <si>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</si>
  <si>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</si>
  <si>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</si>
  <si>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</si>
  <si>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</si>
  <si>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</si>
  <si>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</si>
  <si>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</si>
  <si>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</si>
  <si>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</si>
  <si>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</si>
  <si>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</si>
  <si>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</si>
  <si>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</si>
  <si>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</si>
  <si>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</si>
  <si>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</si>
  <si>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</si>
  <si>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</si>
  <si>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</si>
  <si>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</si>
  <si>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</si>
  <si>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</si>
  <si>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</si>
  <si>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</si>
  <si>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</si>
  <si>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</si>
  <si>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</si>
  <si>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</si>
  <si>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</si>
  <si>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</si>
  <si>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</si>
  <si>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</si>
  <si>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</si>
  <si>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</si>
  <si>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</si>
  <si>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</si>
  <si>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</si>
  <si>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</si>
  <si>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</si>
  <si>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</si>
  <si>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</si>
  <si>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</si>
  <si>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</si>
  <si>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</si>
  <si>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</si>
  <si>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</si>
  <si>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</si>
  <si>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</si>
  <si>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</si>
  <si>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</si>
  <si>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</si>
  <si>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</si>
  <si>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</si>
  <si>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</si>
  <si>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</si>
  <si>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</si>
  <si>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</si>
  <si>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</si>
  <si>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</si>
  <si>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</si>
  <si>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</si>
  <si>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</si>
  <si>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</si>
  <si>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</si>
  <si>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</si>
  <si>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</si>
  <si>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</si>
  <si>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</si>
  <si>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</si>
  <si>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</si>
  <si>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</si>
  <si>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</si>
  <si>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</si>
  <si>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</si>
  <si>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</si>
  <si>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</si>
  <si>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</si>
  <si>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</si>
  <si>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</si>
  <si>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</si>
  <si>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</si>
  <si>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</si>
  <si>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</si>
  <si>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</si>
  <si>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</si>
  <si>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</si>
  <si>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</si>
  <si>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</si>
  <si>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</si>
  <si>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</si>
  <si>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</si>
  <si>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</si>
  <si>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</si>
  <si>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</si>
  <si>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</si>
  <si>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</si>
  <si>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</si>
  <si>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</si>
  <si>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</si>
  <si>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</si>
  <si>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</si>
  <si>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</si>
  <si>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</si>
  <si>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</si>
  <si>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</si>
  <si>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</si>
  <si>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</si>
  <si>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</si>
  <si>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</si>
  <si>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</si>
  <si>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</si>
  <si>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</si>
  <si>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</si>
  <si>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</si>
  <si>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</si>
  <si>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</si>
  <si>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</si>
  <si>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</si>
  <si>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</si>
  <si>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</si>
  <si>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</si>
  <si>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</si>
  <si>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</si>
  <si>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</si>
  <si>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</si>
  <si>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</si>
  <si>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</si>
  <si>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</si>
  <si>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</si>
  <si>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</si>
  <si>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</si>
  <si>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</si>
  <si>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</si>
  <si>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</si>
  <si>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</si>
  <si>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</si>
  <si>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</si>
  <si>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</si>
  <si>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</si>
  <si>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</si>
  <si>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</si>
  <si>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</si>
  <si>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</si>
  <si>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</si>
  <si>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</si>
  <si>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</si>
  <si>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</si>
  <si>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</si>
  <si>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</si>
  <si>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</si>
  <si>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</si>
  <si>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</si>
  <si>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</si>
  <si>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</si>
  <si>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</si>
  <si>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</si>
  <si>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</si>
  <si>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</si>
  <si>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</si>
  <si>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</si>
  <si>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</si>
  <si>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</si>
  <si>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</si>
  <si>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</si>
  <si>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</si>
  <si>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</si>
  <si>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</si>
  <si>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</si>
  <si>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</si>
  <si>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</si>
  <si>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</si>
  <si>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</si>
  <si>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</si>
  <si>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</si>
  <si>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</si>
  <si>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</si>
  <si>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</si>
  <si>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</si>
  <si>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</si>
  <si>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</si>
  <si>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</si>
  <si>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</si>
  <si>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</si>
  <si>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</si>
  <si>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</si>
  <si>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</si>
  <si>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</si>
  <si>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</si>
  <si>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</si>
  <si>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</si>
  <si>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</si>
  <si>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</si>
  <si>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</si>
  <si>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</si>
  <si>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</si>
  <si>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</si>
  <si>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</si>
  <si>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</si>
  <si>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</si>
  <si>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</si>
  <si>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</si>
  <si>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</si>
  <si>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</si>
  <si>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</si>
  <si>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</si>
  <si>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</si>
  <si>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</si>
  <si>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</si>
  <si>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</si>
  <si>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</si>
  <si>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</si>
  <si>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</si>
  <si>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</si>
  <si>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</si>
  <si>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</si>
  <si>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</si>
  <si>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</si>
  <si>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</si>
  <si>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</si>
  <si>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</si>
  <si>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</si>
  <si>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</si>
  <si>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</si>
  <si>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</si>
  <si>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</si>
  <si>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</si>
  <si>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</si>
  <si>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</si>
  <si>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</si>
  <si>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</si>
  <si>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</si>
  <si>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</si>
  <si>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</si>
  <si>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</si>
  <si>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</si>
  <si>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</si>
  <si>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</si>
  <si>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</si>
  <si>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</si>
  <si>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</si>
  <si>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</si>
  <si>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</si>
  <si>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</si>
  <si>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</si>
  <si>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</si>
  <si>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</si>
  <si>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</si>
  <si>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</si>
  <si>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</si>
  <si>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</si>
  <si>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</si>
  <si>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</si>
  <si>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</si>
  <si>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</si>
  <si>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</si>
  <si>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</si>
  <si>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</si>
  <si>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</si>
  <si>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</si>
  <si>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</si>
  <si>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</si>
  <si>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</si>
  <si>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</si>
  <si>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</si>
  <si>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</si>
  <si>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</si>
  <si>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</si>
  <si>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</si>
  <si>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</si>
  <si>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</si>
  <si>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</si>
  <si>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</si>
  <si>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</si>
  <si>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</si>
  <si>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</si>
  <si>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</si>
  <si>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</si>
  <si>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</si>
  <si>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</si>
  <si>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</si>
  <si>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</si>
  <si>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</si>
  <si>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</si>
  <si>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</si>
  <si>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</si>
  <si>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</si>
  <si>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</si>
  <si>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</si>
  <si>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</si>
  <si>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</si>
  <si>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</si>
  <si>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</si>
  <si>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</si>
  <si>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</si>
  <si>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</si>
  <si>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</si>
  <si>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</si>
  <si>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</si>
  <si>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</si>
  <si>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</si>
  <si>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</si>
  <si>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</si>
  <si>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</si>
  <si>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</si>
  <si>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</si>
  <si>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</si>
  <si>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</si>
  <si>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</si>
  <si>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</si>
  <si>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</si>
  <si>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</si>
  <si>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</si>
  <si>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</si>
  <si>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</si>
  <si>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</si>
  <si>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</si>
  <si>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</si>
  <si>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</si>
  <si>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</si>
  <si>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</si>
  <si>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</si>
  <si>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</si>
  <si>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</si>
  <si>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</si>
  <si>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</si>
  <si>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</si>
  <si>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</si>
  <si>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</si>
  <si>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</si>
  <si>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</si>
  <si>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</si>
  <si>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</si>
  <si>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</si>
  <si>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</si>
  <si>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</si>
  <si>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</si>
  <si>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</si>
  <si>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</si>
  <si>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</si>
  <si>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</si>
  <si>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</si>
  <si>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</si>
  <si>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</si>
  <si>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</si>
  <si>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</si>
  <si>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</si>
  <si>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</si>
  <si>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</si>
  <si>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</si>
  <si>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</si>
  <si>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</si>
  <si>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</si>
  <si>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</si>
  <si>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</si>
  <si>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</si>
  <si>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</si>
  <si>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</si>
  <si>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</si>
  <si>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</si>
  <si>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</si>
  <si>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</si>
  <si>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</si>
  <si>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</si>
  <si>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</si>
  <si>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</si>
  <si>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</si>
  <si>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</si>
  <si>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</si>
  <si>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</si>
  <si>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</si>
  <si>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</si>
  <si>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</si>
  <si>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</si>
  <si>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</si>
  <si>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</si>
  <si>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</si>
  <si>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</si>
  <si>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</si>
  <si>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</si>
  <si>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</si>
  <si>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</si>
  <si>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</si>
  <si>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</si>
  <si>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</si>
  <si>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</si>
  <si>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</si>
  <si>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</si>
  <si>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</si>
  <si>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</si>
  <si>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</si>
  <si>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</si>
  <si>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</si>
  <si>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</si>
  <si>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</si>
  <si>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</si>
  <si>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</si>
  <si>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</si>
  <si>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</si>
  <si>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</si>
  <si>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</si>
  <si>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</si>
  <si>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</si>
  <si>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</si>
  <si>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</si>
  <si>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</si>
  <si>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</si>
  <si>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</si>
  <si>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</si>
  <si>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</si>
  <si>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</si>
  <si>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</si>
  <si>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</si>
  <si>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</si>
  <si>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</si>
  <si>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</si>
  <si>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</si>
  <si>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</si>
  <si>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</si>
  <si>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</si>
  <si>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</si>
  <si>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</si>
  <si>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</si>
  <si>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</si>
  <si>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</si>
  <si>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</si>
  <si>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</si>
  <si>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</si>
  <si>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</si>
  <si>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</si>
  <si>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</si>
  <si>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</si>
  <si>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</si>
  <si>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</si>
  <si>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</si>
  <si>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</si>
  <si>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</si>
  <si>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</si>
  <si>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</si>
  <si>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</si>
  <si>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</si>
  <si>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</si>
  <si>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</si>
  <si>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</si>
  <si>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</si>
  <si>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</si>
  <si>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</si>
  <si>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</si>
  <si>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</si>
  <si>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</si>
  <si>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</si>
  <si>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</si>
  <si>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</si>
  <si>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</si>
  <si>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</si>
  <si>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</si>
  <si>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</si>
  <si>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</si>
  <si>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</si>
  <si>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</si>
  <si>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</si>
  <si>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</si>
  <si>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</si>
  <si>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</si>
  <si>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</si>
  <si>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</si>
  <si>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</si>
  <si>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</si>
  <si>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</si>
  <si>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</si>
  <si>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</si>
  <si>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</si>
  <si>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</si>
  <si>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</si>
  <si>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</si>
  <si>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</si>
  <si>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</si>
  <si>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</si>
  <si>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</si>
  <si>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</si>
  <si>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</si>
  <si>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</si>
  <si>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</si>
  <si>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</si>
  <si>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</si>
  <si>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</si>
  <si>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</si>
  <si>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</si>
  <si>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</si>
  <si>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</si>
  <si>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</si>
  <si>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</si>
  <si>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</si>
  <si>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</si>
  <si>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</si>
  <si>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</si>
  <si>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</si>
  <si>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</si>
  <si>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</si>
  <si>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</si>
  <si>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</si>
  <si>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</si>
  <si>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</si>
  <si>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</si>
  <si>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</si>
  <si>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</si>
  <si>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</si>
  <si>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</si>
  <si>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</si>
  <si>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</si>
  <si>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</si>
  <si>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</si>
  <si>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</si>
  <si>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</si>
  <si>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</si>
  <si>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</si>
  <si>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</si>
  <si>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</si>
  <si>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</si>
  <si>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</si>
  <si>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</si>
  <si>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</si>
  <si>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</si>
  <si>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</si>
  <si>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</si>
  <si>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</si>
  <si>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</si>
  <si>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</si>
  <si>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</si>
  <si>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</si>
  <si>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</si>
  <si>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</si>
  <si>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</si>
  <si>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</si>
  <si>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</si>
  <si>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</si>
  <si>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</si>
  <si>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</si>
  <si>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</si>
  <si>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</si>
  <si>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</si>
  <si>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</si>
  <si>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</si>
  <si>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</si>
  <si>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</si>
  <si>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</si>
  <si>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</si>
  <si>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</si>
  <si>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</si>
  <si>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</si>
  <si>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</si>
  <si>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</si>
  <si>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</si>
  <si>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</si>
  <si>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</si>
  <si>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</si>
  <si>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</si>
  <si>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</si>
  <si>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</si>
  <si>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</si>
  <si>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</si>
  <si>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</si>
  <si>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</si>
  <si>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</si>
  <si>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</si>
  <si>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</si>
  <si>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</si>
  <si>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</si>
  <si>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</si>
  <si>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</si>
  <si>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</si>
  <si>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</si>
  <si>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</si>
  <si>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</si>
  <si>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</si>
  <si>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</si>
  <si>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</si>
  <si>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</si>
  <si>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</si>
  <si>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</si>
  <si>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</si>
  <si>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</si>
  <si>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</si>
  <si>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</si>
  <si>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</si>
  <si>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</si>
  <si>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</si>
  <si>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</si>
  <si>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</si>
  <si>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</si>
  <si>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</si>
  <si>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</si>
  <si>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</si>
  <si>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</si>
  <si>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</si>
  <si>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</si>
  <si>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</si>
  <si>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</si>
  <si>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</si>
  <si>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</si>
  <si>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</si>
  <si>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</si>
  <si>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</si>
  <si>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</si>
  <si>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</si>
  <si>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</si>
  <si>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</si>
  <si>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</si>
  <si>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</si>
  <si>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</si>
  <si>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</si>
  <si>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</si>
  <si>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</si>
  <si>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</si>
  <si>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</si>
  <si>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</si>
  <si>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</si>
  <si>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</si>
  <si>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</si>
  <si>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</si>
  <si>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</si>
  <si>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</si>
  <si>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</si>
  <si>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</si>
  <si>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</si>
  <si>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</si>
  <si>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</si>
  <si>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</si>
  <si>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</si>
  <si>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</si>
  <si>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</si>
  <si>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</si>
  <si>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</si>
  <si>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</si>
  <si>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</si>
  <si>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</si>
  <si>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</si>
  <si>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</si>
  <si>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</si>
  <si>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</si>
  <si>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</si>
  <si>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</si>
  <si>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</si>
  <si>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</si>
  <si>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</si>
  <si>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</si>
  <si>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</si>
  <si>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</si>
  <si>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</si>
  <si>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</si>
  <si>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</si>
  <si>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</si>
  <si>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</si>
  <si>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</si>
  <si>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</si>
  <si>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</si>
  <si>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</si>
  <si>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</si>
  <si>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</si>
  <si>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</si>
  <si>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</si>
  <si>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</si>
  <si>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</si>
  <si>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</si>
  <si>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</si>
  <si>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</si>
  <si>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</si>
  <si>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</si>
  <si>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</si>
  <si>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</si>
  <si>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</si>
  <si>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</si>
  <si>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</si>
  <si>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</si>
  <si>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</si>
  <si>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</si>
  <si>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</si>
  <si>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</si>
  <si>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</si>
  <si>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</si>
  <si>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</si>
  <si>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</si>
  <si>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</si>
  <si>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</si>
  <si>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</si>
  <si>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</si>
  <si>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</si>
  <si>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</si>
  <si>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</si>
  <si>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</si>
  <si>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</si>
  <si>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</si>
  <si>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</si>
  <si>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</si>
  <si>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</si>
  <si>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</si>
  <si>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</si>
  <si>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</si>
  <si>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</si>
  <si>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</si>
  <si>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</si>
  <si>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</si>
  <si>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</si>
  <si>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</si>
  <si>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</si>
  <si>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</si>
  <si>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</si>
  <si>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</si>
  <si>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</si>
  <si>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</si>
  <si>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</si>
  <si>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</si>
  <si>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</si>
  <si>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</si>
  <si>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</si>
  <si>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</si>
  <si>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</si>
  <si>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</si>
  <si>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</si>
  <si>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</si>
  <si>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</si>
  <si>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</si>
  <si>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</si>
  <si>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</si>
  <si>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</si>
  <si>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</si>
  <si>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</si>
  <si>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</si>
  <si>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</si>
  <si>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</si>
  <si>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</si>
  <si>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</si>
  <si>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</si>
  <si>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</si>
  <si>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</si>
  <si>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</si>
  <si>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</si>
  <si>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</si>
  <si>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</si>
  <si>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</si>
  <si>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</si>
  <si>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</si>
  <si>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</si>
  <si>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</si>
  <si>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</si>
  <si>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</si>
  <si>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</si>
  <si>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</si>
  <si>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</si>
  <si>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</si>
  <si>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</si>
  <si>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</si>
  <si>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</si>
  <si>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</si>
  <si>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</si>
  <si>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</si>
  <si>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</si>
  <si>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</si>
  <si>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</si>
  <si>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</si>
  <si>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</si>
  <si>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</si>
  <si>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</si>
  <si>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</si>
  <si>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</si>
  <si>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</si>
  <si>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</si>
  <si>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</si>
  <si>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</si>
  <si>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</si>
  <si>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</si>
  <si>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</si>
  <si>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</si>
  <si>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</si>
  <si>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</si>
  <si>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</si>
  <si>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</si>
  <si>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</si>
  <si>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</si>
  <si>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</si>
  <si>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</si>
  <si>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</si>
  <si>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</si>
  <si>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</si>
  <si>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</si>
  <si>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</si>
  <si>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</si>
  <si>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</si>
  <si>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</si>
  <si>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</si>
  <si>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</si>
  <si>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</si>
  <si>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</si>
  <si>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</si>
  <si>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</si>
  <si>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</si>
  <si>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</si>
  <si>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</si>
  <si>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</si>
  <si>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</si>
  <si>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</si>
  <si>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</si>
  <si>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</si>
  <si>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</si>
  <si>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</si>
  <si>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</si>
  <si>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</si>
  <si>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</si>
  <si>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</si>
  <si>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</si>
  <si>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</si>
  <si>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</si>
  <si>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</si>
  <si>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</si>
  <si>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</si>
  <si>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</si>
  <si>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</si>
  <si>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</si>
  <si>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</si>
  <si>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</si>
  <si>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</si>
  <si>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</si>
  <si>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</si>
  <si>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</si>
  <si>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</si>
  <si>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</si>
  <si>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</si>
  <si>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</si>
  <si>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</si>
  <si>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</si>
  <si>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</si>
  <si>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</si>
  <si>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</si>
  <si>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</si>
  <si>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</si>
  <si>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</si>
  <si>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</si>
  <si>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</si>
  <si>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</si>
  <si>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</si>
  <si>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</si>
  <si>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</si>
  <si>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</si>
  <si>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</si>
  <si>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</si>
  <si>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</si>
  <si>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</si>
  <si>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</si>
  <si>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</si>
  <si>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</si>
  <si>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</si>
  <si>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</si>
  <si>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</si>
  <si>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</si>
  <si>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</si>
  <si>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</si>
  <si>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</si>
  <si>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</si>
  <si>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</si>
  <si>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</si>
  <si>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</si>
  <si>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</si>
  <si>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</si>
  <si>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</si>
  <si>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</si>
  <si>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</si>
  <si>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</si>
  <si>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</si>
  <si>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</si>
  <si>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</si>
  <si>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</si>
  <si>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</si>
  <si>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</si>
  <si>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</si>
  <si>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</si>
  <si>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</si>
  <si>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</si>
  <si>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</si>
  <si>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</si>
  <si>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</si>
  <si>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</si>
  <si>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</si>
  <si>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</si>
  <si>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</si>
  <si>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</si>
  <si>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</si>
  <si>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</si>
  <si>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</si>
  <si>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</si>
  <si>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</si>
  <si>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</si>
  <si>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</si>
  <si>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</si>
  <si>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</si>
  <si>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</si>
  <si>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</si>
  <si>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</si>
  <si>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</si>
  <si>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</si>
  <si>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</si>
  <si>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</si>
  <si>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</si>
  <si>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</si>
  <si>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</si>
  <si>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</si>
  <si>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</si>
  <si>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</si>
  <si>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</si>
  <si>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</si>
  <si>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</si>
  <si>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</si>
  <si>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</si>
  <si>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</si>
  <si>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</si>
  <si>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</si>
  <si>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</si>
  <si>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</si>
  <si>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</si>
  <si>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</si>
  <si>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</si>
  <si>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</si>
  <si>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</si>
  <si>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</si>
  <si>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</si>
  <si>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</si>
  <si>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</si>
  <si>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</si>
  <si>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</si>
  <si>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</si>
  <si>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</si>
  <si>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</si>
  <si>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</si>
  <si>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</si>
  <si>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</si>
  <si>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</si>
  <si>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</si>
  <si>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</si>
  <si>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</si>
  <si>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</si>
  <si>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</si>
  <si>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</si>
  <si>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</si>
  <si>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</si>
  <si>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</si>
  <si>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</si>
  <si>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</si>
  <si>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</si>
  <si>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</si>
  <si>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</si>
  <si>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</si>
  <si>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</si>
  <si>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</si>
  <si>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</si>
  <si>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</si>
  <si>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</si>
  <si>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</si>
  <si>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</si>
  <si>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</si>
  <si>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</si>
  <si>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</si>
  <si>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</si>
  <si>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</si>
  <si>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</si>
  <si>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</si>
  <si>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</si>
  <si>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</si>
  <si>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</si>
  <si>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</si>
  <si>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</si>
  <si>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</si>
  <si>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</si>
  <si>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</si>
  <si>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</si>
  <si>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</si>
  <si>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</si>
  <si>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</si>
  <si>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</si>
  <si>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</si>
  <si>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</si>
  <si>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</si>
  <si>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</si>
  <si>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</si>
  <si>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</si>
  <si>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</si>
  <si>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</si>
  <si>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</si>
  <si>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</si>
  <si>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</si>
  <si>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</si>
  <si>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</si>
  <si>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</si>
  <si>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</si>
  <si>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</si>
  <si>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</si>
  <si>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</si>
  <si>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</si>
  <si>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</si>
  <si>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</si>
  <si>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</si>
  <si>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</si>
  <si>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</si>
  <si>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</si>
  <si>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</si>
  <si>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</si>
  <si>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</si>
  <si>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</si>
  <si>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</si>
  <si>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</si>
  <si>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</si>
  <si>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</si>
  <si>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</si>
  <si>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</si>
  <si>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</si>
  <si>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</si>
  <si>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</si>
  <si>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</si>
  <si>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</si>
  <si>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</si>
  <si>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</si>
  <si>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</si>
  <si>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</si>
  <si>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</si>
  <si>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</si>
  <si>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</si>
  <si>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</si>
  <si>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</si>
  <si>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</si>
  <si>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</si>
  <si>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</si>
  <si>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</si>
  <si>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</si>
  <si>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</si>
  <si>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</si>
  <si>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</si>
  <si>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</si>
  <si>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</si>
  <si>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</si>
  <si>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</si>
  <si>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</si>
  <si>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</si>
  <si>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</si>
  <si>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</si>
  <si>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</si>
  <si>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</si>
  <si>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</si>
  <si>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</si>
  <si>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</si>
  <si>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</si>
  <si>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</si>
  <si>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</si>
  <si>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</si>
  <si>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</si>
  <si>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</si>
  <si>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</si>
  <si>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</si>
  <si>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</si>
  <si>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</si>
  <si>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</si>
  <si>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</si>
  <si>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</si>
  <si>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</si>
  <si>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</si>
  <si>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</si>
  <si>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</si>
  <si>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</si>
  <si>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</si>
  <si>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</si>
  <si>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</si>
  <si>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</si>
  <si>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</si>
  <si>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</si>
  <si>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</si>
  <si>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</si>
  <si>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</si>
  <si>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</si>
  <si>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</si>
  <si>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</si>
  <si>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</si>
  <si>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</si>
  <si>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</si>
  <si>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</si>
  <si>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</si>
  <si>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</si>
  <si>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</si>
  <si>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</si>
  <si>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</si>
  <si>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</si>
  <si>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</si>
  <si>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</si>
  <si>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</si>
  <si>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</si>
  <si>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</si>
  <si>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</si>
  <si>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</si>
  <si>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</si>
  <si>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</si>
  <si>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</si>
  <si>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</si>
  <si>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</si>
  <si>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</si>
  <si>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</si>
  <si>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</si>
  <si>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</si>
  <si>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</si>
  <si>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</si>
  <si>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</si>
  <si>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</si>
  <si>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</si>
  <si>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</si>
  <si>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</si>
  <si>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</si>
  <si>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</si>
  <si>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</si>
  <si>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</si>
  <si>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</si>
  <si>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</si>
  <si>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</si>
  <si>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</si>
  <si>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</si>
  <si>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</si>
  <si>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</si>
  <si>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</si>
  <si>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</si>
  <si>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</si>
  <si>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</si>
  <si>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</si>
  <si>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</si>
  <si>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</si>
  <si>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</si>
  <si>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</si>
  <si>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</si>
  <si>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</si>
  <si>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</si>
  <si>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</si>
  <si>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</si>
  <si>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</si>
  <si>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</si>
  <si>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</si>
  <si>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</si>
  <si>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</si>
  <si>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</si>
  <si>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</si>
  <si>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</si>
  <si>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</si>
  <si>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</si>
  <si>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</si>
  <si>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</si>
  <si>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</si>
  <si>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</si>
  <si>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</si>
  <si>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</si>
  <si>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</si>
  <si>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</si>
  <si>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</si>
  <si>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</si>
  <si>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</si>
  <si>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</si>
  <si>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</si>
  <si>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</si>
  <si>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</si>
  <si>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</si>
  <si>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</si>
  <si>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</si>
  <si>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</si>
  <si>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</si>
  <si>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</si>
  <si>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</si>
  <si>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</si>
  <si>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</si>
  <si>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</si>
  <si>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</si>
  <si>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</si>
  <si>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</si>
  <si>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</si>
  <si>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</si>
  <si>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</si>
  <si>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</si>
  <si>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</si>
  <si>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</si>
  <si>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</si>
  <si>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</si>
  <si>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</si>
  <si>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</si>
  <si>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</si>
  <si>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</si>
  <si>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</si>
  <si>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</si>
  <si>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</si>
  <si>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</si>
  <si>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</si>
  <si>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</si>
  <si>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</si>
  <si>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</si>
  <si>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</si>
  <si>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</si>
  <si>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</si>
  <si>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</si>
  <si>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</si>
  <si>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</si>
  <si>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</si>
  <si>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</si>
  <si>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</si>
  <si>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</si>
  <si>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</si>
  <si>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</si>
  <si>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</si>
  <si>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</si>
  <si>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</si>
  <si>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</si>
  <si>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</si>
  <si>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</si>
  <si>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</si>
  <si>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</si>
  <si>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</si>
  <si>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</si>
  <si>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</si>
  <si>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</si>
  <si>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</si>
  <si>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</si>
  <si>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</si>
  <si>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</si>
  <si>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</si>
  <si>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</si>
  <si>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</si>
  <si>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</si>
  <si>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</si>
  <si>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</si>
  <si>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</si>
  <si>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</si>
  <si>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</si>
  <si>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</si>
  <si>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</si>
  <si>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</si>
  <si>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</si>
  <si>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</si>
  <si>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</si>
  <si>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</si>
  <si>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</si>
  <si>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</si>
  <si>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</si>
  <si>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</si>
  <si>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</si>
  <si>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</si>
  <si>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</si>
  <si>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</si>
  <si>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</si>
  <si>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</si>
  <si>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</si>
  <si>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</si>
  <si>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</si>
  <si>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</si>
  <si>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</si>
  <si>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</si>
  <si>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</si>
  <si>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</si>
  <si>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</si>
  <si>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</si>
  <si>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</si>
  <si>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</si>
  <si>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</si>
  <si>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</si>
  <si>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</si>
  <si>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</si>
  <si>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</si>
  <si>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</si>
  <si>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</si>
  <si>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</si>
  <si>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</si>
  <si>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</si>
  <si>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</si>
  <si>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</si>
  <si>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</si>
  <si>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</si>
  <si>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</si>
  <si>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</si>
  <si>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</si>
  <si>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</si>
  <si>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</si>
  <si>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</si>
  <si>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</si>
  <si>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</si>
  <si>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</si>
  <si>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</si>
  <si>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</si>
  <si>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</si>
  <si>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</si>
  <si>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</si>
  <si>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</si>
  <si>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</si>
  <si>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</si>
  <si>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</si>
  <si>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</si>
  <si>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</si>
  <si>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</si>
  <si>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</si>
  <si>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</si>
  <si>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</si>
  <si>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</si>
  <si>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</si>
  <si>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</si>
  <si>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</si>
  <si>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</si>
  <si>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</si>
  <si>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</si>
  <si>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</si>
  <si>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</si>
  <si>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</si>
  <si>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</si>
  <si>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</si>
  <si>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</si>
  <si>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</si>
  <si>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</si>
  <si>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</si>
  <si>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</si>
  <si>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</si>
  <si>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</si>
  <si>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</si>
  <si>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</si>
  <si>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</si>
  <si>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</si>
  <si>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</si>
  <si>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</si>
  <si>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</si>
  <si>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</si>
  <si>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</si>
  <si>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</si>
  <si>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</si>
  <si>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</si>
  <si>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</si>
  <si>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</si>
  <si>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</si>
  <si>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</si>
  <si>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</si>
  <si>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</si>
  <si>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</si>
  <si>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</si>
  <si>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</si>
  <si>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</si>
  <si>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</si>
  <si>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</si>
  <si>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</si>
  <si>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</si>
  <si>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</si>
  <si>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</si>
  <si>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</si>
  <si>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</si>
  <si>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</si>
  <si>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</si>
  <si>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</si>
  <si>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</si>
  <si>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</si>
  <si>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</si>
  <si>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</si>
  <si>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</si>
  <si>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</si>
  <si>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</si>
  <si>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</si>
  <si>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</si>
  <si>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</si>
  <si>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</si>
  <si>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</si>
  <si>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</si>
  <si>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</si>
  <si>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</si>
  <si>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</si>
  <si>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</si>
  <si>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</si>
  <si>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</si>
  <si>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</si>
  <si>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</si>
  <si>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</si>
  <si>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</si>
  <si>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</si>
  <si>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</si>
  <si>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</si>
  <si>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</si>
  <si>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</si>
  <si>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</si>
  <si>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</si>
  <si>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</si>
  <si>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</si>
  <si>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</si>
  <si>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</si>
  <si>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</si>
  <si>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</si>
  <si>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</si>
  <si>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</si>
  <si>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</si>
  <si>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</si>
  <si>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</si>
  <si>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</si>
  <si>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</si>
  <si>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</si>
  <si>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</si>
  <si>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</si>
  <si>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</si>
  <si>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</si>
  <si>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</si>
  <si>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</si>
  <si>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</si>
  <si>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</si>
  <si>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</si>
  <si>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</si>
  <si>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</si>
  <si>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</si>
  <si>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</si>
  <si>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</si>
  <si>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</si>
  <si>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</si>
  <si>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</si>
  <si>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</si>
  <si>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</si>
  <si>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</si>
  <si>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</si>
  <si>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</si>
  <si>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</si>
  <si>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</si>
  <si>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</si>
  <si>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</si>
  <si>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</si>
  <si>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</si>
  <si>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</si>
  <si>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</si>
  <si>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</si>
  <si>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</si>
  <si>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</si>
  <si>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</si>
  <si>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</si>
  <si>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</si>
  <si>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</si>
  <si>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</si>
  <si>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</si>
  <si>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</si>
  <si>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</si>
  <si>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</si>
  <si>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</si>
  <si>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</si>
  <si>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</si>
  <si>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</si>
  <si>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</si>
  <si>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</si>
  <si>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</si>
  <si>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</si>
  <si>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</si>
  <si>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</si>
  <si>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</si>
  <si>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</si>
  <si>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</si>
  <si>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</si>
  <si>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</si>
  <si>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</si>
  <si>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</si>
  <si>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</si>
  <si>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</si>
  <si>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</si>
  <si>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</si>
  <si>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</si>
  <si>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</si>
  <si>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</si>
  <si>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</si>
  <si>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</si>
  <si>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</si>
  <si>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</si>
  <si>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</si>
  <si>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</si>
  <si>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</si>
  <si>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</si>
  <si>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</si>
  <si>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</si>
  <si>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</si>
  <si>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</si>
  <si>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</si>
  <si>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</si>
  <si>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</si>
  <si>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</si>
  <si>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</si>
  <si>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</si>
  <si>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</si>
  <si>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</si>
  <si>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</si>
  <si>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</si>
  <si>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</si>
  <si>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</si>
  <si>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</si>
  <si>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</si>
  <si>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</si>
  <si>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</si>
  <si>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</si>
  <si>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</si>
  <si>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</si>
  <si>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</si>
  <si>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</si>
  <si>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</si>
  <si>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</si>
  <si>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</si>
  <si>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</si>
  <si>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</si>
  <si>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</si>
  <si>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</si>
  <si>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</si>
  <si>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</si>
  <si>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</si>
  <si>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</si>
  <si>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</si>
  <si>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</si>
  <si>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</si>
  <si>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</si>
  <si>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</si>
  <si>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</si>
  <si>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</si>
  <si>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</si>
  <si>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</si>
  <si>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</si>
  <si>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</si>
  <si>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</si>
  <si>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</si>
  <si>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</si>
  <si>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</si>
  <si>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</si>
  <si>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</si>
  <si>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</si>
  <si>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</si>
  <si>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</si>
  <si>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</si>
  <si>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</si>
  <si>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</si>
  <si>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</si>
  <si>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</si>
  <si>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</si>
  <si>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</si>
  <si>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</si>
  <si>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</si>
  <si>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</si>
  <si>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</si>
  <si>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</si>
  <si>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</si>
  <si>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</si>
  <si>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</si>
  <si>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</si>
  <si>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</si>
  <si>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</si>
  <si>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</si>
  <si>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</si>
  <si>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</si>
  <si>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</si>
  <si>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</si>
  <si>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</si>
  <si>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</si>
  <si>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</si>
  <si>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</si>
  <si>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</si>
  <si>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</si>
  <si>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</si>
  <si>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</si>
  <si>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</si>
  <si>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</si>
  <si>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</si>
  <si>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</si>
  <si>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</si>
  <si>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</si>
  <si>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</si>
  <si>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</si>
  <si>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</si>
  <si>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</si>
  <si>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</si>
  <si>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</si>
  <si>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</si>
  <si>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</si>
  <si>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</si>
  <si>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</si>
  <si>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</si>
  <si>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</si>
  <si>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</si>
  <si>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</si>
  <si>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</si>
  <si>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</si>
  <si>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</si>
  <si>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</si>
  <si>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</si>
  <si>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</si>
  <si>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</si>
  <si>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</si>
  <si>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</si>
  <si>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</si>
  <si>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</si>
  <si>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</si>
  <si>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</si>
  <si>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</si>
  <si>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</si>
  <si>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</si>
  <si>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</si>
  <si>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</si>
  <si>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</si>
  <si>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</si>
  <si>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</si>
  <si>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</si>
  <si>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</si>
  <si>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</si>
  <si>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</si>
  <si>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</si>
  <si>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</si>
  <si>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</si>
  <si>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</si>
  <si>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</si>
  <si>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</si>
  <si>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</si>
  <si>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</si>
  <si>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</si>
  <si>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</si>
  <si>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</si>
  <si>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</si>
  <si>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</si>
  <si>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</si>
  <si>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</si>
  <si>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</si>
  <si>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</si>
  <si>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</si>
  <si>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</si>
  <si>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</si>
  <si>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</si>
  <si>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</si>
  <si>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</si>
  <si>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</si>
  <si>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</si>
  <si>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</si>
  <si>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</si>
  <si>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</si>
  <si>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</si>
  <si>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</si>
  <si>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</si>
  <si>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</si>
  <si>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</si>
  <si>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</si>
  <si>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</si>
  <si>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</si>
  <si>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</si>
  <si>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</si>
  <si>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</si>
  <si>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</si>
  <si>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</si>
  <si>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</si>
  <si>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</si>
  <si>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</si>
  <si>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</si>
  <si>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</si>
  <si>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</si>
  <si>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</si>
  <si>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</si>
  <si>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</si>
  <si>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</si>
  <si>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</si>
  <si>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</si>
  <si>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</si>
  <si>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</si>
  <si>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</si>
  <si>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</si>
  <si>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</si>
  <si>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</si>
  <si>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</si>
  <si>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</si>
  <si>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</si>
  <si>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</si>
  <si>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</si>
  <si>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</si>
  <si>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</si>
  <si>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</si>
  <si>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</si>
  <si>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</si>
  <si>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</si>
  <si>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</si>
  <si>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</si>
  <si>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</si>
  <si>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</si>
  <si>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</si>
  <si>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</si>
  <si>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</si>
  <si>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</si>
  <si>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</si>
  <si>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</si>
  <si>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</si>
  <si>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</si>
  <si>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</si>
  <si>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</si>
  <si>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</si>
  <si>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</si>
  <si>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</si>
  <si>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</si>
  <si>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</si>
  <si>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</si>
  <si>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</si>
  <si>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</si>
  <si>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</si>
  <si>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</si>
  <si>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</si>
  <si>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</si>
  <si>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</si>
  <si>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</si>
  <si>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</si>
  <si>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</si>
  <si>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</si>
  <si>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</si>
  <si>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</si>
  <si>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</si>
  <si>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</si>
  <si>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</si>
  <si>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</si>
  <si>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</si>
  <si>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</si>
  <si>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</si>
  <si>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</si>
  <si>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</si>
  <si>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</si>
  <si>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</si>
  <si>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</si>
  <si>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</si>
  <si>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</si>
  <si>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</si>
  <si>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</si>
  <si>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</si>
  <si>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</si>
  <si>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</si>
  <si>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</si>
  <si>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</si>
  <si>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</si>
  <si>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</si>
  <si>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</si>
  <si>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</si>
  <si>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</si>
  <si>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</si>
  <si>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</si>
  <si>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</si>
  <si>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</si>
  <si>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</si>
  <si>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</si>
  <si>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</si>
  <si>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</si>
  <si>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</si>
  <si>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</si>
  <si>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</si>
  <si>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</si>
  <si>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</si>
  <si>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</si>
  <si>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</si>
  <si>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</si>
  <si>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</si>
  <si>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</si>
  <si>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</si>
  <si>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</si>
  <si>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</si>
  <si>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</si>
  <si>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</si>
  <si>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</si>
  <si>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</si>
  <si>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</si>
  <si>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</si>
  <si>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</si>
  <si>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</si>
  <si>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</si>
  <si>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</si>
  <si>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</si>
  <si>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</si>
  <si>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</si>
  <si>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</si>
  <si>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</si>
  <si>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</si>
  <si>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</si>
  <si>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</si>
  <si>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</si>
  <si>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</si>
  <si>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</si>
  <si>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</si>
  <si>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</si>
  <si>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</si>
  <si>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</si>
  <si>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</si>
  <si>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</si>
  <si>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</si>
  <si>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</si>
  <si>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</si>
  <si>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</si>
  <si>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</si>
  <si>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</si>
  <si>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</si>
  <si>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</si>
  <si>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</si>
  <si>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</si>
  <si>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</si>
  <si>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</si>
  <si>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</si>
  <si>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</si>
  <si>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</si>
  <si>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</si>
  <si>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</si>
  <si>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</si>
  <si>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</si>
  <si>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</si>
  <si>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</si>
  <si>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</si>
  <si>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</si>
  <si>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</si>
  <si>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</si>
  <si>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</si>
  <si>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</si>
  <si>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</si>
  <si>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</si>
  <si>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</si>
  <si>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</si>
  <si>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</si>
  <si>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</si>
  <si>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</si>
  <si>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</si>
  <si>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</si>
  <si>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</si>
  <si>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</si>
  <si>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</si>
  <si>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</si>
  <si>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</si>
  <si>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</si>
  <si>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</si>
  <si>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</si>
  <si>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</si>
  <si>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</si>
  <si>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</si>
  <si>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</si>
  <si>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</si>
  <si>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</si>
  <si>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</si>
  <si>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</si>
  <si>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</si>
  <si>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</si>
  <si>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</si>
  <si>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</si>
  <si>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</si>
  <si>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</si>
  <si>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</si>
  <si>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</si>
  <si>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</si>
  <si>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</si>
  <si>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</si>
  <si>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</si>
  <si>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</si>
  <si>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</si>
  <si>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</si>
  <si>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</si>
  <si>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</si>
  <si>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</si>
  <si>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</si>
  <si>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</si>
  <si>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</si>
  <si>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</si>
  <si>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</si>
  <si>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</si>
  <si>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</si>
  <si>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</si>
  <si>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</si>
  <si>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</si>
  <si>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</si>
  <si>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</si>
  <si>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</si>
  <si>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</si>
  <si>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</si>
  <si>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</si>
  <si>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</si>
  <si>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</si>
  <si>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</si>
  <si>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</si>
  <si>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</si>
  <si>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</si>
  <si>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</si>
  <si>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</si>
  <si>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</si>
  <si>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</si>
  <si>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</si>
  <si>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</si>
  <si>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</si>
  <si>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</si>
  <si>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</si>
  <si>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</si>
  <si>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</si>
  <si>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</si>
  <si>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</si>
  <si>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</si>
  <si>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</si>
  <si>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</si>
  <si>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</si>
  <si>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</si>
  <si>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</si>
  <si>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</si>
  <si>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</si>
  <si>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</si>
  <si>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</si>
  <si>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</si>
  <si>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</si>
  <si>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</si>
  <si>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</si>
  <si>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</si>
  <si>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</si>
  <si>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</si>
  <si>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</si>
  <si>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</si>
  <si>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</si>
  <si>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</si>
  <si>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</si>
  <si>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</si>
  <si>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</si>
  <si>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</si>
  <si>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</si>
  <si>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</si>
  <si>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</si>
  <si>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</si>
  <si>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</si>
  <si>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</si>
  <si>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</si>
  <si>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</si>
  <si>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</si>
  <si>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</si>
  <si>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</si>
  <si>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</si>
  <si>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</si>
  <si>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</si>
  <si>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</si>
  <si>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</si>
  <si>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</si>
  <si>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</si>
  <si>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</si>
  <si>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</si>
  <si>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</si>
  <si>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</si>
  <si>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</si>
  <si>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</si>
  <si>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</si>
  <si>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</si>
  <si>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</si>
  <si>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</si>
  <si>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</si>
  <si>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</si>
  <si>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</si>
  <si>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</si>
  <si>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</si>
  <si>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</si>
  <si>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</si>
  <si>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</si>
  <si>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</si>
  <si>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</si>
  <si>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</si>
  <si>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</si>
  <si>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</si>
  <si>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</si>
  <si>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</si>
  <si>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</si>
  <si>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</si>
  <si>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</si>
  <si>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</si>
  <si>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</si>
  <si>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</si>
  <si>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</si>
  <si>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</si>
  <si>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</si>
  <si>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</si>
  <si>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</si>
  <si>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</si>
  <si>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</si>
  <si>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</si>
  <si>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</si>
  <si>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</si>
  <si>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</si>
  <si>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</si>
  <si>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</si>
  <si>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</si>
  <si>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</si>
  <si>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</si>
  <si>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</si>
  <si>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</si>
  <si>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</si>
  <si>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</si>
  <si>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</si>
  <si>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</si>
  <si>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</si>
  <si>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</si>
  <si>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</si>
  <si>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</si>
  <si>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</si>
  <si>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</si>
  <si>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</si>
  <si>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</si>
  <si>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</si>
  <si>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</si>
  <si>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</si>
  <si>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</si>
  <si>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</si>
  <si>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</si>
  <si>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</si>
  <si>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</si>
  <si>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</si>
  <si>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</si>
  <si>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</si>
  <si>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</si>
  <si>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</si>
  <si>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</si>
  <si>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</si>
  <si>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</si>
  <si>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</si>
  <si>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</si>
  <si>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</si>
  <si>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</si>
  <si>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</si>
  <si>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</si>
  <si>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</si>
  <si>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</si>
  <si>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</si>
  <si>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</si>
  <si>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</si>
  <si>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</si>
  <si>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</si>
  <si>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</si>
  <si>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</si>
  <si>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</si>
  <si>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</si>
  <si>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</si>
  <si>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</si>
  <si>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</si>
  <si>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</si>
  <si>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</si>
  <si>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</si>
  <si>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</si>
  <si>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</si>
  <si>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</si>
  <si>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</si>
  <si>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</si>
  <si>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</si>
  <si>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</si>
  <si>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</si>
  <si>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</si>
  <si>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</si>
  <si>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</si>
  <si>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</si>
  <si>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</si>
  <si>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</si>
  <si>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</si>
  <si>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</si>
  <si>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</si>
  <si>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</si>
  <si>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</si>
  <si>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</si>
  <si>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</si>
  <si>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</si>
  <si>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</si>
  <si>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</si>
  <si>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</si>
  <si>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</si>
  <si>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</si>
  <si>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</si>
  <si>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</si>
  <si>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</si>
  <si>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</si>
  <si>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</si>
  <si>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</si>
  <si>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</si>
  <si>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</si>
  <si>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</si>
  <si>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</si>
  <si>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</si>
  <si>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</si>
  <si>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</si>
  <si>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</si>
  <si>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</si>
  <si>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</si>
  <si>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</si>
  <si>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</si>
  <si>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</si>
  <si>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</si>
  <si>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</si>
  <si>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</si>
  <si>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</si>
  <si>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</si>
  <si>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</si>
  <si>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</si>
  <si>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</si>
  <si>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</si>
  <si>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</si>
  <si>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</si>
  <si>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</si>
  <si>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</si>
  <si>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</si>
  <si>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</si>
  <si>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</si>
  <si>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</si>
  <si>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</si>
  <si>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</si>
  <si>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</si>
  <si>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</si>
  <si>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</si>
  <si>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</si>
  <si>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</si>
  <si>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</si>
  <si>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</si>
  <si>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</si>
  <si>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</si>
  <si>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</si>
  <si>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</si>
  <si>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</si>
  <si>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</si>
  <si>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</si>
  <si>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</si>
  <si>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</si>
  <si>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</si>
  <si>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</si>
  <si>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</si>
  <si>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</si>
  <si>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</si>
  <si>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</si>
  <si>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</si>
  <si>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</si>
  <si>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</si>
  <si>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</si>
  <si>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</si>
  <si>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</si>
  <si>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</si>
  <si>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</si>
  <si>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</si>
  <si>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</si>
  <si>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</si>
  <si>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</si>
  <si>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</si>
  <si>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</si>
  <si>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</si>
  <si>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</si>
  <si>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</si>
  <si>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</si>
  <si>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</si>
  <si>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</si>
  <si>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</si>
  <si>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</si>
  <si>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</si>
  <si>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</si>
  <si>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</si>
  <si>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</si>
  <si>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</si>
  <si>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</si>
  <si>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</si>
  <si>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</si>
  <si>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</si>
  <si>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</si>
  <si>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</si>
  <si>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</si>
  <si>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</si>
  <si>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</si>
  <si>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</si>
  <si>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</si>
  <si>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</si>
  <si>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</si>
  <si>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</si>
  <si>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</si>
  <si>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</si>
  <si>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</si>
  <si>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</si>
  <si>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</si>
  <si>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</si>
  <si>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</si>
  <si>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</si>
  <si>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</si>
  <si>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</si>
  <si>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</si>
  <si>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</si>
  <si>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</si>
  <si>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</si>
  <si>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</si>
  <si>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</si>
  <si>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</si>
  <si>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</si>
  <si>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</si>
  <si>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</si>
  <si>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</si>
  <si>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</si>
  <si>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</si>
  <si>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</si>
  <si>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</si>
  <si>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</si>
  <si>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</si>
  <si>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</si>
  <si>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</si>
  <si>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</si>
  <si>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</si>
  <si>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</si>
  <si>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</si>
  <si>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</si>
  <si>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</si>
  <si>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</si>
  <si>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</si>
  <si>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</si>
  <si>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</si>
  <si>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</si>
  <si>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</si>
  <si>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</si>
  <si>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</si>
  <si>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</si>
  <si>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</si>
  <si>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</si>
  <si>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</si>
  <si>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</si>
  <si>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</si>
  <si>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</si>
  <si>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</si>
  <si>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</si>
  <si>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</si>
  <si>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</si>
  <si>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</si>
  <si>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</si>
  <si>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</si>
  <si>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</si>
  <si>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</si>
  <si>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</si>
  <si>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</si>
  <si>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</si>
  <si>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</si>
  <si>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</si>
  <si>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</si>
  <si>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</si>
  <si>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</si>
  <si>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</si>
  <si>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</si>
  <si>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</si>
  <si>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</si>
  <si>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</si>
  <si>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</si>
  <si>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</si>
  <si>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</si>
  <si>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</si>
  <si>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</si>
  <si>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</si>
  <si>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</si>
  <si>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</si>
  <si>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</si>
  <si>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</si>
  <si>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</si>
  <si>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</si>
  <si>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</si>
  <si>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</si>
  <si>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</si>
  <si>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</si>
  <si>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</si>
  <si>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</si>
  <si>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</si>
  <si>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</si>
  <si>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</si>
  <si>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</si>
  <si>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</si>
  <si>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</si>
  <si>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</si>
  <si>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</si>
  <si>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</si>
  <si>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</si>
  <si>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</si>
  <si>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</si>
  <si>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</si>
  <si>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</si>
  <si>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</si>
  <si>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</si>
  <si>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</si>
  <si>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</si>
  <si>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</si>
  <si>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</si>
  <si>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</si>
  <si>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</si>
  <si>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</si>
  <si>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</si>
  <si>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</si>
  <si>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</si>
  <si>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</si>
  <si>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</si>
  <si>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</si>
  <si>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</si>
  <si>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</si>
  <si>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</si>
  <si>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</si>
  <si>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</si>
  <si>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</si>
  <si>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</si>
  <si>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</si>
  <si>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</si>
  <si>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</si>
  <si>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</si>
  <si>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</si>
  <si>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</si>
  <si>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</si>
  <si>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</si>
  <si>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</si>
  <si>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</si>
  <si>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</si>
  <si>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</si>
  <si>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</si>
  <si>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</si>
  <si>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</si>
  <si>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</si>
  <si>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</si>
  <si>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</si>
  <si>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</si>
  <si>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</si>
  <si>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</si>
  <si>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</si>
  <si>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</si>
  <si>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</si>
  <si>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</si>
  <si>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</si>
  <si>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</si>
  <si>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</si>
  <si>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</si>
  <si>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</si>
  <si>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</si>
  <si>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</si>
  <si>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</si>
  <si>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</si>
  <si>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</si>
  <si>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</si>
  <si>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</si>
  <si>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</si>
  <si>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</si>
  <si>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</si>
  <si>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</si>
  <si>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</si>
  <si>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</si>
  <si>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</si>
  <si>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</si>
  <si>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</si>
  <si>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</si>
  <si>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</si>
  <si>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</si>
  <si>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</si>
  <si>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</si>
  <si>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</si>
  <si>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</si>
  <si>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</si>
  <si>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</si>
  <si>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</si>
  <si>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</si>
  <si>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</si>
  <si>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</si>
  <si>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</si>
  <si>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</si>
  <si>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</si>
  <si>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</si>
  <si>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</si>
  <si>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</si>
  <si>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</si>
  <si>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</si>
  <si>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</si>
  <si>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</si>
  <si>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</si>
  <si>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</si>
  <si>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</si>
  <si>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</si>
  <si>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</si>
  <si>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</si>
  <si>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</si>
  <si>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</si>
  <si>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</si>
  <si>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</si>
  <si>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</si>
  <si>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</si>
  <si>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</si>
  <si>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</si>
  <si>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</si>
  <si>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</si>
  <si>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</si>
  <si>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</si>
  <si>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</si>
  <si>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</si>
  <si>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</si>
  <si>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</si>
  <si>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</si>
  <si>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</si>
  <si>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</si>
  <si>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</si>
  <si>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</si>
  <si>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</si>
  <si>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</si>
  <si>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</si>
  <si>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</si>
  <si>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</si>
  <si>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</si>
  <si>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</si>
  <si>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</si>
  <si>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</si>
  <si>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</si>
  <si>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</si>
  <si>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</si>
  <si>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</si>
  <si>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</si>
  <si>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</si>
  <si>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</si>
  <si>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</si>
  <si>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</si>
  <si>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</si>
  <si>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</si>
  <si>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</si>
  <si>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</si>
  <si>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</si>
  <si>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</si>
  <si>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</si>
  <si>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</si>
  <si>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</si>
  <si>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</si>
  <si>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</si>
  <si>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</si>
  <si>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</si>
  <si>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</si>
  <si>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</si>
  <si>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</si>
  <si>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</si>
  <si>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</si>
  <si>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</si>
  <si>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</si>
  <si>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</si>
  <si>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</si>
  <si>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</si>
  <si>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</si>
  <si>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</si>
  <si>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</si>
  <si>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</si>
  <si>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</si>
  <si>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</si>
  <si>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</si>
  <si>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</si>
  <si>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</si>
  <si>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</si>
  <si>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</si>
  <si>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</si>
  <si>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</si>
  <si>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</si>
  <si>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</si>
  <si>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</si>
  <si>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</si>
  <si>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</si>
  <si>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</si>
  <si>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</si>
  <si>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</si>
  <si>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</si>
  <si>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</si>
  <si>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</si>
  <si>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</si>
  <si>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</si>
  <si>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</si>
  <si>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</si>
  <si>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</si>
  <si>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</si>
  <si>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</si>
  <si>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</si>
  <si>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</si>
  <si>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</si>
  <si>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</si>
  <si>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</si>
  <si>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</si>
  <si>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</si>
  <si>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</si>
  <si>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</si>
  <si>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</si>
  <si>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</si>
  <si>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</si>
  <si>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</si>
  <si>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</si>
  <si>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</si>
  <si>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</si>
  <si>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</si>
  <si>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</si>
  <si>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</si>
  <si>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</si>
  <si>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</si>
  <si>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</si>
  <si>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</si>
  <si>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</si>
  <si>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</si>
  <si>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</si>
  <si>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</si>
  <si>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</si>
  <si>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</si>
  <si>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</si>
  <si>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</si>
  <si>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</si>
  <si>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</si>
  <si>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</si>
  <si>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</si>
  <si>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</si>
  <si>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</si>
  <si>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</si>
  <si>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</si>
  <si>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</si>
  <si>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</si>
  <si>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</si>
  <si>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</si>
  <si>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</si>
  <si>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</si>
  <si>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</si>
  <si>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</si>
  <si>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</si>
  <si>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</si>
  <si>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</si>
  <si>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</si>
  <si>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</si>
  <si>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</si>
  <si>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</si>
  <si>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</si>
  <si>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</si>
  <si>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</si>
  <si>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</si>
  <si>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</si>
  <si>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</si>
  <si>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</si>
  <si>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</si>
  <si>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</si>
  <si>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</si>
  <si>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</si>
  <si>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</si>
  <si>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</si>
  <si>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</si>
  <si>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</si>
  <si>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</si>
  <si>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</si>
  <si>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</si>
  <si>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</si>
  <si>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</si>
  <si>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</si>
  <si>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</si>
  <si>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</si>
  <si>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</si>
  <si>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</si>
  <si>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</si>
  <si>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</si>
  <si>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</si>
  <si>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</si>
  <si>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</si>
  <si>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</si>
  <si>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</si>
  <si>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</si>
  <si>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</si>
  <si>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</si>
  <si>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</si>
  <si>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</si>
  <si>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</si>
  <si>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</si>
  <si>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</si>
  <si>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</si>
  <si>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</si>
  <si>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</si>
  <si>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</si>
  <si>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</si>
  <si>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</si>
  <si>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</si>
  <si>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</si>
  <si>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</si>
  <si>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</si>
  <si>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</si>
  <si>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</si>
  <si>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</si>
  <si>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</si>
  <si>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</si>
  <si>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</si>
  <si>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</si>
  <si>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</si>
  <si>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</si>
  <si>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</si>
  <si>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</si>
  <si>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</si>
  <si>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</si>
  <si>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</si>
  <si>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</si>
  <si>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</si>
  <si>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</si>
  <si>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</si>
  <si>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</si>
  <si>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</si>
  <si>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</si>
  <si>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</si>
  <si>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</si>
  <si>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</si>
  <si>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</si>
  <si>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</si>
  <si>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</si>
  <si>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</si>
  <si>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</si>
  <si>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</si>
  <si>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</si>
  <si>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</si>
  <si>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</si>
  <si>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</si>
  <si>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</si>
  <si>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</si>
  <si>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</si>
  <si>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</si>
  <si>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</si>
  <si>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</si>
  <si>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</si>
  <si>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</si>
  <si>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</si>
  <si>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</si>
  <si>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</si>
  <si>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category</t>
  </si>
  <si>
    <t>profit</t>
  </si>
  <si>
    <t>state</t>
  </si>
  <si>
    <t>sales</t>
  </si>
  <si>
    <t>Sum of Quantity</t>
  </si>
  <si>
    <t>Count of Order ID</t>
  </si>
  <si>
    <t>Sum of profit margin</t>
  </si>
  <si>
    <t>2012</t>
  </si>
  <si>
    <t>2013</t>
  </si>
  <si>
    <t>2014</t>
  </si>
  <si>
    <t>Ecommerce Sales Analysis: Conclusion</t>
  </si>
  <si>
    <t>The analysis of the ecommerce dataset reveals several key insights:</t>
  </si>
  <si>
    <t>These findings can guide decisions on marketing, inventory, and pricing strategies to improve future performance. Let me know if you’d like a visualization or deeper insights into specific segments, products, or trends.</t>
  </si>
  <si>
    <r>
      <t>Total Sales</t>
    </r>
    <r>
      <rPr>
        <sz val="14"/>
        <color theme="1"/>
        <rFont val="Calibri"/>
        <family val="2"/>
        <scheme val="minor"/>
      </rPr>
      <t xml:space="preserve"> amounted to approximately </t>
    </r>
    <r>
      <rPr>
        <b/>
        <sz val="14"/>
        <color theme="1"/>
        <rFont val="Calibri"/>
        <family val="2"/>
        <scheme val="minor"/>
      </rPr>
      <t>$2.3 million</t>
    </r>
    <r>
      <rPr>
        <sz val="14"/>
        <color theme="1"/>
        <rFont val="Calibri"/>
        <family val="2"/>
        <scheme val="minor"/>
      </rPr>
      <t xml:space="preserve">, generating a </t>
    </r>
    <r>
      <rPr>
        <b/>
        <sz val="14"/>
        <color theme="1"/>
        <rFont val="Calibri"/>
        <family val="2"/>
        <scheme val="minor"/>
      </rPr>
      <t>total profit of about $286,000</t>
    </r>
    <r>
      <rPr>
        <sz val="14"/>
        <color theme="1"/>
        <rFont val="Calibri"/>
        <family val="2"/>
        <scheme val="minor"/>
      </rPr>
      <t>.</t>
    </r>
  </si>
  <si>
    <r>
      <t xml:space="preserve">The </t>
    </r>
    <r>
      <rPr>
        <b/>
        <sz val="14"/>
        <color theme="1"/>
        <rFont val="Calibri"/>
        <family val="2"/>
        <scheme val="minor"/>
      </rPr>
      <t>average discount</t>
    </r>
    <r>
      <rPr>
        <sz val="14"/>
        <color theme="1"/>
        <rFont val="Calibri"/>
        <family val="2"/>
        <scheme val="minor"/>
      </rPr>
      <t xml:space="preserve"> offered across all transactions was </t>
    </r>
    <r>
      <rPr>
        <b/>
        <sz val="14"/>
        <color theme="1"/>
        <rFont val="Calibri"/>
        <family val="2"/>
        <scheme val="minor"/>
      </rPr>
      <t>15.6%</t>
    </r>
    <r>
      <rPr>
        <sz val="14"/>
        <color theme="1"/>
        <rFont val="Calibri"/>
        <family val="2"/>
        <scheme val="minor"/>
      </rPr>
      <t>, which may be impacting overall profitability.</t>
    </r>
  </si>
  <si>
    <r>
      <t xml:space="preserve">A total of </t>
    </r>
    <r>
      <rPr>
        <b/>
        <sz val="14"/>
        <color theme="1"/>
        <rFont val="Calibri"/>
        <family val="2"/>
        <scheme val="minor"/>
      </rPr>
      <t>5,009 unique orders</t>
    </r>
    <r>
      <rPr>
        <sz val="14"/>
        <color theme="1"/>
        <rFont val="Calibri"/>
        <family val="2"/>
        <scheme val="minor"/>
      </rPr>
      <t xml:space="preserve"> were processed during the period analyzed.</t>
    </r>
  </si>
  <si>
    <r>
      <t xml:space="preserve">The </t>
    </r>
    <r>
      <rPr>
        <b/>
        <sz val="14"/>
        <color theme="1"/>
        <rFont val="Calibri"/>
        <family val="2"/>
        <scheme val="minor"/>
      </rPr>
      <t>most popular product category</t>
    </r>
    <r>
      <rPr>
        <sz val="14"/>
        <color theme="1"/>
        <rFont val="Calibri"/>
        <family val="2"/>
        <scheme val="minor"/>
      </rPr>
      <t xml:space="preserve"> was </t>
    </r>
    <r>
      <rPr>
        <b/>
        <sz val="14"/>
        <color theme="1"/>
        <rFont val="Calibri"/>
        <family val="2"/>
        <scheme val="minor"/>
      </rPr>
      <t>Office Supplies</t>
    </r>
    <r>
      <rPr>
        <sz val="14"/>
        <color theme="1"/>
        <rFont val="Calibri"/>
        <family val="2"/>
        <scheme val="minor"/>
      </rPr>
      <t>, indicating consistent demand in that segment.</t>
    </r>
  </si>
  <si>
    <r>
      <t xml:space="preserve">The </t>
    </r>
    <r>
      <rPr>
        <b/>
        <sz val="14"/>
        <color theme="1"/>
        <rFont val="Calibri"/>
        <family val="2"/>
        <scheme val="minor"/>
      </rPr>
      <t>Consumer segment</t>
    </r>
    <r>
      <rPr>
        <sz val="14"/>
        <color theme="1"/>
        <rFont val="Calibri"/>
        <family val="2"/>
        <scheme val="minor"/>
      </rPr>
      <t xml:space="preserve"> emerged as the largest customer group, suggesting a strong B2C market orientation.</t>
    </r>
  </si>
  <si>
    <r>
      <t xml:space="preserve">Geographically, the </t>
    </r>
    <r>
      <rPr>
        <b/>
        <sz val="14"/>
        <color theme="1"/>
        <rFont val="Calibri"/>
        <family val="2"/>
        <scheme val="minor"/>
      </rPr>
      <t>West region</t>
    </r>
    <r>
      <rPr>
        <sz val="14"/>
        <color theme="1"/>
        <rFont val="Calibri"/>
        <family val="2"/>
        <scheme val="minor"/>
      </rPr>
      <t xml:space="preserve"> led in sales volume, highlighting a potential area for strategic focus.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</si>
</sst>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 0.00,&quot;k&quot;"/>
    <numFmt numFmtId="165" formatCode="_-[$$-409]* #,##0.00_ ;_-[$$-409]* \-#,##0.00\ ;_-[$$-409]* &quot;-&quot;??_ ;_-@_ "/>
    <numFmt numFmtId="166" formatCode="&quot;#&quot;\ 0"/>
    <numFmt numFmtId="167" formatCode="0.0%"/>
    <numFmt numFmtId="168" formatCode="[Green]\▲0.00%;[Red]\▼0.0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b/>
      <sz val="14"/>
      <color theme="1"/>
      <name val="Calibri"/>
      <family val="2"/>
      <scheme val="minor"/>
    </font>
    <font>
      <sz val="14"/>
      <color theme="1"/>
      <name val="Calibri"/>
      <family val="2"/>
      <scheme val="minor"/>
    </font>
  </fonts>
  <fills count="2">
    <fill>
      <patternFill patternType="none"/>
    </fill>
    <fill>
      <patternFill patternType="gray125"/>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style="thin">
        <color rgb="FF999999"/>
      </left>
      <right/>
      <top style="thin">
        <color indexed="65"/>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3" fillId="0" borderId="0" applyFont="0" applyFill="0" applyBorder="0" applyAlignment="0" applyProtection="0"/>
  </cellStyleXfs>
  <cellXfs count="40">
    <xf numFmtId="0" fontId="0" fillId="0" borderId="0" xfId="0"/>
    <xf numFmtId="0" fontId="2" fillId="0" borderId="0" xfId="0" applyFont="1"/>
    <xf numFmtId="0" fontId="3" fillId="0" borderId="0" xfId="0" applyFont="1"/>
    <xf numFmtId="14" fontId="4" fillId="0" borderId="0" xfId="0" applyNumberFormat="1" applyFon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6" xfId="0" applyBorder="1" applyAlignment="1">
      <alignment horizontal="left"/>
    </xf>
    <xf numFmtId="0" fontId="0" fillId="0" borderId="2" xfId="0" applyBorder="1" applyAlignment="1">
      <alignment horizontal="left"/>
    </xf>
    <xf numFmtId="0" fontId="0" fillId="0" borderId="7" xfId="0" applyBorder="1"/>
    <xf numFmtId="164" fontId="0" fillId="0" borderId="1" xfId="0" applyNumberFormat="1" applyBorder="1"/>
    <xf numFmtId="164" fontId="0" fillId="0" borderId="7" xfId="0" applyNumberFormat="1" applyBorder="1"/>
    <xf numFmtId="164" fontId="0" fillId="0" borderId="2" xfId="0" applyNumberFormat="1" applyBorder="1"/>
    <xf numFmtId="164" fontId="0" fillId="0" borderId="8" xfId="0" applyNumberFormat="1" applyBorder="1"/>
    <xf numFmtId="0" fontId="1" fillId="0" borderId="0" xfId="0" applyFont="1"/>
    <xf numFmtId="164" fontId="0" fillId="0" borderId="0" xfId="0" applyNumberFormat="1"/>
    <xf numFmtId="10" fontId="0" fillId="0" borderId="3" xfId="0" applyNumberFormat="1" applyBorder="1"/>
    <xf numFmtId="10" fontId="0" fillId="0" borderId="4" xfId="0" applyNumberFormat="1" applyBorder="1"/>
    <xf numFmtId="10" fontId="0" fillId="0" borderId="5" xfId="0" applyNumberFormat="1" applyBorder="1"/>
    <xf numFmtId="165" fontId="0" fillId="0" borderId="0" xfId="0" applyNumberFormat="1"/>
    <xf numFmtId="166" fontId="0" fillId="0" borderId="0" xfId="0" applyNumberFormat="1"/>
    <xf numFmtId="167" fontId="0" fillId="0" borderId="0" xfId="1" applyNumberFormat="1" applyFont="1"/>
    <xf numFmtId="0" fontId="0" fillId="0" borderId="11" xfId="0" applyBorder="1"/>
    <xf numFmtId="0" fontId="0" fillId="0" borderId="10" xfId="0" applyBorder="1" applyAlignment="1">
      <alignment horizontal="left"/>
    </xf>
    <xf numFmtId="168" fontId="0" fillId="0" borderId="0" xfId="0" applyNumberFormat="1"/>
    <xf numFmtId="0" fontId="0" fillId="0" borderId="4" xfId="0" applyBorder="1"/>
    <xf numFmtId="0" fontId="0" fillId="0" borderId="5" xfId="0" applyBorder="1"/>
    <xf numFmtId="0" fontId="0" fillId="0" borderId="2" xfId="0" applyBorder="1"/>
    <xf numFmtId="0" fontId="0" fillId="0" borderId="8" xfId="0" applyBorder="1"/>
    <xf numFmtId="0" fontId="0" fillId="0" borderId="6" xfId="0" applyBorder="1"/>
    <xf numFmtId="0" fontId="0" fillId="0" borderId="9" xfId="0" applyBorder="1"/>
    <xf numFmtId="0" fontId="0" fillId="0" borderId="12" xfId="0" applyBorder="1"/>
    <xf numFmtId="0" fontId="0" fillId="0" borderId="10" xfId="0" applyBorder="1"/>
    <xf numFmtId="0" fontId="0" fillId="0" borderId="13" xfId="0" applyBorder="1"/>
    <xf numFmtId="0" fontId="0" fillId="0" borderId="14" xfId="0" applyBorder="1"/>
    <xf numFmtId="0" fontId="5" fillId="0" borderId="0" xfId="0" applyFont="1" applyAlignment="1">
      <alignment vertical="center"/>
    </xf>
    <xf numFmtId="0" fontId="6" fillId="0" borderId="0" xfId="0" applyFont="1"/>
    <xf numFmtId="0" fontId="6" fillId="0" borderId="0" xfId="0" applyFont="1" applyAlignment="1">
      <alignment horizontal="left" vertical="center" indent="1"/>
    </xf>
    <xf numFmtId="0" fontId="5" fillId="0" borderId="0" xfId="0" applyFont="1" applyAlignment="1">
      <alignment horizontal="left" vertical="center" indent="1"/>
    </xf>
  </cellXfs>
  <cellStyles count="2">
    <cellStyle name="Normal" xfId="0" builtinId="0"/>
    <cellStyle name="Percent" xfId="1" builtinId="5"/>
  </cellStyles>
  <dxfs count="11">
    <dxf>
      <numFmt numFmtId="164" formatCode="\$\ 0.00,&quot;k&quot;"/>
    </dxf>
    <dxf>
      <font>
        <color theme="2"/>
      </font>
      <border diagonalUp="0" diagonalDown="0">
        <left style="thin">
          <color auto="1"/>
        </left>
        <right style="thin">
          <color auto="1"/>
        </right>
        <top style="thin">
          <color auto="1"/>
        </top>
        <bottom style="thin">
          <color auto="1"/>
        </bottom>
        <vertical/>
        <horizontal/>
      </border>
    </dxf>
    <dxf>
      <fill>
        <patternFill>
          <bgColor theme="1" tint="0.24994659260841701"/>
        </patternFill>
      </fill>
      <border diagonalUp="0" diagonalDown="0">
        <left/>
        <right/>
        <top/>
        <bottom/>
        <vertical/>
        <horizontal/>
      </border>
    </dxf>
    <dxf>
      <fill>
        <patternFill>
          <bgColor theme="1" tint="0.14996795556505021"/>
        </patternFill>
      </fill>
      <border diagonalUp="0" diagonalDown="0">
        <left/>
        <right/>
        <top/>
        <bottom/>
        <vertical/>
        <horizontal/>
      </border>
    </dxf>
    <dxf>
      <fill>
        <patternFill>
          <bgColor theme="1" tint="0.14996795556505021"/>
        </patternFill>
      </fill>
      <border diagonalUp="0" diagonalDown="0">
        <left/>
        <right/>
        <top/>
        <bottom/>
        <vertical/>
        <horizontal/>
      </border>
    </dxf>
    <dxf>
      <fill>
        <patternFill>
          <bgColor theme="2" tint="-0.14996795556505021"/>
        </patternFill>
      </fill>
    </dxf>
    <dxf>
      <fill>
        <patternFill>
          <bgColor theme="1" tint="0.34998626667073579"/>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bgColor theme="1" tint="0.14996795556505021"/>
        </patternFill>
      </fill>
      <border diagonalUp="0" diagonalDown="0">
        <left/>
        <right/>
        <top/>
        <bottom/>
        <vertical/>
        <horizontal/>
      </border>
    </dxf>
  </dxfs>
  <tableStyles count="12">
    <tableStyle name="ab" pivot="0" table="0" count="0" xr9:uid="{30C814BD-5F10-4082-B12A-221A58E9A6FF}"/>
    <tableStyle name="ai" pivot="0" table="0" count="1" xr9:uid="{2FB407C8-583A-4732-BF17-C89DD6CC44E4}">
      <tableStyleElement type="wholeTable" dxfId="10"/>
    </tableStyle>
    <tableStyle name="Data-style" pivot="0" count="3" xr9:uid="{00000000-0011-0000-FFFF-FFFF00000000}">
      <tableStyleElement type="headerRow" dxfId="9"/>
      <tableStyleElement type="firstRowStripe" dxfId="8"/>
      <tableStyleElement type="secondRowStripe" dxfId="7"/>
    </tableStyle>
    <tableStyle name="ri" pivot="0" table="0" count="0" xr9:uid="{61C21AC2-AFD8-4975-BC08-C15FFDB2A27C}"/>
    <tableStyle name="Slicer Style 1" pivot="0" table="0" count="1" xr9:uid="{7A171DAD-68D3-4FBD-A4FD-7B0F840C47DF}">
      <tableStyleElement type="wholeTable" dxfId="6"/>
    </tableStyle>
    <tableStyle name="Slicer Style 2" pivot="0" table="0" count="1" xr9:uid="{88FD6BFC-1006-47FE-BED3-346D2F0C3AC4}">
      <tableStyleElement type="wholeTable" dxfId="5"/>
    </tableStyle>
    <tableStyle name="Slicer Style 3" pivot="0" table="0" count="1" xr9:uid="{63E0C7F1-ABAE-4EF3-AA1C-8A88A40B7677}">
      <tableStyleElement type="wholeTable" dxfId="4"/>
    </tableStyle>
    <tableStyle name="Slicer Style 4" pivot="0" table="0" count="1" xr9:uid="{73EB9261-8B77-4D08-91AD-D69FBBD29B46}"/>
    <tableStyle name="Slicer Style 5" pivot="0" table="0" count="1" xr9:uid="{1EF5A3B2-98DE-4F22-ADDB-D8EAF7C3B18D}">
      <tableStyleElement type="wholeTable" dxfId="3"/>
    </tableStyle>
    <tableStyle name="Slicer Style 6" pivot="0" table="0" count="1" xr9:uid="{CD5742AB-19BA-4839-A9C3-92833221F685}"/>
    <tableStyle name="Slicer Style 7" pivot="0" table="0" count="1" xr9:uid="{E5EBAE86-FA47-4885-AC12-B70AB9CC97B9}"/>
    <tableStyle name="Slicer Style 8" pivot="0" table="0" count="3" xr9:uid="{4BF422E2-84C0-4E6E-BC6A-129B10230EB0}">
      <tableStyleElement type="wholeTable" dxfId="2"/>
      <tableStyleElement type="headerRow" dxfId="1"/>
    </tableStyle>
  </tableStyles>
  <extLst>
    <ext xmlns:x14="http://schemas.microsoft.com/office/spreadsheetml/2009/9/main" uri="{46F421CA-312F-682f-3DD2-61675219B42D}">
      <x14:dxfs count="4">
        <dxf>
          <font>
            <color theme="2"/>
          </font>
          <fill>
            <patternFill>
              <bgColor theme="2" tint="-0.14996795556505021"/>
            </patternFill>
          </fill>
          <border>
            <left style="thin">
              <color auto="1"/>
            </left>
            <right style="thin">
              <color auto="1"/>
            </right>
            <top style="thin">
              <color auto="1"/>
            </top>
            <bottom style="thin">
              <color auto="1"/>
            </bottom>
          </border>
        </dxf>
        <dxf>
          <font>
            <color theme="0"/>
          </font>
        </dxf>
        <dxf>
          <font>
            <color theme="2"/>
          </font>
          <fill>
            <patternFill>
              <bgColor theme="1" tint="0.24994659260841701"/>
            </patternFill>
          </fill>
          <border diagonalUp="0" diagonalDown="0">
            <left/>
            <right/>
            <top/>
            <bottom/>
            <vertical/>
            <horizontal/>
          </border>
        </dxf>
        <dxf>
          <fill>
            <patternFill>
              <bgColor theme="2"/>
            </patternFill>
          </fill>
        </dxf>
      </x14:dxfs>
    </ext>
    <ext xmlns:x14="http://schemas.microsoft.com/office/spreadsheetml/2009/9/main" uri="{EB79DEF2-80B8-43e5-95BD-54CBDDF9020C}">
      <x14:slicerStyles defaultSlicerStyle="SlicerStyleLight1">
        <x14:slicerStyle name="ab"/>
        <x14:slicerStyle name="ai"/>
        <x14:slicerStyle name="ri"/>
        <x14:slicerStyle name="Slicer Style 1"/>
        <x14:slicerStyle name="Slicer Style 2"/>
        <x14:slicerStyle name="Slicer Style 3"/>
        <x14:slicerStyle name="Slicer Style 4">
          <x14:slicerStyleElements>
            <x14:slicerStyleElement type="selectedItemWithData" dxfId="3"/>
          </x14:slicerStyleElements>
        </x14:slicerStyle>
        <x14:slicerStyle name="Slicer Style 5"/>
        <x14:slicerStyle name="Slicer Style 6">
          <x14:slicerStyleElements>
            <x14:slicerStyleElement type="selectedItemWithData" dxfId="2"/>
          </x14:slicerStyleElements>
        </x14:slicerStyle>
        <x14:slicerStyle name="Slicer Style 7">
          <x14:slicerStyleElements>
            <x14:slicerStyleElement type="selectedItemWithData" dxfId="1"/>
          </x14:slicerStyleElements>
        </x14:slicerStyle>
        <x14:slicerStyle name="Slicer Style 8">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Analysis.xlsx]Sheet6!PivotTable6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6440.4019999999991</c:v>
                </c:pt>
                <c:pt idx="1">
                  <c:v>3431.9230000000002</c:v>
                </c:pt>
                <c:pt idx="2">
                  <c:v>12895.370000000003</c:v>
                </c:pt>
                <c:pt idx="3">
                  <c:v>7446.8940000000002</c:v>
                </c:pt>
                <c:pt idx="4">
                  <c:v>8594.5990000000002</c:v>
                </c:pt>
                <c:pt idx="5">
                  <c:v>8207.9500000000007</c:v>
                </c:pt>
                <c:pt idx="6">
                  <c:v>7477.713999999999</c:v>
                </c:pt>
                <c:pt idx="7">
                  <c:v>5086.5739999999996</c:v>
                </c:pt>
                <c:pt idx="8">
                  <c:v>8186.2489999999989</c:v>
                </c:pt>
                <c:pt idx="9">
                  <c:v>13587.335000000003</c:v>
                </c:pt>
                <c:pt idx="10">
                  <c:v>14771.197999999997</c:v>
                </c:pt>
                <c:pt idx="11">
                  <c:v>18886.646000000004</c:v>
                </c:pt>
              </c:numCache>
            </c:numRef>
          </c:val>
          <c:smooth val="0"/>
          <c:extLst>
            <c:ext xmlns:c16="http://schemas.microsoft.com/office/drawing/2014/chart" uri="{C3380CC4-5D6E-409C-BE32-E72D297353CC}">
              <c16:uniqueId val="{00000000-6FCA-4B70-8B09-45F27F9C358A}"/>
            </c:ext>
          </c:extLst>
        </c:ser>
        <c:dLbls>
          <c:showLegendKey val="0"/>
          <c:showVal val="0"/>
          <c:showCatName val="0"/>
          <c:showSerName val="0"/>
          <c:showPercent val="0"/>
          <c:showBubbleSize val="0"/>
        </c:dLbls>
        <c:smooth val="0"/>
        <c:axId val="1090088863"/>
        <c:axId val="1090100383"/>
      </c:lineChart>
      <c:catAx>
        <c:axId val="1090088863"/>
        <c:scaling>
          <c:orientation val="minMax"/>
        </c:scaling>
        <c:delete val="1"/>
        <c:axPos val="b"/>
        <c:numFmt formatCode="General" sourceLinked="1"/>
        <c:majorTickMark val="none"/>
        <c:minorTickMark val="none"/>
        <c:tickLblPos val="nextTo"/>
        <c:crossAx val="1090100383"/>
        <c:crosses val="autoZero"/>
        <c:auto val="1"/>
        <c:lblAlgn val="ctr"/>
        <c:lblOffset val="100"/>
        <c:noMultiLvlLbl val="0"/>
      </c:catAx>
      <c:valAx>
        <c:axId val="1090100383"/>
        <c:scaling>
          <c:orientation val="minMax"/>
        </c:scaling>
        <c:delete val="1"/>
        <c:axPos val="l"/>
        <c:numFmt formatCode="General" sourceLinked="1"/>
        <c:majorTickMark val="none"/>
        <c:minorTickMark val="none"/>
        <c:tickLblPos val="nextTo"/>
        <c:crossAx val="1090088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Analysis.xlsx]Sheet6!PivotTable1</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75757575757576E-2"/>
          <c:y val="0.22222222222222221"/>
          <c:w val="0.86111111111111116"/>
          <c:h val="0.55555555555555558"/>
        </c:manualLayout>
      </c:layout>
      <c:lineChart>
        <c:grouping val="standard"/>
        <c:varyColors val="0"/>
        <c:ser>
          <c:idx val="0"/>
          <c:order val="0"/>
          <c:tx>
            <c:strRef>
              <c:f>Sheet6!$E$3</c:f>
              <c:strCache>
                <c:ptCount val="1"/>
                <c:pt idx="0">
                  <c:v>Total</c:v>
                </c:pt>
              </c:strCache>
            </c:strRef>
          </c:tx>
          <c:spPr>
            <a:ln w="28575" cap="rnd">
              <a:solidFill>
                <a:schemeClr val="accent1"/>
              </a:solidFill>
              <a:round/>
            </a:ln>
            <a:effectLst/>
          </c:spPr>
          <c:marker>
            <c:symbol val="none"/>
          </c:marker>
          <c:cat>
            <c:strRef>
              <c:f>Sheet6!$D$4:$D$16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Sheet6!$E$4:$E$16</c:f>
              <c:numCache>
                <c:formatCode>General</c:formatCode>
                <c:ptCount val="12"/>
                <c:pt idx="0">
                  <c:v>1829.8424</c:v>
                </c:pt>
                <c:pt idx="1">
                  <c:v>276.17529999999999</c:v>
                </c:pt>
                <c:pt idx="2">
                  <c:v>1954.8954999999994</c:v>
                </c:pt>
                <c:pt idx="3">
                  <c:v>-3725.4526000000005</c:v>
                </c:pt>
                <c:pt idx="4">
                  <c:v>1860.3953999999994</c:v>
                </c:pt>
                <c:pt idx="5">
                  <c:v>783.81569999999977</c:v>
                </c:pt>
                <c:pt idx="6">
                  <c:v>1875.2559999999996</c:v>
                </c:pt>
                <c:pt idx="7">
                  <c:v>515.76020000000005</c:v>
                </c:pt>
                <c:pt idx="8">
                  <c:v>1091.3996999999993</c:v>
                </c:pt>
                <c:pt idx="9">
                  <c:v>1813.3479999999993</c:v>
                </c:pt>
                <c:pt idx="10">
                  <c:v>1783.4751999999999</c:v>
                </c:pt>
                <c:pt idx="11">
                  <c:v>2781.0799999999986</c:v>
                </c:pt>
              </c:numCache>
            </c:numRef>
          </c:val>
          <c:smooth val="0"/>
          <c:extLst>
            <c:ext xmlns:c16="http://schemas.microsoft.com/office/drawing/2014/chart" uri="{C3380CC4-5D6E-409C-BE32-E72D297353CC}">
              <c16:uniqueId val="{00000000-AFA0-4021-A2AD-503638B0E101}"/>
            </c:ext>
          </c:extLst>
        </c:ser>
        <c:dLbls>
          <c:showLegendKey val="0"/>
          <c:showVal val="0"/>
          <c:showCatName val="0"/>
          <c:showSerName val="0"/>
          <c:showPercent val="0"/>
          <c:showBubbleSize val="0"/>
        </c:dLbls>
        <c:smooth val="0"/>
        <c:axId val="712719647"/>
        <c:axId val="712720127"/>
      </c:lineChart>
      <c:catAx>
        <c:axId val="712719647"/>
        <c:scaling>
          <c:orientation val="minMax"/>
        </c:scaling>
        <c:delete val="1"/>
        <c:axPos val="b"/>
        <c:numFmt formatCode="General" sourceLinked="1"/>
        <c:majorTickMark val="none"/>
        <c:minorTickMark val="none"/>
        <c:tickLblPos val="nextTo"/>
        <c:crossAx val="712720127"/>
        <c:crosses val="autoZero"/>
        <c:auto val="1"/>
        <c:lblAlgn val="ctr"/>
        <c:lblOffset val="100"/>
        <c:noMultiLvlLbl val="0"/>
      </c:catAx>
      <c:valAx>
        <c:axId val="712720127"/>
        <c:scaling>
          <c:orientation val="minMax"/>
        </c:scaling>
        <c:delete val="1"/>
        <c:axPos val="l"/>
        <c:numFmt formatCode="General" sourceLinked="1"/>
        <c:majorTickMark val="none"/>
        <c:minorTickMark val="none"/>
        <c:tickLblPos val="nextTo"/>
        <c:crossAx val="712719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Analysis.xlsx]Sheet6!PivotTable2</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386473429951688E-2"/>
          <c:y val="0.23354564755838642"/>
          <c:w val="0.86714975845410625"/>
          <c:h val="0.53290870488322717"/>
        </c:manualLayout>
      </c:layout>
      <c:lineChart>
        <c:grouping val="standard"/>
        <c:varyColors val="0"/>
        <c:ser>
          <c:idx val="0"/>
          <c:order val="0"/>
          <c:tx>
            <c:strRef>
              <c:f>Sheet6!$H$3</c:f>
              <c:strCache>
                <c:ptCount val="1"/>
                <c:pt idx="0">
                  <c:v>Total</c:v>
                </c:pt>
              </c:strCache>
            </c:strRef>
          </c:tx>
          <c:spPr>
            <a:ln w="28575" cap="rnd">
              <a:solidFill>
                <a:schemeClr val="accent1"/>
              </a:solidFill>
              <a:round/>
            </a:ln>
            <a:effectLst/>
          </c:spPr>
          <c:marker>
            <c:symbol val="none"/>
          </c:marker>
          <c:cat>
            <c:strRef>
              <c:f>Sheet6!$G$4:$G$16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Sheet6!$H$4:$H$16</c:f>
              <c:numCache>
                <c:formatCode>General</c:formatCode>
                <c:ptCount val="12"/>
                <c:pt idx="0">
                  <c:v>90</c:v>
                </c:pt>
                <c:pt idx="1">
                  <c:v>61</c:v>
                </c:pt>
                <c:pt idx="2">
                  <c:v>160</c:v>
                </c:pt>
                <c:pt idx="3">
                  <c:v>111</c:v>
                </c:pt>
                <c:pt idx="4">
                  <c:v>121</c:v>
                </c:pt>
                <c:pt idx="5">
                  <c:v>132</c:v>
                </c:pt>
                <c:pt idx="6">
                  <c:v>87</c:v>
                </c:pt>
                <c:pt idx="7">
                  <c:v>69</c:v>
                </c:pt>
                <c:pt idx="8">
                  <c:v>186</c:v>
                </c:pt>
                <c:pt idx="9">
                  <c:v>180</c:v>
                </c:pt>
                <c:pt idx="10">
                  <c:v>262</c:v>
                </c:pt>
                <c:pt idx="11">
                  <c:v>289</c:v>
                </c:pt>
              </c:numCache>
            </c:numRef>
          </c:val>
          <c:smooth val="0"/>
          <c:extLst>
            <c:ext xmlns:c16="http://schemas.microsoft.com/office/drawing/2014/chart" uri="{C3380CC4-5D6E-409C-BE32-E72D297353CC}">
              <c16:uniqueId val="{00000000-3B8A-49B3-9466-244125628A34}"/>
            </c:ext>
          </c:extLst>
        </c:ser>
        <c:dLbls>
          <c:showLegendKey val="0"/>
          <c:showVal val="0"/>
          <c:showCatName val="0"/>
          <c:showSerName val="0"/>
          <c:showPercent val="0"/>
          <c:showBubbleSize val="0"/>
        </c:dLbls>
        <c:smooth val="0"/>
        <c:axId val="846075775"/>
        <c:axId val="846088735"/>
      </c:lineChart>
      <c:catAx>
        <c:axId val="846075775"/>
        <c:scaling>
          <c:orientation val="minMax"/>
        </c:scaling>
        <c:delete val="1"/>
        <c:axPos val="b"/>
        <c:numFmt formatCode="General" sourceLinked="1"/>
        <c:majorTickMark val="none"/>
        <c:minorTickMark val="none"/>
        <c:tickLblPos val="nextTo"/>
        <c:crossAx val="846088735"/>
        <c:crosses val="autoZero"/>
        <c:auto val="1"/>
        <c:lblAlgn val="ctr"/>
        <c:lblOffset val="100"/>
        <c:noMultiLvlLbl val="0"/>
      </c:catAx>
      <c:valAx>
        <c:axId val="846088735"/>
        <c:scaling>
          <c:orientation val="minMax"/>
        </c:scaling>
        <c:delete val="1"/>
        <c:axPos val="l"/>
        <c:numFmt formatCode="General" sourceLinked="1"/>
        <c:majorTickMark val="none"/>
        <c:minorTickMark val="none"/>
        <c:tickLblPos val="nextTo"/>
        <c:crossAx val="846075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Analysis.xlsx]Sheet6!PivotTable4</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Sheet6!$K$3</c:f>
              <c:strCache>
                <c:ptCount val="1"/>
                <c:pt idx="0">
                  <c:v>Total</c:v>
                </c:pt>
              </c:strCache>
            </c:strRef>
          </c:tx>
          <c:spPr>
            <a:ln w="28575" cap="rnd">
              <a:solidFill>
                <a:schemeClr val="accent1"/>
              </a:solidFill>
              <a:round/>
            </a:ln>
            <a:effectLst/>
          </c:spPr>
          <c:marker>
            <c:symbol val="none"/>
          </c:marker>
          <c:cat>
            <c:strRef>
              <c:f>Sheet6!$J$4:$J$16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Sheet6!$K$4:$K$16</c:f>
              <c:numCache>
                <c:formatCode>General</c:formatCode>
                <c:ptCount val="12"/>
                <c:pt idx="0">
                  <c:v>27</c:v>
                </c:pt>
                <c:pt idx="1">
                  <c:v>16</c:v>
                </c:pt>
                <c:pt idx="2">
                  <c:v>35</c:v>
                </c:pt>
                <c:pt idx="3">
                  <c:v>28</c:v>
                </c:pt>
                <c:pt idx="4">
                  <c:v>33</c:v>
                </c:pt>
                <c:pt idx="5">
                  <c:v>37</c:v>
                </c:pt>
                <c:pt idx="6">
                  <c:v>24</c:v>
                </c:pt>
                <c:pt idx="7">
                  <c:v>20</c:v>
                </c:pt>
                <c:pt idx="8">
                  <c:v>61</c:v>
                </c:pt>
                <c:pt idx="9">
                  <c:v>44</c:v>
                </c:pt>
                <c:pt idx="10">
                  <c:v>76</c:v>
                </c:pt>
                <c:pt idx="11">
                  <c:v>66</c:v>
                </c:pt>
              </c:numCache>
            </c:numRef>
          </c:val>
          <c:smooth val="0"/>
          <c:extLst>
            <c:ext xmlns:c16="http://schemas.microsoft.com/office/drawing/2014/chart" uri="{C3380CC4-5D6E-409C-BE32-E72D297353CC}">
              <c16:uniqueId val="{00000000-90C6-4A80-A71D-6CCD564A2E4F}"/>
            </c:ext>
          </c:extLst>
        </c:ser>
        <c:dLbls>
          <c:showLegendKey val="0"/>
          <c:showVal val="0"/>
          <c:showCatName val="0"/>
          <c:showSerName val="0"/>
          <c:showPercent val="0"/>
          <c:showBubbleSize val="0"/>
        </c:dLbls>
        <c:smooth val="0"/>
        <c:axId val="846112255"/>
        <c:axId val="846108415"/>
      </c:lineChart>
      <c:catAx>
        <c:axId val="846112255"/>
        <c:scaling>
          <c:orientation val="minMax"/>
        </c:scaling>
        <c:delete val="1"/>
        <c:axPos val="b"/>
        <c:numFmt formatCode="General" sourceLinked="1"/>
        <c:majorTickMark val="none"/>
        <c:minorTickMark val="none"/>
        <c:tickLblPos val="nextTo"/>
        <c:crossAx val="846108415"/>
        <c:crosses val="autoZero"/>
        <c:auto val="1"/>
        <c:lblAlgn val="ctr"/>
        <c:lblOffset val="100"/>
        <c:noMultiLvlLbl val="0"/>
      </c:catAx>
      <c:valAx>
        <c:axId val="846108415"/>
        <c:scaling>
          <c:orientation val="minMax"/>
        </c:scaling>
        <c:delete val="1"/>
        <c:axPos val="l"/>
        <c:numFmt formatCode="General" sourceLinked="1"/>
        <c:majorTickMark val="none"/>
        <c:minorTickMark val="none"/>
        <c:tickLblPos val="nextTo"/>
        <c:crossAx val="846112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Analysis.xlsx]Sheet6!PivotTable5</c:name>
    <c:fmtId val="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Sheet6!$N$3</c:f>
              <c:strCache>
                <c:ptCount val="1"/>
                <c:pt idx="0">
                  <c:v>Total</c:v>
                </c:pt>
              </c:strCache>
            </c:strRef>
          </c:tx>
          <c:spPr>
            <a:ln w="28575" cap="rnd">
              <a:solidFill>
                <a:schemeClr val="accent1"/>
              </a:solidFill>
              <a:round/>
            </a:ln>
            <a:effectLst/>
          </c:spPr>
          <c:marker>
            <c:symbol val="none"/>
          </c:marker>
          <c:cat>
            <c:strRef>
              <c:f>Sheet6!$M$4:$M$16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Sheet6!$N$4:$N$16</c:f>
              <c:numCache>
                <c:formatCode>General</c:formatCode>
                <c:ptCount val="12"/>
                <c:pt idx="0">
                  <c:v>0.28411928323728863</c:v>
                </c:pt>
                <c:pt idx="1">
                  <c:v>8.0472463980106768E-2</c:v>
                </c:pt>
                <c:pt idx="2">
                  <c:v>0.15159669710911738</c:v>
                </c:pt>
                <c:pt idx="3">
                  <c:v>-0.50026932033677407</c:v>
                </c:pt>
                <c:pt idx="4">
                  <c:v>0.21646098904672567</c:v>
                </c:pt>
                <c:pt idx="5">
                  <c:v>9.5494697214286106E-2</c:v>
                </c:pt>
                <c:pt idx="6">
                  <c:v>0.25077931571065704</c:v>
                </c:pt>
                <c:pt idx="7">
                  <c:v>0.10139638192622384</c:v>
                </c:pt>
                <c:pt idx="8">
                  <c:v>0.13332109736706022</c:v>
                </c:pt>
                <c:pt idx="9">
                  <c:v>0.13345869517458714</c:v>
                </c:pt>
                <c:pt idx="10">
                  <c:v>0.12074005101008058</c:v>
                </c:pt>
                <c:pt idx="11">
                  <c:v>0.14725113183145372</c:v>
                </c:pt>
              </c:numCache>
            </c:numRef>
          </c:val>
          <c:smooth val="0"/>
          <c:extLst>
            <c:ext xmlns:c16="http://schemas.microsoft.com/office/drawing/2014/chart" uri="{C3380CC4-5D6E-409C-BE32-E72D297353CC}">
              <c16:uniqueId val="{00000000-76DE-4568-A6B7-ED4FE1765C39}"/>
            </c:ext>
          </c:extLst>
        </c:ser>
        <c:dLbls>
          <c:showLegendKey val="0"/>
          <c:showVal val="0"/>
          <c:showCatName val="0"/>
          <c:showSerName val="0"/>
          <c:showPercent val="0"/>
          <c:showBubbleSize val="0"/>
        </c:dLbls>
        <c:smooth val="0"/>
        <c:axId val="846118975"/>
        <c:axId val="846119455"/>
      </c:lineChart>
      <c:catAx>
        <c:axId val="846118975"/>
        <c:scaling>
          <c:orientation val="minMax"/>
        </c:scaling>
        <c:delete val="1"/>
        <c:axPos val="b"/>
        <c:numFmt formatCode="General" sourceLinked="1"/>
        <c:majorTickMark val="none"/>
        <c:minorTickMark val="none"/>
        <c:tickLblPos val="nextTo"/>
        <c:crossAx val="846119455"/>
        <c:crosses val="autoZero"/>
        <c:auto val="1"/>
        <c:lblAlgn val="ctr"/>
        <c:lblOffset val="100"/>
        <c:noMultiLvlLbl val="0"/>
      </c:catAx>
      <c:valAx>
        <c:axId val="846119455"/>
        <c:scaling>
          <c:orientation val="minMax"/>
        </c:scaling>
        <c:delete val="1"/>
        <c:axPos val="l"/>
        <c:numFmt formatCode="General" sourceLinked="1"/>
        <c:majorTickMark val="none"/>
        <c:minorTickMark val="none"/>
        <c:tickLblPos val="nextTo"/>
        <c:crossAx val="84611897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Analysis.xlsx]Sheet6!PivotTable6</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864229640978163E-3"/>
          <c:y val="0.18120234970628668"/>
          <c:w val="0.8578811369509044"/>
          <c:h val="0.55823293172690758"/>
        </c:manualLayout>
      </c:layout>
      <c:lineChart>
        <c:grouping val="standard"/>
        <c:varyColors val="0"/>
        <c:ser>
          <c:idx val="0"/>
          <c:order val="0"/>
          <c:tx>
            <c:strRef>
              <c:f>Sheet6!$B$3</c:f>
              <c:strCache>
                <c:ptCount val="1"/>
                <c:pt idx="0">
                  <c:v>Total</c:v>
                </c:pt>
              </c:strCache>
            </c:strRef>
          </c:tx>
          <c:spPr>
            <a:ln w="28575" cap="rnd">
              <a:solidFill>
                <a:schemeClr val="bg1">
                  <a:lumMod val="75000"/>
                </a:schemeClr>
              </a:solidFill>
              <a:round/>
            </a:ln>
            <a:effectLst/>
          </c:spPr>
          <c:marker>
            <c:symbol val="none"/>
          </c:marker>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6440.4019999999991</c:v>
                </c:pt>
                <c:pt idx="1">
                  <c:v>3431.9230000000002</c:v>
                </c:pt>
                <c:pt idx="2">
                  <c:v>12895.370000000003</c:v>
                </c:pt>
                <c:pt idx="3">
                  <c:v>7446.8940000000002</c:v>
                </c:pt>
                <c:pt idx="4">
                  <c:v>8594.5990000000002</c:v>
                </c:pt>
                <c:pt idx="5">
                  <c:v>8207.9500000000007</c:v>
                </c:pt>
                <c:pt idx="6">
                  <c:v>7477.713999999999</c:v>
                </c:pt>
                <c:pt idx="7">
                  <c:v>5086.5739999999996</c:v>
                </c:pt>
                <c:pt idx="8">
                  <c:v>8186.2489999999989</c:v>
                </c:pt>
                <c:pt idx="9">
                  <c:v>13587.335000000003</c:v>
                </c:pt>
                <c:pt idx="10">
                  <c:v>14771.197999999997</c:v>
                </c:pt>
                <c:pt idx="11">
                  <c:v>18886.646000000004</c:v>
                </c:pt>
              </c:numCache>
            </c:numRef>
          </c:val>
          <c:smooth val="0"/>
          <c:extLst>
            <c:ext xmlns:c16="http://schemas.microsoft.com/office/drawing/2014/chart" uri="{C3380CC4-5D6E-409C-BE32-E72D297353CC}">
              <c16:uniqueId val="{00000000-BB12-4D66-9CB3-0255C2121936}"/>
            </c:ext>
          </c:extLst>
        </c:ser>
        <c:dLbls>
          <c:showLegendKey val="0"/>
          <c:showVal val="0"/>
          <c:showCatName val="0"/>
          <c:showSerName val="0"/>
          <c:showPercent val="0"/>
          <c:showBubbleSize val="0"/>
        </c:dLbls>
        <c:smooth val="0"/>
        <c:axId val="1090088863"/>
        <c:axId val="1090100383"/>
      </c:lineChart>
      <c:catAx>
        <c:axId val="1090088863"/>
        <c:scaling>
          <c:orientation val="minMax"/>
        </c:scaling>
        <c:delete val="1"/>
        <c:axPos val="b"/>
        <c:numFmt formatCode="General" sourceLinked="1"/>
        <c:majorTickMark val="none"/>
        <c:minorTickMark val="none"/>
        <c:tickLblPos val="nextTo"/>
        <c:crossAx val="1090100383"/>
        <c:crosses val="autoZero"/>
        <c:auto val="1"/>
        <c:lblAlgn val="ctr"/>
        <c:lblOffset val="100"/>
        <c:noMultiLvlLbl val="0"/>
      </c:catAx>
      <c:valAx>
        <c:axId val="1090100383"/>
        <c:scaling>
          <c:orientation val="minMax"/>
        </c:scaling>
        <c:delete val="1"/>
        <c:axPos val="l"/>
        <c:numFmt formatCode="General" sourceLinked="1"/>
        <c:majorTickMark val="none"/>
        <c:minorTickMark val="none"/>
        <c:tickLblPos val="nextTo"/>
        <c:crossAx val="1090088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Analysis.xlsx]Sheet6!PivotTable6</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bg2">
                <a:lumMod val="65000"/>
              </a:schemeClr>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6.0386473429951688E-2"/>
          <c:y val="0.23354564755838642"/>
          <c:w val="0.86714975845410625"/>
          <c:h val="0.53290870488322717"/>
        </c:manualLayout>
      </c:layout>
      <c:lineChart>
        <c:grouping val="standard"/>
        <c:varyColors val="0"/>
        <c:ser>
          <c:idx val="0"/>
          <c:order val="0"/>
          <c:tx>
            <c:strRef>
              <c:f>Sheet6!$B$3</c:f>
              <c:strCache>
                <c:ptCount val="1"/>
                <c:pt idx="0">
                  <c:v>Total</c:v>
                </c:pt>
              </c:strCache>
            </c:strRef>
          </c:tx>
          <c:spPr>
            <a:ln w="28575" cap="rnd">
              <a:solidFill>
                <a:schemeClr val="bg2">
                  <a:lumMod val="65000"/>
                </a:schemeClr>
              </a:solidFill>
              <a:round/>
            </a:ln>
            <a:effectLst/>
          </c:spPr>
          <c:marker>
            <c:symbol val="none"/>
          </c:marker>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6440.4019999999991</c:v>
                </c:pt>
                <c:pt idx="1">
                  <c:v>3431.9230000000002</c:v>
                </c:pt>
                <c:pt idx="2">
                  <c:v>12895.370000000003</c:v>
                </c:pt>
                <c:pt idx="3">
                  <c:v>7446.8940000000002</c:v>
                </c:pt>
                <c:pt idx="4">
                  <c:v>8594.5990000000002</c:v>
                </c:pt>
                <c:pt idx="5">
                  <c:v>8207.9500000000007</c:v>
                </c:pt>
                <c:pt idx="6">
                  <c:v>7477.713999999999</c:v>
                </c:pt>
                <c:pt idx="7">
                  <c:v>5086.5739999999996</c:v>
                </c:pt>
                <c:pt idx="8">
                  <c:v>8186.2489999999989</c:v>
                </c:pt>
                <c:pt idx="9">
                  <c:v>13587.335000000003</c:v>
                </c:pt>
                <c:pt idx="10">
                  <c:v>14771.197999999997</c:v>
                </c:pt>
                <c:pt idx="11">
                  <c:v>18886.646000000004</c:v>
                </c:pt>
              </c:numCache>
            </c:numRef>
          </c:val>
          <c:smooth val="0"/>
          <c:extLst>
            <c:ext xmlns:c16="http://schemas.microsoft.com/office/drawing/2014/chart" uri="{C3380CC4-5D6E-409C-BE32-E72D297353CC}">
              <c16:uniqueId val="{00000001-8995-4AC2-BABE-A02354528B0D}"/>
            </c:ext>
          </c:extLst>
        </c:ser>
        <c:dLbls>
          <c:showLegendKey val="0"/>
          <c:showVal val="0"/>
          <c:showCatName val="0"/>
          <c:showSerName val="0"/>
          <c:showPercent val="0"/>
          <c:showBubbleSize val="0"/>
        </c:dLbls>
        <c:smooth val="0"/>
        <c:axId val="846075775"/>
        <c:axId val="846088735"/>
      </c:lineChart>
      <c:catAx>
        <c:axId val="846075775"/>
        <c:scaling>
          <c:orientation val="minMax"/>
        </c:scaling>
        <c:delete val="1"/>
        <c:axPos val="b"/>
        <c:numFmt formatCode="General" sourceLinked="1"/>
        <c:majorTickMark val="none"/>
        <c:minorTickMark val="none"/>
        <c:tickLblPos val="nextTo"/>
        <c:crossAx val="846088735"/>
        <c:crosses val="autoZero"/>
        <c:auto val="1"/>
        <c:lblAlgn val="ctr"/>
        <c:lblOffset val="100"/>
        <c:noMultiLvlLbl val="0"/>
      </c:catAx>
      <c:valAx>
        <c:axId val="846088735"/>
        <c:scaling>
          <c:orientation val="minMax"/>
        </c:scaling>
        <c:delete val="1"/>
        <c:axPos val="l"/>
        <c:numFmt formatCode="General" sourceLinked="1"/>
        <c:majorTickMark val="none"/>
        <c:minorTickMark val="none"/>
        <c:tickLblPos val="nextTo"/>
        <c:crossAx val="846075775"/>
        <c:crosses val="autoZero"/>
        <c:crossBetween val="between"/>
      </c:valAx>
      <c:spPr>
        <a:gradFill>
          <a:gsLst>
            <a:gs pos="0">
              <a:schemeClr val="tx1">
                <a:lumMod val="85000"/>
                <a:lumOff val="15000"/>
              </a:schemeClr>
            </a:gs>
            <a:gs pos="100000">
              <a:schemeClr val="tx1">
                <a:lumMod val="75000"/>
                <a:lumOff val="25000"/>
              </a:schemeClr>
            </a:gs>
          </a:gsLst>
          <a:lin ang="5400000" scaled="1"/>
        </a:gradFill>
      </c:spPr>
    </c:plotArea>
    <c:plotVisOnly val="1"/>
    <c:dispBlanksAs val="gap"/>
    <c:showDLblsOverMax val="0"/>
    <c:extLst/>
  </c:chart>
  <c:spPr>
    <a:gradFill>
      <a:gsLst>
        <a:gs pos="0">
          <a:schemeClr val="tx1">
            <a:lumMod val="85000"/>
            <a:lumOff val="15000"/>
          </a:schemeClr>
        </a:gs>
        <a:gs pos="100000">
          <a:schemeClr val="tx1">
            <a:lumMod val="75000"/>
            <a:lumOff val="25000"/>
          </a:schemeClr>
        </a:gs>
      </a:gsLst>
      <a:lin ang="5400000" scaled="1"/>
    </a:gra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Analysis.xlsx]Sheet6!PivotTable6</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bg1">
                <a:lumMod val="65000"/>
              </a:schemeClr>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8.2956259426847659E-2"/>
          <c:y val="0.21164021164021163"/>
          <c:w val="0.83408748114630471"/>
          <c:h val="0.41798941798941797"/>
        </c:manualLayout>
      </c:layout>
      <c:lineChart>
        <c:grouping val="standard"/>
        <c:varyColors val="0"/>
        <c:ser>
          <c:idx val="0"/>
          <c:order val="0"/>
          <c:tx>
            <c:strRef>
              <c:f>Sheet6!$B$3</c:f>
              <c:strCache>
                <c:ptCount val="1"/>
                <c:pt idx="0">
                  <c:v>Total</c:v>
                </c:pt>
              </c:strCache>
            </c:strRef>
          </c:tx>
          <c:spPr>
            <a:ln w="28575" cap="rnd">
              <a:solidFill>
                <a:schemeClr val="bg1">
                  <a:lumMod val="65000"/>
                </a:schemeClr>
              </a:solidFill>
              <a:round/>
            </a:ln>
            <a:effectLst/>
          </c:spPr>
          <c:marker>
            <c:symbol val="none"/>
          </c:marker>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6440.4019999999991</c:v>
                </c:pt>
                <c:pt idx="1">
                  <c:v>3431.9230000000002</c:v>
                </c:pt>
                <c:pt idx="2">
                  <c:v>12895.370000000003</c:v>
                </c:pt>
                <c:pt idx="3">
                  <c:v>7446.8940000000002</c:v>
                </c:pt>
                <c:pt idx="4">
                  <c:v>8594.5990000000002</c:v>
                </c:pt>
                <c:pt idx="5">
                  <c:v>8207.9500000000007</c:v>
                </c:pt>
                <c:pt idx="6">
                  <c:v>7477.713999999999</c:v>
                </c:pt>
                <c:pt idx="7">
                  <c:v>5086.5739999999996</c:v>
                </c:pt>
                <c:pt idx="8">
                  <c:v>8186.2489999999989</c:v>
                </c:pt>
                <c:pt idx="9">
                  <c:v>13587.335000000003</c:v>
                </c:pt>
                <c:pt idx="10">
                  <c:v>14771.197999999997</c:v>
                </c:pt>
                <c:pt idx="11">
                  <c:v>18886.646000000004</c:v>
                </c:pt>
              </c:numCache>
            </c:numRef>
          </c:val>
          <c:smooth val="0"/>
          <c:extLst>
            <c:ext xmlns:c16="http://schemas.microsoft.com/office/drawing/2014/chart" uri="{C3380CC4-5D6E-409C-BE32-E72D297353CC}">
              <c16:uniqueId val="{00000003-B585-4671-ACC3-3B31EBBDDA72}"/>
            </c:ext>
          </c:extLst>
        </c:ser>
        <c:dLbls>
          <c:showLegendKey val="0"/>
          <c:showVal val="0"/>
          <c:showCatName val="0"/>
          <c:showSerName val="0"/>
          <c:showPercent val="0"/>
          <c:showBubbleSize val="0"/>
        </c:dLbls>
        <c:smooth val="0"/>
        <c:axId val="846112255"/>
        <c:axId val="846108415"/>
      </c:lineChart>
      <c:catAx>
        <c:axId val="846112255"/>
        <c:scaling>
          <c:orientation val="minMax"/>
        </c:scaling>
        <c:delete val="1"/>
        <c:axPos val="b"/>
        <c:numFmt formatCode="General" sourceLinked="1"/>
        <c:majorTickMark val="none"/>
        <c:minorTickMark val="none"/>
        <c:tickLblPos val="nextTo"/>
        <c:crossAx val="846108415"/>
        <c:crosses val="autoZero"/>
        <c:auto val="1"/>
        <c:lblAlgn val="ctr"/>
        <c:lblOffset val="100"/>
        <c:noMultiLvlLbl val="0"/>
      </c:catAx>
      <c:valAx>
        <c:axId val="846108415"/>
        <c:scaling>
          <c:orientation val="minMax"/>
        </c:scaling>
        <c:delete val="1"/>
        <c:axPos val="l"/>
        <c:numFmt formatCode="General" sourceLinked="1"/>
        <c:majorTickMark val="none"/>
        <c:minorTickMark val="none"/>
        <c:tickLblPos val="nextTo"/>
        <c:crossAx val="846112255"/>
        <c:crosses val="autoZero"/>
        <c:crossBetween val="between"/>
      </c:valAx>
      <c:spPr>
        <a:gradFill>
          <a:gsLst>
            <a:gs pos="0">
              <a:schemeClr val="tx1">
                <a:lumMod val="75000"/>
                <a:lumOff val="25000"/>
              </a:schemeClr>
            </a:gs>
            <a:gs pos="100000">
              <a:schemeClr val="tx1">
                <a:lumMod val="85000"/>
                <a:lumOff val="15000"/>
              </a:schemeClr>
            </a:gs>
          </a:gsLst>
          <a:path path="circle">
            <a:fillToRect l="50000" t="130000" r="50000" b="-30000"/>
          </a:path>
        </a:gradFill>
      </c:spPr>
    </c:plotArea>
    <c:plotVisOnly val="1"/>
    <c:dispBlanksAs val="gap"/>
    <c:showDLblsOverMax val="0"/>
    <c:extLst/>
  </c:chart>
  <c:spPr>
    <a:gradFill>
      <a:gsLst>
        <a:gs pos="0">
          <a:schemeClr val="tx1">
            <a:lumMod val="75000"/>
            <a:lumOff val="25000"/>
          </a:schemeClr>
        </a:gs>
        <a:gs pos="100000">
          <a:schemeClr val="tx1">
            <a:lumMod val="85000"/>
            <a:lumOff val="15000"/>
          </a:schemeClr>
        </a:gs>
      </a:gsLst>
      <a:path path="circle">
        <a:fillToRect l="50000" t="130000" r="50000" b="-30000"/>
      </a:path>
    </a:gra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Analysis.xlsx]Sheet6!PivotTable6</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bg1">
                <a:lumMod val="65000"/>
              </a:schemeClr>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bg1">
                  <a:lumMod val="65000"/>
                </a:schemeClr>
              </a:solidFill>
              <a:round/>
            </a:ln>
            <a:effectLst/>
          </c:spPr>
          <c:marker>
            <c:symbol val="none"/>
          </c:marker>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6440.4019999999991</c:v>
                </c:pt>
                <c:pt idx="1">
                  <c:v>3431.9230000000002</c:v>
                </c:pt>
                <c:pt idx="2">
                  <c:v>12895.370000000003</c:v>
                </c:pt>
                <c:pt idx="3">
                  <c:v>7446.8940000000002</c:v>
                </c:pt>
                <c:pt idx="4">
                  <c:v>8594.5990000000002</c:v>
                </c:pt>
                <c:pt idx="5">
                  <c:v>8207.9500000000007</c:v>
                </c:pt>
                <c:pt idx="6">
                  <c:v>7477.713999999999</c:v>
                </c:pt>
                <c:pt idx="7">
                  <c:v>5086.5739999999996</c:v>
                </c:pt>
                <c:pt idx="8">
                  <c:v>8186.2489999999989</c:v>
                </c:pt>
                <c:pt idx="9">
                  <c:v>13587.335000000003</c:v>
                </c:pt>
                <c:pt idx="10">
                  <c:v>14771.197999999997</c:v>
                </c:pt>
                <c:pt idx="11">
                  <c:v>18886.646000000004</c:v>
                </c:pt>
              </c:numCache>
            </c:numRef>
          </c:val>
          <c:smooth val="0"/>
          <c:extLst>
            <c:ext xmlns:c16="http://schemas.microsoft.com/office/drawing/2014/chart" uri="{C3380CC4-5D6E-409C-BE32-E72D297353CC}">
              <c16:uniqueId val="{00000001-7115-44F3-8BBD-3C0789A9546E}"/>
            </c:ext>
          </c:extLst>
        </c:ser>
        <c:dLbls>
          <c:showLegendKey val="0"/>
          <c:showVal val="0"/>
          <c:showCatName val="0"/>
          <c:showSerName val="0"/>
          <c:showPercent val="0"/>
          <c:showBubbleSize val="0"/>
        </c:dLbls>
        <c:smooth val="0"/>
        <c:axId val="846118975"/>
        <c:axId val="846119455"/>
      </c:lineChart>
      <c:catAx>
        <c:axId val="846118975"/>
        <c:scaling>
          <c:orientation val="minMax"/>
        </c:scaling>
        <c:delete val="1"/>
        <c:axPos val="b"/>
        <c:numFmt formatCode="General" sourceLinked="1"/>
        <c:majorTickMark val="none"/>
        <c:minorTickMark val="none"/>
        <c:tickLblPos val="nextTo"/>
        <c:crossAx val="846119455"/>
        <c:crosses val="autoZero"/>
        <c:auto val="1"/>
        <c:lblAlgn val="ctr"/>
        <c:lblOffset val="100"/>
        <c:noMultiLvlLbl val="0"/>
      </c:catAx>
      <c:valAx>
        <c:axId val="846119455"/>
        <c:scaling>
          <c:orientation val="minMax"/>
        </c:scaling>
        <c:delete val="1"/>
        <c:axPos val="l"/>
        <c:numFmt formatCode="General" sourceLinked="1"/>
        <c:majorTickMark val="none"/>
        <c:minorTickMark val="none"/>
        <c:tickLblPos val="nextTo"/>
        <c:crossAx val="846118975"/>
        <c:crosses val="autoZero"/>
        <c:crossBetween val="between"/>
      </c:valAx>
      <c:spPr>
        <a:gradFill>
          <a:gsLst>
            <a:gs pos="0">
              <a:schemeClr val="tx1">
                <a:lumMod val="75000"/>
                <a:lumOff val="25000"/>
              </a:schemeClr>
            </a:gs>
            <a:gs pos="100000">
              <a:schemeClr val="tx1">
                <a:lumMod val="75000"/>
                <a:lumOff val="25000"/>
              </a:schemeClr>
            </a:gs>
          </a:gsLst>
          <a:lin ang="5400000" scaled="1"/>
        </a:gradFill>
        <a:ln w="25400">
          <a:noFill/>
        </a:ln>
        <a:effectLst/>
      </c:spPr>
    </c:plotArea>
    <c:plotVisOnly val="1"/>
    <c:dispBlanksAs val="gap"/>
    <c:showDLblsOverMax val="0"/>
    <c:extLst/>
  </c:chart>
  <c:spPr>
    <a:gradFill>
      <a:gsLst>
        <a:gs pos="0">
          <a:schemeClr val="tx1">
            <a:lumMod val="75000"/>
            <a:lumOff val="25000"/>
          </a:schemeClr>
        </a:gs>
        <a:gs pos="100000">
          <a:schemeClr val="tx1">
            <a:lumMod val="75000"/>
            <a:lumOff val="25000"/>
          </a:schemeClr>
        </a:gs>
      </a:gsLst>
      <a:lin ang="5400000" scaled="1"/>
    </a:gra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Analysis.xlsx]Sheet6!PivotTable6</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97676987209179E-2"/>
          <c:y val="0.2605674290713661"/>
          <c:w val="0.8578811369509044"/>
          <c:h val="0.55823293172690758"/>
        </c:manualLayout>
      </c:layout>
      <c:lineChart>
        <c:grouping val="standard"/>
        <c:varyColors val="0"/>
        <c:ser>
          <c:idx val="0"/>
          <c:order val="0"/>
          <c:tx>
            <c:strRef>
              <c:f>Sheet6!$B$3</c:f>
              <c:strCache>
                <c:ptCount val="1"/>
                <c:pt idx="0">
                  <c:v>Total</c:v>
                </c:pt>
              </c:strCache>
            </c:strRef>
          </c:tx>
          <c:spPr>
            <a:ln w="28575" cap="rnd">
              <a:solidFill>
                <a:schemeClr val="bg1">
                  <a:lumMod val="75000"/>
                </a:schemeClr>
              </a:solidFill>
              <a:round/>
            </a:ln>
            <a:effectLst/>
          </c:spPr>
          <c:marker>
            <c:symbol val="none"/>
          </c:marker>
          <c:cat>
            <c:strRef>
              <c:f>Sheet6!$A$4:$A$16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Sheet6!$B$4:$B$16</c:f>
              <c:numCache>
                <c:formatCode>General</c:formatCode>
                <c:ptCount val="12"/>
                <c:pt idx="0">
                  <c:v>6440.4019999999991</c:v>
                </c:pt>
                <c:pt idx="1">
                  <c:v>3431.9230000000002</c:v>
                </c:pt>
                <c:pt idx="2">
                  <c:v>12895.370000000003</c:v>
                </c:pt>
                <c:pt idx="3">
                  <c:v>7446.8940000000002</c:v>
                </c:pt>
                <c:pt idx="4">
                  <c:v>8594.5990000000002</c:v>
                </c:pt>
                <c:pt idx="5">
                  <c:v>8207.9500000000007</c:v>
                </c:pt>
                <c:pt idx="6">
                  <c:v>7477.713999999999</c:v>
                </c:pt>
                <c:pt idx="7">
                  <c:v>5086.5739999999996</c:v>
                </c:pt>
                <c:pt idx="8">
                  <c:v>8186.2489999999989</c:v>
                </c:pt>
                <c:pt idx="9">
                  <c:v>13587.335000000003</c:v>
                </c:pt>
                <c:pt idx="10">
                  <c:v>14771.197999999997</c:v>
                </c:pt>
                <c:pt idx="11">
                  <c:v>18886.646000000004</c:v>
                </c:pt>
              </c:numCache>
            </c:numRef>
          </c:val>
          <c:smooth val="0"/>
          <c:extLst>
            <c:ext xmlns:c16="http://schemas.microsoft.com/office/drawing/2014/chart" uri="{C3380CC4-5D6E-409C-BE32-E72D297353CC}">
              <c16:uniqueId val="{00000000-BB12-4D66-9CB3-0255C2121936}"/>
            </c:ext>
          </c:extLst>
        </c:ser>
        <c:dLbls>
          <c:showLegendKey val="0"/>
          <c:showVal val="0"/>
          <c:showCatName val="0"/>
          <c:showSerName val="0"/>
          <c:showPercent val="0"/>
          <c:showBubbleSize val="0"/>
        </c:dLbls>
        <c:smooth val="0"/>
        <c:axId val="1090088863"/>
        <c:axId val="1090100383"/>
      </c:lineChart>
      <c:catAx>
        <c:axId val="1090088863"/>
        <c:scaling>
          <c:orientation val="minMax"/>
        </c:scaling>
        <c:delete val="1"/>
        <c:axPos val="b"/>
        <c:numFmt formatCode="General" sourceLinked="1"/>
        <c:majorTickMark val="none"/>
        <c:minorTickMark val="none"/>
        <c:tickLblPos val="nextTo"/>
        <c:crossAx val="1090100383"/>
        <c:crosses val="autoZero"/>
        <c:auto val="1"/>
        <c:lblAlgn val="ctr"/>
        <c:lblOffset val="100"/>
        <c:noMultiLvlLbl val="0"/>
      </c:catAx>
      <c:valAx>
        <c:axId val="1090100383"/>
        <c:scaling>
          <c:orientation val="minMax"/>
        </c:scaling>
        <c:delete val="1"/>
        <c:axPos val="l"/>
        <c:numFmt formatCode="General" sourceLinked="1"/>
        <c:majorTickMark val="none"/>
        <c:minorTickMark val="none"/>
        <c:tickLblPos val="nextTo"/>
        <c:crossAx val="1090088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1829.8424</c:v>
                </c:pt>
                <c:pt idx="1">
                  <c:v>276.17529999999999</c:v>
                </c:pt>
                <c:pt idx="2">
                  <c:v>1954.8954999999994</c:v>
                </c:pt>
                <c:pt idx="3">
                  <c:v>-3725.4526000000005</c:v>
                </c:pt>
                <c:pt idx="4">
                  <c:v>1860.3953999999994</c:v>
                </c:pt>
                <c:pt idx="5">
                  <c:v>783.81569999999977</c:v>
                </c:pt>
                <c:pt idx="6">
                  <c:v>1875.2559999999996</c:v>
                </c:pt>
                <c:pt idx="7">
                  <c:v>515.76020000000005</c:v>
                </c:pt>
                <c:pt idx="8">
                  <c:v>1091.3996999999993</c:v>
                </c:pt>
                <c:pt idx="9">
                  <c:v>1813.3479999999993</c:v>
                </c:pt>
                <c:pt idx="10">
                  <c:v>1783.4751999999999</c:v>
                </c:pt>
                <c:pt idx="11">
                  <c:v>2781.0799999999986</c:v>
                </c:pt>
              </c:numCache>
            </c:numRef>
          </c:val>
          <c:extLst>
            <c:ext xmlns:c16="http://schemas.microsoft.com/office/drawing/2014/chart" uri="{C3380CC4-5D6E-409C-BE32-E72D297353CC}">
              <c16:uniqueId val="{00000000-FAF3-462F-A02B-F587E3A0E1D7}"/>
            </c:ext>
          </c:extLst>
        </c:ser>
        <c:dLbls>
          <c:showLegendKey val="0"/>
          <c:showVal val="0"/>
          <c:showCatName val="0"/>
          <c:showSerName val="0"/>
          <c:showPercent val="0"/>
          <c:showBubbleSize val="0"/>
        </c:dLbls>
        <c:axId val="921695855"/>
        <c:axId val="921695375"/>
      </c:areaChart>
      <c:barChart>
        <c:barDir val="col"/>
        <c:grouping val="clustered"/>
        <c:varyColors val="0"/>
        <c:ser>
          <c:idx val="0"/>
          <c:order val="0"/>
          <c:tx>
            <c:strRef>
              <c:f>'combo chart'!$B$3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6440.4019999999991</c:v>
                </c:pt>
                <c:pt idx="1">
                  <c:v>3431.9230000000002</c:v>
                </c:pt>
                <c:pt idx="2">
                  <c:v>12895.370000000003</c:v>
                </c:pt>
                <c:pt idx="3">
                  <c:v>7446.8940000000002</c:v>
                </c:pt>
                <c:pt idx="4">
                  <c:v>8594.5990000000002</c:v>
                </c:pt>
                <c:pt idx="5">
                  <c:v>8207.9500000000007</c:v>
                </c:pt>
                <c:pt idx="6">
                  <c:v>7477.713999999999</c:v>
                </c:pt>
                <c:pt idx="7">
                  <c:v>5086.5739999999996</c:v>
                </c:pt>
                <c:pt idx="8">
                  <c:v>8186.2489999999989</c:v>
                </c:pt>
                <c:pt idx="9">
                  <c:v>13587.335000000003</c:v>
                </c:pt>
                <c:pt idx="10">
                  <c:v>14771.197999999997</c:v>
                </c:pt>
                <c:pt idx="11">
                  <c:v>18886.646000000004</c:v>
                </c:pt>
              </c:numCache>
            </c:numRef>
          </c:val>
          <c:extLst>
            <c:ext xmlns:c16="http://schemas.microsoft.com/office/drawing/2014/chart" uri="{C3380CC4-5D6E-409C-BE32-E72D297353CC}">
              <c16:uniqueId val="{00000001-FAF3-462F-A02B-F587E3A0E1D7}"/>
            </c:ext>
          </c:extLst>
        </c:ser>
        <c:dLbls>
          <c:showLegendKey val="0"/>
          <c:showVal val="0"/>
          <c:showCatName val="0"/>
          <c:showSerName val="0"/>
          <c:showPercent val="0"/>
          <c:showBubbleSize val="0"/>
        </c:dLbls>
        <c:gapWidth val="219"/>
        <c:overlap val="-27"/>
        <c:axId val="921679535"/>
        <c:axId val="921677135"/>
      </c:barChart>
      <c:catAx>
        <c:axId val="9216795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1677135"/>
        <c:crosses val="autoZero"/>
        <c:auto val="1"/>
        <c:lblAlgn val="ctr"/>
        <c:lblOffset val="100"/>
        <c:noMultiLvlLbl val="0"/>
      </c:catAx>
      <c:valAx>
        <c:axId val="921677135"/>
        <c:scaling>
          <c:orientation val="minMax"/>
        </c:scaling>
        <c:delete val="0"/>
        <c:axPos val="l"/>
        <c:majorGridlines>
          <c:spPr>
            <a:ln w="9525" cap="flat" cmpd="sng" algn="ctr">
              <a:solidFill>
                <a:schemeClr val="lt1">
                  <a:lumMod val="95000"/>
                  <a:alpha val="10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1679535"/>
        <c:crosses val="autoZero"/>
        <c:crossBetween val="between"/>
      </c:valAx>
      <c:valAx>
        <c:axId val="921695375"/>
        <c:scaling>
          <c:orientation val="minMax"/>
        </c:scaling>
        <c:delete val="0"/>
        <c:axPos val="r"/>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1695855"/>
        <c:crosses val="max"/>
        <c:crossBetween val="between"/>
      </c:valAx>
      <c:catAx>
        <c:axId val="921695855"/>
        <c:scaling>
          <c:orientation val="minMax"/>
        </c:scaling>
        <c:delete val="1"/>
        <c:axPos val="b"/>
        <c:numFmt formatCode="General" sourceLinked="1"/>
        <c:majorTickMark val="none"/>
        <c:minorTickMark val="none"/>
        <c:tickLblPos val="nextTo"/>
        <c:crossAx val="9216953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'pie 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356-4900-B0A6-6DC84B803FC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356-4900-B0A6-6DC84B803FC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356-4900-B0A6-6DC84B803F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0.35997274704616938</c:v>
                </c:pt>
                <c:pt idx="1">
                  <c:v>0.2429468535751664</c:v>
                </c:pt>
                <c:pt idx="2">
                  <c:v>0.39708039937866418</c:v>
                </c:pt>
              </c:numCache>
            </c:numRef>
          </c:val>
          <c:extLst>
            <c:ext xmlns:c16="http://schemas.microsoft.com/office/drawing/2014/chart" uri="{C3380CC4-5D6E-409C-BE32-E72D297353CC}">
              <c16:uniqueId val="{00000006-E356-4900-B0A6-6DC84B803FC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5'!$A$4:$A$9</c:f>
              <c:strCache>
                <c:ptCount val="5"/>
                <c:pt idx="0">
                  <c:v>Machines</c:v>
                </c:pt>
                <c:pt idx="1">
                  <c:v>Copiers</c:v>
                </c:pt>
                <c:pt idx="2">
                  <c:v>Tables</c:v>
                </c:pt>
                <c:pt idx="3">
                  <c:v>Phones</c:v>
                </c:pt>
                <c:pt idx="4">
                  <c:v>Chairs</c:v>
                </c:pt>
              </c:strCache>
            </c:strRef>
          </c:cat>
          <c:val>
            <c:numRef>
              <c:f>'top 5'!$B$4:$B$9</c:f>
              <c:numCache>
                <c:formatCode>General</c:formatCode>
                <c:ptCount val="5"/>
                <c:pt idx="0">
                  <c:v>9961.2400000000016</c:v>
                </c:pt>
                <c:pt idx="1">
                  <c:v>11219.788</c:v>
                </c:pt>
                <c:pt idx="2">
                  <c:v>13560.772999999997</c:v>
                </c:pt>
                <c:pt idx="3">
                  <c:v>18450.992000000006</c:v>
                </c:pt>
                <c:pt idx="4">
                  <c:v>18847.968000000004</c:v>
                </c:pt>
              </c:numCache>
            </c:numRef>
          </c:val>
          <c:extLst>
            <c:ext xmlns:c16="http://schemas.microsoft.com/office/drawing/2014/chart" uri="{C3380CC4-5D6E-409C-BE32-E72D297353CC}">
              <c16:uniqueId val="{00000000-4019-4D5F-A69B-6ACF8C90FFE9}"/>
            </c:ext>
          </c:extLst>
        </c:ser>
        <c:dLbls>
          <c:showLegendKey val="0"/>
          <c:showVal val="0"/>
          <c:showCatName val="0"/>
          <c:showSerName val="0"/>
          <c:showPercent val="0"/>
          <c:showBubbleSize val="0"/>
        </c:dLbls>
        <c:gapWidth val="115"/>
        <c:overlap val="-20"/>
        <c:axId val="1090094623"/>
        <c:axId val="1090094143"/>
      </c:barChart>
      <c:catAx>
        <c:axId val="10900946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0094143"/>
        <c:crosses val="autoZero"/>
        <c:auto val="1"/>
        <c:lblAlgn val="ctr"/>
        <c:lblOffset val="100"/>
        <c:noMultiLvlLbl val="0"/>
      </c:catAx>
      <c:valAx>
        <c:axId val="10900941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009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colorVal">
        <cx:f>_xlchart.v5.1</cx:f>
        <cx:nf>_xlchart.v5.0</cx:nf>
      </cx:numDim>
    </cx:data>
  </cx:chartData>
  <cx:chart>
    <cx:title pos="t" align="ctr" overlay="0"/>
    <cx:plotArea>
      <cx:plotAreaRegion>
        <cx:series layoutId="regionMap" uniqueId="{26F64140-A3C9-4D08-982B-46986D5B5952}">
          <cx:dataLabels>
            <cx:visibility seriesName="0" categoryName="0" value="1"/>
          </cx:dataLabels>
          <cx:dataId val="0"/>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plotArea>
      <cx:plotAreaRegion>
        <cx:series layoutId="waterfall" uniqueId="{374397BA-A8A0-4D81-BB59-1B66B32A4A71}">
          <cx:tx>
            <cx:txData>
              <cx:f>_xlchart.v1.7</cx:f>
              <cx:v>profit</cx:v>
            </cx:txData>
          </cx:tx>
          <cx:dataLabels pos="inEnd">
            <cx:visibility seriesName="0" categoryName="0" value="1"/>
          </cx:dataLabels>
          <cx:dataId val="0"/>
          <cx:layoutPr>
            <cx:visibility connectorLines="1"/>
            <cx:subtotals/>
          </cx:layoutPr>
        </cx:series>
      </cx:plotAreaRegion>
      <cx:axis id="0">
        <cx:catScaling gapWidth="0.5"/>
        <cx:tickLabels/>
      </cx:axis>
      <cx:axis id="1">
        <cx:valScaling/>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85E2711A-BFCB-462A-ACDD-8672904AE38A}">
          <cx:tx>
            <cx:txData>
              <cx:f>_xlchart.v5.4</cx:f>
              <cx:v>sales</cx:v>
            </cx:txData>
          </cx:tx>
          <cx:spPr>
            <a:gradFill>
              <a:gsLst>
                <a:gs pos="0">
                  <a:schemeClr val="accent6"/>
                </a:gs>
                <a:gs pos="100000">
                  <a:schemeClr val="accent6">
                    <a:lumMod val="60000"/>
                    <a:lumOff val="40000"/>
                  </a:schemeClr>
                </a:gs>
              </a:gsLst>
              <a:lin ang="5400000" scaled="1"/>
            </a:gradFill>
          </cx:spPr>
          <cx:dataId val="0"/>
          <cx:layoutPr>
            <cx:geography cultureLanguage="en-US" cultureRegion="IN" attribution="Powered by Bing">
              <cx:geoCache provider="{E9337A44-BEBE-4D9F-B70C-5C5E7DAFC167}">
                <cx:binary>1Hxrk9RGtu1fIfh8hfOdyonxRIxU1Q+gG+gGbPNF0UCj1DOl1Fu//ix1gYcucOOJ43si3OGgolRS
ZeZ+rr32Lv/zw/yPD+XtjX80V2Xd/ePD/PNj2/fNP376qftgb6ub7kmVffCuc5/6Jx9c9ZP79Cn7
cPvTR38zZXX6EyNU/PTB3vj+dn78r3/i29Jb99x9uOkzV78abv1yddsNZd898Nl3P3p087HK6l3W
9T770NOfH//bZ6urbx4/uq37rF9eL83tz4/v3fT40U/HX/XNso9K7KwfPuJZLp4wwxkLqTB3f/rx
o9LV6eePA0rpE6WENEoqsv3RL2tf3lR4/k9s6G47Nx8/+tuuw4HuXr968N7ucf3d40cf3FD3m9BS
yO/nx2/qrL/9+Oi6v+lvu8ePss7Fhxtitx3hzfXdmX+6L/Z//fPoAqRwdOUrzRyL7EcffaOYC1f3
N3+lYoR+QjiX1GhxJ3fCjxRDzBPohTLFxX2V/ImtfF8lvz94pJKL139LlcQ3ZfbJ+Tr7K91FP2FS
KGWoOWgF7nDfXaAVqpmmgh786b5u/tyevq+er5890lD877+nhlzp/M1H90VGf0E4C58YE0pJBPu+
foh8IoUOuYI7HWLoIY7Ff2Irf6CW3588VsqLv6VSXvjb1NVfpPO/V4ngTwwPVai4OniEOXIZRp5I
GVLKj1LLjzfyfYV8ee5IHS+u/pbqOP94Y/9CBxHiCQ8N0exLfAqPtEHFEyUN1yGRX2zg4CE/3Mj3
tfH5sSNlnO/+lsq4vJ0eXdzO2Ye/UCNAYIJRjoxxAFjfJnr1hJKQGxIeOcif28331fL1s0e6ubz4
m+pmvPl488Vm//dxi5snXCohJCeHuPWNpyh4iuShDsO7XPONdn60nz/SzOG5Y628/Vtq5U1/Y/9a
nTCutWLykN7ZcfRCtaJDxphSX1Y9RK8f7eP7ujg8daSJN39POPzLTWdRrPZ/aW7XTwQSt9ShPvjI
cfV4l9uVCImg3/ORP7en7+vm62ePNPTLv/+WvvLL4lDtp18M938fwgQDGjaKKSq/H8KIBvSiiHHk
c4z7svbBaf7Ehv5AN19OcqyY3/6Wijn1N/XHR69df1N+EdAfKef/I8VA/g/XfpiB+Zp8unfnf0s+
mSeSIHoIrg/h/IjjMOYJoVutZj6TU0dMxxEx9Mfb+r6VHj1+7yT/R6zTH5vL76Td7qa/2d+xfV+R
Ug9/endcUJBHjz5EGh5kd/7x58dMSAUo8zuLuH3JvVL5S331zSO3N13/82NQhuqJQK0HGsRoKI8B
OE23h4+YeCIVD8NQCoOkoFAL1s739ufHQj1hihk8p4kmnDKUH50b7j6iWxgTWqOMFBow2fxOsr50
5YJq9XdxfH7/qB6qly6r+w4MJwMUaA73beeTRAoAOy2BIRiXIWFwrObDzRVCL26n/6/ohrWYBpO9
zAvDcxNzSuY28mmhXpikEeKVUK3vTl1Jan+SJOCCZDSNmYqLZHTTfNlyRZtIF20RdX1W9PzKhmVQ
zr/IcAwKEqvCV1Ez1sVZutZketmXLflYkWYiU6S7OgtjT21IIjZQl9rIWVaE46kzIt1Xts2fVnlN
P/G0ti4yXRu+D1iRxbMK06e6EG3kXLrGc6/LKxlOyWm6unXHTUleFEXmxrjmahiilvmqiNay8TJa
uQjeaBK8D2dld5UM8qjmRl8qO2bn2brmz+dCZOd6lMO7KR/YXpDGqMjXyl55HRZ217l5eTkOa2J2
DZsqv+cNThyFw9qH+64tm50h1j5rk+IkHbM07tNJvc+msX/Tjcrml5LNwa7LGv0i80RM0ZLNNotL
tci419baKDGzGaOO9NlyrWXf1ztoYvk1WVwdBcSMQ7TMSXqNSJKYqHNLUsQLtn+eqcQ+W6d5/lVk
GZWnSszkPK35uDeq6OqY0LyiJ7pXNo10xptfFj/7OE3bvItDPVZPg64mLgpk2Axxlazhi7CY9BDx
UsAk8jVjeaRn2627XHad36lSL7/1w9KqlzgJIzErxmremdLOu4wMfN8Rr6IqyO0n7Uuxt2lWnHWZ
GE6mlKudbLNhNzirX7WrmNOotkW6Y0vvXhWq8k8XJ5KIVC19FUgz7euxUk8ToZcg8l6qj1Nj6G6G
01xqRtcmssjCtojSxYT0pK2D5rlISb5ckHogunnKCjGFTWxk3YXhHoIQTVyNtm5eiqK17nytMyoi
wrMlrSMbZspHQ9WJ51NS1DSLbE3DsIgaKrjYVSuk92roUuhqpaO+rpo6m3Y6mE3ztvSjbiPpOrJb
rFFJ5Il1VcznWXc7xdLOPc1d4s1z1aT2Y9XqpYnzUhc6KsOlCp6PMku7OAlnd9kFYfZ8rHv7TCX1
dMMqq5qo6KZhvzR1tZzP6WJl3DlW+ygoFbFnS14yd2aIKGnU06Wn8bSmQX9GfKVP0OfIXmbzQtfY
tqPNI+eTCp6dhDqJeLNk/c7nbpjiJmnG8fm6ZkO7Y4HgsbPQ5q4Zq5HGpA78GuVBbdKXqiZZF/tq
qPTFvFbTZdlJcuoLPexsytMFFieCMc51E+7KQGeXgXPleDImSWkjSYnyu6oMp18ZuhynvZnb9Kkg
3dU69/n6ygzBh2A1NXwqUG6OQ5kv8rJ3vFtP+tZW/Uk6LO7XOXFEROEy2NfrGjJ3KpLG16e4mKeR
Ceq+P0MkWq5Fa2Z3zqTq2zgrS6ZOS2LZdK7zhJ9z1/hPUyDeyEGFz3kmu/V6LNjYnE2Fpe7cJ8u8
C5uAPuNdRy7WJGevRD3BHxNh8mqfp4hmciB1VCxtfrrOPHyaB+FS7MIpmOfnM53cM827et1hpeI0
DJNuX9I0CeIMunInabPmO7YK/ipoFjKe8MGWO2Vy9syp2ux5mAdmH2RNZXfCzvR1s4psR3jJoOdC
pPl73+r8Jid98Ib7cvytI/Po994JAV8T87gL8pXvK6qC/tynqYhLPuTdXtku9c9wgxgiGjRBGUmm
miWNVLhW9qnoAsmqeBFaNiTKl1KMu3lQNmadImkklU95VI/NeBa0nrt90ldT2kdOVoNAf6UZwiis
k/I1XVL+dpzWXwRMuI+ybi6gm5qwMxVO+pWSGd2lfbLsembbc21qTfb12rN9Gcgkjd08zVd10onL
smLDGFVeV/Ri8s5drP2q8tOwdfzXtp9/Ted5NFGvspXuaJaUYTyOpO+iYczn4aJqKnq5LrS7qnKX
+9ghf6Wv6DwmnkW5KJd1Oau47rXMYxEkafK07RA1LkVY0JOv2273EvEH1yw+S+3nhufvb//12lX4
764P95+LW7/0P+8uvjRaH7zr9NZtJUp3fNOGp37/rv90/DYM83v77wgVHVqzfwCZHvzwHp66hx6/
IPUDngJq/WM0dQRCvwZVG9o9QCqlngBKcYVCGyw6FQSQ5gCpALKeoAkIctBwic5UCLD1GVFpCgJL
HBDY13CKokfCGTqLhqJPZdCs+q/gFDD6V2hqW5EyYhTlTCsQ/Rva+xpNlTT3NZ0KeRvSpB/MnjUC
XhWTZszWt1IOTXEjAi+7k7pdukXA4Gdp5zhwCXmf1l7UQezYXOinxspl2BUIYO3ZZKqyuyhl1QRL
5IpZNu9l0eez2wVKlTmPU60FvdWzW4YrJF9d3gBzNskHXvFWXaYqaxseVTTrsBXRSF+9sJT0U71L
S+mLJnKTrKrnVC8ttpxWFV2esYrX+aegGx2e+Uql38GcoEHuycgQw4QBm2i21iEj0OzXMtK0ygar
bHibIIDm7VlfiVKcIbZ0Xp+tXdpnU7xmDfqZJUkylhxc79Dw/s7yFLTY/fWBnTVngoNGVhSbub/+
mvMQ4UtlH3NacIBJpBTJbWQMC9r8xM9T6pEJbZ8KGwUiWJv65ST40rGYilVN/CkAVN0VgJ4t9/TS
yLDFZw/L6D4qF8D8nIsQJqQwirCZ5f09AhAGzHoefFSBHwnbpatOdXtShqLnJKp9r9S7QpKkP394
3SPdbOsKFBdsKwdMyI/XbZBRtQt4+DFdYHMqGklTdr9akbA6jaY8G7IXdYJpkT6y1oF4jB5eHhXP
16rB8lpg+CJkRkgQl3oTy1fFSCrHLCCz5R8DXeqWx3IiSt7AkZC23Jrp8jILqKMXvGiX4broCFlt
BKavhFAe3gkKrPs7QaIT6J2GGPWANPiRApBCAB6LOvmQmLWW/tS1TZUs+wCIySynS+hnaOXhJb89
PNhzJRSqMENQ5R9VYlbbpMwX4j8KNcHLTxaqVlqcSD8NndhnYSLUOz9A6m3UKdDC7xxZRm/2Y+ZQ
Tv3AEOhRJNNEAibCS+Co6JHx8Gg3qVlzaZo+eG8zpNvgbO7t5hDV7CxGUoYpF6uIs6pbWBPNhnHs
SmbEDgDDKl/iOqC+vjaVrXy9a6Xz7Koas7p7/7DMtnj6n+pVaPCtRAiC0Q+NGM7VUSwZpiT0pF3n
97PvPYyADAWBsMg8cRlEs+djcN2wot2cpp/c9pI16fDfCgtVPkpxTpQJUQAgtN2327BlXb90yr2v
SxkghueIXusUjQvpF/mMJxJxv0sHX9xUuawRUX1TeSrPwiAPxiICmuV3kX+xeKrO1nJ8JuaiQd3w
sLjosY3RTUiabW0BaFipo/w086luTL3y913CVADg2ndNObxs1z5r6nhqlxabC3Q14jO3tJVbdmGx
LsH11DTJeWd8madxta5keYbqvO6TqDZEJX08SBKUV6oy6VrFjJsZIZEF+ULrp2Q1IATiIkumtv2B
m1KQMfcMAHRuCJ5EERDvaNXKo4gBy6zbERD0nZZO5jJuSChhikkyGONjuuoAoT1ZDtGzHAQ+G+7C
SUOTEB/NU89VezJM/McOLY6jOMaRAEakoZSBrfnGLIq56KrEuuZd4+FF7Z53RSguGLV8QSGBwrmN
TDKW69vKzsuio8H6qbUxAv6krtJ2TYIzX4l8feuDoVOXqEo3gDCLsSrNaTHITT2u4wYmtIxajleN
z4v17VqqYioiUpZb0sogfSjI1cbiIgdWXd+G1TxDdxwlFV66laR9uGtkx7sTpYdNd8WcZgAY7d3y
JkyDZYpCN+f4CgfwgJ1nQb1hg76RVXEzd6pumxMzejpeC+7W/rn3ReKjsqw8SoggTar5DIXGlP5W
oyYQb0cyUhiZDlPgjLGtHSDKw8Z+HMIhfbBnGpyp0EpyemQaPFnqlJqmfLfSqvNpNDMQAV00udyV
53xoJwSKh1c8jkZMIxYxiryN/rX5ZsXOk85OFZ9+4+uwGeM0iC38sQ7lfXuixlaqd0nOVxjhxIa+
Sy80Agvs9OFtbOzgPafgWimmkbgkI0wAJd8PRysfhzYwqnpbibrqedS7QQa3rrUtopEFFUT3PtEu
ezl2YYqI01jp0n0a9mx0Uaj1VI5Rz9L2WZmE6npGRRkuUTdRNV71YUCyuJXr7J7BiIiNciKSrIlE
oujm7JbADt1ogS7Ok7zoN88f0Vd+gT6lbpaIF57P4+nDJz6OayFHgtr6nOxumgk1wf0TF2C+6qnt
9JtxqAlArPSeAcSO62a3AiBLnFk6zTDbGTQnXtL+DtkGqtlMGsXwxJLrZFabSbM2Wyt/ljWMbyGy
XTsCSqkcmy47XeVSwOuSqdowNV3CCt6paQs3evhI7CiyhUBAIdImoho0SDH0cP9ILa+r1eU1exP2
lsO3+ibdNtAHfNhc986PMfe1YG+JnTcXR6zcQopvWiSawFLAeDrL7ZJri664KU2uxVk2lZsc2mVy
6jJpZ9yVWb4dcUkr1Z0Ugfb8pAn9yLt4Qb7AcX9wtCOUiaMZyjHnAVcB/wy8d/9o/VxQXQ5uecPT
cYtUvW9hWmu5Zu5DT8KC1RFowHZ9q1m95ccqcBQKmVVVpst+rRTt0xPDg2F6A5TqIY5J5xzWx8cV
0aTOAgMTE1PZbNFtQNg8y1gzIaz1QCRYMOsTgneosShEUaUCouhBvgZ9LMshh0tYw3K8O8hnC4XF
zcNCOPLREHAB6EozGaLsJN9AXTqtQi2qDV6PlXaIDgd4y2w4j0WMytKm9Y/CwlE62pYE2Q8iFmmJ
KKCm+2In4B2Famb9uhsoLKRf+h4GhdwP+Yi8EU7ukylwcxepki8QeDkmNSALgh6kNPm57F9q1YVJ
fpL0IkQwgEOOVx4zocgAVQDH7+caieqz2tJ2qiHKuQxr+Aq8aFNHWsybIoI8o3gxS27GK+Iqh51I
cPbr20L1W536sLSF4TjcV0gRh9+SAIIExTTqtxUV4GAXpGReXlu7qDKJ+qHgTZxMJMkvFZg3v+xb
61UTRoYxk1uwzG3WPiXlwGcZgXhrg2c+rQJxkVRW87id3Jx+IFlJzqZkEGpX6NqVH0Verv6qcmCw
b6aVltMLMaKjsu7CvDayiVvgxw4E+ARS8tK3NpldpCpS0eeceGp2de0NjfO5H3wSuTls1xzk8+jF
HKdzMcIZxtVPSxnNgcxFfmIYHcS1KvtFpDGZ6TANp42ZLE2A35K0P+8tmh1lrNdyWleUtTDF5nwu
lgRtka7J1clodMp3sgrm9fWkHMveDqJMkx0XPaPxgvrULZFK+87sTMamIk5lmZ5pxvtd68i0PkvA
5JFTOlHLTtKgCy3ZN4WrxJtFjmkRvDGOzPPruZ95fxF0fR1cIWPo4aP0Svk3qx7T2kWNc9R2r8y8
lsVpkoHdOFmdCCt0fQrHmY21X7f2D63ysP5oWePGeQdTWdpbM/TTROKinDqan/VJ3cpwhzpAluo0
qYJCXaI7FxTF6aga1pX21oY17yHlmfLQi4uVuxEmvVLfNfYVV6RXoB9r0TT6fDBJZsvntZyLNt3n
Y9pP4/MJpGSWnSSimgZ5ldSMt+cqFzYNT2AriqNPMK4Eab3swmwyURqgh9bvbOLXfDmf0i6w2emU
Vcg2cWEmgQA7Ntkgf3XBoGR3DuOYgiSeOGALvRwaoC6QmgtHx+pFybTGS3+4GGRZic+IQVXv49V1
on2/Dq1h49Nc+SZlZ3QOAq3jJZfFoE/nOqcVSF4xbnmRyABtqecpl0gqN3OyoNkY59Iamb5YpmZq
9Ms8CfKpPNEFD1hzXgzorowvVM5lZqLWmI2T0L6Xtnir0yQJ1mdClB0kFSwtQvYFonZr5bOAJ16X
z2nWZrR8medTHib7KUcgSPcuoxx7R8jatrSMQUnYnqR2ydodaYrch7u6J4Gsf2Upq7FelZfGvBnS
sG1jjzoYkmXhkCGDxFTZ7Uuwf0CWqAXjjyJd2A6njxtL0Qw8ye20SYyXfYEX19k+uK4rvYV8MfZp
qGMz9Q4GsNbAG2hK+Ar3NYej2l6uEF+ba/whl3QJVistRZGJJtGmHtoIy+QvtJw3OddoDoBLCobA
QxVBXYRW3LYtCpr2xGcZkFY8hXTR6EiEVg4BNCiGdnjb5/WQ1ZBXYFd3aodV0PkizPW25QyabtZr
BcvCChwfte+TYN4MTPlg07xcAlwrTbWJZhwpbkWKDdsJexjrDsvGn8/jPeftexBuFtfk3Dh1XUiR
GB6LyYAAihptKWTx2XqStTP4Sp0H2+GSfrkTxgCr8egI3GFcI1e5veOdLC44yXxw/VnUweH2L0I+
3AemgBUXmjUVNkDrwI7vi0w1mT/Nar7g0C1b8SulKGU8zcg1CvDUmUgeFOXWsYepofIefHpeU7Mk
MqKFHRe0rqvBQUojq0rcwtArxK5AcyRoDxRk2UBvWkmGi6VOSfveHCToGngQ4trhTJZlqNHixtVq
omfLEG7VOTmo9mAeKinQd9srkeGJvdTldvhZLRZ2mlK/LWOFVbi4uJZo+2YN0P7sn+KkfBPvwZDW
YRmwSxxy+xaa+Q7PYVKEw7q63m5bPwg0WKcVb1zJndD7gMi6yM9XJvXcnKYEjBbZT9ng4NMmTzfm
o5ug32zUrH1PVVrDfDoJxIrD+xFg90UHLnv7QjZuL2JMQ7yUNdncoVrltv96UKmd3gxlWqYZeojo
6l/bltOUnxXdomn/jB9sJcs70+vTzyI3+eixnTnjBb4EGcBh8bzJCuT5kbarIm+A3PJw3DVt0NdZ
TLo0weIyt/gVy64vG3CbJQgDUDZQkx3OtUs3dx6QX3GtWAaVhycFwOK8POWmK2d31gtHqioujSir
MUo6tD7PqaED7rd92+EFoFGWl1U74N+lmkCiSTJRUEUtuPzyciz6BKTA5HOsTm3qxreqTmZUAcmy
brY/GYTy/GTmGCkoo9Dbcgj3ZYUUW+3noE5Mdy4NUtX8G1FzjniTls4VxdlnOjnvS+vzEzT3UO9+
WEQnOD9rcgtxnPI7n2ldWEJgXTIVyfqW29BN/ZuWT3ZSZ/3h6LNJO4iIN/Na4ERFOnVyr1Z09zFA
4MUmPjo3m9WAr9pM/MCfhl0xQQJ0YNt5+yxjePEwcNzfZqBCgygrV/DKRrCiNhEoi0VVF7yhHneo
hW41LKYiOtjVgWRZqSx9cjLUrU/YeZq0K75jPVBvCcpysIatFAX40oQWKH2rCrVTHfcliAn5rCrU
5k+9mDKQ8GkR9giVXCULcl63INLkJ6hsN+ENGd+oAjaEBbj4vKxTPO6XEqf8bQI8S4KnU9J5n11i
gmUjKd2AdHehi4Sr/pUAjbUk+znJg8WeqKmRZbcDdUGViDRIIPVOpJjAaSMkQwPlr4FYcSqFDjsE
WslkMzfPPIXxHSSZ9w5MNM9Ixsen0yqrRL8q1mEKrj3ANFiFtWmNeod4C/sKpmaFBHJBtjMkTR0g
+KO83FiqMgNeBbI2lZuad8ostqXvxVyq8lKptlmSE8Fc1wefpozmc7JHRuOljLoS/HcQhyXV/i0Y
yanoXxNMcaRpnMiF2/lq0sA27UczZmPLfuuSENQE+vLDWJk4YGtXvF3FwISLBmSHGcU+pQ6YUmtp
BjrAyqvcsHjExUCPkZ7QmZp3n09y0GXb5CCIY4yEL9ux7sJNWY5b/DNLukUToP/NebOu2u6o79h7
9M23a2j9B7hjSZftxoSDnaj2qNy33kZWJg1cOQVaTC7XfqHNPoejbl5pqu2TzyYLTIlIZCSaPWgB
3PHhWzgN0tjPi+c6osyT8OVgdTq5aCI12HOxYGiHnU9tvXl5GqwbHdihT4QXAVjWn7crgX0Lgv7D
JXjLbedFhk7ju88LSW+Q0lqYSnB9qNjqLF91EeXodotXxSFgFQeisQ3pRkYHZbuRkJ1XXmB4JK1a
l0S2VUNwPWSywZn7CV288WnG0g3GWTFjDT2W27aGO4cLXIE8EiVy2Jy8YVubcVdP82aTOlkxEhVJ
29VVtbd5CW88OQgEPPAW9Ar8HAnfKzoa5M8s46UOf0B8HRX04HIQH2DBDMFN0W9oZdujhwC+ml1b
5xR2rdN0hjdMDmG2DcTmQeUI4sVGY9Zue/9BdXe/ttuWx89ylSQGA7xY/6iw9cPsgqnToKoOoTEH
B4xdoA6AJz281BGBDm/CQB7BWqCs8K/ayvqvOlRTWLRhAij5xUZIMTsXt00ixAtt0LNCRFZ2U+qQ
5dCwE15AZZ+D48N7uU8hYEwZ9hNS/OhCoR0OO2f395KMHNNScL1r/GwWYSyTdMPjXRdqvl8doPOP
5PztggwT1Gi4hwbjifgZ9P0FC+sJLSuSXLVzjUSRFsj453opEOY+e/bDB6Qbbfefon07IbhbIjVl
IaNoRx0tOJe5SOu+VFefI8Zk1420XxRfpDyZRReOJ3mTrP7VMPEl31VDvcVz7hEagm4VyEc/2NF9
S8eOUEqFBslLG4lR8eO22GJIMOmFt1flwakm4Dr4+DwUCeJ6Fo4ZVGDFsMAzDUdyALQI7LaRvOHt
sMZji8r+RFbcSRLNCC1LjFDf4nb4R0Ivs4WjnoynQz+rOYTZhw9xrEYoThBOJDom+EV7eNxlRd5t
e8wgjpe2K7bIhMktaLDpZD28WoJwEM//+/UkgSK3P6XUETmrZ6ARFpLh8nPam1MMdkbEIbK6yHdZ
+l9Ra5KA8sc0Hs4XcrjqN+GATwmY6DHLLw9pCSB504YuSvhF3bVbwnj4gFt8+cpMYRBoP20juZhH
EWA0j/jMaVnnzK+yONMYjitkrKtK83fKw2F+5ILfLgXVhejghQKVvj4OdVXCqmVIVXp2gCKjBDsC
O2JthZeHT3XUW8O3Y0LDoBkPKaIOQGS97+416W2Sz435QHLQ1J/diqlig4qeV1s5OYVjXcWkEp7p
CEOeqAKjElC0i3tez/pNPhEEwR/s6zAi8pXAwWFCBAaDO3cDA/g97f2dEYJ+kc5sd+pXRmy3Z3Le
piQG/BJ6cJ+6tUajPXZdCs7XRJhkRRUb9TLtafUMKAJDoxgqKxowUs+ZACdCXlaJTFN3tgCzSHeZ
zFlB5yVOGFphv3VtW6E88zkTdbuvymFlfUwcUV21C70EBficz9Rx9dIc+oyFQpHEXyR1Rdv5okjt
aDDKM4wqo+BqcoyQnKEA0lmFocgcw4q7z8BJB3jMRsUB7qByCJHE1F14PZRAxZ00J1sxpBSUrBs8
mUYWAGg7FqJ+qdkAcQP6qUFf8q7cQGZwwFwNmrbQG2lCumaYIu0rukZ1502d7VSjy3yIvlAxLdK5
jT4DrDtkh47fBPmubbiBC92OYLxQ8xSK7ZvQYcmqQLUzPiXoomDiuZyrDnUe+gxlXr7hgOOGX6ql
N6I5zxUJNpKiGz343+VQH5pp6Xi7s8VQgQ4GM6TR/Yhy24cuiYPBpROpohaj9JK9NK1p9LRPW/wP
IdrXcjHj6l6jD7J12oBNCVOXru/Q3HidNWDB0x3sHGMOJ9a3lOZxRQGGPy0oibvwqVTzxN5ROS89
xvyqKWle1cbkBdvndRcQVOgIaHMf/w8xZ7IcOdIt5yeCDPOw0QJAZjIHzmQVyU0YWawGAoEIBAKI
CU8vz65f1/6+siuZTAtZL7tI5gAEznH/3AHtw+Pficnju22tizfl6zCAYmIajIxRVgKS9MReWLWs
y1bDJrcUW35VKvi1tA+XQxqOq/3KQ8583xJAqkLUvBBcvQkoQoGuyz9W4L/OyBk+fZdfSo7nybAX
/ZjHGtP93/MfBPnr/OrFen0Y/rk0xr+nVFGMDKukqkDqyNqoMOcRTthuKvAyYsbi2rLAVC94uEzl
sxRVMO45zbqs7rvOPmeeZkPrKUB6mprkhobJduTKmRsoLNNTofK4cVXW3xV0HUNo2Ua9EFzUN2kH
4LnG3dd/DUqOb11Ip9ZVEcGOPCbrAUs4pK5YZOdShh8Tw+0orMwvuaWyLdK+x7cbBmo/FC7dDRPV
99swruEO28K6Kz1AV1yxOf/VS/0cR6k8qzToztws6y5bII0DkOluzKSrtq9s+VjIfgZvIOk3XWbS
jr3sap8K0Wakmk/lFvO9JwLutJBZil9detGkgyj2Fr/yWGJP/FJu0ofY9+R7rth4YC4at9pXQ7bv
h3B6lik8g3qEdLTUQTJ1r9Zt5ecYiAwSg+YvtozpLozXEEBz1dN6CoLkkkI+3Kt1Eb+XoSCPEDUp
OKo1qb4jWFDYsyIZPZl46OleehHsooWvT4tJIYTgKGgX7/QpWZRndcZt2ZCiIn35Rk1c+SPICP1r
idMh2k1arli/KO99bZD5+F2uWcHbgATqxCtgEm0arcOjMwnD/sanc7as0QzkvJ8+w2GRF4cWlvOS
R9crlGRXb7cz9uQwZt+GBTNHqPLBibKkj9sSp993ZG0iatDXUY91XgbvVs729xwErolptH0uyzDF
IB0ksMZtW3Dl9qMca5BcSrdys8ydct3NXR1Gkt75qMBBjFWvMTYZkxPylKM8KTerfSx1fM5G7moo
0D8y63+FmpC7NMLtYxa9tpA8Q1p3jpuizfyU7NJiFXeyT9W7lw6zYgjbvQMPzMBmsKagXSbrQCfp
JxzzqU7iEeQ4BIw6Dvn66CLBHpfer6xh69q9zr2f35STPK5np11DIiWHesDrgxNcQgvEjef6rUld
aR+qeOnHRmwGWDaXWw3zif8QE51rKU30WMHcOMpYlY1WITmlVKSfS5m7ywAfwsAOSTX+KFlrooMZ
m7LuLnkZTLQeI1Z9qgDDVltibhzqbFjmh9zmbI+DPs+bim7FzRpN/QP4ITAntlevMWDsg9EuOgzS
5J8qIa8W+/vrNvOtPMwy9fUw8+63xwdy6NdC6x3GU/+8qipDgiGd4SQzkN1hb8wxr5g8zJiPo7or
luq1Emv1lTiZvAyKTF9mM9tvjQu8NcUU36YAHg4hnhTt7Ob1GXNvUGdWmEugFvaxhZM4JGNEQIxB
5r7rfZjiWeZwIoUDLaFTZSy/KWAYNXIRw4FlWr2COUvw+k18ikKR7Ic8Wd6hF84PlejVTeTH6plz
tZ27ZZh3rsCRi/Wc0zuRhutJ6dQ+iIWoF1WW6a+EGRwO8ezNXeo5bh5obfdRsuqzU4U9UuuSCXpS
KQ4k52mLtR3kJ+SY6rgFilwI6dXjFpf9awlJ533eyvUFD/zuBjdbcbtFwQq2Kqf7sSLZBc57lDQr
r8a23LxIcL0rsUdAY3pgsAYeOjfJuQGxEu6VHeZ3ueq0w9K/bRdVpfoMgAoBl4BPL12yVRxnNne7
pGDlTQQvsjEIBdyXpkvgGKjgOyAx2LiLz9KNVo3nDjN4W2hI7eWFZYkp1l04KTau9VhJcrGB7B6g
/ox3QerFj3FVn/iZDgI0jX4sHBPMoIvhzlUDsNBMRvRUTTL+0AFBYmTsbXgLBEm/0tiY+dDHY5I2
VR8V55RMqtxXIRfVifelbOEvp1tt4MO3ZbXxAsGiFXEnnhBxNwXgEM4+mAt81nloV3WZKwMDKnIq
skeRzvw+cWnwWIiKyiZ3qp92fSXV09BRw3ewon1/5pRNtA2UyEBqEhIFh8Isy/bkS6F0f7iOHmFb
zQ5dNgyf2mQ7dmLQCtTYRAUmlwb5BWJuoeIgGJXoqHuxxTb5ZgrH/AKMkEStjTAinlcIBOuPjGIr
VThHlFyzHINTJ4A73Zg1L07IeoVieNkST2KD2NYcVvoU47ALj2UKp+Iwj16otjdLpp+roGMDyKBu
rFStEEAYWROklXumCWieOu7T8XHyUbAdLBbgoQmLOQ4vthqcaGIFf+G2GHGctgD3kDOB4nYa4pU2
qGhipzXwbhnuRx/k1Zbg4xeh4y30I86u9JiMM36/rulQrq3Ph3yMIfwvE+6HErZroyMf810a6bG/
sB6ucc0F5OdmW90s6oR7GFKFHtiNoGk27Tqb2VtGId+2g6PuJunSqGzzMuwLSHWDio6sUxI2qc4K
X8cWrny+xusdgl6uaPhA0qUuUpZAIoSW+COSgfo2FUaTREkfH6aJRMmuM32s4wYjXB9MDZgBIHKI
FPb5kw/SqcBgpktPxwYn6Yp/MIUBRZcJDqG5zHe9HGWddXPkqh3jRVT0Oxm7Kctuo8Dk+hUmMyc3
w1ymn50xH9vWd69dLz+6SmZDjTWBP1swJztSEnUI8fAIcUjkCrZcsZ1HH493KqF6b3pVNXKWyKcV
wEdlzXnGn5UY81ap3Ne6pCnOV7PyX2tHtn0xjbAXO0du4XyWYRO5xc7thodN+lAtfYI4oFKqpQYa
FK4HXDA1OD37HU2SPcoZ2bbdUhTdZZnE9KznZe122nWGHKFmd0UdcFcd+TQg1iXmcc9mkj0LFka7
au2nMyNZcBszl55jCTN16haY6hXWojaOifkUutBINsXxWIcFHsItkojzspNRjqQaK+16lMoShDRt
6JqZdcjQ5IuRdRVxxJwmgJr6uOR4czsP8f15I4p+E/jx82GA79cq3JS23jxTd3jK4+FPcza2dMB8
gZdAnvDUoXtdVHmjhex/DLSLPqAIuj1gogpxr4rvC1kMD8EQqgZZwf4tFPx1HECodVjc9kVMhvfJ
xutUZ8k0vSchUScdJ8TVRLmhRChMpyciEWNkXQjlnTrTYAlP7gesJSdjI/qL9UnxwUgXvbEosRcD
R7nN5DwdE0jZP2AKxAh8VZuTdTKE821OSIK5FYfj9SJMf6XsuqR7wa9PbRcvX5MpA7obcwqDFiL3
lB9FJujULIq6FR7YNkHELOwQNcmIc6TOAzpkt6Nc4i/kRFdWxyNeQ434YF82DL+3gSyHa6L3Mjvy
XMdFixXejIgH4vF94nJaf0psbX3DZJKEH3jwWoWQXGmR4FpZ3q5yCG7onMWvV55hH22G6Zr6QN5n
mRu+tCklHg/YPPeTJqC0JpIlF1iK6iw9YBfEhjHSXNyi5ReLV0ebBfKnqakZ3a919bhXcFNiT9MS
6uq3gZtmajiFZicGk5wgnndAuajbMMwDZ/2dAm0le1706zn12N/qAOPI2o5kDrJdMHOwyOFmsh/r
Mo7vhTSuYUuytGMYzOGdtkX0DNevrEArYYar89X248FiqDrh9BN25+YeKcjZVRg9QZcE013S2yho
NLkSgp6HmdwpRJe7GqQMLqIm7Xk/pMwg15vD4uGsGRiGNLW7rrGmIX6mMWbqRJDtTSxasPt4iuzS
YqsgDEdalU+bbFSku9EfgjAeRHqf64SUNYtmmnyOwFkD0ZigdAPZw8hjLrxl/ZRPVYNt26Wy1lvP
F90UeOBmvu3hq5VjrUGZp74VxhPOzr4kkHSaRWMBkw+jgWqV1A74eaX3SsuZvnUdS6eutbhVYO8g
JZQgQWrcPOUIVWJWE0fd64D/tcyLM9muB5fFxS6b4QE+kzCGJ3SQALgQTFY+DcLhYdCS4XtIA2Bc
egBhDW/CAL/H2//NgwpxPiWXQfi2kr3L3jKVxf3zHxE5kFcjZB2rq2QbR8TJM/LvV6QAHMPVn8F9
uBXfXUpClx/Ae2+43+Zoqei7lrYP+lqUEOACbLZksDkeETiO1x+6h6BQXlYMlO4uHKrQp43uFj2z
wwbXDd8WHnlIAX4lpUa0uM3GVXtxTjTe3lajiTOOlwYwTsLJc7Jmkua7HAAtTU6h1rOfwEfRFTMO
dodu3ktZDjiPg3VqGeio2xiQGUZ3WeHE9BXFEFWmB7oW3HsJddhA4aUNUC892nTXCZfScSctSKAK
2oGYysuG0a/cEaR6Cdw5QyqJgGY6V+mu8FuSHuBH8h+y1ONrAOpnreMJobg61bh3dqBg+HcoGKYs
UPm9YrspX6q+NQr8jKu3eIYpuuXa/03/nyramQf0BJgb6NP0MoUkaVic69sh8p7vZMIBkZkKBrUM
xuehcrY4Ihe5FXUipE9rJywTB7WGoCtdKa1AaMiwb7mFhOFoTTmpczxHdbsmm39aaGAdBoRg3GEC
xYZIBpllB5WnK28JL91XsBHnZR11do6eSkZZ1qJ3VvxSIYz1ehkMVgOxBQbbiBqifodxQi03us+Y
+e4Cd1VcMFHHotlY3+2RHzMk2HMdlYCG4rkSDQnTadqlPlxuomUq3kczphAsCxJ3UwNBkWbYUAu/
3PEyD3Ubh5le34BkAOeolQT914A1mQ0GpCgG7wRx667D5s3rdMYcfutgBLraJqzYFSwfTwEi30Ds
dYbQB5g/yYGUxF4vbSmyClZZsPYH5CnwxRSuC+oEzN/NLMd5aDQEs68NIAWuDVI96iCc8D43uUfj
gnvw+LLbtCJltRvAfPwOAFVBPBxkdwlwDC8fWC5t/1gMiMti6kpieoMJJj8ppHnpF47IxB8Skw5P
k03ILfDN7rtTET750m4OGB3RUEYQAne1pKF9LV2mH6wae7wFxOvgWhd8wmlacIQoWFY9RZAPi7Ya
JnuMIFrQ1oLZ+WkT5JWbjC3pjUiHAdikyp5n0k37NRbhW66WqK4K8JG9GjckB5bN18hl+TtkPWPa
xnoxCJuNAuB+RU1ljl2uQM0hSQ1MtSPW4eWicADIBrbhRorCx3s4V/B/UatBl7YzicHRGyCHQetV
FsAek26ZMRQIv9wmWupLF0embMOsk8UegIZ8sa5YQUOvAu8SlELxkaq+7GqOAfx+Dq4T71Kmpagx
U3ta54xUwGTYTPsWD/QBRBjkkoeNQwGot1zKfMcMwL82CTndbbPDz3QZMD/gLFy2JpF/2aUXu5gs
rrFr5t8LnBbm7FahZDvOpnxaMrVq/Lksm7EQUKhAPJ5uk5HE57IfWQF8iXheq4hU5yDo4y8/UnZy
gVwewBAODdi0+BNpHS3gfxSVbxBwR/65sCn1rbZ+WOpRlSvZ6Z6WI85flYznIYp9tl9zm/0ISC/d
HZQrlkAMmLivR0Sp32kFEqPmAETuJpAv4a6wmcdSUMVIW8wkzDgS50P/wjKnbIPnJqY6zOdtn6i5
vH5u+b1NLGToJJ7IXTlyhLhBf3S10eN7svDpTa3TVKPIC9ojSE8AXJ3BJT+q9y6wCKCzxQVNgMnj
VmnEjhboLh+i08FRDbipW0VZcb/qdTqt2YwMiirYBbpAcROQsPwBxZgWuAy6/EvGCMe7a/WAUT4+
smVa42Ywpb1OayEH0iMg8RTLUt4sSS/ydqsCDE6cVu4gstiMT0jx0lZB3GoVLvW0mZNM7zC+RGfh
px7Moo3eepQIvFVkjWq56BCRzozteDmSv4A7h22apetriXH/EKUk+ppAxr+F+JGsDhw+OEQR3pAF
Km8d4IODNCvuulJ/ApxeH6QOPanLdQoj3AfbQ9UFyNerKOUHPA+UwJqxJG1ZAJrBT1/sHKufA8SO
tnRYVGZUx2y1Q83Bj6Ac0+ehT1LepFD1j1KKCBYdCFCWJL+8hvqvdkxCD1JfeEAxblp480hXvWGj
nbh8Uukypdn9OvQzTnk0bVyZKTUjlw14wfmBz/AaYIRO96kH4uMPNkaGJG6TKXRrfwx1z4ftCMDc
r6+EOpv9ykQ6sZthKvmaNiRV4Rq0pclSq3B4MVA28NrAbQxVRPOwBRAYbRgby9DTRrFche6ovYOK
Weexy/YpShvKj1ygFWKtZ8lGN+Icy/owQ7uFAD/RBj7vOoA2KdgvYNIY40F7eWS0cdMAr08zIKq9
nH6Hc+CvhR6Q9QswiNJ6dm0DoR0DxSQ7coXbcQ3OsEG6odvC+dEk5YoVhiYuV+rHhLYaM7QwiEvs
fYgyUTfcDcO06KldLApko10oE73MX5ptJvI1foukvrFTipGs3mSPk+EG7RMZOnugWF/fSZp3YTUe
+s6hguSnDrotzmpKSob/B0a/yN05WBcszOfBL2TMGxdW6H3Z/+/tuX+6y3AN0TuTIztbXdsgkXv7
T94czTyiSR0tvtkkr9km/gf84Kwa8YUHE2yp/4NR+U9P/voXEeOGWXnNDsPyTf8T/gFxrlxD5CV+
8z9/0fyhapJMKFjzS9GnGhCcCV2AyAcdYAr+ecv/6qN6+OM8/qlV+vc+hX+vV/jv/1UJwz/+0f9L
5cP/vzaHf/TW/XubQ5QWEXIW/3Wfwz9qcq/9D//6if8ox4r+G6gO/IfeHJABKTJQ/7McK0K5eJJE
WYoaLBxN/1HkkKIGDXZ0CB/vyhyhceGf1ViAG8IY7Q8AssLk/6bLoUz/eV1h5MVvgL+HUG+CzMj/
EoFmEQEnWpD8LuvTAHyjcPMZA4aPdwGo7ay4Rgo5S8QJ91E+PqOzIKu+UDPxu5+27DkFNJ818IVf
8jxyP1kR0HOWFA7TDFBTUkuRl7yuwFSjxwGj8foUjMjcQdW1dn4NxUwCdKsg2s7PrKLLwZhxGBCt
6TE02nks9xRTwxGh9KQpBj033EddK/iYtmA+YFPRKIaNWelHJqtVIaZnyWVMpLwsOl4PPjfzCdah
/cbe/pHytfxO8Qh/H+1UHEJJ5YfiaO9KM54foa9/Jpi18X7L3qMDKlbomfK9uwnhU+DwKoM7MQTE
wWo1+x7MkiKNquLOYMaQOuJmny3Yr+qY2uE+6Pv4p/HukupEoqXFyWaBQ/rkFzzmVz0LnOLhzxEJ
g1cHY/beCZccZFz9dA7CnQlhyyeGP6ZDMN/gxo7vFMT+o8ZzqIFlQC/cYAKFDktv4W5+VuucaXzW
cpfJnJ1nHEOHcQrM18IKcgQxnuxR8DT+5iNVu20oo99gQUuMGotCkVJMf2sdq10FUeIti0osNx1F
r9Asy66Z0V30Ecea7bICeSFXTj855T+B+9BbhGE3uCXWvBOMbTss2Ng4GAVlLwsurkSlwczFDTyU
hFb8udhcmtck7OXxekW+zmbJ9+gQoXhu6hFgSaxntFAVxYpXD3MLsTgDW8UkuW/l6KzGOBV1TymL
2AOerNs9sX3Y9Fs6X/okDpaahi7DX0FJT4UD/ICYEhxsHiT02ebLeEG3iL8gGJXcxgi+7fOeWAz7
sNzEskC6KdNR1FGYIOfNAvlXBUdP151NowOiE/aiNkJvHKq1Lispt6l2ue2Q0RmDZpQyQ/JyhYbi
tSzOkaxQ5IZNOLyzwod1rqoNspGIQ9EgwYGsTLnoH4nz2sLvxyyPho7Z40FVYBcASAFFNc4aBuIB
9VU8rs6GczdgsE81dJN5UvvKugsYQ3sp5lyesE4sr52Cz16jz6n/a9LbtAMpUd0UlOUXlaFhYwOI
lUAJGmpI7nmdqMDGNTQolHbJRO6LIax+UgPX1ajiLImgD7BQ+v3YZeGXyaNxD5Mz/wUxdTshrGD6
Jjd9frAqyDCDrfYNVl/yEDBStGFRApdep6prBLP+PKFyam1QBjWdSkS2ZQultN95HW8PRZZOWBaw
rua5Aw/vkvi4xEw9jSHW5XK0+keG1O4jpQI270BYAHmpo+dAJh72cFVyTMt4Szl8RhD0Y7U0vLBz
vSnjd9D1hgMC4H5Hbbm9QvlxtcG6ve+zsISFDhRYrSm5RVBKPYBEboFJqxfKgvwJ7vaNEsl2b3UI
WdPB4tC4raFBxu5ICbc3JUJkDwOP4V/baMF+JkuPqo5R3vLFxC9xPA8fNIxmlNcwUmur7BE6fU+O
Agv+sxtmpAIn+C5Ohre8CHahmOxjh5Hz4gc5NDg8w7sFClMzZQKrOKcJDoW5arvEhsdtjmBHZ/md
TGdxxGIXHyGX5TXChrxxAlUQ1y8Z8gkBhEHlS1CAsq7hJ67PW9X73ygmlM0WFB5Vajx9RCMOp/gW
oU8jzdljkcrYAQF52VKCgzyMtxXhWe1exRim+1mKrgH7k9+GTgToh8FBVCE80RJWle+YcfsbLy36
FdxY7VS6+qAdMI694yG43aD0M/gdDTNaK2yfoNAv1X8hfTXdpRmdnpY5jxoJjQGx2PATHQuYUaNx
bOPJmENplkChtW3u3+OtQ/Kej0/LNOkT+udEkyglz/HYrQ8oMpn21pXbQxjR6n6BNDTXqybbLsVW
feDpRLFnuLKFnG9ajbnpd+eF2YEm/wXnxzQMZyaCP8z2SF5lwaUPrg2MMrM/patok0Zye0KjVwWp
Z8rfkZfBvZHkssWQOx4jytytgK6IA6uztc1o+sFGI+qymOldRISADDJFnxYsROvW7ZVAGW1i6+Ob
DHIrB28DuwLFhq6V4VYeYaM+Ab05YnoAc6uQxt8h2YMvWGD/bwtqHq1k3c/AZbwZ0OUHalT0SA8s
Hi2Kc2d/hF0+nxAGL05d2SP3eV3kb3BuBs2yhpcFzRFP26YfdAdKYx7D8Yx6Bqi7uPZeEFviJwI3
HrcEPYgqEpd86/pjVQZPzFe41NBOVtZJgvayFJmZG+pyvUfAftwtwEOasCSXgUl2gDKnjyQcylps
ISQTydMjbqh+r/mEzWGFmBq7ES52SfilyxSOb0vsZ09DeQhMmJ83sxS/kKYev5BeDO6yRT1Cs8ye
tzJ9hea53LGKzBcAGsVRrXAOS7g4uzkrzOvCew0Ain8CBFiP/VB0+xmdmcAEPCIX21jkyJh2C6h0
glWWdunTgqDmwzZnMDnw5DL1MDxGUJreAyvspcJTua+TiJifEaXBzbiZ7MIlHU4Q1PZTMswNksn3
LE9/uMCiarHk4w4pLwJY3IwvqJiQB42U2r0sUVvoFpnsw5n8Lhly0Egg9YdyqWRt+2W8WaZxu/Rp
as8yY92bqRaK5dxMYEnGuQW1vf2VzeNLzwV8UTYUz4zgJawRW9FuShBmHZJbg1N1h0zgB2rlgppP
aX8/yOky2sDfOmAYnkTp6zgzcZqHJN2lgTIHqvpqTx0jH8gguEMK6PMDoZ+87ipUDkwmNkeYNXo/
5suHjXCuwPWO9p01NSr6+G7U/WegodorDxuoKIftVFUe1andCLHnXEx5GtdQV0AijFPXoBR1avqw
GF+HIBfPGKrYWcwlHvVZRIqaWlYO99O0RgcEeOXd2KV7nifyULpQ3UJ2Q0DAZcEBhgXfo+mwuxRI
IO9UPOibjgw0w4k/5A9zJt0RxnK0h5ygWj+ALLSp/VginLVToTJ5sJBo7iXczoZlKjpNUBT2KFt1
n7okMB+WGR1MsDfyrGZjB3Es93PaZtPmfgl4xR+5N02IMfeTdxVp8UL+Ql/kvB8ABEwNMCd19EtY
wvVlASpisbQ3xcz4ALmbiVsJaq1JWJrvrOGoRgnS7pusCqlOJMvxSMvVWqPIyD0xNtxj7m1WGo57
G+fbPiQST1CY9acN5wAcOEybfVmGNyQJwr9QxZQhU4uiC6SHpxbOR4fkHVc1Rg+1W0b2mBUb5K4F
yuyZEFihs4iHY4iv+mOKlu4mdoTsCqEhTHZ+YSe16KXp+mBpZwsnEb4dKd7mPlTVPtIF9vAtBJeG
B1JtfTfcRXaNfjlwl/ebczgQTDw2CWHxnohtFNFz6YgeSEsMqKxfVHODtBIXCHW+oIGVMTiVGWKd
Zyju1fRivcGnNq3fCPv6uhKYlOtB5dGWdOCFYIULO2RtVkEPQylpJ9oAsYG1Np13v2Uu+29b4RVi
Rsje8DPTR9BZsvexkUfiiVM19FHXhggzn+AAzrezxL+eUHcEkY6i0MOrPf5icMuqam51B4eeojBy
qjvpxLciYXQ7UVce8797Wi3o27tC5y9b38t6VqhyTeFoEsjfmzyTa9VrhpDjk+JzUg85V6cAvY2P
oe37Nk8mdFNOvdU36biW19MA0el5itspxQgT24XX3bVkFigHnBLgr+dQLOlJheihpWjf3pXXbtos
9xxyHprdziFKll4dNenPBVaaq1HLCyJliQIgXiHwC9iEw5NF+gX28Orfkfy+74YSH2s4gstwtupa
A/SEIGO3gYCBS9gM6wIVEIYtokWASnRNOlnel3gKD1ePTR+HJcKMvKDC9eT4MLx05bi+rxg9sTMt
5s6LrXvm2bbsy+uHDb9hOATViu0LXZz9XUAMpMdJOLPLtQyPEG/nZ0J4uLZ0wj/VW5VBwVTiae2A
kQBxmH+oXkVvkSznNzF1PwjiipcUfRi0RiNzcJPEEu4SepzgLprwXCBm9Wx6twCnBaVa3GrXp4+i
nz+LTY2ANjbw+3XQh1sDgRSPfbp16TUXCzmXjX78OYRyeIUOTg7oeYu6xsMnOWAVWl+Z0vbbBICg
ZJx254V3Ekm8TuwHNeAmdApCpMohgddYPTDroIAhbkmf2S8gViEm/iBbanWtX57/bmIW1UifVFdh
Eps32MNmQF/zUgbRLi626mivRc79tdI5u5Y782vNM/q5riXGqH4Gh/w1ltP2il6zqz4Y5Xhziceh
EWbM/2Q4KmJc+WgW2IZiuw88mqVHLckBLTnjk7jOScmG60pt6VpHc9idyLWaGnQgSl1pNd2IgaDJ
AWsZ2g3EdZCNMnVBXm6sqYDgiBOs21VASQpkwyik0bdptSW/j9iwJLvR51jG5r+rsc20wN9HZ+L/
YO9MmuM20j/9VSbmPHAgseMwl0LtJIurRFEXBCVK2PcEEsCnnydpu1tW998ez1wmYtoRtiMsVxGs
wpL5W5530JRZx1vfDGRpdSdCIz960IV5Qwr9z7Ke2/lpVVT2nY2BaenJu9EcoPztxtG3fLIYdj+r
Kz4Ssm/7JulSL7IH0YzF5n9U8BdTB0fusibzITb87gl20/zxB/nnN6HsR9640OrfD8l9MzDp0LiB
y5AMDBj3Z15X280qL22hLpAi3C199ZSiHtHXuToZQbCNk89WZR+m3DrbhbunOrZ3U7GDUHzTjusO
YR4QtHEATrfFcDn8+cH9Ublka6OPzbNM4cAKAff4k45YCTBUZmypS9v2F79lrRgfs+kvCmT/7oeA
G2LsmukweurnD8DNJfovmbZLZlF25G+PDHbtN/8HkuT/jdr4B9nyv9I2/1+UJCFH/vCt/wuv/6cR
ne+a5PtLfpckmSRpOnSHkJNR/Wj5/SBJOr8Ap/R+7aOFnCn/ECVt5lPqVwX0wigD0Y37hyhpA56l
e8He1aarR3Ps72iSkGZ+un6Y58dxhaChTMHh/dyIgxeOIFN4CjgEuk/nYX9KxrhuAtdrzKumnQJo
a3nny3U8FNAPKvOZlgBuQlG31fBkVY5ceaAjo0NX7gnrqzzyJ+Sq4DHzcFk9JJ4cFvoYtWomNuVA
DKyIKoTLMTeUMthx062sphPZBfbzOJy4irK9qcslR7mbsgCjNmjra5fq0Lkxqsk85Zm33CxOHD/l
dtdSi/A+GUMzHRRKlobWAJZx8/Y6rzBLqnwexcZ1C+spBeNcR2yvlbEJK4WlBZMq3IE06NS27Ffu
q17pzQ8r0ZNXs7WIGzADYbqBQkkkx0olS+V+GrOV215ilgcemeVhnoCZsRRqspNXJZ1/CUM55dGw
mJCQDPjkG69d5EH2BZh9Q3ML08opjm3cq32+9v7KuqHmjTGz4xlvI55uLTeuX6RaxIMCDMvsApkD
exmGKWEFtBBlG5Jl3QxF1cPN76ZPdPSXj/Ha+Dzwk47l99xQniUq4fKLEnMZrU+AQNm0uaI8DJbX
E7wseNonbSdYmvTXClaOrk3QggH1xCoqK5R78uLB/xjmCKuWVOFwyHKnk/t06KmxTJzqiMy0Eu87
r9hZ0qirgy3LOPIadyaNm0t2FEOeG5EL5d3fwCntm6054neRBayOVJbTLUnCMdhbSqmdknkT0QCb
EtaJ0uSDTlD6IjGU6rsfZ+brShl1z34hW/fsvnpUHGd5rcAwW3uQKu5hbOb2UdQIyUB8yk8NtSjk
z0lAnzcSCXkqTcyt1fu3QAP6LTvieEfWF1IKxhdrClPMYtolSdntl4lIYer34e3sdgTT436MRvw7
1I949jeNXRXwkWyC/m46lm9mbjQnlr/WSVa0IqBMx5+5Gsjcw8YJv8Qw7rPNMsipYPvdWU9xmY0n
1cPPJ2zHozoERP6IP//VVK6xnZZg3SKO4b5zBWSnxicvQ1x/nsIo8QJxXXmlcy5SN3ihL2odeMYy
EgC8vBBbd7KSzWAhwm6HuHuiidJfusBcv5SyircQQZaPI8vRY7zSJIsMJj/km9bAqZ5aY7hdmrm+
dC4wHTShPM821sQy1EW62Yo0bj54SSc3ygjrE1Hp5Fl2ujaBx18+FE5rRcNKiJ/c6UE2VOV6P3bY
VzqFee+m3Rgt6I3hvqkdC+qjG4v46j3hNLqyve2rONwDUC6/1aJYTl0IDnbWhc5pXsJNHcuvuZk5
W+AlKmKP4hw1r4ftl/U6q+UZYoSL+JmEzImYLL8vtljlfI9ACDvaPd6dGhDo+LEAI8al/9Up/FtG
3f+PT0VL8Fj6s8fiP6Yd/4Bc//U1/3guOr/gq+nmN9UShrz8+Fz0eGTiyIHG0j6s9c/n4p+Zdcze
pKHHY5EAlfvu/f2Onf+D4crknn+zrnT0fNQ/LCxdz/QEDzLGRINqcYKfFm8thXcrjpf01m+h/UTl
u0WgtFvgcstbjn6DU7cfKWdwrTD85CZ59ycA97/Bx2BD5ieV1UZk1DsEEYoxpFtBCnxdeyvcVcyp
cTaONklAKfblc6adlQZw6ltuJ3MIVaWYx40JpnjZVu/eTMbQig8+UEF0ezoM03m2s17d9K1X74ju
ziAOrXKBY+MVN60InUiMtH3IPF6b49IiOmuLSeT1SnFm6T9P2oayrLQ8OdOMB7Zoq4r880gggXj9
PiT8ZYHvq92U3DUOVKltsLEcSbv0Y3+amipvN31Wz/dTZxxQgdg0Y6op7a6lBrccbufcUjbLsubP
szu0ka39OYSu65RwRX/UxSTuWgpbVDK2pcwJYPl277L5qbmRWU3ZD0jncbHiaXkOn7K5juIuQ/47
w7Ad7gbWGt6VEr77lU9kuYIekFPDISK1nngmDoZz5fdA7nSib9M6yoNq1Afc73fWbKmbhgkNDMs4
+uUCLbPeeysqJANOaA9K+5hnc9p0PGuLdhr9q3WcAemtPJCEsOadIsKdp2SNk35GpRMVmfHpChAY
SxO5mQUWcHFKAkhp7ZZcqPMy2ZZ4GGjc3ZUdcee3sPbb/HuYi+H7QgJW2RerHtxKPPpVLPaezHz6
j6TL/E8I/Fr9ocd6Ta+kOHvvEhE3ujiNFholJwBetU1TpbgHusKDUYtOcVqo20GrUWaW8RAu56LZ
Llq2IhIrzkFeUKpIzHW/EhU/FE16y/JvfpDeSM6OlKi1zWAk1VHZyeQcBNInq2zzaUcWocCjWZuT
3IF0JBSOOLhftRrXWG351SIvY+/Dd/EOdg31vXdJL5F5z2CPIRTnwZaQ0eykPOdVloujU4+fkRQn
qVll7p3BJ4gW5LTJ56SnNZhotbHSuuOkFUhfa5GlViXFKub7WquV6btw6WgNs3qXMwvLLK4skXSY
AtYwAZwmgMy+271k+jm9mWXpUH5DLiVXbW7W3FxoU6evHCOIIC2xAqdiftMwFtvR8a5N3wdZr2Xa
VAu2TbUSV9YiLjOq6vMo/PZDPqwXt/bde31m3xLWMbdsV+ud14kbdvsLmbMWY85u3X0ABrbnE2jN
741YzNtGS85EcdYrck3qupkKBOmSwTxL5iWHPGfdEGfIWXHXDm+WKoZDy37vMXGwAz24ntdB4X+k
tX5ba0ncN2LvmoCPe91mnXHM80E9u12jwOrCybwGn2W9VO4yz5txWRsQ/KVpP3iWM+5EPdjfDT9I
q0jyaewLreKPsvwKOSCM+iwegq0B3QneGdrhY2urmbkt/tR8dYIleQIemdBZKXr3i9RWQ42ny3u0
xqkMSiuyCftuunEqT8r0mnMxk58L8pzCywSZ0daWBqRDwvptPQWbEdbVnn694I4wyuxKhOn4JLVb
glldPA1zh0+ZNw+BtVzDpmSRqa0Ww9euS6ANmKA3AAqC7QreZu3ShGWQHae4qd/8zAwJ9Gtfp63Y
vVMecUjl4fvEXv4gqz44LbZGQXJ2PwqjwScS2jIKtXmkcJHQjcR2mV3qL742mkgGcmcfTftzo20o
TBBjOyvh5NvZ9NwXhO1wa2sjq3m3tPxePRegdTaunTc3VtkSJp3ww4wZY4wct/yeFMpAGe/WXVNC
JJipjHyy6rW6XbXJNmm7bdHGm9AWnKXNuJjw4qMv+rWIhg4Pbt+AKkDbwNkLWkR4Zx6bh5wwvYS/
ixeYApLZ0NlNvuNKm8d6qv0X25KrsV05taBN4SmmEg14E2i3sda+Y4D/jMeAF2l1axJxRdp7JxHW
h4T6/FWg3PTcABK8Q2GatrIzJz5ZbYBmSy8f4XYSP+60SYr+XZJJ0fZprLebQluqa78sY0Q4/1ul
7VcxA+WzXSKps3ZoDRuvdtWubYnqhZsU3nST5eLRvNu8tmcUN6k2gIFu5Z9LbQrn2h72tVEMjQ3P
2PDS8IHmmzxOgZxPzRxnDmUTR0UT1tdtP7XFcxU23XOiHep6LOOPLduMq1E72an2tAWbrF1qNvlh
0Y53vMhuY3r1wPwkfltWrNIy5anGpWppsY4fHAeEAHBFVE8jc7GctP/eQbO+6wb4qHDKMenrd7++
0tY95HTqH1kvrF2g/f1OO/3OjDDuavefzCFBgFxnAoROB1i8PyUoHR5IJH0gT4cKltUdjqaz8qAP
oFZjpSRDtvd0MMHP2vYp9ieCtIbbe9Q+Y5bSTJOarykq9/vhPfDwvuL7z+L4344n/edCl6zYn66N
o1dGzVC2ycDQ/Pyq31fHDIonIMboWD0sBHmTN/w9yMaUR5Qhbk2O+Q6GZ+H6+5RHi4mekEhQAvXG
V/wQZbMZZGTzhqiEv2pK4u/IRj+RXEiyMejGAuXm+bYJeFtLZD9SqySmTtuN43yplc3AEEWem41x
7lNs99V07xnucs5nhjTuTLPAjGic6UPhcN/eDGHdPf+ws/g3a3XxL7k6zR9iH0HQyAQvowds/ng0
Ts3KhifEdLG6WlySYq3JgWB/ptE8EY7BmHTGF59dLqvgKmBeG8gw1B/wo6xrgtCv30IpsZLDNKWe
UZbiw+qSyCPT5sbfBPTT+S8ire/K74+qNZ+f1oTZ/OhYIdrbT0ecUbADzycvNg+SZOtBKf4wMdTT
3kt/abBSl1nk28ynybX6HgH/pTDtQ0WaXFBsxJjDThlElBmtu6VQ3dDpqVIT2btnNbFLmjy9K0b6
0dR0BlYiZvhxSLsriMbuvMsYf3eD9TxVfyF3/+vXQFLX9PkicN4QH37aMTFJkRpOWw4XxniEH5sk
ENjPhKRa7IpxvlMzy5Y2FuWnP//6fxbAfeEDaPLtkBKa/oc+rB8Iaq45J05LlOBSB6u4wGsdL2Bo
IODG6V+YDT97DfonhYQKfOhnEL+Dn86zFslp7VCNLkBHnFeA3X15iGWwWJuiTXdmB0o0ss0laCJw
Eqr6q5PmZ3gZv6VlWq5FvJWEJ+rvH39RcFEZXivcAfxsl8Evo/talPoYgAgzeo/xdaxj+OoPquxI
nHVF43+jBwf/OVyc69mzezNiEU9HPSe/9oHus2XjYC/Lt9aY2q1pUJ6PUDKd/uja3jr+Rapa/OsX
BRqM2wZQK0D15Kv/ePymN7q168bGDTvT6jWj/pFshFHI2sEmY7bGWaVZ8QVkLMSQtQOtSTSdAJGY
/O/SX1fM/TTxKRLk07est/23yW1T//znJ5Pj/suXTHyYkwi/hqEbXJ3oEj+eTl4fZGbPDvAGubON
w2Arw3Ql3KYFLDmNIzjIzryfqsUdmVmV+tQva1TVvj2UWgcryq56aJmtNm/8UiXPKq8aAgnUA1rU
xA/QHjCl4EVG47vIRucPwS3Oh/qitArXaT0uSQTSHL01ZDprSqsjVIDywcqTO+JT9rxhE95dJBKf
fBf7PK37iWyxuDc440pOVAX5dak1QsRf55xq3RATDglRmSldDO5UGe6YFhmV1hsJuLH0y+ev7QBR
YwRWSf+pkv4+HrCXmdVlPXWpUGxEfAMxc02L+Ev4LnFmdWd8ZlpntW0pEZ+gsbYn0YXlWza1bGHQ
LovH7F02nbSC2mstddGqqnCs8JbW+7yjedHtxbv8Wro+UuykQHFHk1Zoq8FGq23D2zQGd0IOuZFH
HjWWikAKszplTO+nuTLTK6sP20eXXuVhDHPDQk6s1tfAYzs8mHO+7qciSPYG1ZBXCuLqOyAvxGWw
WwjN9bvoPGv92dZK9PIuSvdany6lXR1r/lcQjFq+RrhGys7fZW0/VmwA3sVuR+ve9rsEzspqlzha
FldaIc/exfL8XThn34uIPtv+fO1RgytjEIOdrCr2eRrZ8Jait1jry6CMWVfgwp5befPVWqpc2syO
lSPm/EUWEjIWFctuPQABkzE0pQygTm6VzaNJwuyUL7at9eqQRPgCHYIaYEq8dFvHMc9DWRaq2xEN
TcyoL6WIb9PO9ODjFIuvUrY1ZSivvUHanFEqJpeiopFn4d4z0jy+ZQtue+SUSWBywtkMI9rXxJzD
DdURioO7WY9xNn4d6YyqUTsg02L4yWnIXK29Kv2y2g0xq4K9WycVdv/qcsesrQI2TZX2Br7CsCQI
O5kBebRJsuC7MU7s2LZmQ8Q8c4IxuLjIufG5tn2px2rWM3Gh5TjgW/QgF5LUBx47TGuHK8Aw6P1S
etVyNIehaiPXosYW+bO7lIcedLwR8bVaz0ZbMd2TUnOBel9UpnFLyZ+E8yjr+jmvqrA62X1I0q4A
S/qwjtIGEUMhVFyl5EV8wtcp3tAhZhNRP/Iwts/0c6xiP7Ycwa6RZbLuAjGv1Gpy4po3VQAFamdw
qfTwxcR47mkflNsktpNx65PQx3/xB9YnNZMF129UpUIPCoCEkMAQDeaZCuTwY5JRBiWNVnQ2OY0s
3q5jXNDtUn0bQtlXuRPZxJZX6nT5alyZcensRRsnLocb+u1OLKDgT4T6VbIrQidFL+f/24iQEh6n
TwIyclYZ1WVa98bnntYZg5IzriPrIphtDPItmBzDflpKZY0Xrw2XZlvTzrpxx5pHUgK4jxeEVMHt
PalzUb/QC6jTcwcGft4Pyl3Z1stEPjm55b66c0ytNxCcvOCfobXtBm/FaKNmm0O1sxk3Qzgk3mUg
/6kUKFYWeZJPj6Rd1Ze2T236/SqJdwEzDCGNBDHv45YN0kLdT8xoBSbk3A/SFU9C0pPfKI+5EpEE
lT+z6a7y7IiOZwGE8Wne3maGH36szU6fnHneDQe/HNLhbl4cGURmp53DVNUcWAM5SFzxBAs/0vbg
7K64S/bbQOjRwHIIY+su72FDPVhBHTqn2cnVeCNnqRefKVqgS9xz3jWq4kc3zbpScbcquYI38vUv
rw9dcX/iuKhHEtyt+S3GDj70Ji2aYo3CYuLSIf5aZPd173PJ9yOrgoQ/455qyTq97YSz0NizW/au
p1T1M2NrjZSQWWaOHbAL6LT2bpk6S980uJgifiNuIFT99TpZ1tVHyv/hGQ5phrZCKZrzAobKq6pp
sm/mPl8ebDmbw1XCMjfHMIaO+RjwtDgMtSkuXZh0Lw7dG/b8TppZ5yYg8XbFEDOal0vvo9Gt4E8P
rcXHGgGgWb4WZeHezeNAObljIGHxrDBWhyNR9uo70HR9D8m6Mt2yDwjsXQZTbdi3DIp7NswYrVC1
CSVoh9vc0qv0IYPddwVZQefVrN6C5ly6jr8h9h9+7HNjSnalVXOZIDTb4cmpG4EIwQ15OQeCU2oH
r4lzJHfBBOwBB0w7HjKquxL9aHlRHJZy4klrT+Qve8QHghjhk7GwTD+vlGTEG3C2ZWBUKqE52E8W
bzVXQiO9FMzNU8vXoiKD2iHDSaZJ3syLXz7m09ARYh6OTkU177gqjeqDqjKsh7YsGFJce7NzbUhq
57u0q6vpKmG6RspAayK4T6xEhjcTCiO8Pj8byIqmg8JDV4S/eAos3SOhSpF9Es1qB9MGpFSxfGgl
RCDeDIwV1idtz7MRt+oLninjtkt/8IpTBrP0fsZMWw/9SA1xl63aCs8smdt3c1Gu7qXyWo2backR
3zgihaO3sLoZUMtbvjUV1JnmYvgk4INhKJF57LnfTgTw+8PKYBoda50TEoUxVfooJjvQPVMAFk95
ikfI5ZCFHznXq+GuDrEK96PVhgi2jIBmJtD4wtAOFYhNUUz+BxcejdoqCJ0OwLAymB66eAjhaiSc
0bs2s/k22TjgRWS2LJprv29T+w62UumdmKAT8nvNhJVvit5o1bYakOg3rMZGeVOWsU7wQ8nfE6Iq
UuCNJqG5zuG6J2LlZzjuqX/zHyWllplc/kJJYY2kEc7/dR/wsRll+t+i174ps/r1Rznlt5f+pqf4
wS8ub+VrWLBw3+M0v8kpgc0cZ3wtD94udC0dtPlNTbHdX3ASQW1SG2QdQMLsnxkchBZqLq6P0Shc
i5ru31FT3PcJwT/IAUSDkFRMh30lxyHoCP5xzzFCean7PGuOFG2F2oVpYbPErbPwkJKkYXQAAn1U
ExS9Dzl1J3pvdXbBz2q4eoggkw4duUrizH72wAvegUyvH6fBixm9IOa7drVVe/SpBh/bXt+1uZLd
q8wg4O4XdQMkgABQtSWqR28/BVRtXwelkV4K0RjQd4k0nce1ozTQYfwTqFwWJaJi9Ei+0vupvw8V
sQLaQovDrLfBuU2ZLXBXpLHDGOp5IqfYGTZLfzhFQKvcOic4worpNM0Dt6hmQVGGfNdG0ort08iC
gREIzPoL58ysd3QVphez4qC2XRXLb/wUMcEMoCIRxSOWBXUgQAm8cbkQfnTt0xzXXh8RAmmKHWwQ
95gx3dvf2atZfSce5x7d2J3vvNrl5g65Nn5bPRc6TwFX57mlqcP7cmTPTusOz7Uyi4ewMOc7CL4p
FaW4fmqHoLmVAyLwFeJwQu5yBBnM89wnqVRWoAcJkzDIinV3G9xzY2QOmNfyQeaCVC0UiQxClAOR
9p4FTvtZJEFwF5cNMwWo1ptiG1NLrrchvcm9H9AycVf/NLdVewvSJ7xzGU6cXudsXI8Dn99+arrw
GuBTdyD+rK7TkTzMjLRTgWQA2SVEF9wbDmdLXmDshEvgHitBE62Ke/EUN4VzgsZknw2c0NOMZnZb
9B3gnNWplp3n5+LsDMQuurIY2c24FvryalSS3xmbz66z7otaq+5FTxF+bqmH2FFIn8OLIMAOb8yn
CHaQbqUOlS3h/czyHDvYCR8t5tvfzzbB3104M2Qocif7sxWjaYF3NVzmYqSGeg3WAgrVIMLrFkJI
smdblZydmTTZMfY7uZ7GcbGWQxaPxrUVG5OCCMvy3zbnoCYCa4e6huIWLtNpVDs++IQQCtqLc3jX
EukFsdlTjKzF4tyksHlVEtkl8KENthR1Wyh3/Wofknkxwxjmca6YNWnwQfTHhQJV8NJNqG6GDFUX
QUGxY74fg2YGg+TGThEwJRCb9GK1xiPAQkOepQdW4VR23ZI9Wy2g+7PLXyBjOX0++XFiPC4Kw9sq
4hsQBNNVNsnhOe2qC+OTkutyBA7xlWUIlMqNZdMvMc5JZfpYolZpfnAZjbTPqNDikct1F8N03ZuM
DdpI2yxPGDbqYybBnxi0JW8GaAoQBuRDPop0m5Wt5W38HDmZpUKqPnoe0fEjl7fxVCd2fGj6noTf
6NpsoajiUlWDC8pOaWZHLa0hecP4tMojgTcSC8QKxi1pH8gAGGUnfDF3u4T1Q7PCTsqH+JRPoHFC
Jr+eFfMMdv4MqciRoA66Zj5ghxhv7sqdpoz7CLPjMAcCxyWzBEhB6TPHZX6UjHTfMoTjEMjc/Sh6
eqf5OI6g3sbmVgXmA5EOi27lytemMUVU/SCAMAWEW4WX0IcYooGhyST52+FbvvjM5bDiF3wzdZzp
QT/W3hTc5hOVwUUjjxwMpTsUK3vfMcsTmli6HIhMX7IuWJB8TBmldIgYrl0I+k28ihCTNnL6pt0W
wfrSxL6LUe/frm1/I4FKkVXX1Te7AV4W1zCKPcO86ftY3VKcDUjNNV9C7rYHQpPBLqMwAbhLstON
3SFqsLiOa0OvrpwmQ1vo0C3LhdKJn3xuMgs+jUgzRPiFKbHh2GxK2fRoUJ06mlUiP+RjLzkxlHEg
uPB97L3ysKT5spO9Ek+TsOLPpKSNajPHqaNH0FGbMRAlT6PXqOJoV45LZShjLi9TS7JNm2D0tiPl
kYDMQKQnw92PbRoeMqa5bt/jl9J1Ks4Kb/Uvy9ABAJ6KNct3QZfJhxCW8seQ7czOZkuDXzmmlzUM
ui91w+5mAwO/+EShpaLvMhFpyKxgXw0SNh8e2wsEI/M57BNjhyhHd5PJkAjAVnNFAL4/VnYV3Nv8
wc3gzcYtU2mZJ9dVABDDjt7csHoXKpsCF5zNmDjDokuuw6IK6AvXMHFKmY0+0CqbRl5HanTrKBg1
LuOg0KWEfbHBtDLlIKXKYrR1dvCbODj4LVhMBrPBiWEi+KZjSttH2ZrDM2dc3W2zUVEPsfsHL86b
+3mV5sXOi3obSD7pseQ0cNTehOIXzSydj5bFvMaJLtmJybr5N3twqm9j1SNRMOmLqQ8yVtSBmfZw
rhGt7ShfOpfwYSY+NDghD2lYYH0HY7Jrwy647mLrsxGO32n3Jp88y8MRJfEfDY77oXagNHJNFVQ1
i2kzCe5z69LFtJwd5Kr8c+yNXwHHuwcCGnKzxuuEsrB8WqaFXmZJV8b3+1e66/SZbfNUEJTY4WK2
3xLsRvBRBrjHwM6PkzXWTWStC+OMvFjclQNB1GJQxX0tvEvNwvy6WvtxV2GkwvBMpkxGoIZVuxtE
tV6SBZwQieM3cjdPaA0spVhfZKsNosaeSPGIfAXHbQJ4C/XNFQNdL2Y6dvlOP9DCMuxdWsfZK5LJ
k2F5zdZWnfk5tfzs2DDC7hvUr4dxEt/jis0X8hA8fP+lLoW57VyZHebChDa9xOt1i6ZKUKl7aRLQ
WSv8VVVTPKaa1u4IPlNmhBF1zOcF3YjGk8usCHpH4kMG0uWaYYaMOM88sQcyFhKbkmnUmvmhn2BS
N3J+dFa2s2JN6w3Dj+ho5OubZP0ZSXtsHmNmK0XZwEjLTVzZy5Z96rQjqC3BCiHGYfMDbTKCrwQe
PwnYhy9mx6BkaiplVAXufSck55X7tbIqcWL7BmyTXMoVkYvmauysb36lItYFbwNDadItYY2WGXoD
Dew2zjeD0zq7rANwOAVeCjVA+Q/CWJJtWqp8D0ZnvgUHF9+BbD73fOnEtw5gGCAwD07kEmONchEk
1MVma9uLXFxsWj1z0XoP8ZwyY1RlCOoMem0eYAXioAzEDQgRuEzo2zg80q+NbvC2yEJMM8wOerHZ
ifq28SWNWBWCGG2+u1ly7Miob1LDBFgw3K4lfOtUDlE/oNu21ee+DAGLD/OTGsa7VshbVNsbVmuA
Jb114bong00UoWANyEiHJecyp2pMosG1M8DVgMzd6zoHeOxVXR2lXr+xFp8OkVFUK1mMurj6z8bv
f2fjB7zW+7N9HxZF07++NT/u+H59ze8Guqm3aHYQEizFK7O0Wfa7ga4bGa4e78Sg6PDXfd3vBrrA
QLds7W5j/vyxduH9giFkhVjezCDzhRn+nS3f+/zwH3Z8pl7/+VhMPrtL12Eoyh93fGaVtibjTY0r
EtRdTqUzDINl/EQfwan7c25WPmB3Wv4BDTx/kF7mXttIX4ypqGif+AQ7m4WQ3Fnz+gr7pjYwR+H/
wv5LTHKZQdlDeBmLXM7xoQgyF46Jm6gJTt3Kf41ZlKK3hM4H04XTsFIsGCtqeddiIhy2AiQPfGOT
Bgbi1OSBLj7bWL+IULYqswUUWzyZL1bdMyOcomvfLo8MNRcwlAMnUf59kM5jGt5mmSTXH6K/bKqA
oSIR0jBc/3LsV1ql2MWxnv3bYCf8J5X9a07kL+QSzueArPR/LZec6rfs9Y86yW+v+e2yCZxf4OwH
fJsmqobto4b8rpMEv7BPZlqX/c9G0j+vGub4kSLwfS4p7z0qzWJNpv/zv9Nj8nW8gJeFv11rfyeU
/TNBCR6XLTgKj6saCpBl/XTZjMxAyFaG059iNo9buyvLVzeP44ThaKbVbtJ10lT0AWjgMOoNYQGL
8dpDPrxhzYEeKZjAsIvNbHrzwQjdQgatP4dmvtAtRtGDqwqldjs3sdxX9Vp/ZlijfTI9Yd32mSLY
m0+9fYOPEaxRkTN4bzeEzITOvOCRPG75gLg+3ZrTa8WWaZMODDEGEta/MJdqYhTvVNbroTDb+RV2
EfYwOYyFMQ52YsWMNtG+ri39pNi1Xld8SY2CUrDdVwl0cJaCu8bCsyU2SUg6LsPxhqo1W5LRjFe6
8T0B9h0zPRgj3rPtFcyQYEhCh3ENRghj8ZpozhTs7MWHUGhAC4fIauAutkPbvjTSXC8jhaVotEt0
/HBQX0lC1y+OzNwymoJkuQIO0N0vbZ68WqllbdgBNoRt4ZGPbAo9drAMpQnUZXXn5o5GKpkbFcxd
D/NY+YztyYoL0zvne6e01z11qO0yNCffVyPko2KMpnrsN56j6X2Zfye6IWTFZFdf56Ek+j1XwR33
crrj9KAeqYEM+KrDgHG82HRZWjDRtUEQ15Vox/myjlcBzlV8WgfRnae1TAsI+m6YUNju/OvArEC5
9gDuPrKhHR+hDsKyGoUCbltM4hO2WvxJGrSoWuV2jO0OARyuFkggVm2bhuUrchmrwDUR43NZLG1H
ZKKiQxX33RVa3PQ9JCee0+GXRrEdSjgQk1ND4wW9kzNiMQRooN2Am9KYiaWH3li8dkte7hLSUe6B
KSus4SxU8895zlzTSMVd125w+ZK7OkD2Pmrz/iFtC/vZSqrsPlxdfhqxnP5RtJCWxi51roSV40iw
jEqPhq3nkyxsRi05dUdaZdNDklZl5NGMezHqpD/DEQ2/gc3x+z3jhBJnI2wVZDvo2eFDmHurigaZ
NManPGEkVcpkEVb6bPhqFtpr8dVpGzvcjKmF822uFdU7cBtdJeonvsfigxJDeuejLN4MWI5nv7eo
3IlGwZGKazpk3pJUW07X5ongrnmbQOgctgZjs65FkzgEPZ0RlwMW5IV5Ok02EEzgKv801yJ3csio
ITOgNsVMnbs9M57U5F9NLRLyFnM4LbkHuIap3UxcN2HowDVmKOd6ZM46oQtmqscPi5rs5Zy6aX7s
lHcniMZvW8cnyGPjViwOmSWmBvrTbpiBiMYxgA1RgkBn8gV8M7jnVgMzaHAfMd5GHdoWkh0HbNG0
zsyL01bztR7icHC6nEGrzVACvVmQveKp2AU2O9ee6+UBVKtJYQ4k24c5VnZ17Y0SDDb+zVqGW6dd
R5OdwaAqhgT7aJcXS5DuVmP/0YEGf28UQVj8L/bObLttI+3at/LfALIKYwGnJDiJmkhJtuQTLNmy
Mc8zrv5/iorTtrs7nXzHWb1W+iCRSJFAoWq/ez+buLs5MqoeroawcG5KQse7vEsNH5Qjk6M+n0+U
ARuHnkbPVenaIZikNjuNDWdStvATQNWEEnq2GRtZ8UVi46GuByCDXke3YDRXfQ4kVHTx9ZBcsV3n
N5lavetlUG+82HhxCNZTHoMqgcceUynVwK7e8mvYRUwAnj9EGJsO9OqWa52PZSs9t72LhfXi9RXs
8AUjYTkO2g25kACiiJoe9eJjoXcVxAPUm3R+a9rhyFE1WwedOCaMnmYO9KnYijZ6mgCprrKk/ODK
WR5yt/pi841RGG2cxdx4ftBlH0KzuXPGJLnv6uKZkD6Ih/ko41lsczqYhtjMVzmsXmwyWGPEmA70
GtAzikpQuXuqy1MwSgV4dAZ0En3XuaF/vmV+3x67JCC5SJn9zoCB7OvtDAqJxj1yAF4aXTWhtGL+
vGp5Uc69G6DXFtXB+srgMjo6fNvXImwMkER9cRaA03cU1Gs7/GZcTYACbucmSAKuH8RvdnPVqZ5n
7wwugAEUOKHslGoT+pHXvMkyElcpZQZHgMH1RmtBAKwreyKAy+EUacfl8nuUogl9Zh+lX0+2sVko
1fUZSM632YRsNg9687SkYb/WbIg/hhef7IbWINNMATUNQ3ubN2m+BguVPyCsBSfbCEgz9Q01BCVh
CpOvyQvE6KOgRK/ZFLxGLcBSo5IjMzZvOsZNS+oAp8FDP5bkDUznqgVjt556Lp1EEx+RueuVrfGP
iJ5ifBq8UyOVX8ZpaM8uAPg1gZx5azIP3vajzL45LW0vy7hp+6W/HjuLgq+GEq9b1hjtOiFOgx8u
yuuznUWZX0sOaqYszbUdGNXOm9roi5Vl3FteSVuLTPszF2F261HQcp8wL1g5hSM3sQOOl6jQvbRa
y++MpDnki2neZ67pqWgEpQaj/smmpxyWlpY+5B79aDaBrY/4X+lRHY1U58qI0mzFvsBZw7Ystmib
GOs5xOz0qgG3NjgeXXbjvC/ceDo4HY/IKV2cg5bpju7/c7r8K6dLZRRlZ/vf98m3X4fXt5/Gib//
yPfTJfZsfM/wlt8t2ILD6vfTpfLyft8YcwYV0gQni0Oah7qO4/H7xtjmX9k4tYVLvtG16cL8Gxtj
zqicF388T9K5o17G8EzcQPBweUM/uhajzsJt3VTmjQxIbc+jZRNj0bWG8REs6JlLv/anqrzi4Evo
G5PDsBFLyGjecbMd2+qafL0gKG5HS3pL8Qg56nrC77U2IGzYfq8i5ixshM1V7LxTAfTokkX3Bhqi
VpWKqANBIa0O/ls/92ZbvhQqzL402P8ACquMe3rJuxOoHrexCsHLJsnX/SUZL1VI3vF4i6uKW56D
YVgSodFmc7oH7SydbQSMO9wz0Fx6X3GUPyc96LVVNqfpWy21+o6qsQFDI57CuyAgAEPvTcDfDuwH
1CK1Qak8lHNjkXnTWc93WHf4t2ZrV8ZVzx73vo7sej6EVO7R+5vPk3bl8gbLoxUw8lqVdZ6bJ8Ot
ypNnJeF5SdLhrlYx40RmnU+HJqmLQFEIkrGRe2ByRb1OrJLqEbpXpvvG7RF74Y9MwA3M1HjqKgYa
S+WjY5ddvQ90O+531LGGpty5NonmrWxisQh/AriPVpsW7nRryiUvdB4Jg3aw3kEr2F2grqAeuwVn
G3DrWjZ9bKvMYokdUvZqDQIJioAdM9e8Td+deopO6lEKFzb5trrY+fp3bx9rLka/ANP7lriU8v/Z
727AGiNed93iB+GJ8+4ZFO1IkBt2axb4tdUO6sKRy36ZEmoJGSZTLpbmzpgNV927e1H/3czYwDJg
brhKRwhL+nP47nxkEqR8kN27K9J+90j+s+D9lQXPNPGN/9mC9/i1oCSy/fr1R0Ht95/6Lg3ov8Eu
kOgFP+kCnvjN1BHEHCQ2iCQXoe27gcL5DWexUM3CBFKU7+Jfy5/1G2EGPNZs8pAbPNLVf2P5A+/+
8/JH6ANRgFCzwFyO2vArI1zOjalFo10ctIGBMSACBqrJQN/JiBG+yxlbrnRHGuN1Z8zzOm/rmQcx
QWXJkGJf51ZMK17Q5hvUQv22rS3nEb0/3ThYEPwwdFoYdo25yUNnes4nGr/82bTNVy8s9INRiWzd
ezZTcsBPGyK7bxRKdYfBbMOdzbzFd5DT13rA3mkBbrKbB4FbzDOtcrWw9YBHRBYyK1y2BQgRz1ZV
u6+AxvMDTVtQ52Jn27cS1it7hvVATdUdNGR3X2AbfjRwnsVqStShFTDTeI70vt4Zg7ZctUOmZp+G
43wOXPpLV1Nese/PmzC8KRtw+GiD7jXeaHHuR/h3RSZPQ697NyKhONfNw/AT6UN8yAyF9ovsBz+N
GV0EVPzsoDsU+zG21mljzqeyKmFBFgYJaqxk6IuDfldI7yosUqh9U3qvcVhc0YaSrvR5dDeZ6i/p
09p+aFREdqwtQeuSZV3TO9ce+nbR9iijOA/SSLvKWkjLKZHDdaQx4GkTUd7UTkS9Gh23kLfGsX8k
umxtDN2W12EACcSq9Hxr1KbNb22XUzUY7Y2MNSY0vfHoTPn0Zca8smnHBNeGTNvTQtEPRngn2zpQ
RHzO/vPZihP5uefJVRXzJ3o2WrZnDLH6ITR2puEFHwY3LrdJEjhvLsVi8w1WhOQmtKmGzNyKZOw0
dfkGJOXgx6gCe4ZdzbZ2GMHPKNAbSOQGaOKOXSpnk89UWI3fQjwS20UUk8vkW9Uj0WV/spA7MgWq
fYqwwj65Uzm/ao4uSFODGb7RynQ4usrRWkKajVaxF1W4oHGiOEYAeRcHxVVATPHO1IfyJhv1J8Sz
qkN1suq925fpaSprHnSFCXYmb7yjVccMB3l6UOcRY+CQ+17r43lLtya+Iw+1JFVb7/GKqeg2KTjM
M6dtzG1kVS5RjRqHB/i8fE+3AyNr0HEE+a0eGHNm9BwpRwQ6P6kRahjqxbhdl/xe0+y9Z9cpekVR
3zSO8VpmwA6va5B30RF556MTN/KclzYUMVfXDm3ck0nY4c5PUpyc3lh4XxaO3PEmDOblbsG+cw+T
3M2/oKoh1RAxxxLc9U+gKU31II4YM9Jy8mgFbbLxml7fhBltkpDKDQDqQZvBwI6c6lxNGkUb6xgi
zB5NIG2eDPqVUoB/Ii26yOdQUMorcvtuq/m5nRDCZqHkc8+pztySJ8aJhI09EC8L/RV0fFdaeFvP
MpcfQT8ZNekE7I2nYvL64C0Jaooi48VbscIRkLU0ayOY+XHl2unK9XIkC6+B3EOoLcNvJTov+Uzc
e9b2bjFg7rVLYKMc7Hti6wO7KjzGDNasm5GRwYd8rkgLsUXlShGA3Q961AkQNfU43RedtN7w7nTp
Dg/OgFVs5oTkD0So0xUZgcDbFDbtx6slCxuaGiehP5rhwsENCjP6pBirmJIIi1fs0gC13/Awovo5
ZHOKITnllXeSkFTpcKCvI7O75NCEX5aDtgrlRN2FoAPlbhqcaWtjjN0IkQ3JqrH5jLHhBPNjRv3x
scGz3azSsqkh6OXeuEss07nBV10f0tjjvp/swLfTDAK20bOJghIY7Qp0z11Jcvy+MDJEO3qjVw3n
3usJyecYVFT0lBwXI2xuqKeKj1+BnKSJadUljqF2gDtbK5DzMJuwfoVOvKG52tS2gljCA/WYycYx
2oVCPTI0oNeK4laiu53dQTq3nYN5DX3aYJ5tesfZdE2iEo3u07wWgoRCyqDluM/EKocr/qWe6888
o5pbvIrOdpS0HMYoWi7lwbV4CJFFsGsn7pNthe3JsrSAh0ORHTJKc+/KztW2mTaLqwHk3JfFcOx7
kLN+K7EZs3QG+5xf9ZxKPfYpX3VfBp2+0lXH+XcPRGo6SnCZN5ZtuBAeJyQwSnwYjpt4I+oSgGw4
bRmVUs6FWJxwYI/YUiacDzYJI/F7BzI4rW7erqVY6WmBHHqgD6DfUUe77NiV2zXuN3xkdOIN6zED
N0E6jG12g253jKn92pDrozKlYTw08voPE0OulaFj7EMdj+6rOSSpTe5oYyVeuMPs7W6rNh2ylQ6u
g6VxsZ5NUuI8C22veoVZ1t3octG/YkcqtzZx1Q2UEX3vtLUJwJnXMzz66iq4q9uEZPSmKbrsNhVj
/QFIan2DS6a5t22cZ67UKf6KioSa0gmilxkNt2lpL2vbyBzFJP5EFVl8PQMN+RjgdrqlHtbjl7QO
O4EcFH3vloKyShPG+BTl3Trmzr+3EzntPEhcr66EU4+92jdxhJya1p6o/aInDBp1651oVlyOOrCO
z2OLq70i67RJ51IcIhF+DJoCDaHA1JJhAVlBalVu+LRxV0LXEEgDgfG6rG8mWGtHU2tjxnDwwfxJ
A8Oi7NkJoJLuSTP6zvV7ouLtysKfThMRMNFhcrx1bQuEFgaTsUpJdai6LtnPFYV+eshvI2aGhZyb
mr5RvwSJ/GpMjMYnC9PCSoqElaBpUg+S1YAVTT5Q+eCGPPKQrcPosXWg0pz+2d//lf0996H5p4O/
26/j/7v5Sh3tTxPz33/su6ghTDQJxuIm2T34ST+KGpeROVtrSzeY9OGT/kPjuJAKmQl6LkwoIqhY
of/QOBSp0CMlbhKWFQYnh7+zybdVfPhHiYOSRgs3tm1x4zEAvIzUf8j51uB6ljHkTmwMdiSvFriY
Fmye7HhO0lxbgIxgiJHM+9gs21w7lCSP7WZNxLPYl2Msdjw/kJBJWQE/E+T/pmQeluPEU/xr3WTS
j0lsN0u9L7rQgWADfXqcrQetpY0ZFY6lxCBZkUniTSsxh3TMbDijJgy6Rax17J5Ldr4m47vLQJwG
TKbjzkj3yEv2PjZfLO61NflhimSv6CJHFldjduP3mbvq72IE77zDEzEmLSUsRQFLztjo75jF5MJc
bDlZgTDl8ZeJj/E7mrF4BzW21GKLIymptN8sov4S8cjcyrqa71mvCm7mmfLXjevM2vKpKniG/RNU
+EuTd5gKGEz+u6Dof81ex9fmp+P1+8/8fvNJ9EBsICZyoOQkyoT7D0WRfwXc1gHt/Icn5fsB2/uN
r5ozKYdFMAKmzhrwXV90f7MsXSfX4PDMBon2t6qLdO/XA7aHWAnunAO2yyBfOL8kFNJkiBJ98er9
zFL+jNpXVL4DA6jHtZ5DP5FN3m2rer7HEMjAUJU7II16uFZFtU2GmC3UYi76cwB6nIbVguwigaLx
69Q5qn8tStZk9jg7gbQpONgh3lMipDUgkckWbAuG0jsg9+GmmTxsLnyIeMBz235IurG45qy13GaJ
DVnK7cWyl+SYKHdDN0PvFECcSiz3mqTVEYZQvUJBbfDuM61wcuYEFDoku5E3ZzBvd6qDJBRwKLWm
OxdeaMFhjz8lstae4yzXHuHROyuLplmCxgbmyrAyV5XbVlDX4SPlU3tiXv5mayl/JKTtlR4ZJ8vA
je0xBvLJJ2gEF4tuJ8L0G9sdik6ER8lrgW17QykszW11V22BT3fnaDBOjjkB9ZXdDTUd5ooV6IQp
+BFz2g3VjMUqmooH7Dv69TQCA8/SgmiIiwmds891OefXlls9Bxgq14veTVcMfj55Dt3d7OhWmWme
MCp/qm222rIsKUrRlpc0K4RfUV6DdbnqsRfM+A3jAv+e9ziZwQYrKuti4Ki3UK8cm19N7z06yiI5
+6SaRkQ+LR9CfBEfyrm3PuiTWezMAichaqy5JbI3AVWFnRMRx2iX6h7MyULtnHalhqavpaU3j9RL
DQCzyB1SmJORGzNoHSbIAVWPCKLd1XdU5jXPVuo+Oi0FE+XUxDsmbuG1E1CSukhP33u1Q/Ygc58y
EFRM4szxCSo3fqm8bOWalGd+4hTff9FE3RQUBAjz1BmZeZvjcIRJZ6A2w4WHwZRFxYMJAWRjNsBF
6Ucxz9g3AFa6QeGbJtJrwJ2zStip44RkezvkU+3tmtqsIMBVuk7BE/aShCcbMLSBbnNDn/pjGGpd
v1WdPk9kFeOjlTvik8Uf7rdzF69BoyEV2HyWcJ5cYvPYIGZxHDH5docyEQxaAT/P3xCrF23ngn4I
vs2eHG8yo6EaMSysdJPJ2ITMm4UgxBP94Z+d1l/ZaXHyMtj8/PeV/ql7jX4SUd9/4I89lvIeguAh
6KW/B8f+GBypmRJVc56t8yTAvQzH5Ic5khofsaX41wKvCNEgMhUCkmga+7K/s7m60Cx/3FzBcEPu
Ndn0gfPBrfXL/KjEAhuVszvfeFQhwxFzibvM9H+MSAe5ZeI8Ygq5HsKwOrbMhN+ocsYTjVZ0P9dF
s2+AoSgL7kRzN9UlxBKmczTP9j1lri1iVYkHCKMiOzTRD/gvcscKxjO1SBNTkp4ZElbEKJhoCtj3
OWYb592rSAeAdudBks+vyibBMI3EpJfuN7MC/dXvR3J9Ew2+eLlYsgM5ackVjst6eKgGPuQHrUDR
2VRWZFCKzViGsxQ1WOadmyLsCV6WO6US1K3kBqer0FKdeXSiMpPC5ngLuSDa1ZIq1/VYOMFjQV/v
49KV5p4/qvSzpdc+M/aJH9mJNXCE6VVATbNvu6mpDwte5G1UBv2rR1x/hZyLxhinTbx2EFgppBqI
hKy9acHxDC+Ahkna/5Z0nIzNOIqhPrL9U5OeRE19ojBl3jON5QioMNXC+UGbdfohfJ4iCYkWsmqG
3BkQK/vd8D5O0gWVoerElw51Op2dTMTNTTW1JTrzKrcvxO1/VoS/siLoBoemP1sRgN034c+sr99/
5vtkRfymNlae9X5IwrX8x97PtX9D7WN+wnDXdFgB+FffN38/rAXMYGxpcSiy0SNQDv/WUoCT+aeD
FmlUtp/8MpYoi9yrwwv9OEv2DC6SoHSzvemGLyO6x4qi5pI4oHgGtf7QDNoeulz97Ob6M1BmcJly
3rYTY75ZuptFq42DSV7m0GbkqAsdlLjXpyA3ZgFkXMM33w1eA/Z0cPwykq5fuq2gYjyrPrEJFWfN
oPBl4fHom9m4rCs3xpWkFdOmD+WZraR7Py4x+5MuPxZjPPLbIN0R5iDTphmGz+y7uRId8bEhv5tb
A+B4R24lyaYDKYDlZLeB7ZdylGumEf2jgci5VmZKWBiQqixNP2FFsndY3j46Fhq1MY7ZTuZZdNMJ
0lYJGjZbW7h7utM2G1tz6nv8tBRaZR+wpKx6hBzAKw45Szm8loj2xGKGETJPNX2O2VEe05FUmelB
CGYg4+wwewjK2xq5o8CwBT+bTaBVzbcumSAs9phD4fdZTCr6V2OYMWR3w1VCVmnLVmX0E1gcu4U6
xA3fKv01sjjndbvtshmigHYXKGdhr9XTvjIpFZ9kqZ+9ysieO+BJH9n6bRFST+wO83NKGcF1nLlN
j3tUIvPTE3mDoyAcN4bL6Kkm2vJM22F8Sk3CYSZGOgxBxcQEnF7Oh9rUggeDA/zRSucFOSq3m32I
AnoNsCe+JcA9Pgc0mL95tuN9mHIzhZpZ9qPvlNK9jgYPMy39KgcgWu5JjsyOqchGUc4MEAid6VYv
kpEMg245ZB+KtLCPWHm8nTAywBh0neHH0rMy3YaiaqhqNFyflL/Oh+cZiLlRT8S3NaqC7XzASrxw
Br+CtcQmtnYLWa9iwDjQT0roWoKO8OPMgQ8yvUw+ScZpjj8FIRMZIw4+XFA7lIPmmymPSdimJVEW
othHa0y863Cakk9VFZCOQ2rmGRCni05dtzZtOoGXYbaH+LYHAEKJdmhRaR3TUbDg69vDB0IwsymG
9Bs0xVe2pNmHGW/a56aX5kED65Osw7bjU21K/ptomO75ALX1MM0xlQRAth8HKgyvpo5fSb/n3PuC
PvV7A63ug90HtLDZ7cAfX8/hfJaZ4D3mpaDqirHXsS1th2YsuuY2lZvxCzkxEBMlR1CAB8lnn3lW
9RJx/+F3podkNU09JKspRiiREd66SidlDAehfQNONOz03qy+0tNOdLovq7vLO0uCpHLxDOv8+sww
5ClcYLfGdkNi2Awi92Qp/dDSuvxblkfWVWEX/WObQOksHdgKhCr5w2Eyzee5t7snOl74DzOF3rcH
FhHfpc5pI+g8woNhJZ8uVxqnQl4N4Z/6BX02yL1TskROwSMrSndoRD1u0q/JnGYfLG804Fdrcbnp
ckueGju0DiV7hbPOs9dvGk47RthLa18NfKl9bxVXWr6ogUcwVtsMZNZbJ6P4thClc+fqznysA904
B4j25xHv3SbiiiTY6Nkk8w1OoqOdR2iruNCvtMHlFcltphSBRtpDudTDbnGS8qEOOU+UnDk2l28r
H3OGQlSEubCpg6Jb693grksVSppVPAn7tBWssPWQWqLnLl5hyAnXMqPVdMGasYpdqgOw86yNS+wp
WW7bIrodOLr3Wvs41MStBrv8BKCcfZEzk9W9Mbr+jnz0fTQIjuhdtM+T5ptN6MozS7xs5LcLQ56n
lkj4EO06IlphQ1aLzZl77aj8VhWglRHoMqq5XLsq49XxHKO/1ywZEsAzPVuEwVqVCnMG1vBUJcUc
SWZMl1Ck4ny+jWn1GKeEZoPyylQ5M10lzvQJy7NbhpQIjyqV5pRpwqxssDYgIcENVHWzx1QLXOAS
adMItxXhRLGr8bVWqbda5d+ShSRcoTJxJuG4hpBcQViOxyRe3aE37wyVpNNC47klWkfIOKfmirQd
bezdKp9J4GkqiwcCmlgeiJlhXTlO+YChxoIuS34vJ8hnqESfrbJ9FSG/IulxK8t0Z6r8n20vfMEx
mcCp7oNVonKCSOxPzsxcV3qMt1SWELyOuR9VvlC4fbWZVOZQED6sVAqRnpGXWuUSp6IU17PKKgJS
j3fJTIm9PRAE1PN6rRFt7PX5G6VU50plHmOVfrRGcpDSIbKnE43s9DZ5nS9pyYQ2llglKAWghRX8
lE7FjSxqsZaF9UClLsNEBTBtlcVccGh6wUNNRDNSWU1RuPPtdAlwmpcwZ3EJdhYq48kUuLgudec2
U/lPLiuw5SoTamKv38CTIiia93RRYV9iVMHQaNWqRGlrYzJfcuMw5+SDzap67VX+tKbJ0U/04Zkw
BLKTSql6Kq+qEVwVlnhh5rgTKtE6qmwrJtYBvyW0IQRk7aYhAguaQqwdbkOO8eRjwXS1a9ASfqcL
93pUIVo2CfRZS3s4SxWxTVXYFrMTudtWRXDHSxp3YOQ+rcMheUokDViWiuy2KrzbNU12RUuJZIzS
Bj5zz2HLM33cpi0/G+YAmFQcWKpgMDasyQ+jmp2VCeF7rBr3thqq8VMBOPnTqNLHjsoh2yqR3Khs
csZdxEp+iSxHKr0cXILMILTD6+ESb24vUedIpZ4NlX92QxWF7ghFdyod7egNnAXTmGq+RKZVgUpV
D2nSX0u7sbhiCgI2ZW1X4DyXkcfg1Je3JXagK0vltgOV4IYUqLLcpLrHS8B7uYS9O6/QbrvQtQ/s
FNKdLsp6E0/Q8pBzSmsTkUHnVGXc6SqbPpKx2UN0rD86dUdyXWXYQ0p016Mk8qFZVQwfajmkKvOe
q/S7UDn4SiXiS5WNr1RKPrnk5VVyPlAZ+tnKPkuVqm9Vvj69JO1V5j67pO9VDr9XiXz2DDdTmWwt
jWC8QXEeCZ+X5BLhT4qBZPtYN2hoJPxjlfXPVeq/bFKLSPRyAxlk3jWKDWAoSoCdwQtYFDkgVQyB
UtEEZsUVqBMVpUUkezE771ZX9IFRpfxqZ+62nkITgJ2usGaAK2ig+mG6xIstLjADqAY8QUt8NTAW
Kq+fVy11MR/MatpN4xT6rbk8zI4pb7G7M7p2XaAJhb5zxrhdZzomhKEMv9bTvDMVaoGGw2wzKPzC
JKbpKh5AMjCyDA5jHVzHYX3GGm/7wGeTw7w41FUmbuR1fqJFqb5xzAUkCqurfpQ9bbXDJlEVOtUu
zcckPJlOUqOf9e0YrviDLcyhnqaFPBLCGt9T6olwztdyzGZ6itj/Ltc2WxWQpGGe2pu5TQZ/cgmy
rGwaMBIc2SA3Sz8HYm2Asx6i+UuUInFasO+D0iDJkX+cKFamzGYgs+X169Dqx4cAXuhGn5f2NkxA
pSeDbd109vJcL2YM39w506enrZOlQ2b1CiISTKPvalnZn1scNusE3vpnqh66m5HG6G2sD1+bcOZo
bhvDjUtTuo9ib8Ei4fRDC1B7742ZcT1Kpz6HbFU2NNya/qzJT6TUA7ob+uR1xDMLr7exMBkEwVWu
kSYKE4Gvs25pGh/iCeKVG/GorCiV6qx4Rxzv0dO6aWWn1nEx2WhnWfKGQQDISJ3jEsAKkpXWlygD
+xB0sXc1hwtlIIl+iRPBXf8srLF7k6mdUNhbtOzjW2tvkiU9NIn3IIbeE4rWBfc9Hbr0sCwBxqEF
K821FTfaCWjX8jGj7ummjfIvHEAJvJVGTcoFDr59nIug9GkL/4Izlqe+VudvBLbVmhV03bYv4mHb
6MTf2L44G8MwpzNYYHxcpn4248S+MxMMyCsd1fUKQaz25bxwp/UFBJJ+7I91ZRbXSza4SMdzl92l
RQ1IAzJQ9LmoW4G7hYqOLTA1HgXCo5Edq4lbsg/IPPfNDQULxxDa+jnuQ/dj18jqZTHz4vPC+A3s
UGBaGku+VLBDMRaPBZv+ja0v7jEou3LbsjACbVyg4wTFqho5ZJUxzug47McXvYMX6dSSeQWN4fG6
AQ5TormXXEIhm5KkdCMOvrHXPTKYacASot4XILNxTMQdMfMpxgfFyL/t6Lmq2+Fb1Ob5XpodGMIa
VNOkFV/TCcRiO1NqgZHwmqLLnHNW456dXAz3YdRVZzPxFh+cJ7vbhMphOyxRvAMz9hO6W654Y08c
/ALyJ1G51ZLcPWSOFv5TgPQ7kv1/RG1N27X+dOL38ZUoKtSKsvhJDX7/se9qsE6oXAc/xnDPA/Kp
JN8/YgQkcU1HBdeVc/e7EIx6LED7e+QXHAvwFm/h94GfZUM4s3Vm97ohGf3x7v6Go1ZJPP+Sgy14
8zh3L+NG/LuXyf1PEhCPtZrTQO+c8oFFYF2A9jk1GXfFikdh++kHOew/8NtVaPeXFyNarwLEnkWW
1maK+aPeFNqTlXGEtE6RNlcvhVUajzMS0Yc07rCb0a9ZvYRCWq/ekDT7/8NLm+joLrl+hw/155eO
tVSfulK3TjhxeWmoNtDsZ/rpN7J3cLm5E1PBVjSMolpiAPHqz19e/fqf/3JpWAa7SGaqfHG/vrxB
xLDwqC89MVqk6tXVBqCbgurf6iou1cuRfXWv//w1Da6Rf39RLhWLiQKxEWUc+fHjLqoi6MPKM05A
Eo3HAlPawcgdgIgSk/WHqrM5gscmL97rfdPuoq7v3pwKTSHTHD6H2lHQHxkm076FdhNsFp4Yr4S1
YYcG9iD041AFYOpj9CcaKDDjUvSXFaa5/vO/42favLpEpcGOxlbMPvyuv9pB3JH05AR696T3GtdK
nwEwy9gzbN120h/BFJTHKYVC9uev+rM2+vuretwekgkOXphfLhg2kDKZ7EY/cd7QHwttwRMmi+ib
SKb6NOvLdLatSr9lXsojYI76v1cpe3l9EvAmfgDB4MD99V4ZPK+gdWjSqVigqTJWN8zsAdcPh1r/
H8Wy+n+4UHDucGe5ghdE/vv5Qglm2RVC9PrJir3prFUR2sQQ6+gd4HXbtym1rFdybOruFADnKqmw
vBrWtntgc9r/+Lr/fUWSDKgsVktmNOa/XbUG7TVeLQJx6ruam8SSMPMopuRpuIqL1Ps/3CQq6sB9
yf+k/WuXAWX1mHpMJvBNizuumCNYwJgg4eRIUR7zJkEBHVoEBDDSbFIzmgfywZsUMwYM3AoYUXnU
nGE6h7UN5S4VBvyzVEWf2VncR9GAdlvMCXeZ7aKhXnkRfS3bP79WyZD9250uGR0wW+BRweDrF9NG
koVB786efkLyFPV2kU2zv1w3Fy2vaXKKwRj0vRRU6lznFBVtwhhkDuWlGD0q+mjIzKdWnSFQLlnj
64Fo39wGxfDP3+d/epuIIcxALN6sLX55m9pk9AN0Bv0E6pAP5PIxE4asXnQR6I911vyvK1s9QX9a
Ah3BbtXlmUsohezHr6+Yd6GRiHRuT2Nllke7y+3XwJvUP8wEloQSaklNoWwGcQARVwwJ6s2IP/8h
7pUR2izm7s0sUWATwQogNG6C2LRYONU1cfmIWp4atBvFkXfdDhJBmUKHa00Ds2hI/iAFq3tnBVGc
/J8rC/kLfv2z+Ev4nqHTWBQskLv5+YZd3NSjkWoOTyUPobVXzQsNsVJjW2pmM6rWEIHEQEAnq2fY
WoagOuRBtPUinNqrTA2b1/NUMWRNDOKBOQUAw4JPYR85ba+vSdXP5go3erD4wlwAKoho1J4qjcO7
L7CQNHh358heo5zROkKPBncGR0CqxUD0kt9OMkhOblWceozdR7fNk2sjd8vbIQHn6LtlA42f2YT2
rM8yvdPLOfsi0lb3M/YBEUntZal4f0P0NgO/cZg2RYUfQ9Mur4Rn5+aqNpPqnooljOlThNFlZZX0
sNlUrSBZSalVH/oiS0bfDKR88Lw64vSThCmN68ZQD0xFwwYdnVqWZu10hvu51jKEEcL9XUqobemI
EKP5NgcDhCMEEqqdr5GDVb3JEFwJwk4QHAdy1pJDb3PSRhC1K+Tnwsbha5D+ySNqB+6phcyaNQbn
KPDdhPl6CLSTtimuEQl5Klw55ext6jzCCM/WwNtIzhu8u9K2X1vPYptw6TlhC8hCPFQ8Bdp45sdm
dI7ID8xCW7sttHfMvUkG7yIlzsyTWY90TlJL0QtZXVFfnMw3jlnW19rkufo2nMscTkYVT+7BCmP0
4NTrvrjYtCCjGJHYiThpfM/MQ7h5dKg3XowiVFYvoxDLs9668ZUxuJNPN5HxeeYsRZJBcdM9I9gy
QC8/YWe2n/HN28gdVfTGhTJ9DfsgAShHp4kver6edRR0xY7iX9vPIWQgV0K4hIISFBNunBmD88ql
+saqyU5PzNerR40+2PQ4FG6bMi0oMi9/lMQWhccFkM2l9HOZu6BXu5liJEqvqA8NDP5fN0bDrtap
FWs6oZlZm+HfuqnuVc9aNDgmbzdNCoDO0OrdrSbU5ge2yblMUz7pAnLuUYTosaz2GpMad1TA+gzL
xConc/o0aS3f2Bx0PBTmGW7SID3WFa9krYhnrkrQSoBotlZR8zuYE1UvHgEbvAG6mibQbKcxYsT8
NlJuVynRkK8+Hf4/e2fSHbWS7fuvcted6y5JoVAzuIOXndMtxhgXMNEyBqvvQqH2079fpDmvsDkF
r+Z1BgcwSUoKRezYsfe/aT+rzEveD0GIKsC6+N5jLCfETTObfFWXIdGomuQj6iTRw+TSautXo+I4
+AQejzgUeBU9BIXK96ZjhYZbGK18PbVMbo4TR3NJWhc/DFSsdgUl1kvKrzh/2NJ8qCmjK63hhIAN
D+IYvkRUJbDhNT9JkHvExS4j8aFZzg/WAAHHQygZHOWyU280Bbd+o1Inv4HkQ4ihNxNeUYaMrqKg
me/oQrOpI0k8QwciRpLDhVexZBMNckr4dKP7b1h8MpSGAnPf9wO/Pd1tNQxQUETn0Q0j7UR5QmZw
eU+5SFFi2/GurtBsTRK09IeVNzJ6ZIaLOxm9yzWiMIGC/ZBx3BBljnFc7LI96xnV78Vkj4vL2DvV
wkOxJLlSkY50uBomA/6f/bdRLWjpJznZp21sw0M8QPdAbfpvbclue5K/zwtEjTn098vdKVFYiw55
eYpb/uMJMG/M6j7jlhntoUPk34D1YkudkQ6dw82ybyDHUKpoYhgEmHw2V0wj3p1r7rZuOjaevlFH
mtrznZ3bJOENksCUMor2Mx1cdvOlQF95H7sRWXq/Iv88UqJqzrtececj/2akETshhd5ZCsOZU4KD
FE4EujnX314OP3jSMmh5ZMwYJEXVrWcVODQHLYah15Nc6OBW0ntMA4H3A9sON9i6kAs3hvido9vo
xF+RlObi9WkJObHEm2EEKUMaxM6jd2p6H3oT+Oqo5x21cWhcx+kWJw4bMBqVxLbGHFWQMQbsh2Mr
E9MXYBmDCbsnEZzzOM2lGC1qe8uwIIWWltwtdu3qOE3suNpMT4mg442d5OxMmI7wzflIuupR8R+u
2ymxaG2lMWdAh24A3A2Q32ia8R/6wpIJrL2CMdNgZB/wOgnu8yLsyr3u8HoHCc8cQV1CPqYVCJ4N
ms08/ykIFCXFryWrGZUSqtKVDw70vItYYa1vLl9N+EqgOkw6pp32c+7QgI4S3irpfnfsYsFbRds1
3JVs5IzDRAqKwH/8YBkTiZMdgwo16xULCjis2UrDOpGseKV67uQ0E9FNdvrLKSMESIccfe8oGgfk
tF1C+XKOMZkIG/OC8s4jNLlN3B0rBZeFihV+xJrjaI9wpyYpckOj9+3SuPiw2Ll8FHnu3LtWyBkg
yjmG0MV17idh/FyEi97QhjgflUjjRO1nTOeNr4QzzbenJ2QnIkfufSKQaoBxng6862RRrUMK7B4l
G/c+I3TbGyQNnPuh44cNZATx0k5fMQUpXzLG07a5AHqfdm2JEY4IjSHaKtvoqnZDYLeDW+2wx+Ak
Y0ZNtSMdxXxyyhU5Sm4n9XmKIou9x3bQrNc6TVDWLmqW1boI6mhiRW8LRaoQu/WEcJQVLC7XC4mO
aY+KD4IILtV5+nJg37LYF/tpDABMI6JV7WU0lPJuVlOttjUcwnVrKVs+euiSZgbrGj3UhlZX4vV7
XnSN1exhOU/lRTX6/OsSeaXug2O7OIOWtHeq7Wo2Fyr4JvbRA7XOmsQhyJOKJOZIjiURldaKOXEa
gJdYZA7uY+4SF0xgVUnAjnOau3Eys63NulXHGTWcr8hWx+9P89OjpXGGOha4srrziutgCJkioT2o
oyeL8SJNFvhGLxOCUnz43AZjMW5xLlFHK6+jfWl4h4lPLeU0K3yUG2iM0I+68VElP3M6DPtyaaoN
9IezhpJs7dQbLWsiEUKEFtBclyKEkjld/Mw8kDVVzL5MIU2mvIm/W0iE1I6zJ+ZvHo/AlHPuZYpi
8c5YpIZbBIrYYQJk/g9NS2o/5A3RXmTOOwm67z0ndSa1bTmQM/RE0D5FQK9A6QJWU8Bg69gy2zcM
QGjWwcSyMRsQ1tYJamTbdtQEBaQUxvjQWSEuE/Vg7jYfNMtMdAvXTdplvqtQk/I3LUe1hwhr+4dE
Jjz3sIwhs9v1tLUDSDg7G0UutH4YHQRgjnoYMXGhJwvB82QCo+yRu5ChQTUkWcNst514VfdaghLZ
J3iJPNiGj1nDdeV5g2i6BUQUfBjCuXoHyQ5KSIy9bJT3R1l2xraEyI6jTf6coNmBACskb1oEdbEd
G8DxYmZ7hCLHjrRQtd6CNNIRGcriPxQ51hwywzZo08hpnc+sIRcH0/Yd4RCiSQtCpTqHXZdfC7Qq
cCtsZHXOyX4+1g606m3ZtvV13IjmOZoNdMd3Z4IhSSY2Nr2rw/0899q+6Ezwv0BfiUIkgA1yqsFr
OMGUcB+NDdN9TaVoQKM+nqwPSU6nAWWilv93mDGDtJLrfEsFEG4A/KAjJDTiUjeS41QmpevSEARM
Qq+8nDtrOxgg6+mgXJRE2UlExmYHlxU6cYrbi0GXPxRuQ34AgpU7nU+bSQwf8jOYz6b43pBjsrtE
bbTPzR7uQL58iMOYGXQ6GCZ2UrcXtHJaQp4mpjX+HMQYXc8KiakmuspgHZyDTcHJcpbRg2NpfJ/X
Jdz5AnwUZzDea+277J9YRjBbq4RotfqZez9yZdqUhMgIt+fbNWLD3J/wuaCkCOrGzu6qwuCu2sUt
5atp9log/3SWGk3cUx1LSJdMniy2kLJu5MFPTGTGe48diLNdenRlmn33Rh/DH9kOrDhtyOe4AkVX
1kuG0VEjsdiZKwRLPET+gGadc2DDerfnfANBY1BnePIMh9II43BW0fLRBiR1H4YOJTsZEZWo8zAk
QW6xbcSxy0mi8tlY/HHx71Mq1ruV7su5UbW6UWtiwsEpZZZwCvzEnTdUySr7kBQVeES6q+6BK6f3
qRrmj3NKyzH1luxjOyQI9LFCiM6cdtYDG+KApxsdFneLuKp1qyy/oS23RjXaiUrMRzeR1tPQCvkt
jwasucgqn4E296TbU0mP3F/cS6cFzeiQlJ2VFFc+IYzh42EHLRpmfFfnaNs3c3chxZzdZEEb7pLc
z/5RtTr5gDfgOG+HCvp50Uv7DLOG5SYSbfwxtYLiqekWvknWNj3dDLpbcrvWFifW0k4mZxtoG0IL
/kP+51N15j8uvn/q8OBSSc35XyP9/8GZmA7Pq/bOy7/5q71jg+hHqJRaLU0KAPxU2v9q7zgoDVME
DoXRPqGK/c8WD0QwNnIR+tjBUOQ1YOC/Wjw2EsQR0sOG82cbzP+/0+J5S6fEvoa6oIBuQEOJqGpq
ZD/RKeNhcpC07qabofqW9CXkla8/jcbtSxvjv+qhum2yWvf/+9+vC/TU1d5c4E2pXM2irNqZC4Rw
htKw2gzRYzbeZBGJyR+q8qey9z8bKaaGF4Z0w9jC4Y3/WkJc6NWXsvSc61yW5KTtpvohiAxttejk
lz6fk/AJPH6oqWW0bm+tSExLcvILql5dUn2jmhEGybtk8FI7CnDzS8wCrIfvGY7KWXU1KHBI3iXl
7vW87KM8Vvdhbi+XPoXp+H7p9AHGjrzode7c5l2TY9kLkxx4Hk0WIr8AjgXT07ew4ppGAZqCrLBL
iw8dNLKRgpNXUyXccROV3mTEEaitg3uhnDb7uNDXuCzjDkuCFdrAdIDKX4rqMtBQ6OWMF0Xo4HLy
xWrgMkAPqPDX0q4CLWPIDp4VtOtljoup9WHicO7VezEmcUS9Rb/oQ6P2hb7Jf6LG/w8bgMXus9L+
ddS4S5tv3/8L7PtjzSR/IZeef/vf//7xD3+EjsD5HzgCxkUZJL5rCJf/L3TwV7BhPJuyEE3anyMH
anPQXzxqbI5hb7us6L8iB1/HqsDghjXybxGFCDSvisySsjnEVaTVuQfuS5ig9nPc6FQyqCqKmqMV
9DWKRWnzAZ1DjfgKGiUIEMhPE+gs5G3bjBS4/VSyZ57bU3DjNkNZbCtUHHYt0Lj30VjVt+VgP6A8
h/QyYPj80HhTiJMlxzflAL/0wNAc8oUEJeyDm9ZIcboz62ue1CN54jXiYtfCmjBhbuOdVjICzlVJ
nBOGEAOY7Hmwh+ymYhy3YHtAXFMvIdEP180s3QkHxPWyiexb38FGKlLTYwOWilwGmzgPyTils+e+
RA62EsmyD5rwJhBY1LBpb9ukfo6K+npCTDeeZbrxsuHguQUqQOutly9UB/kUmSbqy9kjzjXYIXTr
k9TFRTk6T03gf+qW/tCU5GuqSsU/4s47Zir0N5PdI4NKr5kqY0h2JT6hcvEY2OCN2ebvbFVcmxHQ
FeBrryif85biUJ/o/ECJH0+LCuA8PAkwXtN4n4jpju6SD+QWFRC8D56mGJEOYy+SIOqMHlJzvpoS
EVGJgQGM5EkKuengbudivvfT5W5qvU+pKC6SuSQ/zB9xRkLgBJ4ses1IMPNAk4fZvV5uvZJ3tQh9
6KK221hecbFSYeFUmSIA4XJOdRsGyk2xNYmlMhBNO91nJF5blLqbS91mC8cXM5Zp9TjAzYBkjxK9
nsBjmWu1Hh+wuvV26u1b7U5nVGcuwQlD5h9tKpcNSPgifRZ0fqlwZNdFMV8iZyOPYRP5ADt5wsZb
Hjg4U7zUfrnLIgHwqedCAIfyXRp56xXnzItmWR+UxzEolfN9hX/RvNS4saVK7+IGefWRCl/pzk9h
s17ivJxtsSfMENYLPmWz/TXsxLtoyhyo/85hcfVxlRyW0VK8xxjrmGWtZqKKY1Lxjiw7BGKsR70Z
hvWSAka6B6eFLS1yD8CDmQl0HfSmcytIxr39UCfOUyQmUMczlp46KS8ok993auBwXT5X1PS3ts/R
aKjme0HFfwOCAly620RUbqwU9fMs257G3an9G5STP4FLyg++J29awCkHVMnvBc8JrxiZj0n4qGGr
5ehTUd5Agb1pXav9klMf2wZ5CgXBikfwfky7ck7iLdh/jI6gsB67YBkvukaO533lh+fzaFnvinQp
993aVu9qq10OdoosYEUpeutapXgCdfxlQTj1ygmLNmHWNFnn7VC3bfNdVGFxGxTr9BgHOGlB2UN6
5Sz3uvqhqOOHagbnu1u9npZE5WZU/mMIIcUXpMlwWZpRAE5BsYP727V6UXsKxRB8le/7QOFnlVzQ
UoBvGHQ31Cdv6wZPTVyoHhoLJ+p+kHI/Yqg614t6qmuX6o6Vp/sSN9MwAHPerjh3Vlk17NylMZB0
NnlOdx2ILPepcZp203cV5SHoM/7sOgc0Z3lvaPluKEUDDIxxl5kpIb2jMTqczebsvRTBp8Dybwa3
m87jUT3j6Hvp+cUffM5f91xNFCe7xcwC5TwMLQCCvI7iGXqRAwKNzdEb6Y+IodNbwMs3SKRfr7Hj
b37a4v4mFXzdb325WsSGJlDt8JzwrXpA5E1D7S/ocCTGdBDvzgtQfykQTgL676/0ugV6upIAmxUY
hp1rIEWvn2sKAiyL4rY5urp4jGKioQnHiA8tW9Gjn3zO7+zD76/5GhPy45pG+UaAmTK/vr5mIuoo
peVWHxct0z0cm/tmZmGjsXacLMpU5nnLcr1UPdHt95cWb3UZTBMbvQIJQdABGfHWR6QtkmnNyVOP
faXELm/Qyl8w+jbh4jJv8uKIA/jTBDnvUEwjxDEMtncKWTR6MSBp6ZEm9Xo5JFRDIL0dowhIAB5h
IEWny8knfIe+a/pkzNUmx3dWHSow8HOVPNAVwotq9m4GFEe3c9NEZ1LSEEwA7Gwpii673z/p30wh
wVkZrI/v2NJ137xYt8yol7tefUzd/uA19q0drbcYRnV/GFH5dyMKzMSkVpzMfkG9RBMSBfwlczWi
qdNT81mcDImZkiBcI3S1wx3pWidO9b4cl1uO3dX7NGEP9dbkuRuJyyZVyQsSCMedLxOrx28TnqEV
+TdCjWdpSLhH6aFC4Tb1z7rZnT8lEhvDKnFhdWRLdjnYqr+ri/lhVoZm5Gbehc5CDHTxtLykavqM
1JJPnbnkLc5hcwbt+Tlu1ocwGQ6r7tm8W3FMF3lM0aDfUjajotfOl0WAR5s7rLfIu4kNXvPOIQqx
9pbFsg1gOP1hIP8mwmCpirUmMKXAhQLyelWsgdV0niXq40p1wqQTM5ENDoGPR7k4/n5ykGH/hOd4
WYESpQjeFqSLX9A6Cm+MoPSW+khN+s7rswv4IX8ImG/AFadrBKATPYAV2ABhqPH6ebK0KzSdKrSE
orE99NnsblEGfjKRPlvFgpxbfFG43jGy3JspjtJ9UJcX1hz/o8/zryGqPhu3GhXOPLk4jjmbeBoR
nUDZXDtO8rz6k0AxLCuOpfCpHUNQ2SBl0l+Vmb8HA/0xhFa18TGyO6d2Re1Ukrc4jkCUK8IhFtpR
uhFR554hbaw3tps9S1A9G5oU1+Nc4IYG+jz0cxJUBxoobhrYywJdHm1919RuuvfE+gc4ivc3K5Z3
gbUR52UbsKr7esBqF6YTIiT10UHEE8PtKttmGl6Mi1nWtZMyAhTx8125hDeV9FvEkxWmqbiy6Jy5
HBf13vJrNDLiddpoH8b9kNqfprwVuxAeCOwK/yYeYIQOsbxJI5ejsCIStTip7oJ8eaBZ8rT2Rj0l
+zALskMAH2C1rfmsSG2IlQxTCzX1TJTTWdROd4n0Yb4q5qfXEvh6f0Rv0UKDusJv5cyV60PUqvFF
L+lfYnb+ZpGwZ5j/QO5yenszRmjdBaWeRtRUw3pHijNvoL6eoXM7bOI2+cMbcd4g+k5zOGQXJqw5
DqLjb9dk54lFuN5QH5Xb1zQ5+2ZHYfoCMPwxQo8T+g9TklLzusFHB850TgaYlNd+QQKIiA7+J3XU
QscbcXzwEXDOyl5v6iX82hfOFQzGdyAw+m0ake1DRBM70fZPdEHv5nK5rAKzGTPNElE8xpPJUicX
CoZ93Q31Lp8bd0u6uh91Hh40r/R0vFy9WeA7ywcjVVz4FgzMvJ1GKtmD3pSrTs9nA3swhyBQIs1u
wsz7oh6m+0xzkAyNhcHacdST63SvdGJj6BEhaTveI8V/21nZhRBka04wQGQo0ATmN1bFT+CmMyHb
YTw4nur3Zhn1s0Tferr3E3OAkLSmQmx9t2VHtmTH+fXcFeEuaPk0oi6fcPtgieHtdRXJ+UlpFMJx
cN3mZXadCc4suBuzZZTeJ1AEd5PwIMA28jgiDGbhroGnbreBccLxR5cXHIoRBmdnyZKRicnq8CeM
yB35Je2n+qJw5M3YjzvhqgUT5ekMH+HsDMYSSDQy+1J7n/Db/dN+fFIB+KnkZjJIch0pjTIUM8o2
mdhP9cMSa/fOhQB2pKz/VPfjXW+z740csyAP5bjNFI+no3ajI+egIzK905qvU31A03YCesU/6yqx
K3SNCmsRIQOlRLArddJt6QzU+2gelmPpwBsdswLqYoKFRleXyRPArOi6Vegbrwn7ol5pddfc+3YN
xI1rEWPQxnkYBemWrQQGRXY2bOdEG21eMuuEgyH7YQptDtoRaXaQD/d6JIIqV9+pkCMp3dpriEd3
ngTB25SQQTJViF03rZcAs0CJVLSPHGs1NmxPoCrag2r1XcDp4FhkPhgTzk+lHu4hht+abJ5O4I/9
9T91+T/U5RFuIZX41wW2/1OChXr8ubT28i/+Ksq70f/QDwx9YL2UsXyDan4pylOfRzON4juegGzw
kZFg+8G7oOYGepOPk2BLgqcB6v8orUn+SkJcoJIvQNrimvbvFOUNgeOnTMbcDn1qrOoRwuI5w7c6
PGEwLlU12N731F7bHBr8Ggt7h4q51VE40Lm7PADrzfShXyiv04depHya47Kt8UvCS889tJZHW7JA
HhtiVI0NCx6WYYmKx0dlVxYlApQo/NXfYEOeYEuGOEXn4ehaUroi1OZDDx0zCNpAbZBSsKaP4P/B
yZRADQBCewtOPxxvB1RMzxA4zzq5mSFzRQpK54zQ96Ee8x6m5tJj7/QnDLhjcsZ/xhwETuiHUBRF
atKndO2+HZ2mJw3Q/Sq/t/000husqHRBulYepN7rCJMvLjk7WV09dz4h794zlAa1paKleB6kSJL5
409z6/bl2j83OU7njle3RMLpgCZGmJLzX/T2II1v9oykmEq+OaUti2uqVMmp8tWBGUyhR7Lp4eUI
8A3kWBvigZHPYD03ud02BQXHfiHSBwO+3helPfaUxNY4weFiha8PK10T29aHVPkxAhI+wDH/Zl0L
h49hA9nLDmezfkD44/cP9TqdRoaGQZYeABMbiVuftfA6tMdpMcOMKevv9gQy8oOsM6u5q0rOGLe/
v9Drk7O5EId1mk++NJwGrvf6QgstkGilvPSNDQZm874F3OLZ6B2zwmcR5N67CV0KKgWLL0v0Rlon
Cca7Amv7/Pn3d/I6WT3dCbo5Bg+OWAs19zfZvUOJl5Ny7n8b+1D5N7JdcipvIOShIlyAT1o5cf3+
ir8MMp4+IaEEtLYdmMLI62envmQFTRmIp3Jgq1523dJiXoCz2hqT2v/+Wq/TTPN0BC7PQSaSyAdC
/M0LdZGJLtpMut9mJ+kz77uL+FSanpPgMO8SqN0Mcbn4Rrrr9xf+9SGZQ6DtffgNkqD7JkkADdgr
sAj904xUAWklXikhJXPXyhjd31/K+fUVkkS7GPJw/iN4vy395E3jUONwq2+Y7kmE67Morj+WdCY6
ucVYMU7ad3O0xjbSiBnSyfZejmmxPuR90LZigyNKPAPyYGuP3pP4onS7TUcjGl6A5g6X4zB5HjIt
v7/pX16MDB2OSJjBUtsw3Z7XkwDzstCdXbt+glCguAv4Z0X+PGK/Alq6qXxy6LgaQWf8abB+fTEm
b3MxIOJIS9fozYVjy7HnVknr6yoBPgFxQddgwPoqbFOFS7qAU1weWSZF8Aj3BfTnrlNKkfxX0DXG
+6xaJxJSsDOr/ooLBg62AkzKcikBOQFU/MMohW/fLTcYUONimZB0/krYwLq2VdWgmq9pSIeJcn64
6PW292fFpFoXOOXjWdS3vX9jiThjNfW157EZUHVcCJZR4SXLExOwyp/93hgzsf0BwqP073hN/vwS
gL24JbqgbpD4n3qMBdHvHaugYKai9NHzdmqlkSbY1Zgp8EYAS5oQbfVpygVdurThew6Uev68LiaF
2HR4qTEWbo6jRreBKOLT4XK9zhzdu3TK5tvW9/Lquz+hiOPg/hn36y3LP5Kfao4jdCHWJuceISNF
WBg4qNJ/Kvqmzev94OPp97BqQf1/VJ1P9p3zk2mDUjkRZJMCf+OdIWOJLtYGmHdGkScXrcVCh+QN
DA4bgDxP8axDer/GmXDKXT7pI6THR1BCpnJ/Jsc51e/1FFRsZkuHQqje9gr3o2WfJxGXtrIp4uOr
mMzVEKZrKXIB4Ok+d7jUjeh6jl12XXpgws4mDFfqy7SzluFimIeZuTSHsYl8SGc6y2U49imbpQ2T
nV+6MMaP4tiGnSloNV7dFsXxxwOgfJnyqHVgR36+s/FRZkClXTP9+jkxQaysAhu5HWRgfX6hY4fx
0LZvC/ijP76ja0E770UWyyylPRY2HL1FukrGYBDZwqXnNiU4LqLhmVCdNqOK+cXEyEmkUfnANOm0
uKhLNVBXc9LIXFHQbM+flxb0JzXYJeh4PAK9mS5NxDnnWRRNzaTBNySv7motERE55MJQQwEG5jiI
b8Y6ipg1iQvYm6L1bPOF0POcmP4MR5hQXFgeZUJY9/PIGDbzCKANOXowEvGHsEQQON/h1wIQ/Tz2
6xE0VbIC2gtRSJkRZ9gtPtkiD5EjOTFfdyIeEQ9D7ta8d7SuiAJ7tYKjNlz/2MxfBbiePyWh6MR4
gbqSx7c0C5Z2nOFzgCzYdCUa3CfHJw57cHR4en44Dbm5Fy9KzfHWDwKW4BJCXqRNufq+d8RZWnB7
eZWFJm/DU7rIbnq6zvITDh/8gUbYEnBbuReZMe5oGOfPmI8MDOcawhug80QK6B1zPXuMT2L7Zoqa
1Hq8b8Oa/3dOWLKAgxzg8g2pI+i4PXqrrPNFLasJHilUhce8E8osaWSh+FJFE4M3IXvyRvo1rUPB
IMiA0aPg1ARtvxzH2e7z6noEcsIXdqoH7LxFzmAws1pkGb3CtohWRx7pBKCCtcvt+yiVWTTuEFnm
nEg/sUQb6ODb1gH0WdKKg0af17N3zG0w3slot+utXJaZ6R/2dHG8fVShmlGTKEyNf+NL1GFxGbY1
KM6tH+cie9c4IIl7TDAH84YRYFhsRMxYy6hHZr1trLtB3GOwup3LvremyyLuaStgt9PzbjoPSxv5
WPdOzcPUcb4ktParLvbqm8a4qIbmIO1NCMqphnCz1yLJMTpN2qGJItjCfjiPG/g1CETFIh9kAu6l
IMz6T+sEFYSetOMtPDM+P2jEcNpO5zRNroomHZwA2cyoN5Mny01ICTRat+2hWGIzL+1h7plDiBt0
RXLZGHo6IsnuOCiYdFIQKpGbYZR2VcH7qDczaN6hu+kn3yXk5nU38JZqWHPsBZQkJ74LMqmJggOD
z8y1szbW48HW7cQnOcKgPrGhomviUmEj6fse9K/JCFNvSAhPrTcD5bnUqUV0GBlF1oLj6p4JNXZ0
Hptz3n63yMtwSZjpYYlTbnKJ987ApT0HqCmaTQihsNcvtK4FRUbglP0+9EqzyWpNQ44uqA+iFAh0
qBbiwxKmlvduthcFcpQQJdEh62Dopnuoc5DvEEYyKZZtTcXyVIUdpxE68OYcQtQ3gzOhIU2bplBE
VaieaY7CEG6w66qwhwtFsuviqY73FB/j7gOYaR4+a9j8lxMlnjsO8gn1wQNUsYCFnaNAyuQJM4RU
Ke68TOsqQwWFIOM1gom7ZrNJnP0Gllm77a2QTcvBpIQxFoECcgGrr0xs1qeVoKG/9cKYXiUyhlCi
blzI8XRbokJp7KNWZ/G/QCYp1Qe7msv7yHUjDJyU6rLuwkf+HvxwMw7tEzqsnQW6vbK8axS4scRu
6jbrvmTE3PVQBBSKvnl5uSochfxKPU7oBk7v1sjChmWySlos4Dsn0CIh+HWKeBRNPdCq0yTD8UZ1
qNQ2GyCilXMFFyPDTTzUI4bHvCPaujT+OuyY8UFU+NcCqx9NSr+qaYGlECyli+ke3tP6c+Q6g/fB
L2GmJVsoF8VswSJ2lxixNEhfDobfS5zoc52yk5XbYEUKc91FWbna6hAjsW7Y7Us8bHxdXEPCc9rD
GAWJ2EkStPUeGHTasPH5OrjoF8yYNsLTrrNdHCLcsqGGiWQW4OkAg4EgACuWyDI5ApHXQNBsqlyo
i9v2mTOhX36I29nBOlkH5ZrB0RPSum2LpvI+Dj0i6g14umBpqQijJUiXR89CX1u9rq07z/L69UGD
A0bYkJY7prIBjA60nbQfqPYsnGWyzht7hEe0Qwu3LM7iDN1LpCu9sGo2UdEIN90Gau278KtT5WH9
LUVleJx3ha+X7ntEn2QYoCxhQbZxRS9B9+m47iSGJoUtgQnECCsAdXACqyjOKOqS1qbfU/yuqEpu
m7AAArNzpF5Wf+8LLfBnopnUdjnSiqfs217K2Hfu4Lo08H+mJjMbalthHS4/TotsW2/XxpOK4VDZ
qPEWx2UM6JD2sT2xYBSi3cx/YLo5yxAEsekPyohAwuLuQpM+KjZwlkPq+SbCVXS5CCXw+mPcfnLA
fgmyUqJvp/ByRVyGlBS7uJGth/Zrzi4DuzRx17MlCPjOwyAbk6cAJDYnhwDFfu528caKDsbQVZn/
SdZ9za04LYji6AxyL7WGdugkYVL2PZl9WEBmds88V5IFTza5G52TZWqJZXmIZf10ialeTI9FYHpt
70eQJKs4ImFbkhLVNB+IKdVQ2TwoeQnEKuTtKmUCYlW67NHINnikJnCpNQPU1oHZOcNumrlTlaQB
1x5Qk28gQHiSQu+2gZnNl9l5g2X2ppcNgvxnADBNnCy8ALtL+MpOxB3Vcds7AMMUTYjsDIdtog3S
hcr/Ok1d3cAvyIP6KmlyRCoOum1NLlW3gUlZkLcyY4Sai6+dZ6RPFurRU+mMSMuyH1I3gOsWz4xt
ZNO0qq6J4YtJkU7lHh91Z3apHzuY5zSMY4F3MBHNjyZz945AwZbmVIJ/UXO2ZBWHjhLdChLXkH2F
Oxh61LWK418jsXYsoQ1Q85WMFIEJvrGptF95aCPScIGbZoGGo6NmkwfcyWqO5SeI8tSeXl4jG6bj
PHD8G/R92MUzTyzy2uEdDfA3HXVToyk9pbfrlNtx9HksAglYIEWFrJrOPdJR8EpGfwMHgxU103mv
1DBm6Xlr1yapsDUMlwnWymIO8qHfMVkq6nXOvM0mWwUacBqGXze4N5lsfmxapeTRbpN+DG9p27hN
hlh/YHM/y+qZdSCEsnnUsSDJvC9xNGSJdLRBKHgBmucD8eiZRM0pORpnHcJS9UbEQ0bLs3ODkjw7
edld03FM2DQHvMRZUPR3yAJ9AGvkm9o38zEuc9rzW7RROWrD56Dxs+Xn5tNkJQqAWRkGbJdOyn25
2zQNTGqISGpiknnRmrt9WR6FlryXEg9rXqrqCXzVlUAXMfky4lULN0M6QUGHsuqYC+U2W8gJEJlD
7JcXXtZuVF9Xk5PgnpSUfegMF3xBJUhqwbzxbsHFVVwLxUQewW7HzBQrQC4AiYLCOd4lQZSpx1EN
Gb7lfTG0muCC/LG48iZHo68bS5d5Bp3BHALzVnJisx3Ep1hGXkR6ycGT96wXuS6XAsYwaOYgWuYR
JJLoiscxdWYGJX7JfPrEHsk1+iZUPC1ynAWJwY8TcbjW4L4Oc5LYnL7qpBP8KeHMApTSsqz5SYwD
yD0bpJ69hXOcchwZU5X0eNfhIjLc+2spkLK1Jofxt9LIHLoRODBZmJqRJ8RPKlImkU/ahvkR93HC
W9MVBd1mN4fWGiEOO8qaHCWSQCEYdRNxV6fjzHtuwJ9Tb84PTCdfcnlKe2hF8rXwwUb/2AYSnOIe
dT2m/tEJHcAxS4FT+tPL0kMD0KRWpVVBLIEw3ZR9t9Pj2JuJUU+mfmTFYjFTMrDDqX5nezPK9gzI
ak7cEhk3BnJyArPEOS0n7bXvF56RgUAz7yxOa/SVoAGt/Xk4zE55DHuXMwUbm+WRH4hZj4ROH/Yv
XxN5GijnWd7VJhM18HLizPRyaoTHV7BKu3x0CFIk/IMPim0iOu+jZDSnwJeDRRmv5qabdTbisKwy
+uEbHa6ceL0xzJnoHJJsZv+U1jWvNHMGc+sDUiWIwKEzj8TbHiM1QwlsKY7wwXVhRi1uYQKW5jWC
N5yLHvMQXPGyfqUzkKIB+Sia2ZzQl5fIEc29SXQrpzCz8vdVo7+pGSFcg64SDZ0AuaM3BVasMiGH
RuX0dY61OWeOqVWmcmd5S1dGm35QPO8fLvm2qkaZiraopDfq0V8ncXpdzlvaug5t7euv0seQ5bl8
mRolhjZsXb9/ul8vhRo8OS6YM5fi+dv2q4uWxDpSnfiaebGJT43vCWC0M8Ga2PX7a52qgT81OQKH
0nGA9A7KYsL/tSvV2w7qBmUhvs6iQqLickgrl5koMU5kGaaKVmgFxLQhaPxf9s5jOW6kzaLvMnt0
wCewmMWUZxW9E8kNgiIleJvwTz8ni+oYkeoh55/1H9GhboVaRBWQSPN9957b4dWmB9z1WY0GrmpN
zt1UIVRnw+fIq+aet5n5V++jaMi9YoskHMmaAEFx4Heff/w/bhWITKwu8JJQkCEMVH/+W6d6bIjA
CQfhPLexMfI5WKDUsZDFlSPU55f6Y8wB6cfRA7wAuaNS4r+/FNuo2ISRXz2jCLToXgcTiI97Yxbq
FXGDkMS8L77cxxaKwYMRrmkiq6PCTl/8/RWbWkLpp37/TMyFmqNaOAPzZRczs1+HJh7raRX47PfZ
TEz8/kdmCr25UKps5+Tz7/7xNtM1dSBxqa4qrxuqr/efZCjaEWl0aD1Rk+DoiFuQKhVwdXWc//xK
H++y6Vg639bSBVejOPaheJ2yMfQsYNFPCPoFYrwqU0fzOOGktusjU+0aP7/geysTTRNAX5SdafI6
dPgoH73/akhSZiaTqXlqAKozghpiZZnmmBQJGICXW2fYdiOg3BHS6NTBFb3+/AOoFL3fO59qqwVB
QLdI4PYEX918/wk4JSrGqiieoNZMoOjpZc3pmqpH5Cfbt21L30Rqaww3UM3fv4riGuGXHC9yty1Y
F4a3m5MnjirxUPqfeItLzGGcFubMK1gSZDq8odRbzcMiYaQts7UYHLVY9kCL0O9Gga4SUy1mJ/Yi
regoHhlDMw7Eb6aU6NYem3mzPYlpLXvzqkw1tbeSvVTbLk0BQSgjx7Vazt0qZm8jpKWW+KpqKj6W
eCvQS7b2zJppaqpNU4JxSy2vpqE2y0R7qXR5XYYD998Lk4bKpNmPWKMPUZFSlv389v8x4ARAJZ34
c1TT1p9Du+NkEWlgAB6JhLLYs4YVwOdy5aO2ZOr9VbL+/JLqbfl9ylVTLYmH9Gg8tADiIxqQRtnU
1tIbHv2QYDZr3cW+m56hfDZT7VyXOp9gYWd+xyFqNAK1KdQySEVfNYo+fnPLwkrEzEn2HL94H2W3
hVuTsWG20WNaUv7cx3nT5ndmOpjNqSnbL4hzHwc5KZKOsKgUuZZHv/KjYhDhL+ihSsqnvsZVfk9K
qhoWSVKpndXnt9f88Erz02HooU10BZ03yHIfdgfhMOpZVvTmXYHHnCADypdtuAkpo3LSjZOB1WFB
wzvnX4KCDeNyVMZ9DmsOxIOKsi4lGI48qn9fDVbGPtSYbbVRj3GxPJBQzlsRlUmkylqjpsoASDhJ
WTrpPVeVidOc7shtrxkEiy201GEtIhRMdYqMHqIWpyoDmmF9omnMo9kGrntof6E+/HC/uQdkzBIf
iTEb1ugfHVPHCVs/dzFFd3miVuagpFWRos8tOTl/fr+VbfX38ayeKZOXi+DCZVn8g7Q5lBU1VcMO
bj27PF6rcyidqnQitTQx1TMFvfXeM0Q63IViLFSV9Nfvmr5TFQINB6Pz4NhC1TM5C1bMdGYO7mo4
0QCWa/Op5FVF/x5XeToQGdhxYFpjE+F4HANz4Vjyq/FHt0g1kTQwOrw7s0cAX7/py1w98NlJuIp2
7I6Lt9JEbwyqxos/ST3JxGDXMixEz8RfrtomVoXlXy003kjGbkLPg3UvCKhyWIvJyAdKIJ/fUu/9
4yNsFZCaMglCN2Mt/IObV/MNQEdUwUvWW+IhaQrH3Ji0R3du6lU2NX6kdqE9+oSZxFmwqmwsCrmZ
Zvc9yCiyv72uoGka4n3TJpUYH7X1XcD5VV5iae+jJVJ1cxf7yVVOq+2lr2xZLdwGesqSXo570TtB
eYhwo5+xIkWz4iMBNdZkYn2b6SP3+4A0VtJ3Ml+34ZI56b02ayT/tcS6D0vpN5c2qxIULGgtZ2Jq
+lVbTfWannh2D2XdxjNh0iVIqpZyXpkOtPBaI3tCNeEcpvGIzphr3UBk2ohbk/X5uYpKw1kEjRtR
wgil3JpJUdwC5+ruY4tQQ8Alml2sNOp2j2nnAxvSquYGc5lkWxR0u2Tskg1tgklJN2kuw333Y23R
2Xm/zwpSQQYfUbAXJcm3znNB2nkBWeswQ8rbOYFSzvZTI/dR02x8WPqV3RLeYk6tfCKLmnyzzumW
0ejmKPFlTGAQUv/PR8T7yZoBQVuZycxhq2CbbBQ+zGkl5R9RO2HxyvOCr2MGRbp2s6O/qdHdu88v
9v6FfruYQCinlnn2cB93JMFss7XDSvLq6iJHIzTqtzDtTbnIczTnttVx/gvL/IoWoUi/2I/9MfKP
XxOtDi0bJvGPsonOkX6Z2k3+WhcFB1crq+C+5paB8O3zL3n8Sf+zDB+/JRgKhAcotJXn9cMtHc08
NXu0Mq/GUPLOWCbLxaLkwBOvQMyJa2JDgutYBlq10DPHr1ZWX8XZto8dMoOgOZEcH7fuReM2/r7Q
anHHeivZJ3VZe5/nbF7MtsAhZraGfQVmsviZd3AiC8qzV705md983DgtuUSGXi3DNLywcpVZo4nc
pXqT0oszBp/CWuNPr0kZtrQSumZjhI7+rI8tWBCe3xd7oQ8iPG6J2gawDeK+WKzRH7cEBsLs0fam
+RUhOTc/iq1oa5VJthvn8bkw/OzR0vxx1ZkhTY8ahsbOLianWH3+ZBx15989GaHEmkoPgumKZfzD
IcBIg5z2QSRew47GAeW0Jl2MHsyFFUnnc7vq7XzcibwFyRRrVU63p8x3JXWrM6CJiNszEWoXsxFC
xJ8nCmdN4D/lsaI1Nql2Fk+FOJ2wdRRWbt1SA80uSo2HtnBpjCE0bkfaLglG3aWofHHNtrEvN8oK
O7lJfG4JICopleJdHBJ+lDttphLSZfd9yqLuDn9TeqUVoOwX7mgMG8tsh25hNXF4C72eLNyohojW
R6PhL/o2pAUgkjqhEcKaeENoCTld0WR/M6hqY+BKU2f8Ytire/fx3uIMZA/qcpoVH+m3HSVhnrsI
gFzZzrkGWPOeNK0JLkld6OcGOPyvjnQfrAmMKsExC9UteiSoNMjV+Ei/HdJxfmVNztL5I6kSe0/Z
TMsXQTdpBwqVyYZGRMtMD6HztbL07D4Ox/Y0JkH4Sut9a/P50DraEd9/fbaaTJ8mAneUuB/FgA0e
cow2RfEjHGkwcG4vg6eymQlUqvMJgqUOU2LR5aUCGzrUCldJRN5bhBx2RZ3E96H1aVCvm9LFE9yS
E0TplxJ6ocnoLHVjuastazx3uyg8Ccl9tBdAaDApSPCFx0TKnFgAwyMpCUJRtSW1hwjltNXOfNdQ
kZWD0E5dGU2XGONZzhIYTJtwYPVelgR/n+a0edlRWjnRG1mdFUhKSEVf9zQ9752eoyl7EXnTmmNx
EuWZ1cCbQi7DSKRdtHSp+l1aflzQckVRN9LRpK+EXZoYWVg51dlQ+RLaVVy56Go9syQ0yRNDs9UB
73xrmzJ+IMGh/WnHZkypB7TrV4WvP+cfRsqbr8hweT4fp2TLpBOajkP6A6S7LjDX+cl3VB4q8I5H
xplKvM6yI+a40L5POK3gdLl9lX/xivzTgCVXm22zhXIV3v6HAYtSSuZyFtmPgJSsbnV8IO7cRRkh
em670efevyVbuNtMbhSsKz8YHyOv6SvGCbCjz0fshwLd8e3BrEhtmakDreVHxe6cd0Nfwlb7EQrd
vakhGlybmaatBIXdA+tid95ldbuv7CI/yUbLOGsLwUKG+Wi8jAHkIkguhv401jrrJ8r52ll4eF5u
vviUf2wZsM4hn+cVRzPNofLDLQM2POV+bXc/qHrX4R07C2J7qCROiw5O4bnp9ik9JTm7WHcap/wZ
zbrAjxSY1bDFOi3vHT8LT3WMRHdmY3d0SFgFoGA1Gbc7TMSSXBTczMdP/W+fxe1U/fjP/3h+BWK0
iskNjF/a964JMuM/91l8f84/GC3UX/lltPBsOCXUwW3KE29Akr+NFppHOD0ObSqX6JYMfmUg/HJa
WOCP4NJgTadY69Ju4tz+y2lh6X+ZpiqKOJjzHSr7/1LCxfstJDpS6qXIoSkHm1SHrY9w+8SoTFta
toZfE5OfItrNuw5N/Rdv5vst+dtl2B0rVAs1+j/Ks7Mhm6mfSUyVM9xaVBPTyup07yIfUNh9MSW9
X7WP16JKAwLJROKNGZZn8fsSyrNIpN9bwW4ySv8C7Fh/hvDe2tszp4HKzb9ctJEhvtsoqEtS7ual
ZiPmUYnWlZ3lt1WbBo9TG6IJdjHqF0jNYP9Oy4ZO6YIVsHSWHrPzPZJty9zouMyRpwC+m4jpG8xi
y1GF5MW+t7G6jsAgK4WzQ4AHFHHyG/17McbNaY0qbFsHob8dlK2NudZEmzYW+6lRFuyUTlimNe2d
0brF3u8bdFUBIZ4BKernNuFPhLSHRYR6VYdFGMppjaCU7HfNnlGP0FGNOEfciyo807spXg8iIxCo
yvTdbGIpIR7X9ZZRYnVXpuzyn7M1lxf075I7EyD2otCDbOPUUbE08ETSci6GnV6SilTPtKW9Xi+J
95mGtRGNFZoXSx6E0Zbn6K9wtNJOedazUNtl7lCv5kYbdjWy/HDBiT0A2aKZ5YuEqXqK0RL5WTlH
3UKvBw9qoGdvdBqEj3Gq+UPKQaQRtFzENFAOffQp00/yNCqqZCM4ohXL4Rh2BBed4CNdZSDhhoEy
q3KRCJI1r/1QVylrkGdeE09WycI4xinlMC0oBqmUpYY6A4holb2URpnnLOPCzi70YziTa4flqeiG
7jCp7CYOBjBNgrhZmSrZyT6GPNlYhC5iy7iOxph8OcWUjFQqlFT5ULko0ZSNervx4GPhJ0KW9dqo
TKmIcKmpSapVaHnOIfQ9oqeMGeXLWnJzIhC9Z7XKqMI8ol1ZRTyf6scIKzkaKct/r8N3QfalL7RS
u7FV7lUAn2LXqywsa2KrpCdhB/yMhl1qqNCs+RigpbVkaXELJJVu96VuMzq3A4oJDDok6GavuoWZ
j/YtShjSuSCC3/mwSxmkJHdpKsNr1vJxKcehWEIs0Jd+QNaXqNpDouFUgoiDF5suW/KMQRchKzFh
CBmsVQQ+cA14pb4OVJqYS6yYcwwYw/RuM7R5e0b0BmdWapuEfPU/RpVN5jRae5aqvDLltl7yZJ3v
1ZimF7HKNUvntr2unRa9aetd17UfrztnftC6xjo358hcQ9WXWG1JSxt8d7gpjglqBllqE6FqBeFq
4hizFr9lrrXHALbiGMYW4I8sVy41SlLapmNk26zS29JjkJt7DHWbjgFvcGwJe6MMpJLforAmBi44
RsKlb/lwo9mptLgZYMAKGqpMbu0m8cI2I0Zj9PrhVkw0531DinDlTFGTLrUAD9DCqeGd+a1XFNuh
n9lrj5odehsxpaZzknsD8P84o7S1kWgBaps409YFCjnM4XWPId7bWFXch+cuAJ1oUeZNMVyGRGR5
wHbcWkYHP4BWAu88GJxHs0ILnCz0ItBoIDajb94nHXSPTT0yR74KSlp0gNqo1fbpVIHIuqG+W+T1
1vBl+qg5VXoD7woNGMnR6mICsy/S3XsRTFqDsNUMpgVqDGvvjH2JEHHuORE6KCG2DjDi/WDiJDZG
aEZmTgTNYkwnHL357Bu3CP2wW0tI4bArAze4Qe43vLhmEXg43lBE2KkiiWfEFFLJKjjDqagc+CDF
Pqa+tQYlNRdIVAJ26rR8iDSxbWifApXQxlAO8WMEsFPhii2k7o0LbYpgLgUcl8eG/6pbrbiZJRZo
0tC0rlr1/ZBfjZZd/bCp3ZzyQYhBhoyAsHLy83nVuWFGCw0V84mnZ/5F5sTuM04wPp8FHWuDmja/
QsRK1SjlBFQs6afyZ46KBTa9Jru3dHatWZq48wpHR3kTEqILaYdthMHkgVCH9zZb/XsX+H/h2Vnu
MUbkf7fbfovlS4lk8H3M2dvf+nsn6P5FgQZyCysPzcvfYXa++ReOVyyGvk3LR7iqzfV31pn4iwWF
JjrBKKqaibH2752gjVGXPRV1bxfJttpl/iue2/fbJuwEvKDUz9la8tP+9GBRX4/SDl70G3Kd0t54
6RhFs5unCfZv2xAA8Ns++fKtkPC7Z/SfLkhDF9MwGye6e2pr+tumCdmhWZlV7hwQXCAz6weESirD
yc28ekew81dxN+83aW9fkEoO9wsxjPdHD8/nRZFIZOyDKCP3OfG5wBHZLskif8M+/q88i/cnvOOl
eNQ8a+QIdOePbezfvloTDVHYpYZ9IAzUeY4Fhhsa0LydrhnCFp5JphApKc+Niiv4/K7+w7dkJBGk
5+Fpgzqj7vpvlx7qFLsDC+xBmoQzFV5lEEblFHgCkBzny88v9uH0f/yiShKDVZzuLKKfD89wRAGW
izG2D3gxuBDcBzYHaCkBAfWtgJlcEEYT7XMQ1t5yaoiKeEAXirFjzGLCPcziq8SqP7++qzOY2Dcg
B6Fd/eFsnRhR0JH3ZB88akLwJZhPtzqhctv/57XA2QKTZAgzcD4UxWmS6lk0TfbBkoNx3tmafBWw
4647BZf//Ear+/g/pTh1n111trAdR2App7rx/qnCr1MQ5s4+9EH0U5og8cD4f+Ur/6d7xyQEiIWL
MUt9eJjU3W3Rmhkpq9jrkDn3IP2PcA/00xxGPv9GH+pXb18JKLBB65Uz2vHw+/tA9QLsgzNt3wPA
WBDzloqMMlBtQYxoZPWIQ4pcAHfiJVWxa1PUWidwP6wvuof/MIJdKJ6kMKlXlVr+hwETAKMJArWL
HYHF7q20MDSAdADCK00yQsH/52vEFw3Gkxlq0Or48joqB5AZ5Csf7D89AVv1V3z1pP/AtnGKc8c8
rXh5e9ITjrT2oSAhC57/V5bkf7qUi8AA7S1LC6Kl9yNqrDzMMqK2DrHD7fV9xe7SMhxJ8Fx4Ep8/
7PdTPdM3PQoKjrBSTS73x/BFaVpmdV1p+wAqMRBFrSFtjXbV4zzAremLidnh8ysa76dgdUlB/Vxn
4WY0Q/r5MA9W6cyhFXbsXg84L9tY65CwI06+dgeNxEAZ8FyPTPzII0GGI7G/zsnQOgitAGrvxW69
m2uWv+MM0h4DT6aZTJFFEGnk3sYqnOTzj4zx/d1bTrueQs8xyhGFk4Ur+cOEUnhjYo+5Ze9lpufU
8qJ5U8autgkNZM04K3L6vUsqB00ZLEvkIO7aYFRfNXgH8jUHt4p4ejBNMQGUYfs6W3n7OpopQ/ct
20EpwqIVfHSySByDsIOFEZKGc0T/w3JsdpwD21dapNaJQMHarGRiWieDmdSPrcpu80Lb2jcJNxA8
YzJdhhwrGvwipn8Pn0GjX+MHtbEzpMOPliJqhhVtOpemVIOddhEi0Ha3WVFzDRXTciwV17XHOcju
bUr+nYqmkYhF0EDZBAmQXNXOWw3wvLsfVEKdbMOcNKrGKKJ9Slv/lSy1+hFVs1ntaUVO11TgSE4y
W43EE5iA8ZMBqAPR9Gy5aboYEMLe1xl0vqJN3WfEWYx2OzGd54njyasEMs0K3RNflHN2eqmouO76
WtTXjdvmWwflw1LEod0vmH978p19hxXmmMGDXoWXdCQgxw4gIlmjPV5nhObdT7YZb48xkY1EdXzM
aWhnk/vjD4G4ljLEm9ETsFT5Ns8pd6kTGWMjX1M4eOYCLw7MUhkY1tKbGv++QwIEOC6YrBNc/fyU
XIVPzC33ze50jivHVa5gpd5gAgeMN+VRk+xQP3CKxByj4hoil0JzXkyz2EdqY3JMqgxVBJUOxOM6
LScwP5muEZ5zjAnCWMaoSVFePAs35W5OKJGwhJfeRGC3Hgh3fwxU0Eh5kVuJ1TnbYubnwyCESfM1
tjX56paojhnB4RSu89kzziON+LfV5OQEkwQldo+VmGzWmzYlIgCPN8isBY5e/54TFT/WawH9jhqp
JZXhsRa1raDVPeE7NRf0Kkm5qKxwPqMPMYeqCuU89+Acnt2o8wmuLRo/48hsNDehNZu7eR5CsSLf
3n4q+r649eZ4OsvqPlvVxJ4byrBjeBsj1pt9nJX9SZipQC2ZjSP68rnsVjqGajJq5hg4r+sV6QLX
yHQOIF0/5HYE7jRP6X7FjiTuCsfncirm6ZbId2fdlVFV7VN9itkZuSk1El0WV20lPXxCQZcTm9G0
Pz17Lk9QIXfnIEO6grS/JCARIWVmWs4q22jQq4abQOzpA2r4Rm6kM7kv4yyMFY6z4pTAvybcUO4V
wNu6Kl4ZSVls+7Irz3008WB8Zxk9hSqHTpRtdUZvBgZjMQUHY2pFvfWwjD4CZ4RRVVTzkxsO5d6y
8xDj7GDPT0VWp2vHgZcgjZ7HiF0Rxmw6FE90LTG9kLAoV/R9xVZtRuVCjLU0V02Ta+uaPSBtfzPf
5J4J/TiCyoimK7juUqmdFGldnSRNJDeT000/grAc1pEWa1eTX+YPcdrbS6y/EOsKumoJns6FSJtn
0dq8H8Q9rTDLR8uub4xNXpX8IE8jhYnYPrQTQVku0sYCeusKUthaAud99A6LhojbkFKlJOvslJ2u
t6PnPzkrbMPDwg5AESp9YbDC8BoRDVVJwqkkxK1y0tZmXnZ3VerW1bIv5AYT7YShWX/JhCwf/Cw2
F7FvjBuJKWLVZXwOWAr5FasSQOeZ6f3UteuBPHOdJypCMzmlAVpcEnxcXUKUY1BrLjuy52N4lmYm
vBJSBZyty6o1kwPAGDbYJq6Iesls276GVFXyZamqIROkbHOht71/34iO5FX8FNjUMEWMOLnLWidJ
kUC6eWk6WvkYGDaVhJHcF7yZzQ5TJOux1zkBSV6qYFE2mfppxljJ7VsaNbMxG7OqZLbFYXUu0bSC
Qe3p6Cl9VL3sIqfe2aNNOvIxgq2qGLbLUvS4ByHqZI9mWdP17aMOroNVmiXvfCSr/MlJIq/6OVW9
rQL22mCdoRlfF4k9/KCUVYdLiHPON1It/ZMm8uUOx1OI1mgM426RGUn0Xfbtc1I51trBkxYug4np
4yGbtU67iWdcMzvPjLzznsyYpZvhW40wxe0SDU8s+NjqjjzPnGaqsIe73mnya4K6fprZ/DCatnGR
toCsmVdphpt+063trjJfwzYKX+c4Hm7CTvDkeOOTdY0E1yeQSwzIhRV1YlFnUuwxMlNJGoesglnl
Mo8v0w7x7q71R/1gQ0k4q2VrXbsz4CGoOymVHJenkCzZ7Pj3WtGPxXo02uxsbBr7Yial9qI27O4a
dEC9bEpDvsAxztZlO1vfwX33h5acBnJpApPSq/SseJlGTUSFbR78RV5nTBd+4KyS3LP3hHZ+DyBd
3QxtmJIm3elnKDGcp3Rw03DZZGi6baxzBABOVnjug988a9CC7qm9AxaP+lA+m/FQATi08D7FTncw
XF1DnUujodkaTHkbjc1svxoN0wwW+DXEuIlIxL5106qC+WfNNxS4glN96uarNqJr4Pfh8IjapO7W
upR2vB9jan9LryRpFtHZ4KXn7qgP1daPOrnjlKudJmIu7/S4Mf2llnY5tFFN6Dh2GDznAyv8T6Ov
5VlXVbi7WAgPRSLzbFX5EcCAEgHxScTktoX0a+BvZWehLcNe9Feh2Q+gBJLAocLGlPeYIitaNFPm
nI6xyTRq6Tg5l3XVFwNKzKYLUOKU5lkrptmhjVMb3trLhM2EaAw/ShOm8MaH4k4iFilHtl2baytz
5x0Uq/ha5kZ91xmTvKedb6/7cU6XczKSDUa7a2HrhD8txjkRSP4GES/JvYpeiallHWp1YN+Ua+Ns
ZXOrLvuZc0qRzaJZOmUQXyBmGe/0ZtDOnBhswSK2amvjaVYjFuShU8WVwhmo1se+3HaM3Z/E9Yzf
KgSjL4MTiNfBbd14o1cujBwi4IA6J7CbGlgqpFfN7VzHqyYi03cn2uqnE43hJXgI5D0zjde9NYwR
DbGyqFf0P+oJJ3jTLFNW5wstIx3R1N2gXfnY+fbhPI0YoqFMUPDs7NY7pJ1OlqEt+gcw5iXhsuGc
XCDNQbERVEV2UfgZqqTCHLWrCNHMkjVbGvYur4Zs7O7HqB4D++0E+++O+FcdcbJyfjvZrJ7b518B
HufPOa30/2pS6BjP8l0X/fh3/i6E+n/RliUNiHInuv53hVD7L4RGPqUzzDOw5HxqEH+3xN2/cH2r
Ah2EWEBoKvLj75a4RViQwf8NBZyWOZyaf6UQCvDs/TkMiT//sKHF8IXenOrq+7MxO17TrkwiCJ3M
85ZQ6SAeFG2/nYNo3Gdh7exo0mChLcnCfiUQU5w65IOD+TCM4bosOx0hR6U9s07oZyndY7y7AdNc
ksTEGldusQqlLc5B/8vrKenjWyzk2TbFWHyS43J4Kon9hDQokj26gXU7yfo73aBkB1iQXR+i/LHB
t1fNL3rFYSMOQhfzzZiaN/he0r1fZMUhEFa27Sy5YHdQnJUOgQB+FuQrLcmjvdHL4aSIc1bknIiy
lamFYp/X9HsXQTZelJWXbavM808nGfakm8Lsv8JU7J8Df9HPjCnWzyZr4ozVl1a9ocSTbfF6hw+G
H/vnhpZeGqPbnVFZuZ11UhEMFz4DsYm+RuO2sn4ioGMJyieauwZksWWDmeLSB8lAn0tYa6pFo1w0
WdxtnUyvXoeBi1iNpSjOpKpSDknvajshe2DM7GRb5WOy86Uiy9pDvtLFZKCPNrtvpRcHF20XDVdt
Gc8veMynh6LprKswBWNmTUlz7lrJeIX1hKQ104w3dcCipY9u/T23unEFEEhsqj7rt8JI+RohU5Kd
FhlL1UAGNsGpr5pvKXozfCK/OpgFUGrlEe9iGBqpXhYr6QRn1HPyE83TTjJaOSsSAWnUwqra1nXv
/Az9pARl28as1OBtKZYHJ+xh80u8crPJEpGke8xVgba2kFYfKsAx9+EU+4+idvN1ErvVPqhoWFb9
UN/6gR2fzUiuz+j5waChuxl/C1pbniadnt3YpV1tc/SO/mKAbrFzxkyAY8ws62qeRHwWhjabICGy
bEH7Fk0vx3Hk8W3toZux+lMXK+ylT17mHoWtG8AstrOXbhyr88B1s900dtbBxYS2zSs3fuw8ET/U
VWRgsa+cqxzmyW4kcfQc97N1MAen3DVdGV605EDfJrNFVnUus5Nc606qIhigxReOd27WlflYYEY7
q0M7PYmxOuwSUoZzjlgyQ2kaORdZNRzMaLAZjtQwNL1doyhsn7EBsmRMY2qszSoQz7U1/HBqohhD
dpeLHHAMucKBvUGj760IZTDvLTt9mQarCpdaaJuPwituy94CqiOraTvrhX5F48AFq0M27t7R8HLC
UPb086hHj74cNLd+lkGTXIowreGcWJb/EgdetC16/lI4x9mdF+s5qFGqJsRX5ock5CEORHCeuF3m
ruCD5DfCku13pHYw0tvUuAXFcBKag7svh3qLrRZzvivY1sQk8lzh0cqunSDbudPQ7t1gLk7sNC9X
soL92zFZPralH58IJw82E2v9CrHbqHLEk2san/aPeazLpZUiqZ2jiQNV5aQPcFbGO4Hy+qrieEMC
fMUS20SpuUJOV11qzbgZKBYdasQQydL3N06b5NtADvoZnuBsW2dXfRD0D5pyhqWuZVwlemgRdenp
HJ0G9G2F3jcvVjvxSeA8DfootqUxjOs+MzptHQnLe2DbVJMnr89ZvBjEVGL+n8KLWZbpVhtppCym
yRHLph9dH4XIQDh7MK07DrVywfmcUoHv93dsIlA0ZURQ0rsNa6Y5FNGLrMuJO9LG+mwqAn1tGNpD
Qq3LW4ThbK3jzKer7IKS8mEjLjMt/kbLXz/JdKmvQcXVCzNJy++ZS+hOUEb+lZN77omUzpgvZgzo
V3GrpSshiiUmfPnsJmLcJlT0L3Xp5oA7c0s/79m/Lr0gn0GaeJm7BnVAEiqrxvlsR9E3ZC3xaT73
T9jq3B0r4ky8uuzPJdxnhtKQnMrELZbtpPmnRIA2ly0Ba2cJoJV7LYizc5nm1ZqjQLgx/DJczWZU
rR1ZW9+wjpg7l6PBugm8chONifljFmFHcLVfPdtWrRaXbrYfkMPGd63J0X6BxAGkYeKH2w5CGDCe
cFhqRhBdkqHDJE4Ze9GH9Xijd9z6InLm1TS11VqOpgd12weATaRpdAHDdGCgUXgAJe/gFNM7YC2h
1W2LeGxPgERVdxkRuzGMvzU8n/ky7S17XfXgvxZTq88JFIjCXjjhuHHrsj83+tDc+xg9nobaTFcD
+iSwWiy3JLeMB4lUcofeDkRRWjf+Y+q68SovBv0hCxBpMTMB/WzN1WS6zuXcJdpLZQt9X7WetgGk
Ji9g52Ynjq0FG2Q98iqbBu8O03KwMfRav4n6WOdyItCW06S5Gws0xnkz1d8LOU8v+twx/WNXmEGQ
jXa4Ha3BIFYEPQV5eweCKxVTvmjiEfF0OQAqUkhDndSeNNavkM8pynCShLedw0aE7LAaondBVN5V
HdbZriQbNSZVW1DQnGWDrFcEXv3Tb6r0pM8iE93UoJ3GJgVhr8gvqW+lu9bpHp3GQVNVyhr7Dyql
72nrPgL9e9aD7idVs0eP+PnCmJE0zAO+H6vOT5pCTGvAUrdmHVb7KhKC031qkng7FC/o4cZv0CMe
vb5wNYZ6DLoz3VeAF/RuX9Wy7tstxPB6ds/YahWhu6DuSQksho5nr5UF8HQ0HbHqhrHzLuu2nsBN
usHPLp4sb5f1Aw8OjYWJkg3lIEVCfdtN7Hq2eVSVZzHgwvKxYgJl76VwcmOQbmrQcfne01TpekjM
FZu89GCEU7Hvmlg8OpNTP3FmCJPLANfKQUSO0dySnxUF22xOMzQWoxxmShQhkYKvXjRK7c6BGuMg
XeuDAjFfnJIYL2JrVWj6tIUAUmx6V35DkjNA6AizlT7xJNvQ/jZq5rBz40osp7ylkFcW48bPBNtJ
Unzjxj6lMomITddKZ5FSlrzXBPJI9iJ3xRxl6wjNN1R+X7uh/hWeorcylgBGp/Me5dB5w9Pczy3y
uSgenu3Un/aN72rwTLRuaxTjRGqi2m5R7ewWpOE1hzg+QSPMAXJa9WXQgmID7AodG4YQIlNYhfYV
kXRyldRaeDLbILfIag32DVFS+1YPT10jy5a6MKpTxGDtagpF/dRZLsyi0Zm2cd3HG9iC/loL9WDd
UDZdD4FdoZuPoPO1AWUzgKLervtv9s5tKW5k29qvsl9AHamzFLFjX5RURwowGGzsGwXYRuezUqen
/z+Vu/8NhRfE2tfrpqMdQKkkpVKZc47xDVFRsM00yumE2z6TjMYyugLKy+6WlFD1J+VUy/naCokw
+4c0bLqA96TCLZ4e6tBxnv1nE/c7TPGDTZzNPum9TRw0uOLXjy7+IbuX+7jff/b3Pg4c/CJjgUmL
/l8HDMA+6u9gV1v/C1oADUzdRm9rv4TIo1oRoEHwc7OH+71Z+2cfZ5Ds6lDSxhfL3oud4b8nbT6j
BXAQsAjkuC3iGRtfqHbWTzO1ia0mrLJdSWQcFNiY5wpED8CO7mGy0ieHlveqKueOqPLR9ZBStatx
nNIDQaKVJzrnzukdEqAz4HKjzI69Y1DMJsdAA25I4LDC5Jv0rjdJY2RWLeaNoefCZ7bUYQLX7qZy
FTZelgSH4Go3FWhPXwCEXyWGk67V2h5XIdqyFQ9N7yWI1DzB+8UHFP3QZy4vgLhc1RWJIJaZPFlK
Jfws59dTlfmw7O1mX/XNg+pEFQyDXl8lkAzWeWB/UQZxm+jqU99weMskfLIknDCkYjWWFIzgaNyo
oBCB5nA+VjV2a9HUDxb4YmCPdgH/j9MrQmx5Y14Iv1fsfdM4+7CAdhO0XBoSttdhl2MRTtJnnPjj
yrK4lDCRWl/UfGjWcwkMJKGcApdBOPs8bls/aPitXvAdKBOz1gvwSUooWDsS3ytyIJlArdrip6lx
MziyWy9/mRhI+GJXJrxAloX0xCWoMr1bm50634RlduNOWb/OWg6ZQVG5MI2arz/o2lrWfCG9slIf
Y8R92rqsOe1leVgWz1NRlziQGs0zg4klRDoRUIux4keQKSrXwb3DKd6t9SID2QgkmLheoJ3Uohz6
WD3bVvr/dwSap2iz2Q2BbJg3FVX93eBw9fSWgw6mvXdU5e40SKh4sc8w6tavbMaBOuk3ee9AexPu
3cBO2COLpfcIWrzpKV96YULKOTsFd6NC2vLLMB8Ptttp675aRlHH7xI4dBW3agqrsNXWdo9jzgqs
kcvEwJKkDsPRM68Yz89QqpaoK756NsRP+AG49zP/op45sm5SCn/oHLDXAMq8POcqUSmF2Exi7qWo
W9dr2ubhdL/zkEZVz7LY6wbOF3imu8L+yq2vWVhIy8kOghgnHnJGNXM5LmFGp2MzVMrlWQjrbrrP
Iv4Jg+xJV/kiPHkspiqYt5LLhenpDqFFtx5qnhPbHoLDgPrxMmJLAp27fbDJD4Ciyx12JIPJ4Wk8
XQz6VD17MH61SvOnHGX9mvT0+gDB21zTlYU0lrbBYWIzeZu3SeXhpklWA7YETweCtwEbqq2btBR+
3hhcUtHzHcKovXBaspIosQC6rIMYneesrVObh5Kt4jEekoJ3bckoQ9+JUbpILx2NB1UXTAQoaDKW
s2G2Fjwn6MTjmz4yr06Plw5wdCdUqa1HI4PTWCIpLSXVAAHsjC6tS9hoJIrtyBpmwQvyGKZ44U73
FivcQtoqjhYyEaYQhgBpi66nD1yb0yifCYrcQJtzt2wb0vUE1W+DET/zQXtW3mkALCOcR/wmNuZi
S0ik67k9z7cxu/PudJs7Scm7axhG1JZIJErU4BF6vrIzI04VsBXLRKkqu8DVmb3M+ImFG7dATZ/Z
/+KmR5+6plAfezldbE8r1OAgGlkc7ViMV+Zobp0heQJ4Sl3XHopjkGop3R6eCICqyi40eU6JWVWP
kx25G9tikBW5XhwVEi69Gcwtc29OIZLJQZ3ZEI8GbYCsZUU18mHq0HsYWyzP7oRO69FsV7XWNvvB
gphgFwT9jXEusCnQKVJIEqGgrDK5Ddy6ExIykNpNhCkUdloxbauOyQSCXu9hc4C70vMVBqnyFIHc
3NHJ5D90FX/PTZo7auvTQ9vHVk8tQbnjs6NPtJOE35jGjTYt3o9AcVYm+3NeO+Q6TfVImhrrRS8t
M+HjfC2ONCjGK2mnz2yzuDS0Yr3TtbZcM/XTnI+UKvfVKKx0TYe/9RWIOSuo/5ggMiX4pLGc96FR
ZVsnqJ8RMqzsXCZAt2lihDHziaFk8UZtmh8AAcx1sWR9lrX9JV/SP1NiQJVBXtEfTlY6fovDFI8o
rJWMwj9690ms4Z+g0S5+B49m8/fUzPJ+RT/VsNauswQWwdRNnrSkHH02di5+CaHdmWGa+RBdquRy
Clt5AJTILdRFQN5pENLNWieihh1bxt2nKDSgRYFjzyjFId7pE29KO7EeMca0a7bLFQGzda2gQJCP
SleWP1Fm/DBiUcpVqI/ps1PrCiEvkPFmOhbuSKutaMqNm6eQeIkZqBEOJA3PfELjzA95Ffma6gSX
cDRnZZPp8PKuUhqG9r7AFJXvIKR2ygOA6t6LMPJkxyBydSh6NEgJV57SOr4ye0sjwhe9t3JbSJYP
UILvXizF/qCcPdM2LesaHMn4/S1sjJRxlvr1C41nRrbebOAv2tnxxC5kjp7pMDpMQc4dTGqg5nRp
PCP+EIB2rk86HZfgUsF2GuSUOFtPuahZ6HJVcqcOp8mOZ1CP05/FgNuQOJfn98/ytULttHpDrUs7
gNYqiTfnGAdEGooRz4XcZRMDZFkJuCmFUKIkhX860n86OR9sAtDtOrjj/rWq/VjKuCXL+bW98fdf
/dPMcf56rVz/302Aa/wlaEzTR0Hd/ff+4J9mDh0bbNEkE5Ccytr3hb9R4wPJkWLxomGDF/+mv3GR
x79QzpqE/y1GQCTmNuxDQB3Lz188KxjyBlnGarM3i8AGlpMo6q2I6vnS6fGLlzVELXJIbfHUKnZw
x6um2RPWGBwUNGuHttF6z85s9VgKq6AtzBpDo86UAwpPlTunylvfjiozpjbIOw5U6ngNNl7+ShrW
CyOBqF8MrWYZm/NaC0nKuCyFEY1+odm937D49NSQduy2y5V5V9a59VmyE/kAJ3X21HIFDNpshsll
4Jq+UUImE3brsq+q/digjrMCjIThxJZE67rlvPjeL4bIH2ans+f2dDxe7jqaTwJi39ibtSVTBRpD
tT+tcyiKPAEJ6ulTcQ3eP9JreNVybwE2LYrSpfeHkXY58xf3dpaWio7JyvYDIg+fgJFp5U6mskXt
E3/uUTJvpygJbt8/6B9ObyEOse1lMCFOXH7+4qCJ0NohL2hVSILh8QotfqhWgN70kdg00+rfP9qS
g8YumtcmATmvjxa6zkCOV5LtVTFAsi+afN6MVqMO15Id4vvHUpf5+39V5qfrScANB2Fu/4OXH2oq
S/NUxPs6GjPd0xFFoImr6Sg4jUqayhSN17KR6nFo0343I82p1nHLUv/97/H2CrNZBxtK2re78DDO
bitRh/YE/yXZ1zKFHzG2U+tbYRDcuVbFguP9g70dQ7h2Ebtr5IAiUz6vETS1y1aysZJ9pc7zzWkH
2yk8wVVUpdF+amNq2Hbhps4Hx/3TSfJyw/+PQtlGovz6xqZhMsShVSX7Yqj7ij0Vu0BdDuS5xOx0
3z/Hs2NRZ+fzIfcIJlWQQed2FCMGKNxHdIJitSbeYJzACVSimS5C9jD37x/rbL49HcukdmOwShGG
ee4/STAXKo3CGJqnmbp3Gdj5IYv1XvXfP477eqz+Pg7RYWgFTsNVe339pEWkllWO8T4QZk+bYUg4
KbKPNUJLdfNzFKNeXI0Nvd/V3FRJsBZ5GH0AjjsbO8t3QBDIRLeUwOBNnK2H+gleL65SvkPfhj7d
0lqjz6eEl0CQc7qkjum3lj59MJ+fLuGLx3Q57KKCWNT7Ou/Qc9NNH1p9OQd2vI8wUXxFkJ0f8FhM
VyQiRdD1q6JFGloi9BvQi9teMOAmZeNTjD9VK6ubH1Xv5oc0KIJdKIAZolPmP3Oi3Lx/h/70PU2g
wy5cLBwN9J1f36LU1IOB/GtlR5XQesKPaTQe6mAUuQFmb2tHTGhlIydWbHutELl7SVkFVhI76WAv
YTxfuB3t8DF29CtXsVrIzz3icJ+2m91/YNh6O2oBLSxoApDuuIfOv6pwC+JgqI3sc1dMGC5D2J34
PNtu/f41efskQk3llsFERg4MqOT1JYkVmK54XOJ9yQbjBm06WuYiheQG6t38/P6xzqdzxgmrdBsw
lEM8LYaws+sPzM5sjTFhOi8blAdO0Psiq6SHtCQlPIM+dwX3+kKVo/1NyQs6VaXZfXBhl1D6N08q
oaC44OgzLOXgc4dNBs1U48kIdrjjm2lvZxqTKYpHvdqH9HNuFFjLT6eaQhzLvFlNVZSEXhynNGUt
6mEXqFCCgyvl9Ak9Kw2Ntk6qxgOcCvpES6n4ZBGVnQjVzi389OC5p1aLAT9DD56BY125dWN9tusx
PWg5BvoejxoqvnzQbk2ZWp+tqBK7DusAsAADhI2oYuWOksR8M4WBjqy0iPrrvBHdY4Z95QlXe3DZ
KtVECMJYBM+5g635gMc5n1dFXwW7GeFZu0nsCDu1bjfLGgFKGxtlVEWPWCTUH4XM9Xv6/iQsE/eE
j6tFnfac9Z2BY6IbdSCKThJdhjpPtmEytahNHz/JiMm7bENUI6XigH/IWTYCgRBO6A2xS+q9QNu/
HQxKdj4M9/anY1NeIjbAxk01NM5tqSaMN57+MN2kpcvhYc0qN47WMncKtIffZgM56EgQ06W9/C0x
E3yNyaQXW8dLWrGN5ePOLfXpkvdM9qUG63B9uryBNXRrDfHzTaXXUXookeLTZFVDvNyayAE+hW4u
1/UcJdWa7S2zFQrHC7qkzFC4NpTvRZkyIglPUQUeFxUMSVxx7SaTuA2KpCK6MzAafpUNIQKeFori
k55qNtwng88Zoji6RKsQ+i3tuSdqqjRGg6aZwq07uxmZZQB5Piehrt87hNJgidS4trmuxU9ZmGsU
QUrjMVmCNlY8NBmKRqL9bkysQp3Xpc34SfT1eB1PRh/5kFTj77CNmJrIzPmiTsLI1voyDvOhDA6O
TIbQmyKni/15VFnAqHk5EwgL2p8CTDdfhgNpKlC94nZadW0/3+SmQiDAnLPOkaigiajjBCAIJsMc
eC0DDPlrVD1GQyh2JSiAaoXebPzUIEcrdzJix2CZpXJnRSkXDD7qdBkC9DykDrj7GT3C2BjIupSs
3nSJre5CepxrQuFMb1LK5gYBc7wXTlNcAM4wiDXPYt/SWpReejEfJHSBHWK84C7sbII+ZPpYW1Q5
sQykHjxR+zqf0fmjrfbAsI1bgCD6N8fhsauMfCvKqYPqCtaBshxqc/Z8nmoVzcYdy9wzGgI5gYIZ
2hc37q8JOpoOZJhsIvDCm0FG5QHqFGg9RVYrnLQubE1OK0udxgPDn/lT30ma6kYAf8z4BqlCvwzz
+LoZOyrKvY6Ea3JwDEClA08S31McpyveVtpFhnJVyNT0yIoYtqmbCy+d1WgFaYkEnsqY6TdEt7DF
ntxKe6wIQlknChndk2WgKJ57ba8I56G2WmrUvV5lODQc3mrIwb8v9i2a/eqq1+KryIoHPzWsu74P
LsrCDh+6SptJuZnGQ0Rmm1cRUeGXIEaurFjXL9EM1DcqcfLEn1Pjm2frCMoSqsTKyBObDKhlEgnb
X7VIqwVvkyCsC/qgXqGlSA4qdTsVpkRoHyXKRW1VZoYuwFVr8705G/oG4Xkg112vuRedqtbXLJSM
yB8s5ovUFtl9U03hvdTE8HkqTdYPZVvRoq76ebpM8VCtQXzZcBQ652eSx81+pL2/B2CSc1BW0ZdN
KG4dcxhu7WGaEKxJuV7ePwvKpIKjSss+/9R29uzZPGnZ3lAMlgJaipmtmViLpFTAi7SwWqggdsxU
VAxknQe8EWxSFndVwtZHMv78nGXexp2FsQX3ZVReg1LpuhXdF3QMta8OcX9l1DPqpDArHcjcuDuJ
9Um0/EKp2nRTJKn5aYlS21gwu792SThcLHq/Lg6GA8Rjcrg0Z3C/Iw5sA2AOWru0qxrcKW4THfSa
dftKG5x2N5NLUq0IpezYImQKMpHGXudT81CUjrlBkd1/gzThPHcGnIqVVajanZab9tdxoMa+FSYO
aBgVtKRKyXoMzO+uwhl+NSo1nr6sRVVY0o+BFWvv2EG7OxflPN4XVTa/Kno5axoY06HuoMbmhrh0
4cxmHvj/o0EANEuYwkbDnbk3WVCTfR3ogc7mP4kMyhSNSmYlwA2sBO6Bm+p+Hk05+7yEFxE1nHK8
RKK9sTuFqkFdtL5DpLYPv2hNYGOBJCcIze1gK9nGcrp+PTixcZ9Obfkp7FoyZAM12QdJrV1yBWMS
knqv7gN125smA5u0F2By4G9yV/uEosXcmbWtH90wRPVZzebnwKxVH71+uc0I/95kc+s8yo5TYqKp
PbSrMW6frkStlAams42WdFrafVTjQ/JQvhRi1K+kcMprKDgs+6G6EyrZKsSFTqlSGgho+2ybpYX9
zUwtijg4US5GxXRKPwiMbI+uavrVsR0/dvogbzpDGSlPV27f4igoeKcb7tB4RdmbV+zYq22a2zYb
ALU8ZJineLrwUw1Jnn2qLLO7dtpx3Ol1i3sixluUjzM9CAesYK8GzkWJLP0ykYWzNcI+f0qL2rbW
aeXWX43QrDfkRlL8N/OY9iKNhr0iC2pJSdZ8sdvqe85HI88pjcxzzVnLvJYsl0dRGcnAJICbKqwk
a1liZDEmRIXpAyHClBFMyF3LZM0dj9dprv0YFBRysawAn5iujtkmDKdL25Xlk60W/WEm79R3XN6B
daSj2jInzFBO2n1SRd8+JU3KnP1bmRG4TYpOo/+t2uh+aziATTjGShjFGD1HCjmJXUz2GA82uuRA
75Tn2oqKy9GstKt4MOW9Egb9k9HEzrdQosFbgeJRMn8Us0PXwqSRZedgl/JihzdqOmga2jSw/v3X
qVPjK5HmNV0QlIS4w+ilkaaieqyiwiuCVmyfjEiqGlod7E1AMDrfqhuhsibikpiXzM/SgXdGqU3w
eTIpLYvVJaGMyJLrcacGSCxVumHS7wytZDqb5vCzoxNF78Ejknts1LxGVKpDjMvMZfZpZ+UOQaHY
EODGfeOlsNVFBX5wjuUP4tJmdhi05Aol5yo0Tvw90JahTEVJ0O+sNPqfWjPuLKFjJMXj+KholfKM
d2Q4Bs4U3pkFuji15GPxm7r3Kpa1lSbN5ntA/DrLSeF6WOTuWRgH6y6wxCpK61tL/4LSERjkzPQa
ZAGDKv+CPkvAtVJu7X5EB2oXM1ofZ2PM+GxQvk+ekYp8NbI4QdsIeBcuCGp39ti4GI3Sc8f4Kc00
AGAK+2Q6+l3JqzLc4cbQNtIafiE6dLfs5Q2vxpmzSSH9e2luHbQ2N7Fr9uoqN+XGCV38XY4GrzFg
OItkVC9wiCI9VB/nig+OSulstakmSz6fsq3RxSOQR6LxNOmEl0nRP6OR0Ff1jEAWH692QH4l1i3V
LBRXE0HOhOOutLGfeJ4bucWWLtDBQZdlj89bh4XQwZClsabDWG/yoWuPohuTY6qO29TCZqaz4PLY
VFt+N4zXAxQFgjBHa2eSh+gJuvlsTRCbSthXGkvBT6PaCtROSbVxuvZX1yjlulLKeataCDvy2v3e
EJ62aabKuugqagdzKPbJ0N5IXXmMLWNTBkDGBcL7Im8PuVJ/G/L5WqbBoSut+6oJLplyKRhlcXdh
NfMzMMkvwB1ubaByFatpr0iyR1fEw3ZOKVLanfsEiaX15iaUvquo5n2ZxUiRS+1pdFUWVkrIJB9p
+8wiUg9hzSaR1cUY2YDpQutH3tMy03Kq2itTYUcQDlJ+BQX3Y8S4YCVS29R2Fg/e5E7hV1FhbaYv
5qQHpB09gt1pFZexvlXnNWHID2M/tjvZRUezvhdOL+9q9DLrqI0RQIfRzh7c1GvqXj4oWuOsx6Hv
dj17mKOUjbJrxmR5zCdxMPXYfrBao9jGhFo5PtnJzT6uLcqjQ7JsJ2w3GrfloLKEjpvUWM2qNR+7
3lSaTQSqA4yo+1NY9qQclCqjoLNK8T6KrdZrg37ROTnOxlUd9dgjtWb5PK1Ok8eJovNA4UINuj00
LUY0LM6qWVHVNJKOjL4MZlQb4nZKWQ/tAK/bylUnOxswLsaReqUs+ggLasgxSmklN1ILvjlhGjxj
LOYB5Ki0GMzAYSNCvhL2a5KZ2RaFDHsJAz7IqDMtPQ2cUME3AHbKOljMZDjOiCeM5/GK5Cu2wHUw
XaK3ZZcc2wpGktoSVyD9437duRPbDmkzLQ2Q6r1CXXYnajz2v5JZG64Ta1KPQkVEoIaoOqN0CL4R
JUqROwQmeYvFv1tbJhhX6l29eCrLwTIvu6hftrxuB4AtApHxtS56lg6ZYoltperNnrU9H61ApCVA
mA06nuxw3tiqzf4Ka9l3K8s1P25Y/q1o7dIwnz00McW+qMIE1nTZ7DXUDR5uhOCgRyZFgZZNviNt
agRLp+Z0vJOyaCqthtxnnZ5NioFD2Eb+cPoV18m1W2Gx7S/txN1iQpox/KbVY5t37MHGRqNK4OjD
9TCz7FHYbNLrmQvrM73H6TJuIhNbWldvToXiKkM1phGwRcwmQqMsjyuximNoZRhDgkMeDenBmrti
a0FS/kpDmxOIEz6ReWS+aSm8fDLjTH3IpeCuFzim9wHmnn0DRv5TOrLeRWUBgzGV8+VYoaz2RnCW
eyOnFl6ZbPtqEC2lZ05JvWWpxt5eSux4KEWCIV3FgANwbfNssNVmdyIa1y+N3qxRgoo8Z/yLWTmi
Ea8eKf5ByEkTKorOfOE2TautkBZ0MaLLoMNfG84lwczDYBzh54or6BHmBZwGOmSzSfEqmNPDadwp
MSI4ODKLXwWsW9Zk803Utci2+lFZvl9UBc8gvzldhW3WTSaXa5JJumwq/+RejVe4hLlsFCk9Q0WA
hHCk2JZLKa5FYUdCQkBMbTYgDsHWgz6bEdAZgs92++UDs8T6TMCTQswWIo8qQ5rT2YiZRsIAHnLB
n6SF0exPEpCq7LhaqrUQA8F6TvD6hbKe5sY1/XpQxEOkmkbip13qbuOWcR8pLK9Vmzqrfyo8qYoW
PM+qQVEpYTTpM4dMRqV8pJRYYKwqtB4h/ageXTrmhz4KyscggkI6BRGPjhLxCJMQQG9y6AKMPGr5
mGLR2Lv1qMBuwGgqepxQgXrL5oAzLDR4gogkwpQVMCHFW7eItSP7luZrB78VCbnI0gP8zfkSmo52
O6RoN04PrNam0c+cGJdHJL8cepQtWQ7dFOw7Sq45ZhEk3HgsvJC87Zuu5u/cJk4vmHyfpNmidlBj
th5d9aMAROa5NPO2bd+g6Om4O4RU8rCPPIGgyl0qFoW77RoEVCEsx0udEvhllffBt2ZAgo2BZVYv
slBTr0EgBAcz0/nmC1YH0z3T4VaQQoCMp+EWm8soGCpKc2ZlUlIwSZaBhtexJxxcySixZ/EUiqR6
pBWplB69WJ7psjEDv2R3upGC+dE1uFKhhQxnZkPwbMOnzBdeImOwWfyytlkFhzgkwYB1APhbZVEI
Ej/Fts+xoh6+Nvtkjw3G+EA22/h9XAwcq5YFeUMptQrXyLQ03oxVApuw7YuraOjkXSwG5yc29uA5
Lkf30JtRNsEs581kxEO9wb8yITcsGAG9WwffEss0CwA1ehP4dkmB28+quPw7P+s/QocPhA6uqlP8
/tc6Bwxs3QJ+/q/y+b+8EgvQU/xK8vD77/+RPVt/IUcB/20swF5UzxT5/5E9238BBHPoDusQ0WGy
07r8R/Hg/LV0QRaLKqwrmpr86B/7KooHtqE0ShyytTSNH/3Pf79izbVn/36J1VtU1y+7uHRaCMEx
gBTT8+fZWs78ZYN6UosUGP8odulYenn4DFz3euRJTxzHLwayb2JxgKqydgP5oKbKKtHbj3pz5wKl
5SugTgLCzDlr7gnO9KJHXoKurhxnqVY2k7gKjIfJrY5tn66LfBOmPCyiq1mCVmEBXCO4rHi/b4lf
KNaD9s1AWztHCBrpo/GCYtXobDoqX5WtXtWRBVDA7FfIyXylZ0kuqh8gk/gl1KcFiSDp9wQt7PK/
k4FXPp7u25mY1hx0BjO76e6MskOpGqbWEYlnMcHh6BCLKU2rU6NMpTfpxZfJYWpgTOxGbEU5Pnmk
FRehHGxqBzN5NgQAORmaZAcfvZlQHYBpvG7TI+6Lmywq5HosKBEpWHYs95uqK+s2tB8xp6HOTtSV
a+kerX5Yoy5riQgmTOb3Y84qML0dleAuYZ27Ttt8TSXhOy4RsY0z+Sls7Qsk4k8zsOguST3WuNmW
vFhnNXTAffSi+JGPhtimiYPrUQw/CiP0Q4z6x6IdTMTqlVdZLQebN3GqX4c5PZbTI/OfyeWDyWXx
ivMM/uvZZZNRjPr5akL5+2/+0VCJv/gIQcsEUwS2CUf9/zOKY//FJGMtuTuayiSxuN7/mVFUGPGg
B5lQhI7A5AUZVDP+oh7AFAWFEjU/gtB/Z0Z58zRb1IEXCZWJqUsXpwnnxdMcDkv1pSrlTtMk9R0c
lTjHAXa5R0PqvKptsymO8GYB7J8WXS+u1cdyInOxbzDLcn2W+D90Gq+ns7oOZ7efx247SK1fowyB
ehZrFP/tON/9Hw5FbCnofeQLLBleH6rRYSOppNRsDRVmXKapAzp+7JNUbuoPpsizRvDprLiULkGp
gDNhrr4+1KyOacUMhUVuHGMsghSum65LvW605QeIwzOlxO9DcU4GCyfkX+cSopEmSZqZXEBWbQTp
TNoNNnjreewtPyyCxCNybkEeBqlXCYo571/Ss8b63wdHUL6MYhXlwuvz7PBKB3rVdVsqrxaVtJF4
adWoj+8f5e3VNDXGJcollG5Qrc6O0gKrbvs6kDjyDAJZjFM8lTnWdr9Oqhwo0vuHO9N9cFImTXVk
sDpCF0GS6OuTMuteAyTVSXR0VkdVrfmFTO0ZjFTOrim/oMperd4/4tvLiEKJPBNUsaqhvpFSBBEi
cRgrcjETsxal3cLNcsv1+0dZLtMLYcnpvDTe12Qdof+iI/r6vHDjsXaoU7nV46VGpihHxLbXwM8w
Aonc/OCc/nQVXx7t7KZZhgjr0MwkCQFAwwOEOtTA2WQkaYVZxEVVnaZP75+gxkT65gwd5Kim7oAS
AUn7+gynKLUcdrHdVqVVfg0RIfsSskfYW+WMObEMU1/WFEEnB3mBAbauE84BmNROhk257aXbr+Wo
YfUc7OrHOOrKno6gu9KIN/w8o/3LiLv01LSeP5iYTizkszujo6VdRIcOJdTzEee0GFDKjscoHqSB
zmnhgmNVM/u1otDiwwVUe5VTDr7O1Vtr+I6/i5myilSd6gqKou4BGnKvVUf/+63/avn5crlp/mFo
LroZJDw6FGBI1a8vaeJmVjqbWbclTHmtBUSLUyUZvdqx2LHXYXs/xnriUd+BwUegZnEYi6QhnzIn
JRHiJhQRUaxSY6mzTVShdbUK/ID8cHa7IQo1qTVXmjUr+xm3gV9jUfEHdmz4cBYe4hArX7reCTxX
jyFgGYq9IaIPjYNO1VCW44HmfYufLWPRFJguyBDzIjLSe0n/7io1JnbZBAhvGl3GWGO6a3Ze866O
bSiHBn6OkQL5UUST+KpQjNwmBbyVwJye00m/7ZwuBRQWYq+2ou6aTy4274/Wtw+IYxLwQvyPgdrL
ts8G64jUQ1IZ4Ka30RVNdHoOjthTpLuTc1CtpaTx+n84oslkbSLaXuab1/eSJk/vuHPabRskWGpr
rDM1/OEWxrHRC+zCrvXw/vHeztuOiQcUrN4CHX4jvmxDt4fLKrttMmXsoHtj2IP804l1bib//UO9
HaYIPKmPAEw40VXPhmkoUQkOfclb0OmpXSm1igZL2h9cwD8exSAZkBqhDt/y7ALmIlDyjrLLVrEa
0axq21V2sg6dT++fjPp2HlvkqjCPWC2qOG3PjpPGMGgtIsi246iWPrSHZGONeehbbVFCLWxtlhQM
fEwc4aFxvjZauC2NNP5oWtLfTKcIr3WCb9DNARsxzraaNc3HOe7tdmvAksGy52abYEi6jTF0sYPN
bDb2uNHddSPKX1k52LcUpIZtaIr+Mp9nUh5o/n9wB7Q/fic4+Qje8A7Av309hkNDUZQg0tttEcpi
T/jg2hVQBmdANlcBZBQvgtL3LYMj6GW1Ml2DxySHBGeS7zpFidY3+5WpY3+FHAEBxvAdPITm1XFX
fZ4KGVMDi+lYh9FwKKbsCtrMR4uLP5+AuyQYsaTn+V/u/YvldqA2bj45Axc1mm7Dxq42cjDC+4hZ
zKtqO/ED8mK83LY63lhNfiDA99GJ7Tv0sO6eNm7gjSj+qUqV7g0yrPIOnOiv2QyKg+7gpBuqcMLt
SlNXT7ps08TQKz8Yncttf/22Yli8OIOz0Tl0GV+4nNrtpCQh0lK3OHToSfxEEagsGiZ5aU2rJBF7
vaQA16IU+mAU6H8cBUgeiSFGAGmfI7yciblkMmW7TZSoq3DDOuYTy6pPttEWK3qyP0tKzV9tTY1+
tI3XyT4EZactnNuIWnXYbjQBqbGBv7kaYnXIacXKiihgIbajiRnYSEL111SoKlOlTc8KHqpIyIFR
3K+VA1VX7U1xVEw1281l+Yjh97M1caDQUKVXDW5rfnDN3y7dHMD3OD1YIdB3PLeEwcO20wBH8rZO
sq9FsLX7JPOVGUQRHkr9g3XiH6Zt1M4mO0/CKlkrnu2T2ixFwsWks6WA8+zGTsBbGy+uMc4fUcqX
TzobSRyJuHkXD4stzhf2BF7Jyg5MRlIT3qWqHn5NshlAcD6xmzCnFFaVsBTnEFiot94fxX94+6Ka
1yxbx0C0EAteP4ZdiJ40SMQCQpy+BZ3zabTrW0E9F9vDE1te64MX1HndjtU3t9DUcEaCxDdxl7w+
oNsr7YgCtt2yDS9upc66ZwIcOyE/9fR+/iWC/K6Ms9EPp4rFjYGdBtl5A/Js/uDU/ziYTMvgzUIE
6RtdeyxpkEY9z+/glB16WNuiH4eGSIlLGvRR8vz+lf7DSxMYIKVUCoWmYJP/+sQtNyEsCT3Wdpoa
rNaVGngzPfQP9oh/vL4qlQxGEpfXOJfNJ60alqoBwpY9cuM5/RiBeEtcPPPA2YYWM1bYG5JY7DoD
XhLmHtWAbD32ygU6vI/myLebcjxx7ArZlGORM8+f12GSJriVlC/T42eNQjvctM3/Y+9MluNGsiz6
L733NMzDojcxBxlkcCalDYwURcyDOwDH8PV9wMyyUqqyUla9rp0yRTECk+P5e/eeO19NepnBlKZY
N0xR9gl5DKsa9uUvHuCfA+s+7zWqIU42dTuxEj/dawRYRZZdGWoPdi95a3wl4JmruDu3qemWq8Gr
Ub/U/TKJFRPG/ZX2UGptmLTkFsoFH+3nIKbhSic2tl2r63pz7cZwzP/+zviLhWYxeODwQMhu+p8O
gx9ehYkIUiKTPbmHdawQ/81667ToBKjl01+ckr/4KFAmjk9MAW244OfeT5qZbSOVzyB1jsoPx578
27lKGDQxvf5/HBY1qMt4YGmp/cuq1sAq6JrAkXu4jOoWdKa3qyc/usxU9/r3J/AvFjE+ibYIJSJW
qp/3jdYM7IjYELlPbSPeRF3V3JcxsFnebvPKGEta5HXyH3rWlpsrpJNJq8Uk1ccNf3qeY7TZXZi4
cj/BEFuXy+AuzZjsK6xzv1ip8BD86xuCSoNMH7xiAcCIn+7kIHfqPp5NbhFHGUjmmJKrdZo4A3JG
oseILWaYvSEknPw6aetB7Ng59uN2Hn27BEvo8nClsOPDY9ROxZMF8JHI4ioPeobHhcdkMpLJK5wu
cZWTptHCvCiWoDFIyMzFOSQbnkrNaCXU7mDuBjwQ0+VnYhnWU39GMa0ShrB5Yj54vUVyROEgF9tl
Zjl6W7CRifUSDhDrv3sZzRLUtuxgEkQ3yo42TGBV8tgWtTkdi4ru2j5JzdLZCqMxL8p5HMW+7XPd
XrslTvMrp+un6NZrzaLa8d9iQMOk2hwWiBPm1abKtRNfBX61QLdcosoBlsviXiNGAfRUifpgqpwk
7SlWloLMnj6VLb4iZsVOnR0hXMWQPPq6zndTni4c/2aq1ClD7ofb3Ash7e7bFt3OZtTuhI5OTxE8
fNFGBn2HsrE2TekuxVUKwPXVh5Q4gS7rxvUc4GW/x0QrAAF2LcESRCPo+yp1VLedBJj2O6Mug3iL
jSnujxSx404GY5hCPsBBt3KaeIZE3zKArwDe1NsiWtLpDWExNZKtGzxmiSzWY1HW9rp1oDVCOmxc
sA39LX3eXa/d5jlqrOKlEIFx11UewrgScrlYshBtGWK1nHaVbHdIoaq7yKeJ6iTxNp8J67ScHIV3
mDPX6vWFracBsEj7muWQml1kPZs+G+1dadvvji2GLRMnOAQOZHzUP8Y2dFJv74RzDZcF0XlWhfFl
Czbrze9IRHD6CeaFr19nSa42enZY4uO0QjLyZBje1gM4eeOGpdqapOnd5DaCQjhy5mVQFsmVPXA9
2C0Q3EcOxTjb7t4V5i3qFAT10xgdo9DJ12OW9xQVrb8ueEts2tZfRBjjUXZOh4CElO90zs853aVx
cNRFPo7WZjZyuR07VayyJGIcT8jD5WAnm5QrexMFzl0pknFrDkGyg/8AvVB0PWT+ydrPlK53UVw0
X8F3GKcqwZA9ddJD3tmpD09IBISdbjYBDWvG+LV7VEVIfAe+gqNtpNaxnfxgS5PiwgKrn7qNucvd
CVVHL1+qFIOR69yn/fTijhGjRDwgK0DcLyVhhoonsAyOuvcBtgkZbUAlPeRhgIAlsrE7xHUAo8UR
XAeJWSQL503CvuEuVULfyBjvTNszZhzs9oRowgfst0AoRfW9lUNzgI+dHsjBLg9VGegPp8WWMKWE
F4Lp0Gk3T2Siymq22ZpbhoqjbZ2GHSm4QTKjfw/z59IiTHPjo4POeZmySBDIORDAMOfXkpR52iMY
DYLcPJIeO+GV6+od1mf0wyAvtiMPxDYidI640+D38FPSIf0WV4AVOQSjzq2lvpC0tCPfBT2/sPjO
e38JVh1JImgONtrNHsW18tHp1cy3T4R/oADJ/QCZZzGhlrugPWuQLlPL9KAUZwo4aVVs5qDUDwld
/RurIEUnKqs8PQ6Zp7YuEsprc7ACEmw0EHxIo1ge0tZ485bIkBX9XXxAs1FcNrxkv3UEzXsgTuJ6
nQ1uap8IDPPuHYRMHyHNffJxK4J7V58ErXkKxkfEPeWHahTKoqlsza/ViJKHLZp7Ju+z+ULq54AY
sJ32HRXLQwAJ9Itu+T0TGUfw8S15MWOIWadj5Rwtx26f6cIxBslaMnc63XMnQH+RL0kcyG+ycfBL
Ict/8aWVHjIVdcURsHK+S0m3eHZrObE/BAa98SK37Db93PJwFJZw17kBSyj2PHedUXAde4mrw6eF
vGVXGqpdzr6pPJBVwc93aayfZDTE8zZwUzNYhfFC2QAYANmnZDQIFxfPCPegGC7gBif32KrIVPFR
D+5aTqd4glHCIfpNHiaXsTXzVb1cP2lr7Icr/NPxmZgAdFNIfK5qOFYnJ3H4rcR/7h0j9e51Z7nz
ikpEIr9KkjNS1OYrrTtrS+PMPceKR3Vb1YssrR/z3VCPOHx834/PRdFof924iXvmIZI8VFxdmvDy
Ii9D54xkuHlTOla3zoz1oE0532mWA9WdgOugOE0PJNZNl4Jb87ZxVfOGMr9CZO/NDUmqMkvB5bjp
Acoqv1YgmzOVIy8agGWnWbfNWzc16kUnnNfZ9+W3GtGiXBFCz2mVVRldxHQj9n3Yte/h0LpnZ5Zi
ABccxucxdQn9GTyUle9zZjt4UBqknw4T9QGp/MnktdxshpBpuQDpJlekKGcVK1QfQRSqDfOhIS3k
nILXf2y8JMaJ1dcEpkD/6hayJDKAOcIMBP323e2hCMVdIAltNqJNLHp9uQAWD+AGxscAN+zXKo7S
g70AyxpDxOc+lB6++8ClAkd4xcTCxjijclKecFDSxNmkKDMvkrLjB6ASBVBsh6LbZCRd9KuZ55w2
VtU+g8udPgJfE1AXOy62rQmggMLasMKk2PTMXCz3Pi0T/YQ8ovfXQ82XLFwjvws61bzaWeLdi3CG
atxUQ3KevLIyV6hu1Ush5/GGxLD+yWjG/C5dLrcFX/bkoo69k47mg3Ix7TD6GxbWEmCwTstZw984
3RixmD6MuU6h+jrIn2jaR3cWLJ6jNBLoVvbAb6zn/I6SfXwMDSYykCQccUEEdptsRZlMHz4psxW6
M7R1K/otrVqBIyVy2BM1JDssD3gkU+FFd07ClmvV9K2cjqXWHm6vnjtpFlKx9HoOdxprVnImUbU2
16U51zfCzmjiatx6tFLbINFHz66Dag1u/KMOBHsmbZTZWpaD/EDXaz45MQlLmpyJ7+Dw+n7Noydv
WS3mj5r4FrUmjhZHhsrc/rsV9CRDRNrn3m8aTovHm7zdGzgW1AptEfB0qxB3YWewmvkeMcdNIG+7
qKLxL63mutNT84VcIPxiXRCfI4+gwy5EuZa2gX1kHQvVFvebfaxE3D3LNAVfrUTQssbX+cK+nmpO
XmD7V+yJo13TR4pFDOM5fdMOLbCM7OAr1pvuOiqbeK+LQh8cr+TS8No82TDSCOb14/TGc9pm10AS
xD6mo9VCI+rimv/VNk2ziXRjv7lh7O6chriZxgEIb9kjfGRte3uT87VioumgsVQ8h51dTndmideE
IgRlu5NFT1YR4+ET9X0XOldAd6GsGUbKXkapzdCH2bWk/2P0ib7Iykbxsbl3NoaSiCmfoGHPnhmv
G6m4GgEonqvJje69yKqPeBb6mEUX165ZMWyUSOOPpGJc6AlhcsqzeWXECM6BwFeQ2FAKUepTAoaM
/2ihvoZugpDWr0YSs7T9rgvnQqaGyZKGH2O2W7mt4GWvx45kQWLdnqm3DXQ5Y/0WDsucqe52CZ3l
o4xqn2kZEJmDzurpGedkfGdUybDzx+bgkZu3CQcQsKsUXGEwzK/0/8ovmI5mco5rThIZ7jELPTsc
0nvI0Fpned4ec4ERQkfCOOelA1ms793LMsLl5hRWecsffJrykXjoJRYPewjju77lQ8j88W967PAr
GtPoiPzIeQ3T0Hvy2q44pKn/NGYGjgykV9SBlHKrMp0I9UiH5CoNaNzUpnWM7Nl8S4xo2OlAGPsO
DhmBenhAh0+vM7aL1ZDTKoynybukuHCeM8fdV+5YY5rLWIDrjN1p7MlwHxZh+KHz3noeiYS7Dstw
RrVQOg8N+Or1SA27GPuWQ2tx4rq+fztprpKr21HufOrClepUvAXd33yfGTVZ6ybuUuTx3AYwnuN0
BS2O3IOmIZMAj2W7HuGBEesM2n3urHXvexT0Tpy9ZpDkL2Lkcx1wdzKeHXGqJ+IDZsN67lJsHDyK
uxRKP4WaS0YTnMnr0nGjxyKvKTMcDXzXN8CN4gu+Cww1b/LSDi7bKWX1MpJt4hb5KreVey4bt67X
yRCaDC2K+ThNtb7ySBWqqNFIV/Acr7po4jE7F5mNx0BmM3ZipSq2pQU59Wjy60HjB+yyl9JyvL1r
0oCntVbzxpobWhp9KsabMLLlaaKZvfAZdQowXhE2EAL5v3MJWlegyw+Rxs4VtPlVwVW+bCsUcK1D
VtPEgAfLXdud6PtibWyzAxbukMwrqJ+YV1Rd9esSHPhaNiDwMBQliyO3M1/GCfF1bflv5ux9j1Qt
v1KxFl+JkSWvC4Xco1+4YmfrPt52fl/eTh4VC8ZKk6F32M3reIwA8JXGeNBWqdMLYdeDs9G+0foH
PzfRuVeOV5/FEJOOV01+faZ9g1zXCrK4ZgxAahv3qJt9LcusurVkQB5XSh95lU4soBnS3feitQxQ
3lnyLiMMiGuL5NWzRAVw4aqsvsetHAwvioqH65ayySkhEPGWEJ59LBriLOdwbL7wtqR3NpOb1dP0
56+I37EeqI/ZmQK1cS7iHIN+iTHsve1bmgjt1JcfubPEordzF3012sx8I62JN32NXfimxSr4FVA9
m3AnSkW4Jp6wfQc9IMrFkRz62zl3q/tCkgK3apNxqHd+3Ol654QDHY0e2w5QPYxSYCaror5PiKx3
qTHr6KtruvybsBmJcsMUkeMUrAxuo8qeunyjW77lNiObBfkoKi28Gfi6ylWWOlV7mc5ux77RqLSZ
oNTGG7ujeOU3zwL8+tEZaD9uEiecxF5MSwnQMSGNVmymwlOWYAvceIq0jXUReVwlMfOqW5PYE33V
SmM0i3vCX1G8u2Se9z2f2kubENbBscOvv59MV4u4X9mMJ6FCtvgacBLMgN/ZT9R7O3TjtS29Nl/T
C+LU26ZT3bvox6p9gRPjaVEWECJX5WN+aEy6QGdLuqO561w4shP0mHt3QFHBJWTeugYztWS4+y79
ENXgl7hsUTHoPWY0P7kCn6k/tEdvdNVbbgOPQJjJQz5pi9CSqnouzdC/zX3U3uumCYyHIWnaCYmp
Y0Znp+egD5Y2+I5U5XzrFGM3u7xprATzvxrDOteEZ5fefzJt6MtwFrXo+PkZh/J7yu4lXfFll9QW
3X5PszYr9mGvCE/swzLNsHek1rguDJ4fEppdQLUV/b+LIW0FaSV1R0XnJg5AIiwmNFEUsxUclDIl
kJBnig03L2HeX2vMKjhFK3DH5dqaRyLIEo2dVy4lZEGMRgeB0koeTUBZW8I2jQtm0uowAHS6BSs6
QkzM06d5TobHwULN/9nv/K8G9RcaVPQGHiOGf69Bvf7+pl7bnPbx73jw4/v//s8f/+gPEWro/sbd
7ziM9WjDuM7y+/6QtZsGJD/Xp6kEmftPGlQHjh8KFdRUkMGZYywd+j9U7YgBflKt/52KHRjgnxu7
7GYQoZg8yEuI7zK1+fNUCD8aiH18Mie7RACaXOFhRDqfr2xHZlN1onB2JpJ1UhKxvye9COQqZzP0
wGzHOy4r6H1RBhFIFr7+lTIzj21J653GLLRoXhSCdR0fMoZZW4ldhSP3Bb5nea0CX2YbCAn9DotI
em2Ngb3OXUYjKzgIQGCJKcRw5drXZNGyk/LpORv0Im7yHCJJNwz9XVh5Vsb7JM6f1DQMF45QQQ+K
yqteDEkCbW8kgvygoA7viiQo75TVPXlBPh/bAKMpY5D4xpPufGeYhbobYzva2SFff6ZXuhWD3V1g
EJ/px9n5WnvmuGW9AKOcUpY89Gk2vvp+KelG1YBTndnDti2b9gaZcPIsy7zHUEp08MaONfFCiW/e
+yBt79zRy7bacDTtIaMaTyoerFMg20dgIB05wWgv1crRtrU27GZ+qJCUrg1zfKMhiMzE1nl7INcn
PckUugJZcm77FSfYkKwk15ASKCuvg0EnO9ElM6ECDu/phBjBTaFxAiOr+mRRi/TGCikl4PGe2dtm
Oz8b6V4lbkZYYhgejKEegCpW/QlULXANs0Se35XDdE8TsadDg2cU2IN1DhTm0smS1ZUvjeHEyH86
ALG0XzPHri+y0OzuUQ0UrGW5wJNgNSi5VGIFx7Jx+iuGCcZOmr7YVFFR3YrOsO+7yem+wJovPibI
KA+WRi/m5WN1JrpLkFDu7xC1dC+cK+gtcqzCG9kG5YutUr1DgkfzvbOMLXToeT8YUNqJ3Bvf5dC2
Z7Nr6lM20gcHo7zkfXDjYAwSYfjNtrMezpEyMSyIGRA5PWxCWCj/ktuq1UbOPhG45ESUDM6vWu8C
ulcrXNav2tLBJVmLNHZst7l2FGTfviJ7CHAsApiWGJXRFCGZOyLMTs3sOIciboKDob3ie0YheWM0
7AHSPJ7PORUilAs3Et+C2g4wL8Ytlmk5eAXQe9/tL6vUA9pNx+iCeQWNkzLKkHoU7gvDCuMZs+54
8sKcKafT9lepj5NrVTdSsx2N5y+yaCwXqnAzXjICiB/oSrvnQDorFSzbTu1XN3QeuztLJ3C3Xbub
Vr2ec5S2ZuWv6L31NEi60UX6RCbwqh0qWjtp4EVHO8sI0wpxWGGQbItVILEYrqJRjv3KU1H5xDLS
3EyU2IcqlsZW9yXpJDjIr/zEBAvT66ZZ+zKl45xM8lzGZXxWicMwSXr21wJn/yLEVONzGyV+vBqD
frr3vByFJYGEYjtnZnJwPdhq/ayraoV7dojWNJ9dvauayThnEZKqNamVeYm6L4ifwC3Ihj14HVHj
SRmxkqTNvJnL+r0w8RbDVy/HK3v2S7zUuZvmm2zS4inWLcEbmemGhE6KeNzYKXG/JEbCitmNBLCU
bDqa8dYqDPNZgayhIm1wM8td4dWuMV4h7wpGopHsZQpv7XD1xmW4jofJY+gyEu1j3DMbI0zhMfbL
prvr7KQnU0GWPO0XGPNbMa+7ICvHZoN5Jx/uVTbGwTcHQzNIgIQUvMF9LJHfSX8bNK7Id6Lvu+x9
8pvGzPfIApT6fe753zrgF3WAyauSV/C/rwMOr8Nrmv5YBfzxT/6oAjC0YkbjlUv2sU3h7/Fa/kcV
4Bm/sV10EKDzbuZHEKb9YUWxrN+sZfYaIt9YYLMBtcMfZYCJ7w302yKWZ7LO3/xHmR7unwVBDpq+
4LNAQbuw4DqDZYz/gyIAdWcxZ25s3be0l2hczmU7wVLhey7J2OGpcegyE/QB5dCn8Z8kubizQjnt
K4e07HWRBu66aEfGBkZUDBvhkRYYChKyRt18aQ2D38O4iDms0HV6k6mxWZzKLvu3hJZ37xAS8Nl2
tgQ23mSZMnw2soGG5Hf0j+cD+aXtKjEhiFazmBWAiME5izFNziOghmKVtN3wGvKaePXtZEphjnPa
1kmsKd9VrrDDF4a8cCfRvPVWkr12PIc3ImfTwxZ2+jKpWa0xzuX+Gq9q912r2MR6WjjHGIfEbZx4
9AMFYI6abexjz8ww/4VO6VOa8k9N1uclWBQZXFV4oqB3uQ1+vAQlb4tMRIxnZmWHR9fu3W1jUd6s
wnoEBG5bssMoZ5XhTe031omwRA6t8YIa/ntukKKZZNPWZxN1DGe6bHPkJtcWM+Z3M83FcyXd9i6Z
iFF00yy76t0OZVeQLGbyAtNxnBAU0rd2fQ4C9dgVNmLMJbibeuXBSqw9AOf3THry7YeH5Ob3o/tR
5b7wqH8QonHQwGiXGxjXB/zUf1GDNQhG4shoKlIUy+iLuVz9uK7NF9NyyMD2ce73GYQDkG1EKCRV
iUpGdPOuJeaB6JjReGtyk9MQuoBD4srJL4baBnU08SeJAvy71dTmZUxm1DnpPaImYgkbIIieYme0
MO4w8s0rIMpeXhiHFBfnPoGySpqw7W2mmjn5bJTc03Zn6Etjtt8rrz8NMKgPXR+5BwjQy74SMVlK
GgjkH8IxeMEnbNW/FE2YXThOPXxLE9DxRWcP30CL2MfPKHBFzgi0AhRoje53XTqMdzyU+bWvKaCL
FkVxbpM9nGb0rCPlwREjhOYycFBPYREf+02aMof8RC0Ys7LWVrp4qyu6pmPFVVp1VZpdlcnSiQoK
C4hP1XwPCsk+t0K6gMTPDeWBjoa5q5K2hYDVpJdF1xlXkFGYO1SmvnJzycFZNoEnW5nM2WFCcBGu
ybCy7kTajecW1tkJU0C8S+eAeBZ3eTZFDv+CTv2zkxCvGtItOjmOCtcGrcJf8Fp/WrMWlrEVenj0
bNMOuZbhImH5Yc2yEFtFpEiLu4Qku1ua9NVemPQrpxGLO/HsgA7C5d5R9fyNiSlaBhymMHeGKXnP
yFi/bjwrAvRlyGdfOgBmksLYy6B5GSmWNpKq4JH0VoIktHIZymuoF8XCH68j2phGx0CxJTiPEBCQ
AKOxUFD8iUOdejFdoetLMfczodGoxJYFtc4vlNt05tbthLUlzI2pTzbCZVA5yNLP2xanOxSO1Juu
lCSgw2zq6KMuAuMlEGX7HCKleq7ELAmnSeHOlEx4k41tV+lbZeR7YKSiXJP6srBC+h79wzTn/jYP
kuAcGGSg/0LY9Unh/ed6tZz+xaaFStXzLDKF/eXR/uH0D5IkinhWTJZU44lNh85sNSkp7rM55AjM
zDLWIPDEQzalmrzpsQmbq1FVgGMCY2E02jyDcAYLCdwx181rrj20KyHTNUo9U8E1ABvKmbYK8yjT
Xuz+fu35qwNwlter6SEDQOz/0/1TzXmrTCSCdySEd9sxMwF/NHG8k15E47GtWGciObBeWB5LDCmM
Ykv0DkwE0MiX5kCmHs8ekUTWVL/aIzB7b6CXnVjMfHayCKKHwpd0k5Iqxk3899/9833808l3fJAw
eMTA/OMp++nklypVszO4d3W/AA7Y8UQf3M1RcFAMyZ9MMuwXStx4LnwNSIIGd0osVeUdgybVF8h+
CFoJLXUsXMA+tS/FQ+eVzAXwcMHNkX11noM2PfkWxz+UIWCcrh3aD81rgkuUOm9tNPRHY54DlCrL
rLJHEVEhjyYSvckYCI4Wo+KOce6zhZDhIAKmSS3S322EzXBXtHa8awhB/8L2fd6rQUfHFHXFdq78
Klh3ljV+N+OW9coqHbFI2S1zO0OL29l1/sYk69AmdiVXEGaaY+HAwKh8HnVqgvHm89GLQhG/q0gk
egumkK9XgXeawdDcEVwE7KfMbL0OLUnCe9POu4z4sC/cefq7U5TLCrKcmsyPLjDfzlcOfvmUMQYr
X7PI7CerzB8MiJN0AojVevHL7Jtd02mXcTIe88ECrKqgdgiGQidaxu3G9YvxOqM3X/3iRqBI/NMb
lMcQtTg1AxJf97Mc/KlsYK0m2CjX8i4pzI5URGZc5Ewta3MxjGgFkdnB74g4AMbm8Y5SrHn1EMPc
zoxi821ctsdESH+TFFnBqK2AszbBc6EJwsyjZPBd7TqZL4+r6Rtv0wDPkuW/e7MGR3/vU98RG6Ln
Sh9ZSMDEuaIcu9JV525L34DlOzqVjWjDLqJiV5ikTTIAKvtDEItxM82Nf0Ts8EhX3UTvh66kYCud
7hnPi1sMZxNiE1gj78g7WCJz8DBMNurDaM64OHhqD4CxlpJzua70yLvnln4zGyE9bUYrnbehPT2b
DW0Cxsv2iu+TlKRC80CEMfgeP7NaZ+2B7f+GXLvcKA0gB5YvZKCwmMSKGafcz9JK6isLkDCjgT5P
nngPpE9gD5HIz81gBwzpyuy5DZCbEYorwbMl1C30QGxWAyYGTUKctW/eCQ3ryWRfW18Ywcirqi29
jULLFK/Y9wE4HAEHcbj40VbQdRYUyqD4c9R9wpsTNKdwU1rH2RRkJz3EICFhtDu8dWYzs98Sshmm
dYx7Kb8UOJ4pf8IJBm1as2VmG/5WFjXraidLtGGs7MZaVLN5il1YShM3AhKHoa4vhTMlkI8w0byY
9YzZaCJS9hYBXQTGir7RnaK2PHQCRd2qbef5g9ZhcGTmLrbgP3IigTzgxCvmcMPW0VBmAsKXEsSi
iLsGtbB0UkmVuRoR2HfkLQlCQiJjw4Cv+CCV7K4jVildu5StEcNM8n6LgW08rbfkxir9Yc3LIOTM
LJitzxX1vzvbX+xsbWTF7EX//c726bsq66r7cWv7x7/5B7fF/M3BzPE7wgAkwrJ//Qe3xf4NwMHi
L8E/Y/y+6/1ja+u4v/E/aJVbEKjQSywAhn90uC1CLnEushvGAEfL3P9POt5LP/uHNyV7Z+awyGCw
m/AUO8ZP/W4SAPsZ1ol7CALq2TJhYprF5Kj9cE7+YiPz5/0z+xagLBzjsouDyI9x98/v46iHxG7X
cXTos4qJD4zIYBWMUf216vR4AwqWIeYsCdAlFbP58vefvVyvHw/x88OZLQC74bT5nOw/fzhzUqib
eRAeYidERuyrFrXMSChNuUiNMtOqX6GENyE1DRG7hCmn30fRVdXWU55NiDcZJFOPGAzHb8FYD6EZ
MQHJGVh6JdZZAdC6mxTp0wAur/rWj+5Kjz3+/+Mg/AVq44bMJ6yfjQKGchq77ObwQDWxhPcBVCkF
upjUH6ZHaZPkGZm5T6pcibUN3VLzBVQVKKsajjrw05AInsoab+qWnrehUaeEIZpDHeTFcQx1vlvc
8A8lHpzdVM2oMCHzp/u/P4afvA6f14HqhXfxJ4nos+D8oSJuHeruCcTiIbXRKyli1lejVhOS219Z
exap/w839e+fRLQCN56LJ/Bn9oSrzbZsTD5J29CAaNNz8Ty0Zaqz5a3hsk38+yP76SH6/DwMFQG+
LeDR7Lb+fIdZZltVpSj4vBhnBSsKgfB9HP7CSvQX588xGE256KMCwqV+sr2GDKKCYhDUsNaQ7gPO
WmOHbIXb4OHvD+cTbvLT+QM1AY/k04b2L4sCJkMrHLgHDxao+ePswzZKQu6ZaeLCTaVNux2SQbuq
6y6/Q6gbnBrs+JB+Ed8l4PIuS9eVt2paNgaeJgSxMVOYctqkU4UOO7qoCxSY2LqmR43QCeQ0WG2x
IpyG1tWnmg3dDWmGASrF1iLpevCQlf79QdqfQRR/OkqaKibWLB+CB4Mc96cdWmRFBVpJULcDqbWr
EvkKdoOoPSLNy3d13lqUOPUH8gSxcXO2PNy82aEos36nzabbgd5U1wSIDpg1oO6BpzeeTYtAUZfE
uq/+UJbPLspVhRz53gxL9rOQss21Yvv0YBkE3Ccz6JoO/ehjElfWpiKTcp/HBK/q+CvLWX7wOhf9
K1P9g04pPiwvTFDtRtbWjj30e1U4rWs3LbcJUXZ7yobgQUVudsxEVm4qxjfIy+LoGzRBb122eXx0
CCs9N4U5yJWefedUBoQ06sijk6YtSj0Hm7LXI/5ad5jWDrmq86eupciQFajrchJnN2ymd6CqLSSq
BNBe3tl7N3KydpV5CQCtvPE2wp+dWzexjQdUj+WzHyf5B/PLelzlRjhNa3Dm2D3IcCSclWL8xQ8q
1MmlpQ64e4tjhrzpNBNue/ZA7m+YhlYhw50UtmpXyTfgsu4rURNbMQI7TqL8u8hFcCWYfWycOI23
wlcXJV2pdeGZcptb4REvXXXNdAPH2FihIIqVEoR/VnujyU7L+QQQgRyJ2E2izOuhXZml/cVdWKvO
mBhHJPzlyYma6VEUOcY4pkvztdkL/KDTMh0yeL+ss3Kw91YdBsce5P2rirz2JuM8VccOku5aEhLw
kDu0kxruCI3mCkWJ/VpLUiHzBPSw3YzMuGqrUo94Nfp1nY8Dl2bE8jPW8QHjHvEE9q0VkWbB2qaP
XVEjlCMoIlhmiO+24porz2xuJ1VcpTQ312LACKDjot/0UU5HuOz6tTKMi8bKqEBjOGVZOMb3VUZw
UOx9TcbJOCQ0ue4ic562mfLoi+WvVlkR06vabC0yL3zqwMPubKXMk4+8+6Jy83BVw0lCGwWwrM+k
WHXaiFYQCBKWqH5Ym2W1+Jbr8VIEcbjPW1SYkwiiL6JJJr7MGO0SK3eIVoA7v8JMpbm59OBveA0h
dY8DDwf3kKYbYMDWXiHWunQxN5/IGjLWihj4VwTjxi2xFn6A9AoaAy2RrDnPNa32ldma8nLCbnhM
qrE4mHZqHPyax8UTU80oM5QWnNOtNVgIc/0E+XaX4GQ3suqbwrf0kkVm/+757fRiazVclEGgj7lG
uKnjBj6FIZq97PKIMGdDH3uT50tMgGSw7pCNAJLXb81jlYL3ICFAkgNRGjFEazGPjw4Akh2AreRo
5HGzdYraWWdTH5Fg26d705PVKV20c8xPiQrEyHHKqj4Hme6N8iJEBrTx6n6C+EAcpmwNonUyPX3o
Tg31tUH47yZqKApmPRkrVVsou0mh2aQxbw5zJtjSMvpma2hashyxuvA9Mp7JycnJKzemy7nDYTDT
7jhDlDaup9QAnJdHIEdA39X6u5mpYRMCyj9MWaa+Jf4Y77wanWaSdtXp/9g7s924kXTrPhEbZHC+
Zc6ZUmqyJt8QsmxzCA7BOcinP4v6qxvV9eNUo+8PUFVooC1nKpMMfsPea2P1gvRvUl/QVKV3UjJC
/pKJA+w1Iw8XAe+u0MjaBwu5jgaM+4jctnnLcxvvirmw3jCoCw1XzSDzLfs0OY3cg5IZXrBqFYy7
8Hx+QWqLnNjvHNxfxGxqufUKolCW0OF9zba62imsWL+DqkXiGPsOHLpsL2vEzGE78ptL9iOhWU7b
L438V8YyQ/jkbvEV2mtyF/kZERbd65eXYmht3okcQpMFcc+vxBoHLa/tLzSOMnfx1eFEsDgYCAru
soPqBVnLuQco3x/iM7UKyR+xh48rKNozki0ihFnG/KYGHl+yseVcr3GI5MSKsxV1HXGwzLI5xJXh
Xvq2Nh5nXiDdGgVPXoK4sGq5c+p+n2J0IlEMDebRRJYexTIZHltTgPZio/xmBmCKpQXpcGzqQ5eL
ZYqoF+2LqxHJNhwKVjvY19FunL1KG30qpfA2Y5Gn+xry+A5N5TcrBkYx9T1SLzm5O6KUSYGpwjGS
bJAOCLDn9MDH78vP1gma9Kbtygb95ez2Ua+rgbyZkrTb1kaifxPGJUh9R88dSslAOOlVTwLo8Onr
8f5/Det/aFgFgvG/bVhvSbxf/1Hq3/axf/zcP9GAwT9QXzFNg9z2l31saP0DEBRt7Aog/aNbXZFd
f3SntvkPC00WPaWgFPZ81hL/hR6LFLS/lPL0pyvTg9RhemjH/KtlPPOJupOo69lx1WCYE9jghuiQ
t0IVpr3pAVX3bAMAX1o9UlOLNGQHj42oboilmZ+XeOCYqZOO3WotPQrX0GJztZExzVCbscgAwq7e
F8UOVDD8yoblEmf+POyqTnFDWgQnhT5NxFqbYFJNCVW5jmk1/vLz1SCGw2HZt5i2OIXA7T2CdvFx
WpBIBPALUe4aiK64ybn7HMpeV68VMUPAG94mg2loyvhcQujVdK/EqQ+GfZoHEO+RlzpGpQghxmjS
PlnxMhjnQKcTSwRCgPyfY0IRuJ9CDHUv5hgn2a4cEs3eQ6aG+55SaUE2C6ewTy91T/drR1PZqOm+
ET5TMz8JpuS68JDGKceWN3kk5Mnbw3Eu0cBkSWkGe9HBCNhCArfdk+WsfzKxyMB7061UsMUb04sS
Q2Zu5DGZJpSJ/Ewiw6ZgsQNgZByNrJ1LL6bJwA2V/CjhPN+N/lwTWrsU+EP9GdmJlTTBG76u3gDQ
N2m0Sg35Md7CvoSImtoc2083b8arH8DEwNeW2MfCs62HJSMze4rjEUn0A/Tb4lCSc35rdQGx4+Fe
tSNBPGPhNVidpn3jNIocESm4YMhmYPCe1RsIA/HDiNT1WSpXvsHbkgSYV+nGdoeallm6v4xK54/M
RXTUhLrZkglC1Y4F+9TD233P3U5GU5rW28xvqxPmv/7sxMVRWFbBuDmXD6NmjBD5RCMBcm5Yv03e
uasrOu75m1+1Izb/MOx+uDV9UylTf6ttOzvJhELBnPryQjoShFfllBt6heK5HpnmNsh7D4muw0+P
wHuairjN75GBNx/JaLkWTgLYt+EcYALrc8s4V6nHTzH3xojDfu8wNc3yYoviW24o8e55CWNP7MSf
Gdw6BIHcVA5GtD0IMpb7ck1Wb3R5au3pVxwTibNoae1CAlHRP6RJ/9EuhFQtGeiZdHIiqaYLLmUX
O1NXoKdf7JLnfVwf28SRp5pU0luMJ9Y7m63gavnVRE0+QR7PGUOQghdumGx23zqQeHf25NKC2KVN
ytqsr0WAYKpMlPugVGpdUUnlbw2muHe+0QIe1WBfgMwWRyTPuM8Wp/jEcuHFm7hNfGI47OWeyMzx
puwR9gPMX/fLKvAf57wvyT4xbI4VW2e3wdzaD4jovTyauCWOhWZLEqkgy86Vl9h3QwDadmzt7FV3
ph4jm4n/rcJuSwyBbL4xnp6eWFGqs00SEj1KFr6jo89f2tHrL71bQ4jXg5+fweQt5L+VaXnvmsRN
qoV6v1+gJZh5GOzbZnR/u2PbHLC5z686p4BLQrKgJNpTavDbwqyrLfYzEyI5tg+rStCcKXJLzHkT
h3akpDP8HBBBsAOqiuO6X44qV9VbC1b4oc0qf0+hB2pKI1pQMXI6RKLZvnCI6fEqZ3rIa7e5pjKY
gSmjoY7naX4j0Xr5dGNrfOADie90rUji8GeL7J2p3HKf9ISK6fw4FU5+IBCITXs51PKZrVBx4Gvn
bjGAkIe+VD9tvL4HjLy6A3dn2jvtaSdiA9/f+2QviM1Yzt4mR34XkScpfi9wX43I9JizzyZmrlBg
gdRyvE3j8l6NfXgVtUjeyKcqDgvb+722Z2OMTCrXWw/9x20ITf9qkHn2MOuRqFurm8MbpBSo1QvW
gM2AHcfiRj0PQ+JsF2eFzZK9o0+ZtJIz3qCKKEuIA3wY1e3Q9DD4bI6aqqguhufmZ9E4FrCl0kWr
2hvk5zXe/Jnmk4YZbwSkRg1dnh/JFG5+SM+n5sX1wrMk3MVNLb7niCZPRefinXey7JvV5t1j4vf+
VfSzJpqnYVZGqlLz3FXksmjXX1H7yvjAb8nGyLKmxyIjUAqsRucjfZlo0nEGzsRxNe6xqtzpbCTl
eADhNV5pEQhHLES1D7KmeZmIx7qnjYq3szMuMDh1+sCTTb17axZT0Ff+7zkDYxF5PRVbGCY/J6nz
nZMtIcsXhR83GC6z7twtdsl+Y9CUyE24BkEFFvhQHIzF+EESuVXgS5xsyBiLQehL6jQv8RoshVqn
PgVfaVPuGjxVOVaz78KxeQ2SyvN2Tp2UP+wkCQ7VGls1rAFWY1DhmdeEWqWkW4HkF/TigucbJoC+
uPaOGd7lpKjcyjUbawi6+tzURn8b94ZHcqN0rxOLX8RW1fDKmN1DyrQGbXWOoQnTWfO3VNIFN8ua
yWUi8RiicMh4XIdraFcx9QYKL9d7b7Kao+cr3av+Svri0FZetPL+dyA86ztfVvY1M+OKY4mlG8mI
RL3ka3yY/5UkNnylihEb0eD8ZLGkaz/4oP9RezOzP5yhq2+NpHKfgjWljKGufTNhR+QYnMX93CxE
s8TV7foFnpvCxv9HMT/OVbYNc1LQhqDPkWehrmHgUt/XibCf/TU3Ta8JakD0XJrHNVaN1cUuQMBM
ElVG+EhNQuq8mN2D7ybOJ80h4WzIhZftMI3hEyYmtVIpBLGfmKrdr2i30lDOvfwKfBOjJvttTYEj
HLPeTKZ9E3xFxGHiNG8b0yI2w9PnsBfBzsqMBhF9hnkDqk94hGeKnQpD8qZbc+iqeO7u1VKoezmr
5pinQhy17VabBWjHZprWODuwdf4rtYD4ppGrI9KFPPQ7KI3hvVzT8GKp3qCNEPSbhw+0Hx38drLn
qTsgcR7FV6he3ufpeVIk7TEhJ33Bh+XLAINkm89MtWWzkiyms8DE6NY83mY0s1yaZK2WOYl+MbXp
npSK8jJ8Bf5N8Azyrf0VBKg5hK92MjTbrmlJiGvLuxEjsdrEa4ogzzuoEA7JgkWPEMbILP8o0LPc
ocVHVfEVRhgSQMzgBfdUQ1bhQKD0hnEa+YW+hTft5BaJteHKLu6nr6zD9iv30Ddrytexm3fozKdH
r23TaFrs6eSZc3WHkXDiPrFJdElE6P+k8E13jiPFQYL0AtQiKKaJ5CWIsV8zGUezSJ5NWRfP+GsI
5yJfzGHc0TR3SvbhZZEe1Urixieaz4GFuJnbq7GHJxhjHGQLw4jpED9Bfs77MGyibLSygRIzrI/l
V6qk/UfGpOxnNOuR3QQ38UifzmirJaYjbR48g4hNdFLzldBXaxvKjIYbqdo5raZll1D4vy1ecMkd
7xuD0Wk7iOxaZa7Fb+mcS+lb39nDi4gsLmA8NOCUZKX3xrBGELuHXXucUua3A3Gbyl4+kF3/ILjo
ISApBh4NvGo2ytjj8Nlu8CtNB9M2oJJijdK0CBeSdMpdkSfPfC32fsD8jFE7HLZ2QXFjFNnd6GT2
bUdSqLVGhuo1PDRZY0TlGiiq1mhRhodhVJQzfH+b4NHad1bvL2Gk4HT2zIbnM+kpd+nsiBf7K7sU
j1u5MddAU9SxjF3XkNNYYnVd1uDTeuUjBHh0lzUUdTaEPpCSg30xDA7hGp2q1xBVtcapVlx+H0bn
74RP1GpJZM5RGfF8dtcg1nSNZB0TwlmXNabV6AhsJdos2M8dlkj1leTqwLgkzya54nLlyS7z+Y6l
WrHNCYHNlr6kT1Btv/EU8tS/n9//daWIXQhNEmgE9paIEP6KMk9jZy6Q9WWnvETSg6EWOUpLXB8e
4kEC8TCr5lNRS1U8shmW/f2L/3UVs744hECEUUDUAIyvXeufVlkM7lsPeUZ2snTdfi45JHqVFeld
AFbl8e9f6q+7JV6K6A7+XbtfjA1/eamsyXIP7QMvpbCW7LhHCCuvQJb8+vvXsdYl1Z/XIesLIZoK
afoBK6O1/fffSdbYuFvpJyvMc96nQeucvJUZUlRZf89KRIY3Y5ia2WZ2yg/lr2rlaUnSO1zLa3Md
p7y7v39L//9XzKKbvbGPAJae1l/f8Z8+ZSJRUeDSZZywtiy3Zsmu0M5xpZPeEaJMNlHlfmpWy5+r
HO789dr/Nz/6D/Mj1Abrdv5/FzyciiKrYDP9WfHwxw/9c3jk/wN0CO48dtXMgrg5/6V4YHjkrmzU
FZMbAhFeVdz/VDwI/i8Pghs6AZ83gazhXzMlom9w+oHHC1eRv4k74L+ZKX0tSv98pQf4xvDgog1z
fOqBL9X1n66rzMscsvK69KzxW2XRpGo3cnOoAKrxjS6ateVAwcrDJyUbOuwV+xdvzDFwgWB2SHCO
rUUW2iaoC++8sEiLd8VYM1Ylyk0/DHhknYOVM1d6kGHeEkfnAOIBSEGa3BwXoMNGRivIz1i/RagH
BhENrJScNZDXu8Fz59ertmk5oUDrnajK63C3FOj3duMaZLCx17hvBI1qjJzAQEWcz/4n67iRXRmp
pMli2lWUqqLvNnPgCndrcYSLm1D06bYLS+92cnBTl+Pw2AEL2rOhYHPDzNm0t65nZU8qz+cHFl/9
tSWd6rHMYRXsfF0bMB4Cnbj0kWYSRF6uHgtXjdA0pmaHWG4m4dsLz0K12cVKg4POBHu2tM7qvVux
ghRdiuG9n4S0tpoCYu/0vnjFziSijI3ykyVA04Wp8z2BMXLn1nPICsi27weRk1ZVz842tcR96i3o
BStaKGPOvEgrih+bgvZqV9Oja07YJAvy3yKl/fQT5IaigwbA1mK2vlhlCWOD/ckjHbzPx55myS0+
eOc6pasMrx+W4cacdo2o62tM7fc7H71wP0Js33cuaq+k9btH1rA0wTGtdAx5wjNYGnkd/4E78Bo6
hhW1flltVOGex4nHtM9c6ClvO/vR1qG+2Mqf7gFSQRyS6Y+cRIcPt/am7ZLoS2G6M6sIhnhoVbGi
ecp4GGtdPhWtLDeVLLqrsGWK/hNYRBxK4prz/mpo8oMIueyepV7IKeqEZmHTlVsF8W9nubxTA7rH
dp0SflsCHzt7ETRMUPOqDvlrWeAgy1fWxU4b84yg7WfBn2fv7BQPqGNx8cNtCx99wGcPzOvHCFFz
HkfM+5erY9j9JlcjngAYI4eFqOBHU3BF+97Q37DWcy4z4ljVMlGyuOxvazJH3sfWB6SJDI/g0zy1
tsqRBWJVe3S2Dcuiw5DHyd5ohovHXPVspt7tOHYNXAOPPXRDuPYmIO7uiDVxRELINQjJDRbWEBtU
Gkv/YtDfpN3yCMbT3Mf+xRlx83dN9TZPQ36f2u2dgbHDQo3ODst5xHhZ7KpAfXbK99c588u84phR
wn4v/bbY42Ani7bMxMV1yLqu1m9q/kliMKUajRFSD/PVGUJN7xXGRzWNxu0UhHT2g0q2uem8cxh2
d0KVem90bU2STeKe5qZzXhyYQcDw/G5bxghnDRvJQW6cfeIMIsAN73Bnmt3gl+0BrbSAVHFe+uym
L8lGZFkV0epdq7jjechSCZRVSbJBXu6mSWV7OeWa/FzmCEFsFwxs3OQEnBk62yLtE1h8/VDqYjlU
PY2fUqolrVV7t047wuygV2hnJ5bbyeqmB0TPL4M1G0ejmemcHSutuMHqzplMtseoeMNtY7UiJ19w
sssbqAHXkgA/pKjuzvOW8Ftuz2pPOoqEKZXF97MdZHdu2n1UjnJOLoY+KlXrw1Mj+6K0NfvvXcuv
DGdMbVtViEtSEOBlCpdL2kwYI5ROAbQtLe5njt0o1Zx3ZCFBL0FK8n0ZwgwEDefziN3vJpv1/D2c
NZQZEsiap6bVT5XJZCoJqvKuhonBPi4sBnVPD2OdUCalAKaF49MjuSNayiWvTwz44DxlVU+WhKrC
xz73fzMCnTaJgNowpQETArR6+GiZagW4jqqSeHknKwdNeOvg5jgcMs/YWws70UD05X5m08YtXoGv
1MNLWsyd5RxnhMHnsjLTgWeL0XxKAzQPVq4cWCijf+HdyZadesQyPTjKIciXG+203oPmgf1EhB+3
iJy49E5tP7pvnZW153QpEWv0cBh/9Fz92cYiFyDdsKT0nWiiLH9swE+KbWyZ7bmmMDzTaBokn2HH
PcZNf5qhlN6lxVA8QQqz/agd4WWmMubCDXFav6vA6XaoR8qjlSXpB9IvM4yA+gErT+beuUns1gJ1
4SjWAMtE5smoyC+b7HFkeKoX40FxtP+upGOSeuSI6bbHV3qPwrwxwWPNjM+Q87LVBF5la9aGy/Bq
gpD5aFoze+eZTJYbkIfbzl7KO9rG8LepUzLl0yK20RTL8dWQxXItTf/kW17xqyxt76dbhS5KW/w/
AwODsdglEDFPbj2eSk7bDYZ4MW/nokWREcZ8ijDj0+BlGGf3ht1r8dPIzZyc1WHVeXkqmx7ixvFe
eI6EO6WXhCZwFgYhwGyR2YTgoTi1mdafMstCh8MoiV8Ao473Gps4V+WcGvfU+KS7Cbts34Euyqtd
4LTgKu4dnwU0y9FwaORPB6U5Qm5wK10xiU22VPFJWrLcWhIhzJY+rLlbGhvSB2YE8tiYZsTlbhYh
I+oind7daWaKH6TNdzyO2IEZirCBSMKEhJKGLGJMKeM9y3t8BXbXGp+OOZPDA+EH0joMr+PgA7xj
QDOp72GiMSLMrNdOysK8tc2zvMH6gNb/laxPxCW4tvvH3ImHtTezm6vHnP7EPQcTZBAmRqPZ0U3E
Ow93tt+a73HYx86uykypt9ZouIehcLLHGKXDAfgKC5RhqAhrIer4wPGcB5ELxHBjS+HfzFPfnK20
97aecsztPA6k4gouOL9QIAvoZHaN6TYboHr9Dhhs6DD+VQ/W0PXbjv3jTWHgwgYLC3Zc+7k6db5D
BnxZVO07EdarrzAZOgv3UFe/yVmoatfDlmkA2DXLL8i39m1sTtANhPfDSdLw2ceK98HSsd7bKcv8
LUd8XKIWkjVzq1ByIrqobdBumv5tuDj+99Fti6NKFRhukbhrTro92z/8qU0vfWzZL6zx0iwKSnsd
krcoZMhcro9wTfifchlkcITJND8GzODGjcZS8jGGBBoqRv7fEyfuH9ywD6tNroX5PiwUkLvEnAau
JbMboqDyrZ8IYZp8F5cElp6RFsZvsEKrZ7yeXre3kWldhg61yZgbBgiutmNgCTX0lCfy3lyGjFWM
f03mcVun5Qi7ydhNAcEx1dyHD04fmtfBX3MBw5IsajdUAm0XtWFgJf4Bhwh6AEKdnR/IZATMd4T4
LwzHfLIayglZoGXYFkm5XWYyq0+Sa4euYjch+D+JnJTlxXH77aLsYj+Y5nBjGenOG9ryV5oLOAbZ
4PlAjgkHisYOh4T0+vY5cf34h4eIfj8iQ5MR3+bSbVQLhiEVWjIYsyXY0dg1VZS1CdzRRDr5T2US
HENEI/9RRlpwtNjTbY2D5LWIdfEtc830YGYuSeFWPNy0CoUaFziTKdmuznaTGrGcknMAHLDbV9iI
jkEWQlkgcki+dQEzvSiN4VVEaeb28U4p4e2aeFku0rDUeUJFfsNvWNwIdgSf8ZL1+xKrCZLAZtwn
oV2dmiIh/lcurwqTH8IOYbUfid3493bTGL8sM2v/T2Xx/0A1/6FLtmHWMBP637vkb7/0x7+1yH/8
xB8tcmjT7DIPRMZPY+sTh/2vFtkyvTV7UeAcRGUbBKs4958yC4/GmixCH5kxolyms/9qkYX7DyA5
6J0djIf+2iP/Ny0youK/TINwziEwIlIW6SiCfV7r32cv7LAM9EK1eZoa0b6OhgPeq5g/Ay2K62IZ
zS7FTBrpsgaTOQW3XafGN+iTzZOqjafGbLvzMKMWawJmyrDSiSyLiV0+jHWe4jZrjI/Bp88NwW81
RyeIfRyQrki6+8p3Z/vBcTIpyghVp+XTB7eBuCLqMmuo5HQuqNPlUtsHBtBK3QaqNX2ivuD9suSU
8LDgy5MrmDuAoBOTPY+a2rZ5LgJsVxrqVllY5zTUHjQcwVNn5wME6/Yp/Ch17tGQ0rCsbBjTxKU3
z+EOA9Ninf16Fi/OnHSNjJbawlbeO7EODjg4ZveEoMBF9ijnzM+/xbMByBFDEL6zbVq79UdexcHP
xMsTf7uIToNpbFPEDR7+H8RUT2yygOP0vIXuQHyuuASmzYE0IPi9xPjiRsRXPhD40czzcbew2Qu2
HNIsgmponMznaOkquz/SqgcQqAP3HVE2j2A7SUHyZE8JpFy+rCG/bURVH3MxveR1Zh/yfuKEKsPk
KKcEiEtTJulrprMp2c0sJBki3wKSv6TTMLx2CV3tUHT3dgnULarGkEFG4n32Ol6B19M7gIRuI7Do
Sm2fEi1fGHXzIAut/Iwf4EeS1e3OZkr9tLBDj8AUAHTkIzVssqNcX02Hzk99quPqQFTgIxaFF68Q
GHyz/rIgy41CiWIlbUiwHfr3uuzO5VhXR9lnauvj29AL7vduVkxxlGmxQV/u06SsIynkiyKofTu0
Rr1D0PDLyyrvtvSW+H4Kay9ij2+w30N52QG/l/MgD87oWJFGzClynO6UqhrrGLI+h8P5hoqmvQ2Y
Y+wAf5snv86yfaWhqg4GlfXSNcGPjMzQQzm62Q+KLX3W7TzvVOMajwAY1olO8iu24/rONfont89o
SEC5oUYusdFmKjtW7FSgJSKwIajINRi4YIIHUHHiXEj3bSvCPRQotjCpER5Gb/pVuxJZQNrX25iz
I0IAuOIddfajtonWHN2KDU2CSBCtY0eAPaIM7Lvzxl2gcJKKVewsgy4yEPqb5RKG1xbyxSji07JU
U1R2qokwZb+yIiZCid3vOW3ccMPKL/sNhaH9PizAlKw+yuVESGA3NkDoh9mUN1Dq6OG9njt+aINm
SzKX8bvuvQpGKDFjLpuOAMVDm4+wyueSll5Ic3icLeS/T4Uj1T0z+BLJS9xmVxUID3srXJzYj/1u
YxVD/q3zyn7Tm9aSHDKClM4ViYklYco9r8aFJQHvTP3nUDT2xozH8T6Hc7sZRy4LMuAKCw+Snn8C
2jbNXeI783nos+ooeurk8NBzaWlUQh5uxYZ3K2l5p/631bA1xA0Yq72nhyH9DeWHgjKYwhXhbqKx
ugoCG97Z+EyjoHuj5aNSNS/UneVhygLynBpDHExR85tJPAdz7gGQIK8pRwm5qcET71xQlBHIK4Ta
qrF3cbigDADSHOHTf2M8Gb74mUIUkxsf3FKvQLcJLgT5uSub/twbjXOFgye3bSHyS2VkP1HutNtM
qOylbPOipmtxs1vRzoQSlMPC3sgqrXvc2M9NIfA6hqG9Mk2K+myF/R5oy3gDeko9gk0znghN9JGF
u0BEZNigwwsZWA2wauto0oBK4rrS+7mYEV7EqL36uO+2CSGS16JLa3BHWbWvYawd2vWulU7sPZTL
aOMlR8diNEV68IvxHn1Atsvm7jhZZioQGiBnaoIliObYqx4me36vhto9OmMZfraCXbV20inqpD0e
7aB/8+acdG7TNHbCHk9OYQVbOeDajHqcG7/j2nF2udEbF/JwUqxPg7WtTNCwUA/g6ydBso/BI0b0
UNdsCuTdYpjj7ZxRzlXz4G+zSotId9CORvK56AXIuUtDR0cmHIVNmK/tvkXIzRoAAKT/lubN3yz2
TH/EvgN9iMYWgP4v8qbWjRLUG0OA+lAGGI5Z3kEyG2qMXloDr2zo5pncbWpLm0zVwvJzRoC9M9fB
22AZxpb9c7PNyxp1YhiI7luY5eHWDuS8bdbJTNc3J2RrSdQa6jfRtM9l5tc7pN3D3uwUNvcZqpsB
iWOHQD7dk+6oz4Zsfo5yuS36eLhYerXyTrRPtFTVnaAyuRGaL7Yy53yPq9g8LcThHQ0iFxFhM+QB
O5VtgoRhrxHwOw8yLyIs4Zx3jfd9WVCOVdS6u1T230Ut5QWLaxxZELGi2J7mSCF/vOEa6A5dBld4
kvL34BXhXqvle6L4W4H4cpahLo4Rk1mxiEZiXnjwozHE9LUxi769j6WIN2RudMyrgpGHO+nvnpm8
A2H9rcLmFz5+DNcuBcOondcSJzFUtq55KQL+qqV12kghSvzdDo7YwLTE28QhGvndlN4DxcwfQlGr
kxmI5WYkXHA/+fL7UOLU5TCtObWz8TWY8dE4vb3KwarNmID/ynXAue5lxQ8BmG1TQkY4DU7p7XN0
kRvUhdW+gxx+Iywx7fqZPftozz+6NEZrh9Q2mkLew5RKuTPDJnjpTLGQv9ExI6oWtnsYGAbMFZNU
vP0RRfo7t73sb/upCr41/hqwZJvzE+EUJyBq0wbDWvIwMEq4p9vI3/3ce3IBOm/qIrk6ou6O9hAk
9kanOaCiLuaDTkm4ecaWzNDS9YCC9sHOWWKPoEK0nyshbZq3S7NywrwxtDZJLZi16MoFFiOJmFBW
fTey1DiaxOAcfe0G3yfZ0ZGa+jNXcX/H6sIACDim4zFXvX3nlt7IaiFHi+CYitBWN8U/JFhDRrHr
ckWY5WMThO7jNJudueHUNCgxhBIb1+mK311rBwTJdHnCdwpnsoYs3XoHZt0ut0zl9egSO2hAm0Gs
QJvEfiKUkSSD3rxhjJW/gf8DyZvApJ/SeME4QMxuk9g/GQK5T5WXiU8ryaGKLMxf4TVlgz6pCeUD
mLQ0H1hyzPrTRLjIZGbonpapbU4xhyfxVQays8q7Z6B9QQ/Z+9uRx4E+WsaSczl7o/8zTnxUn6Lz
78LezV5dmtNbCxHSFj1rsSOrQm1UjThm2zZ+SbSEXT8yZG/ZzvJRXLUUAVaNmMWW36shoWUP+hLX
azffVUFWHBIkZozGpx4FAUkLivd16FvPOORuHpeHBnLAK6eZfOURN7yBSjCfZN7H2Bn87GS6ExVv
3HjnpgKDEGWk7cho9iZijUWWz5fRYBwfLvhKQkNwQ6Tw5XcsyNkOMb3YpKVGCwj6QG29MTGhCHXt
Q0/Y+qsZLMNPyErjEc1WeKnzvL9jotI+17bbIs/t6rxHXONBsXYBylJdLS9h25c1aGy3m74lFifs
hj5pCLdLqGymCYWax12Wcz9csFSX5S5gB/c8xcHivSXSyJbtiBOZ6mdwQm7EVvdgWjyd7GAHeFeP
fQtj+MkzKFaGJ4KEWTx3aWXcFpXO3vEyVHtyB0pnWy66ODGjMtE+EHgSIakxEJOVU8nAUqM05o8e
dcnxyjDgaSqpjbuqGX5UJfGfRuoTpdovyaWtKEmLakRh2Jdj+Q1ZLcAa0xeHKSjlTV53zX5mAbCt
E9KFlLEUHcMT5e4n4IEPhePCp3fJEgPIk8ndmFvDTVktQ+SIHBUaPp17oeyYUZGft/Wdhsjhbhnm
mY0nAXJ7gmIBck44d3D/GHCq7iflZhYArZd+MzlPaD082XGMzXXgt90xD9MyhOw7j8uF/GdjA5Xb
2hWLqtotKfacozqA2Fh3nn3sU899FQFj8e1CrJN/bOGTWD/YIMdb02Dpc5ONK4ySS7jNdyJIiDYR
KH03Eoghpw8mmJuxN9Rx6ELrUTfwPEqrMRB8eoTq9Uwwm6lVJ0bU+Xbo7ewG1Eq2icXg/4Zy5Hya
jJmXCDRMnx90qb51Moyzd8tyoIbDq77tVwBJALZhxToGwa8aFuTRg8/IDKpPDcT+rf+y5CQoASFa
nF1IJOW+E93yYVJYX6ZZuWyNimvtM7Ss+WvPC1QyBMuZeku1Uz5Ok+WekY0AdwePv3VTC7mPlZY2
Tkrc9zjWqA6giSAqHHGKwv2+Ok5TbiE2Os9oN0swGBrIVGXlu4RnHcV5M++0gMQ1FP7JUBUTOBr3
R2Ikw30rTfHhOhrBoGwVviBOJgxZQeRndXrIEnuEF4J3186Y+kWyS6cfRWiMh0I4d7aGaGZW7R0j
dDaavckwUYj52FgkA0g0sjdkdgU6QrUy/Q9757EkOZJl2V+ZH0AKFAo6SzODcecezjaQCI8McKIg
CvL1c+BV0dOZIk1qX5vqlq6ODEl3M9Wn9917bsjnRu2bYHLCr/QFEKbC3IgsTSg0LJOQHVvCa8TI
PzpmekrWvfJopGDBqBMfMca7FTCAdV1tmAb8qUzKfR3RzVoRbrjr5TKjUyZHul+KG1addDjElaRZ
aTS+tkDJn03j2jdRBK1s1yi2FiA97LxbG8QaNu5gq7ZLC6WrzXvNpTPODwCxgls9xXmYARE95iiQ
lJdTWmp2dX1OTXHv0zAEwIPs5ZYl3vfOq7JdhbcqZ7BT/m1ORHg7lWYeCmzym6wgDRDjhdjIsYNP
XaZJSbyxe1cSNmii/YMN3dsEP6p/sibtkP1MAPslWzTBw5N1lYMpbAKEtJ1zdoCZFyNlL8V3qMhJ
SPaXPpdqeoPefUli+CSL+kkM9g1Uy/p5G8w6JBqbQw2REgQTtPMiDaJzlnbOd+KWEdFmE4o4BPOV
ajLRLtay/cXmPKlrjQOUTwvNzcIE7me1dnpFY83v0R9MczfY0+CHmiQhqivzdmZqi2Uf8s/kd80p
wB4RLqMm1Z355p9jxRMNO6U+ljblW6OhrAfUcxSBhq6lZOrPdGNkG6LNHjGIYZckcwNxyVVcwEZ+
trxSPyxEyvZxqn7wXmMUY8U57+wlK0/V0OicrsxuftX92oyixxsJ9PWFUeoZI6naem3vXRJXjqBw
FwbHOjlF46LgIg5Gu6v08BEIdTMK6tfRhl8qgyOPHjlib27rb0dH+q/JJEociG21w6iitxYYu2fo
L9hDlty6VHNyTY3qnQxJd5y75InA7S/JSbofZ6ajKgbUl9TWu0xIzUtd2T9xdNOUGrdyBzD/ZSLY
/6tpSmPZx5Xv9htUD4bvqSGRs7jloz/3LITqOBO7vvGB0ZvU7OEY1GjlwTw+KoHNguU9HKsDAsS4
dzr8+gz/peCNMzkHLIDBY8WBBTZaYivgX49CiI3fJr3BN6EMXTNvzxYE23FJ44mnTrTjV9V4N8QX
mzvt2gzWFOfUsP3zlBCStRRVSFxRdCH86ObWEq5/4n/hv8or/5cVW49Eezk8/DT5CqWeZ4fLVUDz
w3o7qAMOVGCu7gD8zSOh7BTTGdh+zlddvLAyJqW9btAHa9UCmyrezgHl6GzqgAWQ7WIJLpwD9VD2
lgQXR4I7tXo80i15JM34EfvLeeIDD1+zMYnNGDdR0DHrFI4KM+XR1KT7PcBqL/Rytzg3DvKfCsgR
0Yeg6PaarG1kK6jT+iHIuhUoyCc+mqnunqoHkHfwk8vZI5iCRcUz+uTA2wUBEfn+brTs11TYHesZ
g6KmlmRAXEDAS8wmDtO6FMeJVcmudYbuVPWxiXLR1xszd342YxQ8DIaJDBeNQPDq+SOPBcpZP8u9
l5MUyHr5I4Jh8TT62GDdaR7bbTbU458ONTpPnH24BFyn3XqEcs+tQowyRbYlo2nfsLM00FnS1Apb
M8+PgVvRz1h0OI4lJbNWChQk9GJRehuYXlCQuB8FRYB4HObmeyfq+t3BcFnucmNZPnMriaatmHPj
e+2W7R1xJOOYceGxH/To6fDzrL16OU8kL/CzZMeS/dwadhzSpzP/YM7iqxU35fc0E/5dPcrohqzx
8Gmk7q+4Fdhdg8TAuo4M/bBMNiHq1KNCqUnN8Zs/OcO9ZSX2cttOfk13gFfWB1TQkoqUXjZ0pAfu
XtSYpiFip9OusfBkshLFaZA2hLltamZu2d06eutwGRzTSD/PsfONCcF5ouC53sdq7o98D+bQbTvB
48p/GbHBb5qksp5is8CFnsg7X3TR93JaSS9lRLANv21KmSYI78toMdRciwppVWFTvDBD9NM+drF4
tFnqDme74vwhNwFn4BBH5NkQiQq82GhhzDSlKzYVjxvGO9zbzhYCc/vSNra6KEXMHOcUMNTNYKLx
zavxe+ZceHfrKZC3I6umZ80/wN35kKhfhzWfwdeYdIxEoKbAAojADSGO4erx6VFbsxl7kl9Vel1W
r8eOCyvY9O0QMzGxPd0IC1MJ1/w6CXHKvIOq8j6oEKW3Lx+y/kj7A6UMxqQYWn3br0j+FXpr+3J6
coamR3wyc5IPPMN8fhNG8IJ5Jv7pUP4Rw7WIoEOjqc2Pc66nfCv5ooWLmmZ8AR0Pb/aVBQ0rZtns
tGx+jYzXISuChzXCslk6F2QBW7ud0wzjIU6pnppibb1mGRP4zrE5sJfWEfedqjEaFEpTmkh5BBNv
G9f3xWJgAbDT4Yy7CV0GqL9/09IN+Zo3hnlL9ns+WI0vAh6vnXygttN7DHBAlxt2eAHVcIn1A59x
fqYqUD9ZlkQMJbzGt7SuOFY3peNXFjMjuWwy6diyvNHmxhpGVMGNbIM4u0Xh77lPglYWF2BDs7Pv
3dHhN12yb+3ZLu6mvLtf4s7G9zWvoVNkqGcCYvE5szkqcWDNv4qmFO9ELBnUFiwmO5SO9jYJAmwt
cZaq18F16v1ocOvGtc1lxkdqx2MnDc24I4tljL4J96K8tNHknfRo9mHTufm1EVXFBpnkzrVe6vFb
n1WEHd0pLXeJgfHbbe2I46THppGr5taZR/9YJiIOO700B7gL9lY2BCJwH439jV+U8g311uASG5tn
k/nuCpFu3A890z9ypodKYySPc5LpLV5FfFvsMsCCd+XN0AefhhYCO38ZHd2Ena4xL4J6E74aMrOS
MFUrDln49xVZsdM4O/rswhoZNwBVdjZZRz40gbdFb27P9JANN0br5Vc8pT8qfxKhjjCDZf78PZ7L
ZEvikZcBDppkI6ISraydX4yU0gMP5iVg4QWSEh/0Q6Kbbqvb2TrlHf2NcDmq2UJow2EiJ7GDv+pt
iPUxywK7fE/Jz215KoAfaCcq9DzRDfe+V6MDi6AodpVj6eJxcpJ0NydcNpmT19QvQbm7Gp7ajQ7r
GzRWwaRRJ3uR+wQQ6uUWvB//dzN66OQ0343QazeWzl+CznqTMYe1Y1RhakuY7fQwBFjTN0HMwmMc
k3jXGYW5qzyj3lsit48j2QB6pR4XH9dcDWFsGwwmrVcQ92WSAuLN1GvTqezejYcjqX88X6o/6MXW
H8bEGsSSxps0hbk3FybkSRlgDjQXNRj672WQqYdxUA9DbRUUl9X+GrRZH4JJYdz5APeoLoJ3oSrT
utra+Gkb3nCzMk82Lef/JmUNhtAT2G/96BCSKKerbprp1Bbq9d/m7qpP+/l/WFuzGPDZGf/Xa+tT
PX7/q7H76w/83lqbf6xlZv8BpPsnxi5gYW2TDqaljy4h6wsF/9vUve65XeF7No5vl+00e+7fGDvz
D+l6K5MTgzgpVoIN/4Kpm2/BX+MLcD6lQ8LeWnGf2Lvl35CvaCK9rryUUj5VwprJOsYydn+PJMby
n2Wll9P4Zaei6QtrVf7lsvryW31Zr9goGffYUZi/ceHoe1v20Uu+YMO9qNW7lfRpFp9qtZqrqDKQ
iAFfTi8uiRDvh/cyO/34MLSN7MgZlQXtmERgfurVM6bV4L8kU53hZfsylfVfBrNq9ZphnTqxOkhP
evWhZV+WNPfLnlatTjVyGsWfFeY1NrjLLbweTeubsh/x32FyQxqJfvFALu9iQ9/k0KzYt4K2fl9W
h5wN/fl1ihV9SbxVfhlEi9gAxg48hHby7mlIC8rdNEtARXCabxZOPpasQIV/eaVhPNRVNuqNp8v4
VhsWkrG9WvhizHE45tkrXsHE56zd2Y1jHxuH5PvSxBXp/KgLHdpx3nlnxdOW6g6fza6DdRDvefE0
CypeB2fAbkfK+5iORXygAMsncmTrg1lPDdso+E1PZRJDHFson/UQhLDlYLa11taNvBIMFXYd/ORB
OzWY3FvP3OKzYteIFri1ohxCH/v/MOsEhzBmbsq91BRcVpzol9EfJmrQ+Le0QlLnTRnm8Kg92mti
4J5HKgy7H4kR+f02SKGCbu3FbZ4Uqc+z8HxsfdSQPdSc5oQWady4E2wjzY0fL9kdqlBNy4Xj6bdi
YM3Bs6f38cLXuBuSZWbZgKobnCUx5p46wTELC0qq7qpk9SlNKf456TaK/P3EtAUDmlVeVsoEFgSy
HYfpL4pW5uFo9otKd4YPnIy+ucJmflwK2kfspf+sWukaRx6IBenaKTtB5VZse+ZM0uPrEsSFK3nP
2onDH3PYPqARhqeAJGsm6oAcwJSK8W4h6Zu9KDOPJh7khk/MFRUev/aBbHaK2O4l96VFBKf4yW8X
0i2KLpUzX5IuE/2VqxD6xK3pemV0yzwa7EpRcwXavX4fndE9+bOwvsU+f0fUocQXy5PdobiOlRTY
KgQB8GNUiWZv1AiZGNTh0QSWd8ZPit5WUvyNFbXdrhwPKglGLB04p7g36rBjib5VvYj2WZLPQL6g
GqVTMGza9Z4EJXSx+kDc1CZazVTbj6YdHAuqcRiLeX8gO2K0NantcSfFz32gv7HcaJtsNMMen0C7
UuatQTTBpbN8kFs8t8E+zZb+bIGfQGXmtYjLf7wO9H/uRoqPDsrBhbyhvVhd3I73mpUNJRvuyqbn
pnadA/pL/2gE3QPWBrqkgPotvvxGkcPGLfz8p49uuctcnDR1mnXPxoC8iBrvbdGOE25MRzy1NlgM
vIHszwIsqBvYBdOW/VeyycbYJ3RNp7oeUHTs6iWwW0ZtFJsNMd9j1sePwCGSsATru41UhUMwNRGV
pq6AMogksZ1yd/1p1+OzKSlbN7G443iwF/QyV+N9yaxHF8zbjuMpD2e7dU6YItAZHKgEG0Kyw40T
0MGj1jYewvHLqyxs+80rnWyXrK0909rf4w299+x5QAiar3qfIO44U4htYMBN1wYg9kU8AZO1F8ik
ohkndpzdL2trEOgs/1gvNAkNa6fQ+FUvFK9NQ5HFYqeHnrWleznexjRV3ZbE7A9eW66OPOu76Qbs
rGK6kqa1ywhqQB+W3VpwJNeuI/oL85B3MwVIblzw07a+ipH8tSMp/apL8uWqVqcTLUoQpOF1YWq/
yzp//KlNaOh67V0qexqYzLWLiWF+2Lcd/Uyq9v375Ku0KebX/5aRVLacwWDQo9sJIivjYRGbz9ba
/NStHVCeiO0njxjcg1IJ5hwiC/uiwa6ol94/kTGARFKgtYTgzyiYYpQbnpgI67OfdPK7XJuopFTj
FVt1deOLpjtOtBbfdZ2T0xVLixV7ivmJ0dv1aZCg5aqHcXYFTKGvSFisfdY2LJ11OTOjz5FJVZZY
O7NSwNn3Rj54/ibXdGrFa7uWzHprXdnTucUrmqbKtYcrtYroW/JVzlU29HTNqUX5J6+z9Mos24F5
jFDqFsq94NTlbMvp+5Ka5q8myigBI5RGIZhHNZiKR+u64JO84mOlOKxwzYzPm0oeHXcQT9QeWHte
Fc1uHhUeF3fuk9dm7SKTi0t3yldBGQeTOnKjT9+BdhTPMrGJpw5rq9mIXLQ1LXvZZnwqzzwkH/ph
7jJqyKXo+zf2JGtgiV2XyM03NvxFdawnr01f6TGIKswotTtwE+Wmn4GgS5j8KzmU4SBctZulnsqw
Maflp99rN4zymXQq+whvkxCD1LSpkhmOk3mgrqt8HmlROqQ4s0I+pNGJX2WxA29SPMhm5jlcwaqI
EZ8UxYn/4Jn+O/z4P83HLpbY/24+vnyvur/6OsU//sjvCdn+w8E06Tl47Gz4V4Ip9XePkWnRZmhb
jLu2L1aC1n/4OteA4m98FlFHpGXyrpZ0me7sf6m3SNh/w2cxFQcsBwGWU3uPQcr9GzNWRb1PNn1y
L+WqcmxxEQiWagLRB9G9M5pebTyc1KS46QWuo9ua/aazbR3TIBy19Hwqn4pamUZJ4tClPS40lglN
4OhHfKK3g1zhrp5i3XebJ7bre/uyJZ4z3vb0fiYIzBZ6yNbuDLeP95D7SveqbdV95vH40NupRz7C
Mrytnbge7JkgIGenYhSkZX4y/GURVwTDtNmqQFS4pzkPs+WAqbkzr9UkCgdrhok2zh4y7Y6F8gd1
T0dQ/tSqKHjvikUmW6zqw7pK01lzITCfRCHBwjdD4v7mr5jdJZyCAqY+0S+TJpsZq9xqMrvLVQXg
w/Moawrq8SPVNjeO03t7+CY0CrUJ/aSZttgW1zJh0dvXoCDzpQRgOhTJBw4B9WZ10qo3iJTBJ2TQ
z2Kab302m+x78nI+8R/RjR5ceZc6UCmBdIuwz2SwnVaBbKNlwEs6o5J7a7IQRUCLNUmvxgvghA41
RyLWqXnDRlEf2biV9wN5hheS4tjiKYA8EEydH5AI5jMXo8KskTK44os10iNsqvQnnwfnIcu1lqGu
LeMuKSv/MGHrOHb1JK48lqrnZPEYwf0BeggphS0rMyAltt9bN7aDBGfQ9mTDh7LkXW3Hwy5oGJdL
/M4nnQrWwb1DIiAd7CEUVjWEtE1YwHCiaS9HQMBAglivUcCwfGAXaKDRFMZBpWo52dD8P83S8k5J
J5onVPfodjBUfa0p3UW/WIz5bhoWF7loP2m7t1Btf/9P4mw2tZ2GY1HUtU1NEgdqo3RgV+05azqq
tM+0do9FvfP6SGXB3mqNR98Q/mhu9Ei9wxJSdiHMz38rDv8bxYEH+X8fJ3/9s+v/zwshirRK/yI9
/PNP/vNg9Tyg967rBqy6Hd748v9nyn3rD9fBKW/DYRC26VoY83/LDyZWetQozyeGLn13JQj8Pmi9
P3jquCvjOlit9G7wr8gP7t8bZ5C6OTphBSGPoLJw3v7VLx/PREMx9ianrvSGS+1XjiTX0XQXOWMO
AUsEypX1nHjshEGDCBX2Jk++HeWI45G+bWxPUTR4+7YP2ifqz1j4ySJ4Sf2+wFqIoCrTIagv9eSo
Pc1LPWNbnjinLuLZvh+yIVq2NNqPKH++UzgbO3fwLQfgXB1ip0cV2efKz/GktzOexLj042+i6gK6
nJ022gZu9haM4wvtUBGOGVoXvy29XrA7F/M+1QaHDxnEBxowxLmv167wqepwqEXrEmAxIvXozIpc
ql4EiU0c9wdCAA9p1GTdLpmy8dhKVd8s41zxspDm68JxfAETMz9DVZb7ue2SeypYCWUGRAs2QcF+
LrRKN91RKVnsgUySuEnGuXyKE2xfluTVn1GcsWMDJi6BSL/VOU6nmKHqxier7esCEJUy612s1xER
H2H/lDeZd49fEJaZLU3UBLRtsa/nYfUI+cayC4Yo2PietkOrwfPgzqrApsKPUHY9dxhZ6Q13lUeV
p2ThkjcEHpMrpmEwrUNyxy5S9ztrNu1i52lY2LYzYvUu4sUGVdxq3KQYzuj/WPpNVPbHYKz6b3YH
Ppdo6CJCQ1st3ocZb3bbVQ6/D2e4Lr517DPzPaXlGrUH3ycM3peoms1zMLbf5nwGNgPa76PFgEMC
rvGIE/rJzsnnFYvj7Lj748eOjplqp726uKEuU93COCRyGxRl4m2asnaJencuRkIjWn1I+j1qIyhp
qs5CJ3Z5ti3Nn70l8fdV88LQShn5/TKSRebi3LSZyzPYFxPJyDzaFMKNmFGN6EHI/o0AHG4N+lFP
CUil+DL2ZqEfJtrf1fcWpNWHOarhF94s8eDyKLisxRNPuWsDaXKo23U6IGrbXpf8yMambG8Gy/wY
J5hKkAtx9o7mn3ZVfnjjWHdb3FWKgLM9YH6Q5h3V6IJUdTv7736cDM8k0+t1G16ErgL7jmsZp+vR
tMnm7umA541XgE37QHOqzZ2YMTuHnaE68iRZKzYLv+XQ8Xqe+GsDLqH8pQBGmZjXRsGB205ixuDV
WPejI96XLng3WyQHUwYh0lTZsIZNG+rW4Eu3BwwMmL9jy30Fpf1MiPxPAvM4PDPCimELGOPoFFr7
ZG7tBgsMTVRZ4lpH8l3ikX8CjyBsVbfQiC6sNsbTJKoSED/BgAlLRzdaN13QYYf3o6mlfbdt3svU
aIbHtp8J75rdPjOG6F4PuLVblTc3s8YG1Gl3Ij3HotGWySlnIaEerMXyy+MQEQ/Z0jGbXXIJsy5M
O0SvzWTWDkwjGYWexGbB0CFC1fTsYjy23qJx/Ve7LWeH5PEF+dI4xn2XHOCfraBioBNONGvSCPO4
r2zmoXgq8rfJkTPFU2q8+BQb2xWhFkA0AvsCtqENOUznIalLfIQupgh3TMqtD5lhm5EfP2c52496
GJqDtkF4aVHGN6N2Rn4C2bI8K8gKJwee1M1EsOkFGEIyFBewQPGuLDrIf2lc++FkyHK/jonz9GZF
k7ur2846wVRYQof/r0vhmPWNKKQCgwwprgVFoCxz56zMsVPuap+TqlUPkk3fs+/41Pq40DQTBwvf
dm6W+RAZmD23QZHnhGUQpezJGy9sMMkztfoD2n2GWWhgbMZK3aIIsCAmhHJbLPH8i6YCVsLa8/YJ
WLYCD1czHKao+2QKVDvXS3CgJm4ldoS4hxMrrWJb11F7TYvhg4sFVGxfMCguVIEDHamNhX3xOFIM
QITw06q4bUKPV/DVLpG0dCyeYs/1j9IguJCaXrNtKz+DQgA8IlkYEfEibQQXbFiRi9qKytBHq63M
kzmDzAZNkZzc0Z5CGNfmxe2Zrbix/X3XsPkZ2CJcJqR6jGvFY+SS/fA6gqBjE2A6JOrxa8CFu3p1
fXtTNpy9oyBDS+uGOvEQQKkhdap20PDuWwHGtSalRZTFnm+SJk7B7U3+Ni8aDC9LHuwcKxUIhyra
s5m64L9UIWpS99OpW0I9ZTOGVFU1114ifi6DnZzaJfjhB315ip32pwriIRzy8UdZMsWaYmbJOHDd
iDY5+W0XH4exkMAb/FsNwpWuBHkrSwsT4aCdBzbB5b41OoKx2eNgdsbDmGSkvl3/HIHm4NtY3OLy
XfaTm8Mkwz3hQEfXnbt3lq7d2TjagVnpod+24LK/2Tlm+nHg5/qohjQGPZP183Azd2ZchxY3Z7ux
0glDYW/KOcYBMdazGWKuW+jAJke9POFvCYy3EUDIDLLWY4nJzhpepc4rjyqyXBSFHXror6vPL37K
cxo0d4teGGU6dOZbnQvkw9oRcmNlWYZGLcjZzkQTnA09WOrO4iGR7JqsRefDP/9a1uZ09ljNXgZV
dQcy5mMPvsGb3NVVos+mm48c/QX840kn/ZFmtSWE0tJgLTHc7zNO2h3zXHamMGiQGweH2KNP3Phc
rkEmFkKh5wXjfsYq+pNcoHGg5da572Zf7Udfib3E6UmOG5DgJleSH1A+59M+MeP4BVGX3Fi2uh6a
vGPoKCUmkZZF585c2D6O9cA6hNuNBXNtN/LSQrdLwp42R3KP1jzQYMTNZeLBWnGB/pyAJek8zHxL
XiRneA4VTiS/0wN+qXm4ICYaJ5apLoNfhK9rY7LIuhMOL+NtvQr6+9xRQVj7wcK+VA5YnGNlkiJa
ASkTwIEHP2nVYxbQdkBsEkxrLQKHiATPqZYd2xFGHTxalU9AK8wZUA3P4rmHrxMEuwi/7LWEiLn6
Baf5bZGpveeJemDLNaBgLmhcxMBHyZ8HddTVxGjilAKJjZF22Hkmo2RZQnxxnYCwHZdgmk52apuv
dH2uC3wzSrbxQOpkT8CtwjqZ9yaPZAQzDu8llPyQLtB/f+BnwCiOfFKygcFBjmi5WqqCNscr2g8A
HNsBgmrfu/DqbDcp7yoa7QH35wk5Gye5aZyx2Qe4p6/j4DknN/EhCVRQ2h66oh1yKker4mBXbhsG
/NLOJA2V3hWkyX9OgA8+Ambub1SKe5eIulx3m87au3Ymo9kuikUc3JSmI9mXeW99KbtXloQx/GLH
3hcGkH9rcsxTa81LuwXm6r7LxtYjuAigCKn0OAcKK7gpqP340zKitUwOqgnnaXpOR0OEM5CINzr0
IFuSB/ciCDdpQsGJSfQnBpBP8VIvHwdRy9Bxx2pTz14e5nYaHIKJ1g+qovVl8fR4Czl/fOywihFT
HactJgILtnmTfJ8VlYbrvgvYTkrODrNq00Iz0v0WsEW6kVGvQsNN3L2lTe+nRSHUtenS5dZXS/PU
jMJztpznGRk9QZCoMou3WIB/3DlzFpxr3ILnlJ7os9lAb/L4vAINjt0HufQjoE8wrtZi8hcsq18a
4kc4AxZg9jfd0HEiOk08GMkczWW1hzziHLLCAIVtMos3QTE+120h94bZhn2j2KXFuGuyrNS3medZ
Fw4JveMLyJfFw4LaaU4+iVlumxiqIdWZuWwfRFnTRguXgXQo3/XWzi4Nno6wKAkZx0FffCa566y1
iMmInWRwqcuox5/U2yc+wKZgutGWNcn92Nr1/t/v///N+x8F00dz/K8dBxfy9sNnPv/FdfCPP/TP
p78v/gi8gDx6sJoE1tf9PxVVP/jDwYyAzOoFnu+IFY34Oykf/CF41AvTNCX9u8JEh/398F9D9ODZ
A0dAmltb9/6Vh7/4O57Rt0yMDz5ObEnbsvX3UjPpyqT1lyg+MwD0wNmk8B5GES9oXFV/SBX7Xm3+
yIyRbJCyba4UjvhHnnL9EU6YPkgl1MHsySr+Q8P/nP5v/Cd6WwHhsfrP3eFIIH91RNg+nQ4uSrRp
uWuK/6vl6z9h7qbOmTkafPfkacjfdwGLuDtSL2i9iKTEWcVQP+FhNeww5QbrYyyBRgMGuWRhGv30
Kep76ITjqzZsZq/0XpfGiG8BF3GH2whz75QF9hy0hW6WPcs4w98VDq3GdyUuuo42Jrenq2zMSU7Z
Zl4RWREFAeGJFRJn17dk1jGrE4Pu8m3gFApOFYCBHTMoT2Ajr4Kz3w4irK05C6c2eEbdTdohDEZf
3i/CHb4FNYM75kZ8SCi4vCyGMVM/SmaIRzrHsQ5quyUAQL84q3g/x4G/1xFWwzNZKXIbqZ4JNmaD
tB+4Y3asWXiMtNHLFMUGgPSlPSsMl4dhkN1nCuv4Lijh/7lZd6EbCyC424HwT6d7EUy0O3RDf+Eu
1OfJ0AbD1YLiWsDyu1W2nK9VnMD3zQg/JJzvj4bNC1FiEOR2revdOjDw4Ih4vZuDM4J8Rj0B6gJR
zEvmLhxTPV1jb3kyh7i4a3mc8iwIMHF3Iy0Le0Yl+0fblRkO6oSUv+OwvRqkmbqPOO2bR51WcsuI
Cmme1i861WUr8hvWmp38lq2n7CSM9G5ZVMhMZO3VehbP66lcJSBFpvWkLtYzu/k6vkXrDltEHHft
IsblLKMm9CiS2Mj17J/WWwAfArVP683AT13xTM3bPa9b8xwLGZwDLOTn5OtaidYbplnvmnq9ddTX
BZQPBnaL9VaS6/0k15sq9rizwNgo8s3827frjVbMug2tr2uOnzush6/Lr1nvwXy9EaXFgI/2gOlm
vS9RpcZbOkv0xRm7IYQtFBxslRRhb4DboVBP8i/E/ZusNzGWOO7kdr2ei6+rmiotru1lvcEd/iFb
YyrQ0n3M1E4wiu9WnJEf/br4SWnfKKhiO6Ll7RHAGRNCvw4LKPHMDYAuxMnSbkbVJYkMeAE90DKw
GJaVbTwUD5qZVOkRYAwUwTkkhHlXxKhIMAYj49mZOgyHtlHQmTC1aF+NA2Rt4ud40t7SdptSFMk1
Zkd+ARjGT89elUFbr14YneyL2XLIMPuR/QlZB7UwLcb2eRmb6howKAI0WlR+4xABxK8eRNs1q8W3
K/EpBYnZN2hoA3QV7zBRjA9eBevm4OW1e8ph6gTJuPzwqAILo7GzT2iKENPcGY9RI4z6lpNwfNcJ
Zp1N47uzSSiFGNMuT9scNM5YEfytu9b7qCIPeLIDpi3D8CN8zYMKShydxmO9gWDsAazAcFheZ8YJ
nJiz1qc6dmsHklOB1ynD+gI8EnVvo9PYuusKmydGSxJ4g5dIs5KquuLO5otxIKydUPNQ69pgLy8w
RDZ4Hm5djoNLmQR0lAxRUb6wCFGP6SD7OpwKC9STGtXVUAi6O08q8y71s/rZ4+VT7MSQ2juz5r93
+Yyi/og5OfN+am/oF0vuU2ukDKGknth3euKx8wCxryEayfHM4et0ef6ZxbQH4+VJCVJjznHvu3Qu
jDfooQupW6WCR0uOfhqiK8X8UprWbfe2WQZ/totU57kU43vs46fW+HAfRa/VEevEDtCDge471MnR
tHi1bHqV2Jck0NneG3X75Mh6yTaRcJMH5HfrtdZl+ujNEzmGjmfuvW3bDbgPAlDF1qKI+oOnJVlk
GzSbc2hnIkWRC0k6UYESG0dM+qYnQQVlQYxOAsyKmlHeXj2w4Kk3EKU1WL1NEff6F+d7gOM6oaTF
c7sP1wj4K+LAXK5IznKPIJqd2tyaQjWS6uBsmE6Zl0dvay6N/+BDxznPlzyXcJxmWjEoSljI6oG6
sLCzOMq7itgh/+7NVsKrqxPqHEwj+3SN7+HS+6779Ws7Gj4OfraJ2H4oKbC08MIucT+Rqcfd6ANt
z9UkX1LiKqeMZeE90SzB31p+WqoL+CA6ubybjOaaRRz9i1Nc49mPPqeuPtH+RXLFMVaISGnsfJP+
sYZ6jNvZqb2DzeKQP0Cr6x0BMH6nICLGW6iw5taCpLkrkxlSKQ7kTeqbxgcEC/XQIoFfbIeA/7Yj
rvBuO4H+1LLoEOkcj4hwPR3WueRHYeT1J59SHjUAtVKOjszTfjgnUXLtaoLWG67T9iJ9RQ+HIxO0
TNFBtA2H2QC4OpZtsOrzRlpj1R7MFzfr+ypU/4+9M1mOWzm39avcOHM40DcR99xB9VVsSyw24gRB
ShT6JoFE+/T3A71tU8U6RcvjM/CO2N4Sk0gAicz/X+tbtkheTUkY03LwcrB8gRno/iKuUWzPZCoz
nA6h09FLJ7QFSg8thHnTquijQcA+sIXjdoUvihmTlkdE97dBte+S3udEEGcB/VezcsZ5XofGVR11
FM2nHvyNn+Tmli1W8TwUvlzJRskWhVS5X74aDwUvS5w/G5bI+JlR+1PXcmzytm9OH9Equ3JFrV3W
LGe8RfUwIoJq9XbGvgswQOpKnwfE0ZMXBK7fawVfhTWQaDzvYq/cxa6vTNY+V0FqBws1BINDcNNS
KQSWzhBQLj7lYU9/Krrr3zm6ExIO4sKE121qkjy8jo81SbVXoVVgkyl4xS6nvB2stz0uwzmVIhiW
VoZ1BoNIu/AnpG8X94JKlCjp2oyKt3NM6ANsMC29WgIp9VABjRJK7IQKduOJGuxNAGH5zhLGbN3A
qFBGhwY/0KBLoY1g1jrWkZha3kQkZntSPerxxCluDRNmccNHf89bS8UD9wFUY28CHLdxxZcA4lgu
NgmNpH7Rdz4ZiZITHhTQ1HDveogki+KdnUwHw75wK3wes9AzSiIg7TS+Aqmf9OQ5ONl1jBgf55cn
vmESc54FGvx1YQd005MoATmIjQn+nCPytagrBLLklhAUGmojnwzhhM06wvpwq8OazHZuGXk0L5zy
F2dVM5qnaqBuSzdO1XletIR5UkZRF30jQkNe2O6gIwT932Pdv3Wso9169lh39RLlb7+d6f7+N/46
09nIXAzbMgGdWdDALe9f/DNH+xtHFsfkfAZ6AOD9Pw91Jlxxi/wJmrkcZgxdRUHz16HONNDWTLIb
R9Xe27l/lInOEL+R8EHNo5rh50xx5TZH2N97uYNH/xk3+biBkwj/yxrom918OOSeOp19GgJxjwUT
FlkHZ9D3Y+WHs5nfNalC/Ma4aX0DA4hLAApVY5sp/edR+j8YZbrQD6OgTu0xmzCKkz/XynPRv0nr
q2PmFxdy1PfGSm7yrjFEM+4ddY8dVYyv569i+hG/4dpdCKUEH3im62ng1I6GsNl15S0ZShtQLiQX
A7OZR2Wxp5S/tkL8LOdH+3Tz30fzNEN1KTfYk2Ph45xBJekx9DjVZihgnas1/4ioWC/ToEwXfz4U
CYuYI8GwW+bxAV2t7bLXe40Lw2h36GMTKjHN0CtVoqU+PxQuj09zqOkOyglUVIx4NIdaYqkDEUHV
Jq/orCapJF26IiDK70c8sUGfrWmUD3/6bDCVumbAVUIYAbTtaFCo+ai7AJNvBojXM93kH3ZFU8fH
WvXF9X2qdUxD6QjMHAcJCEqz3+8azesSZ6NSbcDpGlOHS4mxLrnxNtE5yUKEF7floNHOTcfwqkn7
/ovxp6fi+BnVDYNlCzcLS9PRUzMEZhnSTsTanym0vXIu0Bbd/fmbOF3E8SCGzoNpqdMSeZyH0WuF
BKiqVxsphbZ2unACkTmGf53qJPGOAwr1Fg75sqg4w54f+tTzY2Dt0VXEJ5PM5vf59Syz16CiVhv2
n7DsDAs1bjxlXTqKOrHbEWYQjgm09PywGuW6TxfNKc/kYnU+CmApj2a2TpUyDlpBOriSVz8KxwbQ
H4GmWTodq47lJ+k39HI+UmMydo1abVZoTLgFca+tiXrr1oQ4VQ96OBoa9mACoCrp7HULOt+C42B3
6eHdhjdBPq0h+xZUm+/fsSucQjIzCHPEPWH5jp34orZbBy53+Zy5JYwXt16mhdZuGkyfHNZD8O2U
NjBOO+FVWpZTx4kmph1VxYVdNfE2VFPnAr6N/V3JMCwQFzCEV6pQ7AvO99QWVOKHQsVqL2QANnyW
9MDGKQI1lw3853s4r+kiLNGVxI74YeuZs/MjuCGuQn+jxpK+NnWat4ku7/t8MPcd+sy10jjpsiAa
fGvCqpiljWau6oQ11OlLDdd4ki1jA2wZi1D7zUDesDYTV146YzwsC7QnYKfoY4HWQK1XxCy7QdGE
e3Kmux80SIc98Y5NPbexlM4dSDNrYDowIGz/KSwJMVhkXjre2x3K1EU3am9V1SvpHGSB/AWgjiAL
SBTywdMjN6QDKs19S6ln7kwTTE/8CvIhuWCZzEo03KiZCGqXiEx8Q3I65pTgI4DG/FNrpM2hMWFP
HivXcWC+yZp9ejfI5mc89vfmqL95GKq+9zouALNRoicJw5BGNf6WWRXyIuWd+TaSx+ahMRLjJhas
GHFK/3Jm+aN8aFR+XgYvBnyyk+wyz6ofounRJ8HaucgoS16VWefT5KooF7JHxzmgk7yWI6zwqrJa
UWcAB6ODVJjxwQnmnj/4SxcAdDwfUzfYWQQ70b6zGUAf7bkQMV7tzE02sJjau6QYmzuJCh6KiTcJ
UtzIImCNE4+a+snOnRBXJql7y9bzzBsXVg+kPEMD7FCV+kJn23QtO5h021i3s1WZorDEtxkRXdFU
PpKSxg/2QwCEdIoXpxWDt/xGT8mLDoNAXWtm5b/62LfweNHUutZBZvpzokrBSnD6h2nm++YNAbA6
/CwSGzHFmTso4eJSKI72jW59u7W90r71FYP2bBkatw7ijMvOtB78TIx7STVhwom16qYJha1vRYWX
vWl6bAxIiP1X2UMQ9+BqyZmh0OIt6LT+MuPE/UUCg5zXSt1dVEgKXkNPxT3cCNCdYHXVpVJLEgoR
3jIfPraRhTb2P1NRM5N126fLkLblRqtpdmdk1UzUE/Og9sm49AcXLb6hWNraJaV1jZCre3J1v6U4
ZYV7MrnVTYufwV6YTR/NiShujVlmau4PLcGzJbImuwZW371UBlmRICm9G8pXxiH1JBGzlPjIABWa
BT8gGG4NQHsryjjuLYzq/IVA724PLrS/7eNQXvcooC613hmucFFZF0kJYkITMA1wANh3iOfoH47D
uBFkTAI6UHUGENjkQvq8UL+rUSXebFT9xJmRpWgtIkxjVME79ZcZ2QhswrQIiURo45/WaNcbrNs1
oXFZvebRsBa97Vk0dEvQYEUXZAt4gTVUs5DygAqmIO1sqjhhIcLDqGecoAN0dxkvTUjIooe2G17g
CGKiDQ66Vow75Grigg7BME8tPxLz2M5VuF1Z7G1RV1orTtH2Ak64t7Vqr8Al3xeYJaZqfJhE+MBs
g2fCNeJxxQFBLmlyV1sFEQWXIdxhxaFUWYJA8CkLq6k3h57PPPQFGxydQ+dtzibgFU+IZBlrk32K
k2Udxuowl6wCz1HkjcsCfc2GdJX2DTH4uNIDstP1XMvXXRGl7owEBCAZSaG9UrStBwr8kf+r9pr0
YahJTKEdBcRm+uN6blsYGM1qO/TBBBS0nO6mw519A1JSAlQhbGvJM0w2NAy9hakFWTV7HzIaSW6l
1mu2c+C4pEobqVRfk0TWj04PSLO1sNqBNjCUJVzB4YpohJhknYnDkvf+99gMi4c2yrK19Jp8bUEC
I4YN9FCsTEYooXpztW+SnV00L/TI5BZ0k5tQGIythesn6vR5J6V1qNprT6pMXx5iZKo0L7qyURZc
aYokLGDQYNUVhGNCPig1g5a4gcpSddtsh+Wyh9NW2JAITKRXG5mj3JupuOE3XkQum0YF+0mCD9hH
Jn4ABIgo3KzSzdnP2ER7jSVMVQB6nb/rkU/MtKpp6fkK5UCCRtfNFBRcS9fAGlA4RrVtUiP86Wn8
6SSFX5hVtnXhY2VcB3ZdL3QRUOIS7DfXHESrrVEqyUPnUfrPc2HfecIGtWpWCNwoa63BmZLvOn3s
kEvQnImd/rZD0LY0tNabF15NHcLHQ2SQjfKiZaCP8pIHnBpTsht5ogGymDjISJ57i/mGb3WEBTDG
7PGBBym4tUMluJFx4xGaAiTfNmtvHVVEabuVYT9JzqIS6K/ukwyVsxWvs9xb677S30qZjNgw1fat
zX3lPptiJUaJqmbhKvZf9ykBw/xrQGm37E2jW6lmqV1bCOoRGCYsMkYy7GJQUUvFglqXN7W794qW
PBoaTo9GM5iPLeCWRyBAwzVfKnsVilBZDFGkLOD8hhuHvKOrMVCqbwD+8yVSr2wJ/b6/fp91aWXw
6CCm3cDvXak5QDuPqM0Lqyo0RHJ4BvKG6nXBg7jqrUK9cASIj9yL5TYbpLEsRUZudaUi3aX6D4VX
H9Ib39WCLQHJpMm+P8ujq417TzFhX1BquBjdqL926txfZqkTzDW8pWCKrTy5UQW0KDR89pNHPvha
+iqkVRcoDMIek9s/ivEKmMN4pVG4pfXgGWQpDknIEqhp30Ileq0SAqdZFIatXvr5jVONKKUKCwbe
UJfDAwgvixQsNLDLEW/YimBjIiTw2II6deIbiIGU/QydfF9ITBcxWPJbzemUpV+V/Y1waj7dTkhz
2BGFYtDKy5xkgallYhASsL7k29RuIZxShoPKWF4h3Ms1dBl5cWiKPl81LDjsgXKHTqSpyxtBKXNe
NXZLNGg6Xg0dWQGkXHYrQ9eUAUVPrhxgeWGWpSTPjtnEop62LBugQXg1pVVOlJUIR6bbChRAZZuv
pZanD2rD45SVI9tqL9Je1QCJnZnRKzW7Tn0doM0CLYvIl1XMGr97zYsJrknfEWU97kkSdHZo1Yal
K4cKx6/eku05tPBTMs+mPCjbgpUuJ7hlrwJSDingpkgJff7lYCoiIGGZvt5lIxWsqfzR29igpDsr
RuFvai0215FqjFtqszZgm2g9XdGNE/akYXpWeK0REA9APcruyHOokFXF+XIsQ2XN2V6CL7IG/XnI
BxSXei7uMBoSqphEykXgt7cN7W40XwKEWKy8uWAGV5qZPxkNwGjUPf4ll0Foq1qwclpBXa1ct+qW
UFP1NRS6Fg6YLy9M36oabOeqs2SHGO7K0cLtHw63QJhRqdR29sPJlR/1aN30em2s9L7Lpn2b2FI6
Bzc1RgcAZuMcoFNAgrNYMxHtXFNNcqh9jnde4j4psKBoLhoFnbZa+Au3m8gGiN4WqisJC7dKc5k6
JddLmwbNaAM/nBU7v+pL/6rMoZkmLSnlAGkLeDYgpzENxeFzgHhxk+CvImGq6ckLdsfirjSBgdGy
UQVNRj28CGO7vM3zpHxSgiSf8VXPKJyXzY+ydew7R0OyuEjdMtk27TDu9MiDqp6GzUYJ6cRP8Erz
1nSr8TaGl3SHbhNWZUa+zJyuaQb7juBnXJVTfHsYrlNvjFetSKjGqWm0oy0/NDNNEn1XjdmFhol9
Qw/d8qpFVwQGAjEXWGByUeevbO+17z3H8StAe0jSKt0q9q2IMY3pRdPd+iMIXjmE3jpWwnolXdJ4
9Swj9mMC1VDCr7iLC1oTr2Zoim7eYsC/MTUZ73NLFiuEqtV3u2J/RRM91K8HhKPf6eY7O3Rb+aM/
OGQCCHARD+r0hbS1rJypoRtu+jxvLsLINQlZreUjjWdrgw+32wGnaC86ZUh+YLnwwQaA5MLuJZFs
O2X2M6tBHbS2Zr7U4KfpOiEa2GlYni4ryQncVjhgkzNDhvY8qlGsAjoy743cyTAOWDBX4WuG14Uy
vCWt4z7phZMvVW9050GQjigZ0xiNPPhe9ngjn8IwCwlIIgxuYQ8VK1mcxnB5W8L1bIfs+JSv7W7g
VEHqizHiRHOJRyQnmi7LgeDbpz6XFLRY5WfUbN1F7qFfTbTysTJiwN92SvVCNR1Bt5ed8brw7OxQ
JFlxKcdU31aYEHL289ngwyA2k9JtSHyrOyXbcFyylbdBpg0NDRznWmO7D0DPp9TDxl1ziunQKUb+
fWoo8pKPIkFhsDRfes0o7mORiKeyKXtnXSo0eWYApaKEBrzlW7OEcB8OUzLfm4YGiqwuov45qWw6
RQ0Wi12rN29B53azhsruZU+47IXBzvZHXgJYHGCILGwluR6LCQJdG0B+JdDUecetukxaIJYzujkS
trIbXMdshmaxmcb10nUtcVUFNsLLCj897/9PfOv0IfmmwaWiLTUp98adV9TNbYIcaWEGafjQVzW0
UPTWSywA/r4ujeKVMtizGdfdszn0d2Oj1+bKsWkoKXmnrWMxsrKXioEEtyHPy3NQ8oR4Er5ZaloT
d0/Ujx02KmIe6PMWTzxN0cJch7gzyfKzBxaXqsGUl3mcTWM9eEVgRJIDKyG9QwUlStA7B446fE+I
+nn2M0ddlIH3aPZmd6GWmr7mp8CP7IW8Qz3600ldAKMUtV6D0W/JWaSxzbwN8ZVHttiamEBmDK88
6PsYub3iMSmG7zzirzEPUVsgK2kiXtgKHnSXs6caQuIaLbKjpBHqt5xBHliQkxvI4aCKhU0QWift
ZZnm/kvhJeM8reBZKcKIr+3eRwZiIduc6RW7W8RTAthkl3/LkY+ww1WoN2dyK90h2/uRYt86gugC
O7b1ay1sjV9aAD2hiDs8HIizdz5Qj5vc6sPL1EqsO7OMvYluOMJt+R4TXu+HUF4zlttlW040O9mr
ewxgNjQKbIuFTIo1zoz0TrLizqB6l0vPa9V1lTaHoCHlsXdUe2cExbCWXfUcermzwXzGF4uNIMlk
OC4yw2sv2co5O5hPhCYFImH/W+S/GgCdGM9k+WqIuPxeu5JssVkgwuS1IF9EvdDKxr9wOx+IrkKa
tgl68dDoSj/MFTJdvesoJRh0XuRC9CDOQNetBPkXHM3CyrvOhyo95Bl69swavHWIfnhRUsI62Hr9
1vdw2VSMm/NKGNVOHbsfeLuynZXqGbpyi0OSaAcoAEm8zSJPmwguGwVpzI733wIbYT9kAXtj0wcd
w64QV0Dk/qj1qFkg8iKjNeb7OnQdsFj7xeEI0hORZ1Xqnj0UMEyHMpHSuNoP00u7C7OwwKUKg0JK
AoUl8LVNC/rtFwRR6xYDtL6ve++XgGn8EPDq3ZPLU2Gtqgv8H17V+wuEyQ4RNVaxVr2+QYsk8gU+
Z3LPQXBeny+Efq6C6nSdUPKZlLjpDNP6+tiVMGqScshLIH1NxOlOy9p74BVgV21Ot55DIf/8cKea
IAbNFtWE2eRq7+lAHxpHQSVUDXc0w9XSOghdrDkBoMEAdfNFu0WbKsefitoedB+24XRc1OPK8jj+
VdS2x6b7Ub8X6Qe/+QlVo58pdapdUVdS1zY2hhco7JwoO+px5y/3VPXewA3q2AQhme6n7oFjSIDU
arUxnMDcW8hkrsqAOun5UU5NKrdwqmGrND6PE8tNAh8bM6MH894OaeFdz0mRg6FsxuUX9+/UBZkq
uaKmQWnOm5qoHx+XpG9y5I0dnaUOF6PeFc+2Wzyfv5yvxjjq7kQWvmve1mqj6fJqtKu16Wb780Oc
fDh4/tAF8ihazqeHw4vdrtJltSn5gF0FjarviE2hWt520VOo0GqBQK9OcA7EWwbdf8JOv2rtfH71
DJXkdcPl/fM4vxw1IEy4k4ZSeCjIcb/g85ewlLVEEBoYi21Sevni/EV/nlfGI8LLYzHVNef43RPs
rdyhNMQmy3tWKXvYoxl0vlhPPj+LBj10NNPUd6akbv33B8TDHTpWpO5uwKqg5ywL/CRle+nEFDTP
X86JkbgI13LQv1iG6Rw9Jl4dAWUd3GLD0pbTva0vSHM8lFX8cH6cE7cJUwFqbO4VK5c5dbA+LFl2
mSU475xiM0bqskpfFDedx0k+j8Rf0fD/o7L6s7DaRcX9YaijZiMHVZugRIZqWo/qXW6S4tk5Us56
r22Wos3H+8GiMY2i3a8WwqTEp4Kk+G6zb13KkRDKmBbQWq85S2dgQTOqx2Oys9yYADLMNtugC8cr
P2UzaArCkpqAkjGbK7lMdRlD0W7T/hqDEmUs7MvpnLM2OkY7GnfnpxTYyPHaTCuT4j4yekxdpFn9
PqdAnRTDI4xmM9ahfPSIpr3W4KsOth29ZGMDgCZNaaKk/veqTwIsITB9k97e2jZOWYv2jCbKBIr2
feazO5I2iZBFBs3dvRp9TpeEx4llnUy2I/wzWP9iA9ltVyB4asF9KVhV571ZmBsaXN1CSlefM068
4BzvXCYmWoYYgv+8Z71eeEE3B5naL0y+Ph6zhRMNO3mtvjpotb74aJ141nSPZiQKFoBKunP0rPlZ
K2jDDsxLDO6s1Txjy13voaCD7J/1xNhszt+Jz51fw9AdoDGYHdD8Hnd+RWG2bYdXe+O5EjEsgOml
QDN1aRulXPtuIC9D6i8HRM3BxfmRT7y+tLXVyURBruAn8UVFqKcSNjbZEdEwPLVwj54FRd+Dpdnx
2/mhTlwkXV5WIw48/O+4h05zhE3n0OSbrK0ojWKoqKjZABdT4rza2nVCAntNlw0XpE7l7vzgJ66T
fdUEnXgH9xz7OBwy0zh75vmm9otoLbr8EPQB/d54qP54G2BOi5TmoDByPGtyrXxcqDgI1gG8tXSj
u+7jMOTdQncJB8L9ZPzxY8p2A8EUwihkGOox/KfEXNAEbZPSXGy6Bc6PDSLJm66z7BWnz59/OoGm
OrE29MlWQ0/36ItCbGKZm6ngsqzM2CjlMOWBoUee1+kUpnp+sM8vIIOxtWFrYNHVOv58CRrEIcEc
XJliHkJDeRSj+zPujUPQ2V/sQaZ3+ff9KUOhzwHlq7PmW0fXBX8xGnKFbqxRpkuDgolXWNiv03ZE
UN7uqFV8tRs9PaLHVtSbBHDu8efFLB23mEYUWrtLvPKlGLSDUSVi1oTYR8NGvzw/m5+ffVNl4z2B
ojw+ncefaKvm3CF9J9koTbMbsImbZgLMUv1imM8bm2kYNDJEIrD7OFZWta7aRyRDJxt4ospBcdDz
lj1fxPMX83kVYRQyS3Emwdpi3/j769Ureg8xUksm6AgS+sadp3Hzy8ntfSwkXTV3nBtD8cUqOVHC
Pj0l08LhWORFs1oejQo/UHroXyDuW2igu9TjLJ6XZKj1Hq26MaeTVQ/YlGZKYSbhHMcMcAe8HGvZ
i2Cb0kwiQ8I5jIMlvnnQRRZBWbI5mLYFotCtC7Qx9r2nd/ZEUrC++O1P3piJz0tHwPXQ8v8+ZfQl
Q/L2eHUpUeXLePDindJT7Dh/Y04+ZRONzCOEyfm05cxMDJd5UKSbXDoIh4t2oybawXXkV7uWU7fC
s9nbsg7BHj66FZZDDkMpchaivjToZvshJia1X52/mlMrEHQ29Ihg1VB9fZozVe+DRklQENRYzRw+
U0QWyGVdp69gSP58F82ZEZkonwwMlTDkfr9FriRRDdVFwtnR/znNXRXZ+6zyH89f1amXZ/ILOkhy
ORgcP8Z9DVx3LHh50shyb5OJvqH51k8qrsWqCiz3R5eW8RYVS/3Fp+rUmveOu0NBd+LQQ/1EBYHY
JpsAz47MlZcxDlZl/FDG4x0v4hejnXrgOfYQLAFHGnDU0WymXKNjE5y4IZ4iWWe2hWdTj5XF+cl8
Zz4dfzqYREfncwTN7/jA7zV631jU3TZu06kPUagWK6i9iFJio00p0DvdPckYRAwVsr0RQ55cW6lj
rEMXYRdBFmSzBnAsNeHjVyOaYhU2TfzV6VY7OfMOJ2zeTAN/7dHrUvm1anVZxtemN6kVSvGiSQ8u
m+HWBNS7j1CEy7kDppWkCyN6SLq23vpe8RzS1oWMLHdll5lbqkgeyCRlyvTgOs5P5Il3jcYWW1DH
MQjNPv4gpg6/Q0Tk5KbLx5/lqMmVOgVs+SlN7OHl/FgnpgNeGC82cdMoZY+3MbqG9RHCHVt7X/up
UnBYZJb6Ug9wPh0vn0ijtvxih3HipdM0yvbsaPhifdpit1U6wOopuLzYegqjQJnrtO4pZlbjzNAH
cS+qTixoybabP79WDUrLVJFig3i8UpqAAaPKrYsNZ7VrYXcV8tx0jywZCHoSPAyuFfz5vo0BpzIA
3mSPpez3ZYx3pZO1KYqNogZijkWN1iTB1ftOeNkmszlIn7/CE98cxmMPZfBhY7M4PVkfigKZX5lh
VDC1PQGcmD6rbqFC7VkYyOL+k6E8gJuuzYbRPf6Ilo4ZySzniKZ5RX6LF5GkOUfaF1GjaV8sX6ee
UYMXavIhTJLnoy1piy4mH6kMbOqsOTRh8WZZ4gC6sIJjJPZuA4b2z6fRwHShWzjc2SEe3TaNcJ6C
mLt8M+pTJLHTfauaalFSB/hioBMLM9piGBsGlWcM/NP9/HC/yrFDBuJzBEwD6zEgANcdxeGLazH4
GUer8m9jHD0TngK23jQZA1WvNsPYVO5qq7a+6Y3tz/wUvEoUqN3M6qpyUcM8uS+6CvsXKULrBmcT
xb8GSVROwnZhgvNVIBYuO3dIYYCQPAKKOtzrJCrO86H1v/ulmq+zGoUGp1swRW3gb0PLRa2t9v2t
pVUI9jB7ad9GL0NxkWt1sproFWu1hWHKAaoPbvAzsTssItLBscvehL0TrmGgDtvUQqfVGmF21QKQ
gpnjHaIiqefMcLICRkLjP0QttEGhBDO0G8ul34QWisGkuyxMg/DfKG5W56f31LNpalAQeU4M+hRH
z6YtaqjLNs8mWsEX0csXNyxvTENZGVmx9BVMvOfHO/WGs+dms0f5HmX80XgEwuYCNl2+wdE61Zyu
Oz3ZEpHyxeb1s7/ApFaKwp9aJmU672gYE9oi9FsPLr2a7Al0rBAOuT9Eck8n6oqu9BxszXNQ5V8c
mY5TLUyiMRiXKi0zyuH6eEPmlZnAIWxREymGkRBJGLVuZSp71O4qMbCpxxlHWJm/lEkrAN2gFFIa
AlWAsrZbC6mvFXfK1lAbZaVJk1B41GE8cOUa4wdtLC9+tTR8ul2PHihxxmDhSc2m9uKMCxLv7/TE
rOfuaEGmlzEUNknGwzLm91nItHxD+K3dEnOBx7PvxApHF/9/NlrzsJbx0lEc/UEY1le34tQdtwEP
Ox5+BG7IdKs+rBGRWltZnhARoMqXwXWBcXfqOtFIBz7/ZJ1aiz6Mc7wxasuW9AcwjRuImhgKqTfM
IV4szw9yamtjGw6nVZ1+m+1Ov8SHi1GFXhbCrPINTSd3Pljka6nYr8kPnoVk9f4Hg1Gv5MwCZPrT
tteuWIzylHdFCW0YG8UILa9cIQNDUCmjL6bv1EIAJpUKxmTZ+7T5TYfBsGOkFJsqrvZ67YD88ofH
Iq3eZIR5K7S/mEnt1HPhcEriAIuXyjnu04x1mTK/7NPiPg2xeujazh2rbkviFu5UQwmhMQg570vP
+BYBrNoMAcrmoIgg4geQq7zCHO4dfAFotP2AoNjzk3/y12NBpIxE/RZa3e93uoPVpyQh25xOlG+G
FzyEenv3DhP8D8YBjYfaHffap81B3SpDWCLK2XASLanmyJcc7BpwxOqLD+mpbSvFKdxr6vQP5+g9
NMiys3wEWBuJcDys0bl1+Z5AWfzS2g3Q8EOWel8UKk69LR+GPN6wxqOZItRRiY/t+jU0gzfPTFG4
2ruqaL84cxinnl9OpDTJ2D5yFj46F8nJ809MOZBQqQ/PMiSYLvIIIkk1F/RaHMyVUolg5ahkb4lJ
cKxokzyrQvnjtfUjcOvw0RduvWl0ZMtYWzAbhLK6I+ymWLh5CkWNePZV73Tug2uxas7svEY1odQ9
RJiptFnov9QO0KlTuAuizp/jornGk1guMcG/RW5L/O9gRMsmG3SCyzWLj71uffHUnpoFb3LqUuLg
uT1uwIJGrImoKdn5leN2lKMGXdB8tIC1UjMli2jovhjw1C2e7BkTSpli6/G0l7EWDILN0CYSHhEa
JQTTFek27sII/BSI7iRMPf/CnLhEvuuT29jDiPPpdOnZg0tIh5Fu4C2ay7Aa7Ks8ZIc2xEX9CP11
BNQUvp4f812vcbQJRXsDdlrnFeVoe/R0BQqAWpu8vI1NIuE87Br7zgy1FpTdYF2ERZo+lHrmkhmC
ZOtdp+yGMn3ImlEuJVqitdKRuPTF1GsnipioEqj6TKs2EVr670tU0Ftj6be80fXoo2czApM0S99Y
1X5Vr6FzGTOeFORTVrr0AAfNB3oyyK9NbXF+dowTa+XkC0eOQdYYjbajX0RFGgHjOsrwLccGrZFJ
3BwZ6bhHYJlbF9wuZytjJIn4LGrINBSRNSWjjwqXv73tjE5dDYOvPhEfSoivHNUntsWEs3Y8Utgm
CBHqYSeiy30bUGSyZLdL047DJYJBc1EpudyEtnCWfdg4Cze40IsELrGR9ze8tjhRBl6Ex9BtvF2q
Ot/VZki+OJifun46YHjQnalDf1w4otwWp7U0uP406e9C/LmbnlBGEmeVcHV+rk8NhfoSrQFudD4b
RxsQmk5CALvJNh45BotSuJOlpy+TnRemweP5sd7v2/FTP1V/DU6vfAaPj/8kLqdNl0UcDlrgxzPo
TGSAjqOprf2yaIkpTLULjRT0W9nr3bWuK8FelwrkZCMt12WuVn/f1f9RzslV9KMq6uKX/L/TX/tR
lEMFPEK+Z9H9698OBeLT7OwfWb8V1y/ZW338h377sfX/e//PINwWL/Llt39ZvoMX9s1bNXx7q9Hw
/yMOb/qT/+5//D9v/w6+AQ3SZMb+J0pgGuGvvzldwn//F5NCoekl/0hw+Osv/YPKp/+N9/IjmO+f
XD5P/RvaI+ijMBxYS0zQ+v/g8pnu3yjEcOsB+VPvokL/L4SD9jfsZLSHOPHgT5/AD/+YgNu/P0PM
3f+o0Tgua8KHwHZusrPmSTMpyDDQx4216CENibQmSrM0If3M2yCL+k1lEQDlh2rO/rcIB8TGcaIp
3X3U04zqS3ZOFZ/v0nrB05fr2gKPJpk9HKLskT4w/U2QkoEuFByJfg4bFKotS+OHmf7rUj6C+6bf
7MNLokPWQHU3fWxdXspPMjG3hinMvgoqT6D237SQ6GELDs0lqFL1Gmm4n36x7hME82lIWtJIWoAQ
uDYL+dEioEQpziji+C4IYLgspIPlIiVcw15TKAmEipVZERutUsvvHpU6AWncbB0TrHnT+isrQKS+
9Z1ocm+1NNJx6vkNOS0Sr5SbR46xLPKG6CXOdIdUR3i0Nv28uEDbSYOfXAjA1lrik1oqgPmRY4B4
LVmBBGOuFbvtv6WjcDHIjNYLZjJiFGLhMpQX+m0AX90nVryzIA2ggFFqd25zR8Q8k3XTrNhyD1eD
HemHCh49SmwjtXBlZhGgc8VDXSCxSVVuQRasExDpBWrPI25Jm35zNTTJbidtSz9oAPLGWeTUXBsS
bfFdCTFoBnbHr9HjX+7x/urld73t0BTbhS7CG3JY+I28wTK2w0Tmva/EpKmfCUXXDjpM35qvClXS
a2oxjgI4fLDLJ91o8nAnq5rnLyC+Zq7oyGO/kYqqHxAd6f1jCWlfeTZ0ycxFNZqb2SCLvthWpZtl
8xZF14iMW2HotGz5r2WDfX2JoTEnym0UKkBfJL7hrQ8PzZ4V2LhC3DwG149UynohMM5/aAbbe2ib
ir8O2w43hqDVxOmXH63WgkmKBpO7YJtS1k9hl7flxhzVLFsyj8b/Z+9MluNGsnT9LnePNMzD4m5i
jmBwClEUyQ2MmjA7HLPDn74/MLPbUlReqfPu2qytzLqyukpCAHC4n/OffxjWXubwWDKjbCYmYn2j
P8ya+Lv1uLDdrqh+cUfWyysJlocTQb7n/cFdv4oaY7Y2WdkTCAQDfbpOE3RERmimyLEVHy/1CBKD
Bu0yYzYynEsEmBa/sgVVDjaE7JZbNw4SXCgbLNXtSc0Pfm/3BPZFKNSrHDUVSsyhfk3y3rue58R/
NMbAuplGWd4hkUtebYyYEDaWJChntgheRVKMnyS+92pnaZZsOpnqbpzGPlynOUOTNUGfKOts5Xtq
i2lI9GgAgPX3dobhGi5nAcsGFjuPd8oqv701e+VRTnmJQeBANSD3QWLjhngTbHJWpP1lqhTvLnOk
O32f83mQz/xjlX8HX1GXrDKth9ynBFnXCWukw8B3IEA+sh5me3nzJMA1/srAf89fFWRCVluNnP6Z
J8PHFaDv1vtC1lO860xDdk9d7KkLKgA+BHyieMCZTeO4L+DzX3m2TiVRF117SMa8LnZ5bCtSUb0G
mTZRlmcHtTieWfXAVXxIWZpBYWdEW6Vyngv+OlWMSgLzA5EWdvtQaG0YjxgS6Obc263R3s0q4peU
s8P2q0mfiz5m+NgVlxjDqYOqDFLL49FxjnqkiFvpueJZtkghs7Uyp4w5U5TwIKRZtYe4DEu1c9lV
0Fk1oHjrt4VcKIMXh06V79gfl4+ib13+FkUSfclmXtsP2WBYzpo4rtR/UmU42Ld5HLFRhIn1Zpw2
WTepH+J7TanONY0iyRViyKTNX1qrnRK5QhXYf3VICy0+tewQFrYGMYZ/t3UlBGF6KjFIiA1KpJNb
u6BtxNLRzE9dE/DO+7K1bvJeO+pTiBl28c0LhG03K3fGRXJbmaNt31acPxpT5wGh1DEWZDJg9lyT
a3NMbUe3mO0F+AoYQNYv5CeDXWdJeCOoLJ+8cYgXzeWHgNkHhpxVPXyc69nYIiZONyyMbu0MBNaQ
M0PG9yKUWFUZTSUQxow3RlB5B7T1/gIV542RfUpSd+h2rvR8gTWjnGPBJlMfpQzNx86T9tqpzBdD
EFLVC1iBZNuhUsSEMjwgUEo+l10cfFMJ5iykdYpbCPnnAffWeVuUrbqH3Z68eM4othWH1KZGF3gJ
m1i8WG5a7WxhJjGkCfzLzT5o76IEVWhAJDlG9Ci/rjOZlB/tvCNj1uz6nTZ6qOOjAoNHRomwbJK3
Y6mrs+fCzxymoLxnW5cvZDCkH0a3vJsCU+X7tkEu08yoGsy8Fvsxq7MPSeeXHxlwdsmu7cVik0lV
UBaNPpU4Fe7gDJPUBVsMSWUQsO2NTv3AoSOfhFfJdJPrThBsZdafUt9fHi2qBmyevEGsfaaaN9JX
zirJxgpRX9B9z9qg3ZSD6x7sZf6Nj4R9g8IwcDep6Ql0WaTnik2Ht+RV01X1Piwbch7y0qmPi/Rx
l3jWfR7Xcm/SumxQacinvGjlxCk1+kcxx9a4ncknuml6N/6AXay/NzpdIJkB2YBuqUP6Jt+/MdK+
uWLDng8AhvMR9/KI5r+YtnPXoji03WHdEAlySEXnP4zZqL+aZplfYbusr1rRRr8zSnrXolMSMfnl
X7jvMfQCHnhXzNWVg6ubRBLe47VeiJjp6ORwCLlGS5NsjvVVzFf+my5sqXp+LMQgztEVwe/AOgle
wo9XdWOdBunkRSecWOUzlpxsDLK3qTF+XfC9a8He7g6SACwSqj2b8fKP1xnT2h+6CHN1t1gqjMBs
2bOFks+eitkw/v3FgHEsHicT359aMItv2EgoAk9hORE3UKfuEZvLcm2QL7X99aV+LmRD3IJ4bjSy
4AnviY5NEgUSuT46JX+2bsSSveoBGq5RHNVX3YJq/evrYXgNewQ5oQ8x9x2mApOCz7asPATIafz4
5xEkcGXCX0B0VCM4qfJ4f33NdyAo746bWwBQnLV4ee/bDIK83D5qe/fUYmZBXLZhUvywoXICC4Up
xmqxwHPWRjXyz6aRc3z8+gf8vEjDxeQbEHaxSPpJPlMLF7uasvBP5JIscg/DwSt3+h2/7R+vAhYR
QagiZWOJdPt7N1XG9iTirPNPSZ+iXyHLbR+Ev8X+/ukqsMNCOLERxNj3n7nfO3bjGdxL1HThxidr
YA2H6/9jmeA36ID00e3Qbr5bJgV5QRkabO9kkzWDAwNUB3yOJize5ri3bnqpRv2blu7n/Ys9nT2M
22Jiz2V/fHwiG+N5Kn33RKC1/2QNmP5oc6QUGZgwbUU4mzaeH5ol8uvF8fPOArCzROZxtyA8728V
vmBmaokkvxj4umOcjq96fww3OvfD30wq/+EWWRxgVdTgAJrvN8sAsRGXquyTQja8hvdbX+mul8+l
y4Iplg5OLavm398fM52QeT6cs584x6OJtXmKg+Op9DEIE5XrHEszTPc0Or/90t+4Ij8eBxHoBEi4
+xY38B4Kr9OwDU32kxM+24S/5FblwRIIzPIiR93iAVumYhXPlMlqoq6bqLW6m7EZVbxzjc6luai9
V0wCuq9MSxyqTi3K9C4sfPk7etvPGy/TPYchEzuST3LC8p39bagoMm/KZiz+T3blcKEszuRzrgzO
S5iJLLU8oqz/9Zt4M6x8/3Rg9sJ/iXAq+YlDnJTgJTFn3MkIDWpdFTr0D0j4eiLMLY7MVMbLes8z
66YZyuZ5HLHb2DhZpC5NZzclGl8ShHZUSdm+J1k+3fz6B/7TM2GnfBOTsUu+nyuYTUeAVshXX+mQ
otv08hcrMZwT7HSRrabG/B2M89O35+MdytcAlMMShTn+40tosm4p+vE+GN0Yub6ZJ/lqbgTLVEm6
8V/f3T9dDNwIjj+M559FlKHGQTNpsE5RkGbucoEhidmFdDmeKemSfn2xn7Zp7gx0mkgJRgRsZ+/q
oqowLNnF5ozzjUdjmWRYoZNyndIl/vpC71nVNlQqAjQoHjxuDlrVu4WMt0+mfBlMVBBt2t2Z9HDD
2gi7Ht4F4+vuShLp127dxA3PKYlwOD1KXIFWTbkcg3WjLimmwuXKmGiW1p2l5bMO2vZgGj5QFqiX
szNRJ9CeNwXN8ZshVy/qqK7+7Ub8xt2FPcW5Bs/yfSmU4TQig6rrTraew82EpOqqmtJsn5j4y/76
of200LkUa8BFoAak9xOpr09Mux9V2p5aRKjHEFpruQTVRVuI8fXV4hL1O/xwOb3+9ukj6SN+BVtK
/q/lmT+9JaErbEtazz35UEi/QeMcT0RER49vgIgfIOnFE7b0PtZK2b85AOz3S8TlysxHfIcr29BX
l1Ttv+91bhn3mQuP6WRZIEl6Y+bkTXR7gp0HwuOZuoeffaso3M1Yd1Z3Q/YkX6BDHO3B7mcRrxCX
zxdzqEARdbHgNQ0aQhqLgQiQlQ5YR23ld/keFl92F+AKTJJmjUfegVDWgiyCAke1ey/v9COTQo47
ElT0fu5bTHjGFuu0le13EL0mBTTWxQW4XwFwFK+yZkyW4RJ0pWvE5kW7Ma2iup9AG25aklP2Coe2
O5Qfht5j01GsQLGFhntH5CCeFrmJO0XgDXgWknJy7guX3D0SJNHJ1cxPaaB1dsJOwVq7Y+nhoDdY
mPOL1dCg2wX7NsepfnV0Lmq+GcRIJIZIq7S+Ti3eZOfcyPleIiUXMHROivRunBX/HBiNro8+DjrM
A1v8eQ6w0umKRIN8equb4K/icyxikJeoXOqaRvKtpaL05u+g5dm0Lizk5biUQKcqjigb1UXigZTe
QRAr8clImrG/75yOF2JL9JPb2qpkcam1yXnRDr3V7OBJqUuB9Omc+H5dXAJpdV/xFeMuJif39DfH
F4N73TbWAkWRy4tfgpnxB7l179Wb+LkfpBW50bawc/c88jRHEA1yHNFF4Q658+XM5cFBQK56nQKE
h9XsE5TtxPyNg09A9Gc9kY7SqHwwPijc4fS6KTSnVmQKFwgnLZ0OQ/9p9PqLleEtQ5xbAfBKv4oR
kzUHk1wbRuYex7Elymsz9HjkaykkXiv2wgzUCStIiJFGwg6mLDi7Y2xNxxQPTbJ6lDVmNwRmgWmF
KOT0XjGFtcn/i0AZk8FU7YMlvLbcYxbJAmOejU+FkbWcDW91AJg9q08n2B8z6qzBzSw/cOYr9P0K
3TuuOOp71Ov4LtSjuvsTgvPKgR/jpMp6cHPbe83ilDT1DsdLAk7fPivfZm/Bg8w5ToGTh68CGjOe
PLisPFj442QH0F6webt32cZb32MVNaFPZ5aWHs/V7hbMnFyc4fOc1dO4Uxk4/J+jGQS/r7HnLIVE
4lLbYRHvvlZWviCxLfD8SkJlPigc+PT67fgL/AGQMQW7Cs4eroB6VRC4nO8wbTKJ94gSPtNKGkwa
ytnlwRJu4hI3EdlJdt+Jhh9iEXfaYphpd3iAWI16GVTgGCNAj1cUl7BGs3DtqdJ68PNcuIubZjZ/
Cw0mGds8bGz3frYkKHA6Uxuj4bWmoOI8ZgyQ1vjIAYNvIpdpDrGdbu8EnyjMC0x1vbavpUOI7SgN
EjliXYHNGwQrncq2A63HxXmydiBoOgSSyN2YLEQTpx2cuBSZG95KD2M+/Xni/6s56X9jAvrfG6X+
T5qTQvWn0fnFnPS1nctX8fWHOemff+ivOWng/YGJ0SKg5WSkCzM5r//KLwsiksjgOtPqorwj4Oy/
xqRORNo5pDnwmYXi+Heneyf4A84VNFREKW4Aa8j5N2PSd8UCl0dKtJhJQ1yHTvl++i9M3IurtMAg
PrE8veIbEGd0r/PHigwXXKG839nFv6sdlwuC44Uwe/jlPytveoRxBC7584E5QXtvGiNGiEvJ/7eX
8A8j1IV69veKhKswtwCScan4oay/q717FI0jH5o6EPyaUdap5r6oWzgkAamEpjGVK6tDCuA2uXHp
6Pw//vryXvSeSbOQ75hyA/+GNvf8vhsehjkkXyzoDyRoMJpQ6Pl3ZZDiGwtudVY25ZnC0og6hUwM
i5xjJ+5WrWSEuu4Ym3+osW5IVnUcYvxKnSgJ0sG/LdRTsWPUw/8Wqzx2TIdYynGlJE6q2K52s7fG
n4hzFin1hQ242Gi82w6pi2FsHPjNCaVT84T1KlHEY7Vsmok1Uww0cEBWCFP0wWzY3UGs5E07Ic7D
Fxr7SQdj7cnv5CszxszEFGucv6e0U7tRlONjOZBf1eVKnGMLf2d2QfI6p9oW5zQ2kQlls3y2EpM/
OKksOneNsrcwF+NLNAZVvxnJBK6PPCp6IsIm+bMx3ZSzt5OR2zSDDqNvvPwe6KbDTaDq9NbDxoqZ
RIQZB900ZmRB1t7X5Ujiyrg4WuV9EK46HwcFBisZhO1qYryRtYAgdnPfVX18wrpA7f3GKo8Ndgxb
ZsPjY25W42OTa/8Db8feani4W2F7Jce9ar7MnEfrJIChlU1i/ojTef1MShhvpoGXcvAXL/JgarFK
7EV09jmRDk2Tzt+nQc4fzZY/Mptt98nHzeocq8Q9YnBoPTBThWLWT+Ks6jo6VxVMtE2UN26+cius
zlb+oJm+w8LbdhLQm2Grva0bu7hIP8UazEpwNbLrlhBo/mNSAAStE0ykk4OhUJwKd2hIIOJzDo1+
3vvZUB7rkJc7B9QZagCx2HQOiQAE5XTlUeLgCcPbKzDhNdTesOLikmB1svPDtLlxaWvIjEnGb0S2
kufMKA6NgWmyaVg1s6dmfEQWpq+jZuSvctJ5LwmdW1mKO44mQ97ExfKxG413ayTmiPUN90LWe7Tq
IxCjEe+1ajWmYvxmFdm8nzPbvU1c3kSMycbKFZJwcIOcmg3O3DzXIpGvQRl5a9Jo8nzTKyMT+NDF
8cU34+YLIl19LaZ0/mhDONoLjn2i3JpiR7Jg/9XMfesBQJ/KYzG+swyebZfwHvNhedTLEi2FGr/N
JOXtNKZwMD00b8L1MdxyLdY/CTcU+0kQn8queJ6MbjilWVvdJuF3c4goJzOj8lOIxJV9TDvvBWfm
Zsn4Gx4BgPgvbKPI9jYWkhvXLV8YW4/fejeQNzL3WJSMa9Yq5UXhPtvv4saVt5J84tuIeOPbgTHO
gyCH/Xnw/PoFhz9Wa4CXcGvH9YuD7dZVjnn1BxXSdOJiG2JvK6j2kxC7VGh0M2HHbVRs3m4uTPkI
urozLmqWogeky/U1apbuk4SufJlJgg1XiFbKtdVbzF/KvFr7k5kd+tqm41CxAtRXWfsF8rXJa6qK
IcCGLWyeaMeiM/bK0D9822lueh8XXPsTIhWr8J/HWkz9l6wd3OcM+7oiOYyOFiQw99oQWwxJJpKt
ySr3TlPiDO4FA1usTJcYbAsH5TUTE8A2y1MwNBrt71iHZGf3iJfIzVU9W9MgboY6YuTLCju5RnHX
mwRw16B1hjfcuJWsdhjtefe6hXPvBcq5ab3kQ+zFNxWGcBsTLcQhYQh+rOziY4fAc0voE8NDd/6c
hcTxMkn8WqR2dTRE8mUeCA5PNbo5YQ3yXJMytS29UdHxMR22KHrhuXRXMJKYeAMOYm1MNLk1t5jI
B16C2JvgcneJMDciOc7rFs9VPw9PRiEbGBENjZ+M4uYIyoSbk6HcNeZzHuPaAu1GVZbfE6n7EI2S
CHCgd+d15IrLvESs25URXeVYnV8jZZqw9+ODxR/Xuspm/LwIsU6OGvnR2rZGwtuXGPcqwIVV9k64
rSfDXksn5LMUix+8iaGLbRAIP3lZdBgS6wND/mgHFNGdrbcEeZtn/6WT0+SvPei7OLxo3iEEzX48
4Hsa7HxrehFLLP3Q2eVa2OaA101kMQmPfMxUlyj7mUx7p56GffKWc88BHu6w3RxXqY0BTi785gIO
YK2svuh2uFvADiFam/DLUL2E3ogRjlOoK6EWH7ayKJ6xdKuDta/8eR9lI/0nyt9wE3khKnxK/ofF
aume6izcuTSAwRE9hm1C/IobnKMLaXcryXd17ZadvJp0jEm4bdpH5hIEkKcpX1W3TcijJ+CeFTj3
lneSfqs+0h4StLUYPSPWO0zlxhmN+mS1vn6VpemhSqj0g8xljXdxFx2U9qJjNcTzXVY4ejMSy30q
CD5c+3aJNZ5f0HdM5K11ruPeBx1SnDpe1NlJi22sKcNdY4xo0UhcWE2eQ4xq5ORPgZ/gKWzOE9mZ
MxaW0WjsiLysMRSq7kvL4CwnSeOYZQ5TaBxmNomRRI9EElj7MmPF+06dHkMAbFJXY/caXIxpdzEZ
l6pX4Y3V6PlEniN+oK4XYQrf+KTBwxe7waYtOEcKf7C1O01tsirx18DMIC2uZaeto0SV1hDM6rdX
pY6d54EQMncVeBM2RvZEil0K5hCucys3v0lsF8uNi3+DAtsxx6Nummgt4YcAyZTe81QOWQZ0k+Vn
t0+6L5WT++a11bkjSkVLkP33jHGiScRO0eE3CrEgXxmKti9IvfFznVv1ui+npS6QzT1wdbnxsfKp
t5iZZ1fEfMJkwMY1D1h+VXrEZ6w9M52qXZyIEFiQHulluLmSXbvOmSndznacHXQq5Gdbhka3buVc
LO/GXL2VSHnucA6hPyfboYNNYMcem7MEJM9iEAHQIEBUs+g4cHBJmr/DNw7RWRrxRaLO4hsoKBOC
mADuTeINFERpVq2bVHq3Gq/ui1FLcM0xc9LdQJwafqwo5tYVRR40L1/Jz0oOqABTROk4JHM6Yx9F
aORb8dVkMNNw1u2+StJOINx5KfdnVQvrXs2zvaUM9T8oIuA6fIqbBhfw0S02eWqXR2iY4lxik31w
zW7aVPXEZtwuiHclbYyJU6/jcI+q2riIJBoeM9tJbpOKSkN4vrxJ9NuviJonh5zKbBU3zbIp62r+
3hO0ssqigPIkahrrjm1QfHWkD1vYSGCFd5SJJz9Z2EZVy89ZDLr3qWUMj2lm8u6sxgjFGpLQvE8q
f74yx5z7H8ZpkyzmmTXF1jN+PNW6m5fyF5fF56BXJd7t3MJCOHsIKzV/D2eZ7ZWO663IYXBY2YT9
/+zF4Ft06yUpQ1HzG1W49U89BKiLTb+Efpkd6Edks7Wjok4Soz8kht2cYqQuSzkciHWTNy3xBUt5
7zBXG3kxL90MEUKAbMVASd7vGhrrPcS79DPLL2H+BXPgp/iooXbqSuZNf3AzKv814Kp3G/i9vU16
rPdnl4IwjXiyoM/qLkiwp8o7D1fmvn5JYsHCFISTds44X4lJNk8DFJfbMbPVx4mK+zdTg5+0FcuP
XTwr0UYzsP4pdgqWexGMhtMdjMwxV2Mn/A+z5EMzrZwA0oFVx1HEArNGVjxkKNzZOKdOhVD1ay6p
mwOSC65/3RK+tZw/tqQkb+ItufwojLzeW04keKzaUZZ0h6pyGrDVyFkMRIfmrCdj3LftkMI1LfV2
hpBPpOVABZVLmtcgXT5TnDEu+eQ2J6zniFqLvforCY/BfegnOMNCsjzERls3q6b3fudigRDmp246
wCpj8QciEmIR2f64EL3BwPpoxkxS4ZS7JkZU5tumiuZdPSt2pwwHqyh1gu+jPY+HLHSSHXOaV8zs
PhFk4CDKpVwyvCnZDDiYXY+t7T6PEhfyTDvFlWlWzouNJ47CclOK8QrD7/AYg9lviHTUuwxW9r5i
KzkkEck0ppXisAs98KLKKjpTQOqdUCCX6PynTdvgc1UvOwwUJeMyJq3/wfCC+XsVJiYJZMJ1Caru
2GOJEKPuneryOAxsYGkMIr6iWaYvSQr+R9pdVkibVOzEb7W6Erq5F/hbsafgSbxxCTN5IhKcUQFJ
2x9cp5BbW8XypsCK4JwPDTWoBeRAAMX4mGgjwY3Os8uX1hkgOPSlDsjkjGEQfpqg7HEkdT0UUqB2
EyQefiJm104+4O9OChLT4w03JOzHOibdpmscfNUDX5fJkWzVbBPr5f8RU9DHG7ND1LaOM4xxRvxD
QvuKWXGH1bKjJKcxNX1rprnYEFbOHSciItWYTZjAGEUpH4CgEkVIkU87bR7ovtliQ7f7xPjSX2PI
7a07zwDBriKJt9Ey6g9TV36e86HYtVmf7YeR6sqEfXogO4mGIhX+8Nhn5UvQ0j9qZcnncCqdbNPO
2UhTybOLCgYVJ60XrY6XGhdMsJ2jxcFxXzgLXR/fG7EOvb489l5Yv6rZqF9dRsTU+xDk4NnwPp0+
bBdWc3ieG5Npx0TT75ei+yQqehmF9ffRVOxG/dLbiRQWUlr1ZMG6ulTjCqvUAYZvUh2JraBrEYGz
onYK7iunHR5Na7C3cG3rV6+DMYJR6XwlLbrnDSgsJ0BfWx1BqgBKTVPKm56cXb5gl92kjwXCtbCn
M4pdF/fh2tN8I505EACmLP7L3tTNlzeyV1jpckWQCzm8masP6I2bUyMbUDlYHKQvRcsRmlZsl94c
AABVdvOEZVR4tiZgFpKVojMjg/aUzYE4+wkPDm3mvBem7a3rUIyPMLVo76c5YygAAoSiU95UBfhQ
kNEmI97U30O+Ur3NQgZZhV/djSqQn/uhp902veTWEhCoGVui5HX5S4WxFM7Lr1ZuBIgVYrTRrmv0
kefZmcqjtXyqatnfzaKYNhKw5MVrFPlsbZXjfY62cQsnDGRkaV4zJjRikyq3uTdFy5upc0qRt7NY
ioQJDljPTLxxyFKl6AXXcfDzBljl7spgvmKWMV+rEXTtbRnaS6g9y5uoJjUgAnATEA+nm5v7N8RH
OCwfPDvLtU/kxqohNv1IykZ2IBe+WpfoQc9DTEbuGzxgJAaPAfuqYA3guDA9AfJ0RuRQIQGEpjT9
3oZ6vtZ8bmKt5oRiZFqyzsIE9MqUqrg0EquIFQVwtGRTeTj+kC3TDMRxpKLnFScTCe6KCKYV+mZG
b4nmE0R8DgQX+xApksL01nIw6i2hvcAZAHfTVhCutSa60SN2hbwhCh4T9YqP+BRtHIigdrG6144L
UOb1U/OFbEl7S0rH/FGQE7CK7bY8Ggu4gvMn2xodfXx6Q2pwfjZXIaVGu2aMyN9U2YA9jWaLcywu
/4bfvB2SqgC7FQuJEOLbN9PUS7kcGLy+sqJYajqMKP5cmhnQpWQWeRS1FV9MqxRnWdvFBiu/8Bz2
XfNUW2BoVpeAqWFzJM4T1nu3o0untU7Mns3dgDqDt2f9ohKKndZsovMUsM/WU8ojTL2m/WISuoYH
ejFY+IpWQDk+5Xmf800v67lpl20Yg8fuquxKEMkoC6h5i5Y/ziE6X2WLRCVdUG/qkuUUoEF7sUKW
hKuH7uvQxPVrasXJbTBIYKN2WT8kPRxodQAjfW4nXtCvt/I2jEBIicYoLtU0giK5HJN+YNkPb2eD
1QMBwwNLbwO2fHAnQNTR8NzbIDE8joopCs9NRBnSzIX9MLXzuI4qQqH8mkrYpR1ep35uPUjfgfI9
8CIjAOLjXJriTCifOHs2RSxz5nqbUh4+d5jDyF2ra4rzyWI3c5PxcZ4ok2UBPmfWJQqTCn5WzD72
VHchI1u/jE/gF/76DRIce0DLkDycUyLSaZMrys+O3USuaXOQ64SKFVIripOeZqdayJ6944CC1iUf
xQxF94U4bADqCczYyWJahZ7C2VnGf4zI5ZbDnsXzts2qgKcBcjRftbWbfKKrn+Vqtquln+gUKFTr
qLsW0OajDKjaDT0BWYzdyMM02d7Ske+oiBxOLX+U9HgOa80w44uawMvsUlXZUbhec5pkCYi4bJVw
UOxtWzjFrQ6JWyj9zAP1IgzNaSLOhxTIhG+yBZ3GvG6+hsRoPThNMHwLRKz2PT99JSjw4FpFNCES
vvBnsnUoOZpOl8dc8JHBOUxvSUR7gfnEU3ujFthhyqcyFjyDvjTphsapeaIqyd3VoGbiP5BiRNQt
g5eh/DLZZKeGcqKuYyrIeZw348ALn0N8BgsbSP3tP759mHOVc8QY1tB+8SbOVMmhchS6V3fE+M27
Ks2zfT3VfNAZVWUSeGwyaDKTW8wnkaJrL9PX0td0ZFMwk6hZfB9cXftbmGvc3wIUB518cYkEvExL
FTCrhpZM2nrYAyRwx9MxKHOM+EP3WbdJutHLJKYHUNkOXsDFinoIT33c/+UH87+jSoAohJmvX5HH
brKub7Mv/Q9TR+jHjLn+36PKW4yu/uEP/Kec0/zjzV0QYhwtXuQ5NAF/jSlD948QTjVCZJoXtpFl
gilq8mT+7/9xrT9wvIRjuMwj+beFffNXIrcT/oFPMdQtTCV9/jhk3nfyzV/KOd8R3KBcwgtGDolR
HZ0woQQ/9iDxZFBIC887jmoBP+xcF5d0UQTA1xwx9PS6TyBe5OlB29lZ0H7gt8M+jTpTffQE2xn6
bvYDh4owUUx2/vYk7/5s4/4u2XzfHvPrcG6jfn/Ta/rvW/UIXyjIGZF7zEeXKjF1OdzNVJwJAKEK
abKScksy88BnncyrX1+bvvZdfxbiXgAFFuc5xsi+67zrz2IQGOkPWXOMk/ipatgbhmnIousiamt/
40uP9BYzFD6PyQ+uKNayjxZVxIvS2OlhXEmCrNSzc0pKnGAKhH57hElDsW2b2sd7PpSkMg2Bd4yn
qj9b0pE715TuSrdDjDCvihaOUVfdpvZs4hRojdbaDJsGl2YrCDbDQBW6QmpvkBKMrhIKqm8/UyiB
YHZ5SvJYWF8BaOptW5fDBUWJoK90BUpFMGgOliaKUiJT03zNVmV+MtoWL/QieBiUbkvO5QY2CJCu
uCFxKtkaqTFhH06Y1WE2KpJKDe2sct0PpIoEExFxuIWka5mKdF3Zan4S+cKZMLrIOiOyjTd+O/ef
sKGmwgY/AgOi4eQA4AX4h5AhxG5KS3+vSK1dG66NVxiGfotjq5Hjm5dl1iZPGvO5rE0fChZKjk2Y
qmg70chlu9FhJLPK+JQu0NISteBc+PlqN+0frKFO0YAH03BERVMmG2GL/qKyAZjacqYOwhgGxbsK
oWy4EnFfOEjPfGkZkB+1A9zdmtMqSTJ7WmEyQyxrq11ea264Bw8ZmbEqXb8FGvaeCAsJQQB9cUfq
idqRC2O3KPVSvXLbPhcrEBxrh0i03bVMm+5mTu29JrHoa5Pa4w4SzS7qgYr5UqMjM+Pqomn7HarH
IT/pPCRFzuuD1zTo5UFXpt5GpexRDLS13vV2n2iEiDZBsc3oqn49Qgnbh0QZXpHRqE5Y+MWPTm4P
h3BKJ7lQbdJv7mSOt1ZtKYLYSbL6hlSnqNF9wSFrvEyAK1oJkSzzqD26tqD18w3f3oc0MXLnBhh0
8CQptZU/fUDMCpywaojSYyDuxE2yzlXMORnKvvgq8pTZ9YJbLoO56WtRjBy4uK5WY7qCmTWaSwhr
m72OGQPZQySoTW+7jpmvHvRCPHfy8QmXhgSptkeziHd+P6zjaFAtX0Vj9F9E/NY0UmoCofWA6dt+
aIWxfZvzj7NFsEVnBj2jptHQ2YfZqef5MI/NQnqNyXha1aKtEkhwzHNe3GiisC/InxGLzphaPZkI
8NQNNWWa9eLcEg8uN43p1K8dWZlHCyoLS10t43aERhcrYNNMVMr9FzoTtzlT8Rt7gCqK7jjiau1y
b3Maex/aWNNvNF4H9puOwAHY0VKjtIjkCZxMqMHeSj9IW5SagFPP07hkl0YeJlqbdFqGSfS8yljB
TBs+Y2w5mNfwtTzzJooniJESF6zXtmOcu5EGA9m3rZwCh+fk5jTfoMDso4XRjzcqs/VjSbjWkqI3
ORqup4rhnekNJ4E1v3rDgE79FI50Q/JUJCgyWEezlTBTry09jU8iUWVGvKfhiddh7iuWTguVuG61
f9N0Fr94RChh7Kahz5jDG62EpWaXt7MgL3zl1wQLYkOTq3tynuxbFzEmvotxWN62mD5Wa5H4NWGq
M1WQqoPeXpljn1ZnBhZMNyZ+AWuXwc5R4FsJANK0irgsx4uHDV4CwYsximle8XCKaF0mWlibOvRp
x4aUUQuFaDA915ZRI0udo/9g77yW7EaurP0q8wLogDe3cMeVdyTrBlHFZgFIeJNwTz8f2NI/3aTU
Ha34byZibqQIieQ5ByYz995rfasKXZu8gQQCwinVaWwU89C8D9r4bHDUPU3g3awDNNf5npQIowyV
ApXbwWU6a/p7VTMRgkd+gmmJJNakWlxnxpR0XJkV8QZzyie9kAvO4UxaX62ptuEcG1pGvVVEqA4U
DMdMYK/IMMN+l03ZFe7enoytzqWWJSTAityl1y7koI0nj/hrx+cBUp4K9hmktYa3T6mw1tGjrxw9
sK1hcH1J+ig6efJ1aV3MxsrqN9miJ1Z9SwMrtcx4SVjwh4rT/fd99P8Ojn91cFQtkxPFvz84Xr8N
w9vXTA7fMPT/4QT529/8xwnS9n7B6WejObcYk2qqxxHtn0I34xcLsTmHo92BYX4/XP7zBKl/l7Nh
y3CQjkPr4/DyjxMkh0sdhyLE6/937vwbJ8gfD5Aun4BCHeQIDQW+3Q/TFI+zD9N0pT26efmR0SM+
kG3Hruqyb/7u6vyLw+C/+qTdxYnOH6XUTwTMsiYQZu9zHl2dCFeyJF/bXWU9J5kM/v4n8RmegcIQ
nL67f5Pf+XzSUUm2vi1aIrEKdhqp3g5TJWA/bi9/+4OYQBFbtcOIVD7rjx80OSU9735rjyuFYFEW
H4mSfwj++z/5GLwemkOl8dM9Ih+GnBlraRlm4E31OET6372pBeegv3/peFaxv5LAgfbyu9nr95cO
boBJvGp7nJKqv1pUSd+qQVDe1+IvfhTVUfv7wQ8PHuLq3YtFlYT/6Idr50wV4isPjXQ2zwWCrvVh
TZcXknlf2gkr3p9fwR8Lke8fZoC9320ReE32L/O7n6VoVsO72XA62R2UDj2II1pkDg5K/qa6jDlz
osN9DaPjf3I9wT9Q8+04sx9fL7tvGKMw9j4ys2oe5S7wtzzCtsnIMv7i/dov2E8XlFkaq8JuZHZ+
EHduUkjk4VVLWgWmvwqBHbuRmjz++ZX8F28xRqr/+ZR9KPa7K7lLcycFNdhR8RZC4PvlBYxAfa77
/+zS/e6TfliZ5qLKGpSUPCClXEN7EW8bCBJc/X/5eqk//yj82C7ubnz0JrlFPzweTVJZbtW01bGd
9CakIlUKf21pCm1mtUYees1Q83ot7pAsH9V+aULYAh5NMLM+I6gF9zzTuGZbJzOsR8H19bv+wBEJ
IBd6AbF0io+VjsAp3bTpunUoW/p22y0MXtMxKeePcJ6sIuZDOrpKQm+dpavu197TPxWO3pysRCSv
U0VnCxKKdUx2tkWzEoQ+C57nwlnslEm9RBnJtJbRd0dTchwJrZBFWUdg4epH8qLNM6G289cuYZWH
5cN3J3n3fhVmc5ndYRJB5rhZE61mqb4L0rpB8fN9OPRiKUj40cU0tnHjpe0tCrAmHEmBAvwIIgO/
jyy9Bf3D6B1s8rzjTkVGJTqkGJwTlaBS+XVbxcJVkTYZIKzQUd6yuGRwjiKbdFWCvKmvwEk2VD8g
lM9mRf+Rcq25aOoIGRJ38sH1KgU3j6oD3Zisy5Jq4jV1m/LFnpENdoPRfunsSv+U8Ntb35kZqrWV
iYPNTiYsGJnTemNgGCvv+mKbHJ0VhgAvw+xaF7q11T3Ok/E14dIQ49y1t7YUH6rGPZXU5p8qN/9Y
hjl5HG3MPvO+NGbD0FyoBBm09fQpcSl4+BfuBP6MB9A85okVfQTXgtJySkvD5xiQ07zUZX3OU4L1
fFMicEuN1rsVdlp/2Iqn3WgNHEO6DcCEdWWmo/j9sS+H1MQcnWDos7lkRc5FgFotAsrkNai6Nn3C
7chPSp28ePXIGverbm7CxMqw7CA0azagJ71dHnLkZe21xkDSC3HsTJ+zpAVQg9INF0kN82nzbUZN
V0qTb59c6qgnZEHVh+5kzZnfuFKOs3KiNO+OptC8l4Y+15NB6SgCi9Yu+cjoqgs4VNlEEjR9kKue
wBG4NLsLZkyWwgK70aaNj1FMgeYPVWnoel47U92UYDLZ4jZC1GmTt3vcLsGv2QvJF+l0kG4t3jzQ
n7FX8x6RNIcYPPem8jBMyULD1Zs+b/1WHIgmHEGDK72ex6I1rC2iAkeL1g/pLH2wPNiUvHb4Vd94
t0wFxVhYztbwPFGdf0mFaV2cFWxGxQTVgrKIHRYXQ865fM6VALSSebaytHjtUr0+LwlR4Yie9KDo
xQedaw/Bt23ght7wo5DTHCrrTlnI0L3epIWHujAt91xt7pA02PokhUCwm6hDK/OSRzHRYwqzdsm+
1a1nHevCZhBrZ/Z2ZWryczus0wFLGAn1nuRB2Ga3PoNn+hjQr/tU04jXtBIXWvqNItoJs2F5rDsd
Xer0Tq2Un6vaZr6YtDaoFNe5zyQvJSrFJWL2NF1PY+9FacF7TtgDLsDWKT65WrtdiHKNq43BTrot
7RhUM6UyyfAip3tV8lCzKoIyK1Ej11J4twaHSvRdvPWFLOnHT22CwECs0dazulXzOB20fd9tTX63
Xom3fFDcW5ekh7dyGdx7YwI50KQzYygzMc6L5IkizS95ld4OOSnXJpxAzUfWsPEaVW7nkY4iyUlV
+rL304E1JzML916ze7hBavlmWSyUfc/6YZOSd7/lC0OVvl/DxOmYolqGdO+TpugZG0tWsu8nLen1
3aFUKwmFSrCI0QQIbfzrYc9E95jD60Afqs1fM1jebV3SI6KvyhNMH7XPy1ujJQo9mw2Xm1C1t0O3
n6sbvbmUWsvDxMhC5n6lmQDGuTp54jGEspnQfV91cTd8GQtX+6bOrFbT/oxYOP1uCnydN8Ja0nha
gWE7MycJKtPRuhGpFQ8odAICoPXAMjZWRCBowbTZDSA/rtDmJHW4qE4fYLyfiXwaWblLFeNvym7w
NLXAhFy7rs/JJqv7QbL2KCmrx+zx0tP14Zp7jYyxEtIvBGh0YyS6+u5pcrwwoysDZhe3bjGUx8FW
p4OAwHXAUKZc07S/NXJj+gznY7hdl2y8TsT2KVeNGd0z/gV3JVvO3DTruHn5hg6hq25bpU/uyuKL
04FaQ7n30aR7MOyYP/M+v/STmh51t1GiLK26YFQNaPor4lm2xfTA4v6uWI3EIsimt/NrT0qelS9E
ztfnvmbFUSsXpbuqtXtYC9O63xZZ2xyg6nIPYmovOoY2fDT27TogNHaRRzDCZn9AJeHrzPBnfxw8
GoNrWbKYCYo88Hq68KoAW0dxqvHOwzTChUE8QV/1IW0buFRla+QVCrpuVNH1zl3lA4d4Hiq9Os+d
UZ1pjdAtblBAoWkaZCg1MMYl81OaJvZlnfWl2th8yp71r3Lm5KFDBkF6ByZK5WBCTMrOQBGBY9FN
SSb3jB67Ab9gS8A3AWdxmLH+Rh7ox7CKzPXdqai+ga5CE5qnzmlB/IBLZfX6fcRnqUyqF9b11d2J
pMEIZ+yuth3QcsKUHsZdNxVwd7PeRHIntQm5oDa8uoVaIEVfysdZGAtGFM1mQsnhGpVs66zTuS5F
Eeat+m668tgKgfJ0NZABWFBcdZv3i4VjurcsoVxrRq3gYnAqwFWmvh54T3XDbwQyQ1m641HvyJZa
uuStyKwicnANRzQp3bBxOu0zPNzlRrJHIypJezXEgSqVwCuN7YbXNf2alg5SYbzHtIGdxeNoqSin
fLFUN3bSivXNtFm+zZTTCdWSOfuzCds7bPnBxwIpDSKf1Zr+wqP1Mwx2d2m5HOEZG+mGZv5wwh62
LQVGpJZHRpqsN/o8XZNFqzoEHHBOGDla3gCHy/BKbJwr9mEGPTrduoxGhaxZ8/6qUMPY98e64jfX
2B7tSrAg9fQfT/xOqqe8A3yfvtJepMrwuWBNnZ38rWYwkaxsc39eYvxUGXp7ooPOJ33nWv2oq0Oi
bFUpM+jj1HEIozmcsEGxHdd11lwUc21+o93+eybqT8f//QMda8drk2z0ExqAdn9dmHZBMprbzQrw
Utb5fADgGOICfBsJOY6KIeM8aLnz3fdtZ4YfZx8yHcspRhElSAoAms3WTYdlYF//8+th/KvvZ2k6
8v3dMPlTUd6Sa6q4piyOWVWZZ8lQ6aMxOt6peZwHtfJTk8N2WZa8SJnQxpuJriYOfL5xq3HQxn/z
xlGmPrs6sthVp/Ic8p21Ua7SupiYo6/qXvRIQQYvGicoQP6IlPKY7omfxkLhGplOlTySA22+GfaO
HfT4j4OraM49phs24GRdSGnJc/H6fVesa8BMwbwV+l+yuPcq9g9VLveKyaqGQdO2cCP8MNRLJbYm
dq/iOBJB41vK0OD6hjo/G+bnLncUojxbHA7Ir2OrxwZFGuzfzdED5QL3HqcUt4TH9IdvQIrLbIOV
x7VNvX2wlLS5gKX8q2Xgp47FDoxhckoIBqENzo+NGJmDkLXrJj/aJodnm0g9chPtMeiQP6e+XTSQ
AgTFA9Kp6fOfP2/6z9eYIwqyXFjFOOPgWPzxjV+1wpz6ciYYYgB8ivYLcb2SJN5rJTkaDw3O9VsP
euhLba4vhbd2H0przdG4TlYajLjmwb+mfT/6XSldAy10y3HSLPoj529UhHgNfu0SLRlPCjyw9LeO
y//1q/+qX81OQYvkT/rVeV1/G5rx7Q+96t/+1j/VDjivmZrTqcYHQ1Pud6Zsz/nedcYW/Z1PDU/u
f9QO3i9YlnleTDh94LQcnuV/9qoNrNweoYmQthCd8y//LbUDFuU/vv4EzWOSJiXT2fFdBNz+0OQy
eNwr8nrUS60qTdZJJJe2EiIZTbDIaUsbFaaBdmY1praPFwXWX2Rj2vq2LCWj64p5HuzfdbhGRWR6
DQ0LzqHLVprmi8a5oAjnQXtHHJw+V4z2gzy1rU8TCtVrfGXj3QYnP4nzRpD/1lBFXKcz/2cw2YvX
HhSRka3KpPjiCORetGnuy3403pUZk9EFQvCCDdDWx6tJ4EJ7NopEOlfD1m0Im0t7lpx/KkP+Kr4D
tfVhgVfcqD7mgXhb8Y4w0FtDo1cNmjSG/EKhNOPwktiVrwsjR6jHMdlp44J7+4gtsULVoFPMR22Z
IGvIVk7sMIm3oM8FyEtEE4hIUcY/2qbUT4MzZgd9Eb+WsJKi3Ml3u3XHlG9iRn4Qev60ogG7swVU
6SN/xLjG+pNUuEtRso0E1fU+Rb8RjZrythTmgrlKVDOiYQd4Bw64iFhwj0oEWVcIPLKzoo01/EFT
S+t68mAEa6N0tJP0vA4S2+YlL1vlOo+tYyVP/bjq7on2oqGEYmitEo2iCS3D6RPxeUJkFSlEhAcF
eyfXgLW/k0t9tr2mvIytA5xcVnO+02YSHMPrOl8Q7qZuoKRtFjm5vT10dWrm6iFJaQoXGna7sYfg
p48zSRfzVocA/SbmrUknYndNkqPZVPrndjOQHW+Dsj15pVOa/phyIjqaiuqWL3lP1twzvlK280hy
6lyUaMbKNwwHXYpVHU5oKRnQV6K0cu0tHVCCcedKzbcsMtqrwQx0lLE3GwVCtKgJHTIaHid4og9u
ltgRpjKKraKZRZBb2MjMhvlqZnsjvQpsG/4eT5/7g6XjttySCUuWS6qu4jwVC3YzSz+lsr+2VpcB
64zuIG8Yt24dUV3FATlucnaKOq6hBT0rSna/cDD0ez4mpvIffXqQXzR13mLHyZM4mdZHCKfDqcOe
EGFXElddpain1jKLeEw6/eyRGuEXlAXRoFCvVuaSn03wfvHsNhjJynU7qR2vpm6X+rO36q/16GLj
1FLHF9moUPCJKUYyMo5niBDiBCnnvYfwcu5zM7100GLDDT1FhKHsANI4GMxWxubWcn0UPKKVUgdp
p3gKVYjIgjTLvlmo9+g14oyECMtQSEXkavb46pjD4diQa7rrkwicwqF/QKb9OObK4GtNjuhBtxgL
90K749uLi7BWpQcGPbYnoPvyG7LJFWGLwcXhZTt2jMwp7Q2/TjeIB11HTWg9dkb5ULj51aYldGmk
ilF9e8rt8dCog3d20vlh8NBhbpUeYlGMUsHVT9HmuJP5PHTdwV2Xa6ErCyoCucR9W47RlGykfSTm
i03R7891NYRaVX4rTXTPej3bdKsz+ZgrBDp1mhZ4IzpQHDEsgrl7bba0kkS1QPd1Pc0nJMu8V3ER
R9XS1wCrp5lnqyVfhvthH/ShGgIFJc3R7cuvm0NOBbZQ72yzXJ5lD8V4SQxxk3mjQONIcgZvhXaf
Zt39JIZIcflRW1PfLK4p3sp9NStk4rSc1wbl0ra6+ZDrnX1u2hExEmKsuF1ajxZA9llVBqye+vKR
jZV2TJ2B6jPvSh8/B/GBwKTPnMaMaGBZvx8NNDKY57xTIZyHxO7v52lUY5YJ99IIZXaCobDHT6wr
MtQnJ5n81hjFDfqaKejGYjyo3KhYbToJZdjKHoxl8a77RX3YemUMTVF9wY+gB2CSaWZUcQ3RwCcN
1iH4fHgY7JrVhfKMuaOI8TUafL3GfMvMHA9Mxu7QJQEdSO+Qi/GppL0X69WWPM7FfN0qXR8s2iie
HUU8Wzh7/FKZ3obN+2ynmGsxtvMcyxbAQIm9V59j9MunxhYHTxcJV7Ezb3RUP4fZ7b/W1mpFFhKO
ozrqTy055rtqh9q4ysrpYnWzepNpxoP02qtyyF7sQsdSgdNKbUyEFiiP6Ubvahpw2KYVFPta2iru
nTsYhyEXy8PCraN7MRFYyjLqvhZJqn0uEYSFveHwqikm/UNnuqbij6auODOaG2ML1c4FKZLrd1Ob
gzL3miwo1tI90GDZTlkzHsdWnKc8KVDbqXmQekoLPlqJ2czKYEs86mDKcOgcpjS/mgr3C42V4t6s
m2reZ9WuTnf67hr7qxKs89REoAOy95aWUDDr8mrJO/aEuXzWzOlYY2D2po2NVXh0wPvxcYJNSRlR
fZ2W+ui562fhFGU08XvoGjcFmhAnv0zrrhqqtNjEhKYHqWVtNwteAYxFSdeGEjLWxcqtNF4VY/UH
mRpfkka2D6ipi9pXAGa3SPVYmabKqO9SZaLV0PT4R0b2tRaQxnFtLBFqmtbGtWzllY7RI8h1nfml
VPGBGsozer59e8Y91tier7jWzcyA+gWAfn2rpu20hOZamjQE1k3Ih1oo7skbiu28TMaziVb0nWRM
JT0mFbz62HJmY/CNUiMq1TQbrDjss3o0jd7XSpnutMyh+WPO48Ng1XdzrShAvZT7as3kLTPoT0Nv
9HT67eYMc+CTOxA+tuTFWVcIJAAmOYU6BrFXllfzONMGehOb1kdkU/Qng1j6SDRTdrDRlvuu2xZB
hRqHydP0xUvRXdaqq1ynJEi8MLuZfSLE3A+b9OgQ+ZruW5lRvjWusz7SCAXuL90vRmG1AcAQ5wUN
fB4qia0GzC7EE24Z1V9mgJaeQySSYTDRWsz9JeKGCR+vN0p9mOS813y9tB+qqBK/tn3xvqqK8+Ah
bPtkDFOkQke/Ydpj0dFjy3ZEq9EIyknUBVTWm36r9uWFLk6De0EiBx3q9FrTy+NYJEWA6w6lt/Sa
B4D1HR46N5P3gBXc4+bY3Sdl847NuC5PE+OeWPNyLw88TNxXYEV+7Qr3K6tzyRjS9kK4WvI5RyFo
14Z3aD1a2RbBGxGdfTYIgGfhqGP6yCwdJJ7SCB36PdGmjW51V0IbNr8ch/WqYtxynBERYpnuvpZp
pQUSGRiG4nbSHlkgB0I8pFG6vj0i8TyYdQrrvjILNq9Bqb904KQvWIysuOQs+LI3q1e6l6W79+tW
47HKDO0dyJ39buY14IBtTMn5zmhZgzKNYBEWsc6kCGE9zWZGfmdHbgrODZp1hn6bUKgYvLc1ktoz
5rSw4uTBrCSfUnSqiYbp6tLL2YmLakofPYSFvXbNQSuo8HX13oYQc/4VtLB96JDvhxUMY0Yf6R4Y
0Oj+tlge+k/1wF07W8IcfUAIbVg2jcC6JV+n0aTBv7XSrwERhVZJ/75POva/ogEeVOO9SNrRb12t
PBqjbvpZL2huqnOU9MaNyITxnKMuPaBCdi95VhHtguKNbr9H9EcWl1PXP5DLZR5U7V2WGQcmGPWR
qJJnSICVX3Z6mCimwZCuJXHX6mnWiuTc22sdOR05eDXPXcXkyQd2rAWNUrfIGKaQzIeO5QSnBqE2
E65I2iFbkb3O3nhlc8CPVZdLjFHxmZ5QE6EOQjKbV5fZZighNJdgk4WjIXkjOKtTp2VPLJtT05gP
HsD/A6byr2Utn0k6gFhjb/djRZ2ijxZ2CLJpcPaPYWuumW+0Vn+t9MuEv0bRX9DNoYErq+p5GQeg
dhhq8IQpJsDgHvNpw2Q/A3Lt66KBdlhtz8w0SakgOyPImyT/tei1UFucjdENT/lS2v6qEt9rL27y
7GjlFdMUE60zA17Z1R8cfvG6ZEOkia0JMqXQuaUT8TNDRmyerJ57U+Rhyfw1ZojvRSZZoxy6Xctf
FVFeQ9HZ81OLKgZU1t3YbvKuDj0psMVC228ulvtuJZ7GG2wtWEuHU49Gb1ZtxU29rPKGFnRQNd0c
bEO/c+zU9YbBwFnRXJVxQ2NA2JiAonvOfAWJ+9eGegPsxBfd3d7S1j442iCvKHNXLkZB2sF2Stxi
ikgKOZTZh+J20tfsQb3SBtEeu6K/6/Jd6pyxPGadG+AxUuO2pbwl4MQ4AHE66I2lQRAUFxcbO+cE
lUmu+4zhhOi6fHtbHPk1kel70xQ8P41xL8drp0mem2kbcdzU6aui4HiVWKnw9GxBajhXm+d+dltm
YZ7XHAo2Rx+ODTQjnFK+UqvalWm29wJYQ6AMQg1GucGZKPAbM8Jq0GRvyh2Qhcn1i2rZ2BJEws9l
J+jAwbdZvLrucOp5gl/XPvtmFPRljQQFaGboA4Jtk4k21rYKSbkgQBmFeXXDlkU66dIYJQe8htkn
wKr6fkZdfZyUpdtHzcVB5EraI6zF7Rs0zDm/0MMlOgUgJUVO2z3PEpXmhDn5xKm6QL6R1QfTq824
Xbf0wtTfjvtaPiGNhX3UeLeeK8VdnSvah5UP8rJluX2GDdMf9XItzhIaSWzNZv9k1sw13F5/o4YX
10VtUuCn6i3N/gmLVpNeGQsDGgkN75rmONCQjZRvo0HMISaqpQn0VDx6DjNMXNGJUZPDURtmmJLl
wqCfXjDemDSkt6GAHFYhREk3sFthRHpWJrc2mgZC89Z3ED0etkUHe1fJFeNQe11LsmF7sZ5IzSZK
Zp5uiEThWDFkhAMV3ivjgTzsXIcsnirDftBaNcegfgvngn9+8Bgk8u6k9sJxj6o/JqSPuONFZwIE
VzIDLXTi3Hhyqpr0rLKa4j10L2I1X7n1Vh2VSDcEvWqKKfdBCsU8UArTcTEW8WUqcDngEUaDy1bN
LoQDAUzX4F3wQ7h+S2J5qCeO5cuiChSkKGiZ9Y7p/aDSMy3z41CYWtD3rSCoeVAvY9GN56ExProN
jpLHqHivLfQtv9FY3aMFq/MdKuzL1hQ4cb0CBlpZzoEyK9qucB7Dgoyty2yKu1wncKZoquvUdl4a
1xsOnK87UnR5/IdliWtNPaQz/Y5ytKhlrGzd0SP8U64kyCgfv21NS7rLeL3CVPX7NYE6apDT1FFn
6UYdVNgO6e9n/DyMjdgZA/KeWJUtNTlmpAVHuE4tDi3reeZNDeSOI1HlyBppaT3gpOl9csQ7PIeT
a3Z3WLyXUz6sekgJeWGJfiHQsobss0SUWjzJkFeDcRoYcWm5erNpUj+4y0wbZWPTNUdov632wBD8
5AoZbZNdBFBHahTx2VZ/6kyFtsk8z26sl9oTa+eDvqYrv2gaMc7MVF7uTCeecnBUVIINcbLSEQi1
JJ/PGb4m3zLr93psvHuRKtxI1zp0jMcRfRnbMxafO2fzYHC1mo5XWY3HwXJwZfSCMM4GsION0RlW
oCOeqiT75mrdzbDpl8K13wxNh1T6NmrVQY7uR78bJlU3Z5ytbSIYKi/sRB1oohUhw5uPdiTHvlSK
16xTsqhjXIg1SQkKvWloqrj0Sjbh4UGp6QVk2saxBUWCaMRdn7FAB4Ps7SVoUaXeYvTUzwpn+pZW
eEkG20RRPnVrzx9iJyeEDH+G2nZRPSx1H2ajg4XRvrQQqNDQBDb+IQ5iRSljujikIpTSwo2gOR07
9NpJxDlbfzCZd3uYfMz+lJddcueyqo3Yh7Teqjgad8x3F07k45PCIHOIK5cEnrhXirkP0KvTarOp
EVaWD12ikzE9rYMawDWykpaeA/ZwFem6a74PxeIUI7IWb6Bj8dt06/93v/5/Ex2VqRBD0n/fiYdA
PGb/Fb4VPzbjf/uL/2jGe/YvcLtt1UItRG9d3wPd/yEc11QTeqq9J0bu4aTf4an/FI57v6jMxoBX
2HgW8fn/rhlv/bI3zQ2Hv+bu8FTt7zTjsRr+oRdvuh65BuiedUfXdm2ysffqfycFBZvQDigk9KtN
tXBbHXKIimMSNjo+Z1rsyghIuq1Yy/3JtVCpMEPYvih6yZlJz7XjAMn3KmGQEK2dUsXEGzeBA7z+
uknrYwYP5Mw01glNEGiXRtbKI54olBF1qlxGWJo+AXD24+S2yzMovxGEN62dg9Z2kN8G0QX2gEaA
f0+LdaLx8AJNiXEQHb4OvjfNEys9Fnl2bRtVf0bh2OIhSe7nrbtdhiYENAvVsGq1YzfQwIN7QK5W
aZ81MwkTWXhhlna/SkubQynaIaimHqiZUa/XSZ+Sljiq4TKpXzOFmpawTSUCxYjEU922g9VQ9dWp
ftgNSp/w8ggQlgWkrtKMyqW/7YvVjFDGjW+9PhrAUSuX3YN0J6Oy+fxKo9O3dmY41q6H7FzmD/Qa
m7DSYGe1oHRQoq5gFijfEPWI23711KCj8I/QT2q+JIEUOVRrRJlqGWGaK5Y/VxL3YVMO5yJ3rjPN
Y9xuVA8efNBoTJyDVyHSMBGqJaWO2gXBe2ACQWFjUg8KBWjA3vZijeD5pnH/EW0xhqME48N4OQ16
S7EjEuTeq8ELaaRV5xaexAU/6sqEYomazYnJ2Wxj2rJ1CAOG6s/aW/mWffTo6o1rowZuodME2hLl
hWDvxjdUaUVD00JokGy1mPbpgEzVetIb6nwK8u00aO4UOs7cxcOiWbHOyhcOi2qGNeJw33LRCEnb
ZP7DUctDRUqf0bx0HFNg31OcWEYXyqGf6Ymkh8yQBKh1IAfLkpQ40T01g/3iLtuV0GfHTyfbjJU6
VyNN3bKD01ZvGykaUKHMg4DpF8xihiTqCeXM8Pabue2CFqYeIc/EUzlgnZp5JNw+vfcIaoplWqyB
vpMlixQprKttgTmUKlw/69TpQntdEUqhNQSbqBTv22ou0ZK5bSRysR6tGk3dtnE0UkqehbwWXeik
rXnMNhM2I/GcaOf43wqt/6wMY7VLhzF31gObF3x8NHncwcbwzNgWVR/Tyn3udTu9rlXS5gz3fRe4
kaUBpc5qbeUJuDrtYLjvZuiUef5QTbTRyT5TfeTDgE5zr39Sd0EyybbFw8ZeEg7Ddo2Lu4xdQW6a
nmQ2IFFZhbQpnKheEHSOuqLe5XZPJ5K890gbsHoymtDZJA28ao6wT5re0yJKXeiJegr9ZtIvg6LK
UNGz9hlaIVfRpWLXgZwHdoquzpor6gqrYa5lCfWZ4R8gNgUgUIUoa1cdO4EnN81HPFo/FnTt7pJW
qmdtHGbLJ98nIwpDKTJmiYwIlpHpGofmIjLwfcR8VXnlQPLiDypXjOzLA6fHG8Us3vOJxr2o94qi
QzUl3UkJHXCY14i/0XhnJcd2Q/1YkowYIJB5Z0ISiKGxx0cOKSdZT/bZJYGSs471YCeii2Zcixyd
KfA3cpNgpDKR0TvvK3LXh5zs1USTd4CHR18lUAZWrPKtMrc1BkF36UfnKp/58/BLDrMNNhRDTs2k
QoFa1A8tgMkJF6NjwKY187cO8aWfutvj0OhEO+65QWXhKP7syjGAR7xGOlpGSD8dj1Rq99er7sSy
0t88KEwwb4RBd3OwHhM9S4PK8aK9MmG8Kw6L2X2bhnLmMLUmlCDCOKilpp2xChKnWepTVKztgNet
aFEeVu4xo54BxPFq28OVwK94GqzlxZ1JNWR+N6JiMewTbdH6yfOmT0QEw9RpnW82vpJgSvIxmNPy
SdfkxTHH/qZ19XPe0F6xmqa8JmzeJz77rsxQRiZG5gZJ1330jGVCiBXIQjfZHExTwpKyVuheTPGu
gCJx9Fp6F9Fo4h1LJICDkb16ZLA/QXw7NgBzLpstZAz4q4tHt5zCxeUT62176iYzv2P6QAuOTWhR
kgVwJE5xwh/KuJcWQY6V9djifQhtyBCXtRtOad8BoUAC6qcjxUOZsb1kVWd/IQT985xIeXRWmghS
pyJOSxCHzC4PS70oMW1jK3CqySNWcrpTU/hLnWnuX5xZQzckwWjpNEuTh4YuSUQDKEbtM/ssaGCK
MuUTswGBpnj51cjphxillGAvNzj+ed6TCpbYR9bf/EwPaz6kCqvc7IIykT1oVLfUjQMkMytOaS5T
F7RGsJitdkgd8d/sncly40iadV+lXwBhcDjgALacSUmURCk0xAammDBPjhlP3wfKzKqMiPozrezv
3rTVJs26OiRSJOD4hnvPfR762DnOhvc4tc1VkzKRr4zwuzQq95QVWbAzXHiddqXEzildbyvs3Dx5
lQlUkCkiRXcZ7DTWmg3ThVkWnzPVFO1HcggDBumhZxDocRiZhdrVGrSsVw5PLRp8ZvhJTWQJsS9c
fbnHdFH7LIrcyEqXm4xBgtPIQ22VMVZ9tyK14aPshkLS20yTRuu4dZqS0ztljFkNxIKS7ORcQC+7
ShMmCwkNcansGxclITxrutIiyci4gIFS6Vnr39B5/9OF8/+98AE6WErN/3d5fRMj6ex0/KPO5f2H
/qlzQV3p4w6kwLaQ2/1eV/vOByCO1EB8Of+Ut5gfFKsWymlEv0vVzIv/Lm+RimLb5snEPzA90p/s
f6eiRk35Q0Xt4MOklrZNh2E3clx0pj9W1FooLDMY1U+zY3LGIyxWfbuyyRimv1V2/2qGuUtus1Ne
4moqzosgZVV7uQl/x++SrXBj8yFp03naamtMbyMQAnjrDIJpfVeDZ4jlCZm8YIsfU844HnFkAHN9
mxlLyhh9ipzoqs+G8toMUeKsSiu7Ruya3rml9Pa56Uf7wKUktNOM0XiYG7AaKdn2cxzpI8obddM1
yyQDu6KxlpjINTAxUHtYZNRz3Fllx2lkJeuRqOC1jDpE4sYynQN9fCk5mQbw4MPIYf45TefyjdWb
dzOnMpArJAwtQ1rSdAbkNrs0GNXtEIzck0L5mbleQIXHRWJ8SLVlfBlKXX93qT9uJY/fIwYv/S0c
raAGb1eJuziqOvwlUl/sxh5OSeqayOnSZCI6ILG+JSY1Z+KQ3cxGX7KrIBL7HJpFeNVUs/GlUIgK
V0jHiY6haD1Ocf3S80yGRLnEREde/zGq2vbB91vgZkQR6M9L/vYLnTfm9c5hrqtQRHesi32i37wC
RgIRSyvLjPUxcvzUZTou9FtNtlC3tuzhGcYMk5uuyD5ncdse/Dludzyk4y+z2WXXsalvsYE7p1S3
1QkmwXwFFL9fF47b7FyA9zymme3j0Zg6S/OlhukLmyWW1nxKHb8tNxoqZJldTcINMLDlij909Blk
iaC7FrFjgOU1oz066+yRZM3oOW3jKGUvU0nG5DD6tyQoJIJlm2PSSFkyBRPCBYgsxO5uOtufqRJL
U3KQij7YRTM+pSxECLMemiLaZLOk7iONfPges4RnPDsu4XNFRoBPlUQF1aAzrmxG7tchvIwNsECk
/TxlbipcbdeWIcW0TvOB3S+7a2ZBTlmFT5jkLIVJJrQ/1+NAg8fAjNl6xrYBx11+mKuZrB8Gq8w6
vUKcSVH278MAaz1PsS0sZpZnUw/5xDnHmd9/AX6YHk3NinZIEMZs+qYDel9E49U8o6ggI6ctPlLC
By8g7kPjhPqlTrZ+4Yqv7NqbbhWZQ3fpAR0E235KxWvrZwGD06Lu7kVX1J/0ZFprvxrEW8pClbHw
1E6XBhifdwCjCVNFe355iK0JgkQuR3sVtEDMVl0g5JPszegKto79maG6CcPV5qJdu3rODlVYeJ8S
13RvUmeczCPxUv7jjBKA/TiCrgW/l/XZpgqbEvR7kb8RguR/RF7z2TCHCk6OlrjF1PSNLhQZWSNE
WWwDLyhekpAx3jrTJEvwZRX6tXVZo6zQhlVHLyhbggl6dG2t4/jXC6V8w3ztnnrep/GKuZ+ZdNV4
C7S99UjowjxBNTb3XcNatoo3NioT7E0tBNpSuCfHbNz1LCOkAxr1yL7sOo411o3uGji8ue9BFF6s
3nD2ZWym48bw28BGuKzNVwv0C4ozTtQe6xsU+CKPkz1er+wYTiD4WTiTBOaXsr1oL7b5YN08ecbc
BKynFq1EfTcHHRghgNZg3YbqU+9OtOQ2kXsHXB4hhaI5Nbd2o40vpeMiqAGE0d9N9WRwuMwYRkoj
8XFsAWXaGaRGfMJzMnyrs2h4hekjbmQTY5VCzQ0IRzoT3Y0fyPo2mvwg3UCXy1kCDgHR5gaGTGFW
D2FKxe6l/oCYQsfrnOht2jj3ZFcT2SFFkd37YKo3fRgHRxqtcFsKu96PZv4YFk63p7XFcQTVj/2g
Jl17ZRBLjjCoV9vaHOevMwaSfNsLuPOl7DCmllFP5Wl6ye24+MS6KzurVdEihhqq+BmMKzuEybWL
1HzxphQtCctQKdoWpPHUJLfBGBiYXRN1KxLS7WeR6YsiJeMCIiu841gc99CJ52MfDk/MgotLjVj/
0okmgBMSJ8HTALgRCjbCulXhFkyNIaE/wW5apu0Dt5WHoP3OxG14h+GWph+I9rqNU5tgOzpU9ljI
DNCwcWzzyFuP+RSfmYV0LPzdOmGonOfnxDd5uyo1dqLJWHQ0ZNZxq/ssdoVu1HUtePtI4KwbxykC
NiVzGzzYnlbHJE6HR+alHvlmPRNoORvTLY7FLt+3Rl0SS0ej48Mgf0DV5R5D/vAviF/w8Uza2VOi
wv4M6vlTaicjfqTamA+hyCZGshNrS7SR27olYyFlx9pvuljMV1Y7u8cojlgzDskdMmsC72tL3gaM
cWwO2RT83BwsyiAL4VIZlgAr7cXL1JV3IcXufvk8H3U5imtgivrAceEyHNPGLXSfnqWRNSBf9efo
a9DCcYxHNiArXY8VrwMo8zSh/Lq3Uj3s/cn3j73omicdlKBRhdMfuJ8U7WVXapbALlqdZgAmuJqn
ydwgkI3YGEm/vh+kCWSmSSRBHL4rgC/FEB/rzL5lmxPczK4/HhsejLiGrOEMK/CLWcb+F9FIqwSZ
4tQvBLdEn8whSInqMKo9WZsGQMGeo4bLL+IhbWfSWZOa4e7iPknvUBsNnyrGQpu0FeqVSt+7taaC
Oy9aDk1CuK14Pw8DhlGtLat8KCb/JbaKkBM78qIKy2TdgfEqPCuivR3819gI0gfAcU19p3QTNwem
rzUSJKVSAPOJqM1rS7EzRaAhCrOmqwU7uWhi+eRLa54edB1uRl8CTZWRcneVr9x1VBQqWCfhcD8L
C50h45ImP3StEb04lXTiN0txi68nKzWdrR5QjyJ9IY1nVjdCjGOPljDEINyduGQtjfIKRo3RvNXB
/ErtOz4jjSy+JP1oPfnobh9FHVYnZqSPdeFO21zW+dFl7Ll2OwxdbjleVDa/cgB+B3L+lrTq1e2G
7rMsGyoIJhNQZ5zu1fWN5KBcL7sjPmg72LlxzZdDDB8gjmORtvV3OcPKWbVVnbIrQvESI/OIcRWV
U3svnYGpF3KZqF5VGuHPo6c6vc1na76PZuodNF6Dkxv/O7uH/3st1BJK+lct1Pnb8F+Ht7xqCOf5
9kMf9dtP/t5Hue+tEeBsnAJ/aqNc64PjuDhj8LHJn9YTzgfCeAU+eEbovyNvfm+mbOsDqED+OQYE
Fgp0Wv9OM/ULDYNGTgKVt73FTYdt4cdWio3kGHK4z4e0YP8qZ8V2WoVPf/pQ7n7lG/5izFpehFBZ
sA/8nb/QPfBUGxWxz8BdU7ItR7eZN5Hbu+sqtdvtX7/Uj8sW2Dy8lM3H4joESjGb/2nZUgJgqJNQ
zoexj9tVnMXplWWx7wZqQo9B1vAhR0dDFoNjg1Keyr95+V8+TrawvAmOYYCXUvwMUEEXCgMbpN8B
gumjlbvPXtxs/vov/MX2t7yE41usp/jeLPWTtUNrY+rMQNQH1iqPoyOfgA+W686iDwUGzlX6j4nA
v/jm5JJX+KORjL2xhSnFVjZzZ8xcP14gOHBtBTy8OdgDGQxhmguWS76Rn1InyE8Zamv73Z5LcMti
1ZWMh9jl+Fh483c7b4MoaeVaoSBqFrjAERka1l8QaT4qgHdLcPNuD7ZqgVU4pwbU1BJHJBLys5Uw
L+ub9nthLwA33ZrWE6IGok8nn1k4x7M8R3XHwiRK5aYzp/FpSkgHilU4hCs2cprcktrPH5WThc+Q
zUs6Ai3vg5CoFaeFrawcdCG9zdSxC9vw3JFUtApzn+0czmKe4U5NFNQ8HxHk3KC56Hcyz7/bbnYp
Y/sLat77ljZwPdge+xpz/BQy4eMlEkVgAb+TMJl5k1ZzvU9BDa41NDanSYZvOvLro0uaRAVViglq
SQa1RcrBUA7qPCKwXPuGCk5WKJ9cYtROCUA+tlMIwOO+J53W8GFNNPFmEklynv06fGwZRa47tm+m
34cbFw84Es6gBzOeBdvEHKObomHiGCF+CDzMHU5oqnQ7oNOe4P5NoX9sUSyMmHZc/7F2AQtFnsP+
0SM5toLmiJGoEoEgK0Fr9dEuXOM5Snt9C42b3+ONo/VYirS/ynTcHUwJ5TzWmqBgixjFqyCv9U1J
ahEUfCLUqAe4RPKagqwEvMzWR9DoddYOMKL5ZJfkzuABH9FMxFb32sUmLoe1OYlrY3bDxziqcb7H
eJUDldubiFElz8kYmuSME/6aXAJ9X82FvmNYfx3gwXmtZ699tJFQHlAriBsxSnXIC64FCoF417XF
uC9y+RrB8UZqEyN1S1w5YuqL/XuTAcQeq6S+mUOjvFsYDRb97E04llVNE5qZOz2QAVMqJ4SxoSoM
4qMT77Vvd1dk8rANnCN1FzNhCAJJLnjQumIhTn4i8SCi8HSexz482XlQo9sY7on7+YjqlECHni2t
jT7zqm0YrMYRS4e+o9QxgkHsLUkJSH+THSb0b0enauorFoBLfG7olLf5xHODK5pk+ZWBfOoeVuX0
1hiMazJumus+TFgOh8rCtuozQc9gGaJaItUoDWoX5mPNq4WpRM7hG4Zcs9rAw1JF02k0vODVS9uC
mEXoOGEQDFcjznTqn25YK9+I9k1vEqaTUoQABMN0E3TjmqgefyVVNpxmKxLXSyG3CxL4AiUiUtRT
MIuVG70xwXr2BVO5sG3NS0wXfrB6SfRDcG14WfiQliZNhssnjRrv1NrMyfog1SBQ8RsEYNLRXwkk
6HNyYzQ1sjoGMRvSmr+yA8PvE5kpKNkg7I8BTceWAKt7VIi7lsL/kBgdSzOmCvs55deCea0/Egzs
UpQ3g7GpIK+wMCjlW9ODGS+jSm2bcQdORj46TuWvC5Hq4li4fXPXGZWk9DS9Y5wPLG1ElK3HPiIB
KUJ+hIanms9BloJ2lEE1fSxZJl5zIM1HMfoDNbzzqkumGMSDLmukoFzDKWasZUbXoVfsIx4AzCVN
Bp7hkhSQ5aI4N7l3zHrrI/sQNKaBYFzi6RPMEIOWnOljkBreTRik3wLGVXROzdbtLPutM8neSDrZ
31Y2Ih8gMtx7HAnqNp6S8dpXxBrACWKp7sXpphzm4aUcB7miGuKVWdVO0zpT3EAoGcfkO6vb7FnA
c3hkpmTfEw+uNjJjayOyPGlWpZNJ5kpRu1XkUnOfqPFrnk/0UnVBdAXhgimMyycHTMhh8mOUrrXO
FucieXUJ02DW43W272bXviYAZKhpmub+Nm8844BgFCRs7X5xhaR57YGfbOrASZBhee6yPBZ7wqRz
pr2E27n9RHp7SuwhM9Ho0JE7cVWOnXNwmMDcqlhgIDfCkDS4LaSAaZ9NER9/H40fBScX21Lf2/Eh
ZY+SpLO1AxwjWxltaj3YtdoqcAfP5Kfan0aWmmdFYNtzU8gNvKAhXiWV1udOVC1KbBZfLSOgA0Ni
cBeKi4yH5/cibSzAvpqImTBojiAzhmOfSM6M38gWSLQWzoW1MC/eH/X/2ZP8nSFYwpz8U1W0eWvf
/utb0cbtdH7LYaYvRf7pm26+TT9W+O8/9keFLz+gFlLUnjY07XcD7x/LEhKcKdcorNh/LFsRiuM/
NEjig2Rwg6FnKedcuSAj/tiYeNAwFz4d/x/TFiRS/TtFPp3BT1Uc8mvIDRjVQWS6NrfDj1WcVWse
cSjqDmT4xXJdaNluJ0LX0yvIVs7VaOq6fwjhq55KM466Yx8X7X1UoRbZpyjpUrShPWYQbMXxmjR0
SAadJmyvGkNSngGW3GM4MZF2st0P/ZojhkkIFCcRyQ3bhuBxtArnhdv+LWMEHfKrHnvuz4c2Lef7
RvuPDKJRvRY0BKuS4AiSWQRmR039dNMNNohibmRxadCE0xm35oufMmWC5xNbl6IY0lOjkVCWoMcQ
8/KDg3IhWzvueAbogIDSEOISgP3CM2r43xtLI8WvSii3qz6f9THsUXGs7DGt3mSPGWceGh9gGFF/
7x9UOsOD0G70me8/XhuwFEz0n70+OqmevT31ul+uk7w7zuhs19iO+cHGGdgnWMTOAtTM/dx/7hPY
yusi88wXgovnG1X1/tqxCC3JGSXC4Gz0EWQgry68YWAnigixiVuUSjGzxVXU+hqrQhyTLzE0NDg6
8aiBIYQZr10nnQd2WPmS+CvFtfYa39wPjsiepjRDDN2HnXjRkCSRlo8mvy3Lo/HWqzLj+xwN/nqU
dXAiQyv6anBYnisWb/v399cs74orW2N1479HC5lusXpPjnEVA8adqbti33Xki5QemSZoHYwt09l2
WzChjlZuG1s8tpiLR6uuJcfnmnVxFB2CTJAarlC4yF3kuEib5byUG0mA56IwyvQ02+Wx1zZPSZyt
HJXAkl9I4fDUTlSThxklJeWoa3OuBdxQp6Rrmg2vjg+oaZyYgTYG75J0oSdtyOwhYib/UldRc+1h
A3pM5t7bIZHXakMhKk/MesOroGZjk0zo2DKA2Fe0rDGYpwSFMxPFmJaFPzKZHWPrzFZT7FlT2qvU
qXFbYSlWi7OR8Q/05T2BV/4+Y7H/fVBYLNeBznMwxXIeo01oMQXd+YnZRuc0K/ldPpTInSqx4FgI
xtA9xKteI98hDC9tLgFBaSSdDela8gjZzK0Z3OQKDvmaGbC3h84sYOpFkhxtL93n3miUzLgWD9DY
xrm3T4XZPMAKf3HaDLOEYz4X3jiBKurrIVoluIjmbZ9mN3lI3ta6EUrtyG/CveuieIDpXJxCArWR
YpNRgAo/K+8aNQO9MqTaDdOU3xEMIk4dQWArFOXhliW/vXi02i1iwfkU2XUKZdwa5HrIHPlxZH+8
cvIJ31OgFTcqq7uV3aTcGFYR92tITemuaPtxa5XtklgIAGvdDY2BM0k2N8xDmawD0r8qDODyrRPi
vovQ061MF0I4rVsGqsszfEoEv467zTCa7kvPHu0mEIKgXZ0kHP3lUU989XNFjHGhpBpWiUASBylE
KtIe+Zm3ufa56Y0E5s2BPML6oUaGnLBVFdG2i3p84yRBzx9HZzKB5tXRuadJOM1mVT4Zypn2Vu2C
NyMsucRtHlamsS0gAKFPyVqk+MQUYBcrMJsMHBToDYkK2PRKTVdDUJX30TiTR8HfL492MI/JkeA7
t9moOST0J8CfbUyqm1HEUImvciob/v6669YwA0okGcgo1jqzokflhuZMl41a29J5ctWz5kZ+qBcO
XWIhupQKVSY4wHEfmWGxHqYcOo9Zg2WbLLbBtXsuoWU+pkSI0yFbJBL5w4hkyS1Ix1ij9NZ32kuZ
nBZ0jOTBzPeMXDmVGtUFr+8nS522wXd/zNNTVnKHWmIW7IyXu6hCzvswsuJ40qhMNspgm8ziCWvL
yp14wuhSFfsx5HgGQmXZ3A6DdWFszgsRfjSScMBIfJ31hNcM5tCzTx0MvzjztJ/O2InKaVOWc7tl
HTzfkLzjXP2nXHovev6+XFLMgP4xRPqX5dIrlcNPxdLyQ38US+IDwwMLRbaNoPE3EcnvyhLX/+Ci
IAHw4SoP16JivvdHteR8MBnsOai2qeI95f5TX2Kb/z/4FAqyHydejgLm41DHUX156ucBG8D4msTf
kMePR8r6Oi1C51ayvzvP2fB3wOVfhnm8FrgAc1Gn2xD7fxq/UjQhjfBEcXTlwGqdEIcz/Zj/NPEJ
XBNN7v/NfPIn5QyMb2bQC7rXRClPUfpTHciz0HIrz+T1iAIJV4NZ0cjBYRHndrTlsWgDJbfkjIhH
VG7W45+ug38xTPy5COXFqUIV/RHfHmPFn/7Y2jAbqjHa5BlA3tc8yyH7ZqL3ricx45MPZv8JUOLf
/cn/4iMmdNaTmH+Wa225bP4sv28b0uwGzyWbMRfjXUr/+bVnsQ3NItbjXWhO//YLMrdH7sRFhL0A
av3yhv6k909MA3cTRS1dZEA2jUeg5UT1ts09aXySQa9e//pjXbqVHy9Y2PfLKJhtAR+u9TMifGoQ
VIfB2B+6cqwBpaqgsXhW1yaO1sEGYDaxDD17kOWPLoKKS907xVNRVe4ADSWd4XG6jXuBH2N1K907
HZyHpVJiHDG+AH/4m6sAFfqv71cIi3ufwTJd09L2/PkDKnJi45O87Q6OK0Ob4DhwIVdNmLGQDkue
uvj0xHDiiTxlLM1ah5TdIpwupJNjFzQj9P3Q0+QxnyrnLZSNVivC5riW2IKXV/nsCVI+IgCPvWll
+RanjjjnuLtJuk6dWWw6q8EHaOgYu9Fkzd6uckZxJl/D0NvONcGUGdN4wQmITjhmkrCadV86nz2e
8PC19Tz2UAmQmF9p6Yx3ilNCbWIAkf4hMXvjGYiID25S88QFxwO/vFi5zQT+DBBhJMQ3rlJCXuBI
Aoe4wfvR2/djMQ3XaMcz2hcnoSmhzUTfvBwEesq5T8e+Ge+MAdK2jwrUW7MGr4g9tyrC0Ux5VD2L
Q2ZMPeGouezvTIR/+doncRHLppn4W7zDzpunzfECEgYfWd4H1auM2vFi1IZ4dFoA1PEcO2+g5CzG
WJM/vmK6w9elbFGSVxI446WzNX8pdTdj+qzhBf0iDp6w3qZ603kDRNqOz5EMXD43bYvHzudLm73a
fxrq2XlTrJouJBj721oOjtzBMm29tT8aIKjfucS/XasR25tuHTHg6W7idGy+Eg9C22I7/LEkBVXN
vhn6bF4bekqjk+8GcX5Ma6PO25ViZNZtW9uKnqN+8J+8ivN006YdzPF8srlOWPDab+V7PGFYcfMT
Q3ztT9p/qphQMassYq4M2kB4Okx4sZhNfP2yKsc7WhwSQHsyGmNcsU31imkTsGVY0hyyItB8ST6Y
kCOoabiAA3CBSzyAwVx5dNmH988fETpL9s6zt1FKshXjvahZ14Vvnt//TRugcsonM+HcmKODwd96
TwxSvxkIodl1dcMFHC23h2rToTo0TRIEV4Jpa4UxduiwXI6eDzvDFYBwWw/zBzZyAFPnlhE5Hkgv
T63xoVLouHHGlmPQ77LEnBZKBj9QADMwj4NoXZCoKBaL6NQ0EH32k9klJNOGxkSIfFU44MFLJp6r
Iura4Nqa/emVhd/wtZ+MmuzMpJnju2EyrOG54eNnHFwU/b6h4h1Ws4n72UDcvy7NlALa6R0+5+aR
vOJoOy7Ku6AgFtqXTP6iejyycMJP7BHDRG4vo95+ODDQH5lcl+OjyjsM6xXLJUUi4dl2UrVu3Ei8
NKZVb5hVqxWACIH1PmovQ1QzU0fd7Hxq7dS3ub4aWhLAMeNVT97owfbKkArXtEpK6XI+e7ojsarh
2KTXck9FHKlzZRZ4frrZnq5FMeR84eOCVZzBC+6Lam6/+uwmhk1jACvfcHH7Jztox2JDEkBDd+S6
ZFMVTVswjrA/4iaFG6/rt0K4IHVYjtiHGqVHzz8kvnmlzcVKMKXwxyLB/0G6YjdeeMxxLVsB6MCD
MgKe0rOO91ODP9uhFXxaUCPAjsMllMzp+/FCyxk84XgX58oW1Ss+DECzfTq8jaUXPiWO4sAkRvUx
MczkOUEGNxMM6chjYDbxPnalPHqVbxIo6iP85zFaskqDUB9jXW74M8IdFijPOTnZbPrPc1OJT7k2
jPk4R3bnHWWuZzmsRcWoXGqBxEJZUn7G7+qorS7oCfwquB6MKrwjODk6hp7/6EZR/ZS1+m3Kx+X0
j8UTo2nQ0h2fE9NrznmnEvEJnZD1qTMC1g7Iw8ybyh/cBxYeqbuJ++HoyA6gihxqOE6RcK/soNQe
PHSruB07ixTh2baecgxBm3IkPY45EKmk6IhqNF6Z7fTs7oLizJ7L/pwJyb+veGLpj04Env2z7w2x
XkFdDcrdDJ8rW6EV7QBUN6lxnWdxx0eXYw6daVBfJtdDjWgX3i0YARM2WxtDLoCXgjAlaF7L0aMW
qYimvpYLNj0VPV8rqXV6GyNS4rCws1CfGelMx0km3tkYJx4LOXvWjYGi/ytGJf/aQaS/iFtmLho6
wfHShKa3uN6XS4nunMFDVIqztHzO0lpZnOkJkqSn3uLdqBYYezPw1WA89zkH8y7hPbksCokdtfkf
orTgEhwlWEqVVXHOGCPlvNe9PkxRzzkI0RJqG54x75qlmLFOCMfJFtgzhxaSgPGukry8cgYm+O/M
eKyfzHyC2X6b6bq79fsR6LIg0VsXWx+X/mASEdAOhYdlsRrs66HrmDBmDlhV3RrN10JCbmWqorki
SHNz3nBQjndN7HBO57TEkKQJj0U125JKQ6y1FGr/29sShaOzfR0lVBKBYfD4chF/XdUZhG8WkeNd
21P75h6EfTFnxXRiNIP3a9VNYNluoDQT1Gpqn5gy8HPRreX0vOs4r/hbh37mJQv6Z/di11XW8LRQ
LKrQHmCFZBQyeGbvusQu2+rUpYsBM66d6SEwSudVRYKDddJodYdKj8zqsi4BK9WJ8HFwZ3alQALU
tT1Lr+FcdMVDVhrmqSIc8Xura38fdQNMdt4zVU5suP6TNSJgw2OieZLXfisepV6wteFC8t1pgvBg
VIzx8onWpBjgmp94rHeVB2qQ9WlbPATLN5okkq+py5eABCDRZ4PErWDVWrMJLNrB+R2zmnEC84lU
GhtdBY9Kd3hQMja6B1TomQK4MkRh5F3YL/mKR1Xlz4v7KayneDeloCYE5lSqZeyGQ+us0L2MF7Jr
nW1s2tCA4DTGG5J/MWyqydrnzHewRVmReUptHZ1l3vZrDCQT8Y0Te1Tb8U9ZMlfsnKP6UgK5PaZ9
ZLyMhh+fjJbdeE9O0NqevPzAjlQgzQZSknXD+4pJbQqT6FzT9a8gpQfrOpf3oceRLvF674QZig2R
BTlS+7E+luQaYzfKxKWwOWJYa6PlJ5oAwHRKRdKqPP2OwcbZeX0ZICEvcyRaNbxq7sABDE3xvUCB
D97v1h/t4ch1TWHQ1eat31bmLYMy0uTMfK0IbyeI3Kmxp4bBw6g6VI88RDdMnkAf2vatbbb2zUhi
xj3fNs/lYsxOPPlydsipsXJB/qy9XG1DP7vpUnLYJR/VrTlV4cfKUB0bR0ueS9KfyjWeVQrIEaK/
n7GW7e9kLi5UfsUWVa353VGBc5K/zSlzpKroAQsXdqd3MJL5m1MrvhC74xbeIQYaok3emWS0URH0
yDZ4AuNYA7zCCRIt62qeV5yGLQlwXW0ZRyWnurpp0oyLNI84bTANckXOpJIEAASzqLmb0iFhGEvZ
vfnrNmrpOn4gJi9WI9wkDBYYQv6iq5l70DM88Yggct6LfpJiLThGXIl//Tq/dD+eR2AUDDOHtt+m
cfux+yGKtO2SknjLDLUhsnSgxo81iuiMBYRYWANL6/J+HP716/7S+vO6y0JJKTpTm07xx9elJc9k
UpKONSaZgtYNxpM07GzcDW7E+VXmxXTBwclZXPdLlfvXr/6LLotXX1ZZmPEVb4J91g89H+JmpidC
lQd4ZjQgs6etR285dROX6S9Y0Ir/mpWmLVkqb8tGRrp6fwv/WXD+7cQO29Wfvq1fJ3bvnIX1Gwm5
cfH249zu/Uf/mNs5H2izlAtNaJEt4gn7hyOMkGfJbWObJiBhAHWLZev3uR3mL9ZFTGAcz5QWP8ZP
/bHllB/4p4ILQ/rsyX3n35IyIu/76RYmXZoihUhpZXkLwEH+eJG56VjnaICTw9gul4/w08jdzE1I
VW71muyWtq/MEuquG8E2g71CjKaFYBrFCGPitTXAE9mxpsnTbemUYX0wslLA+qsYGBHlS9PwNY8p
1IhWt49VuUSvOBkJUnbHJT1Z6IBgmEmWp4KjbSAmgdVHxpIxBwJ17eO9ei2W3rMyZ244QJ9Lp1gI
71pEiDF+m1OQ3FQs8AallixLr9pbmRvpLYXl8iMyoNZKk3i6s2rKfXZ9vPDAdoGnSuONlxBU21Me
i/GiE4sqPs15UMtqdDVRVEVankpHl95J+W7ztfFMfPXFMl4QUUFeTwEIiKAZ7NGkeHAMpEuGzKoC
+kqBZYX6YAopHtlWU2pZpNiUpdEdZB/Jj/NAhVdIGt1GmpSWKm/EObRq/v7KDYOnRGX8aqTT+JVd
SvgGmffcfE10zCdQ2KX1GDcZd36wjKxGqfln72dhTqf5NpHOCwgn5A04YuDdDlDz7kwZWo9JEDHn
6CTBf+zgRv5qO+U1PdKNX+lt+dvJoaC66QZTnpUNvK2IXOqFlArL6wN87EMMBDCI+6MsffTXS9nO
w3L5POE0LZXwmDPz4Lrmf/ntC83MkIIRvwjVVbd8w+8VI19p07yQyTGN1G5LUNKYImHcmA3Ypnsm
XPwJJVwgNPpUIhAcm4xWy8k6PhdsUrzHaDSW+mayDazIhktPWbc5JoHF42w+syuzoVzkM+u9fpi/
R9A1OC/7glFxNlxafPI7AmaBd8KxBgvNbuTe7W02lFDujDXoReuxoEB5fe8FSyfnQk+B9wU7SgB+
0xxY/JcHAe8tWi6i1pTkFKFKQbzZ9lwNlm74Zn3ZunL73iIy3O9snOEuD2hMUVx8MEuiTdADFyBv
p2q/ulBRw63ZVuIcDTU3IU4FvmCAFDxZPT+kcE+Tivq6ACHFoN1ny7Rl1Mb1Jrgtr0tU/vbhPR7O
SHqK7mmQvO947qhVc7yNTDuwboMpzbli8PQ3X0eqqJDds8F31y/XCZMsJmVLUe/Jlpmh0zEjEw2/
rK3NmI7F8rf4cWii+x4My9IkQ8EKnt4v4fcamrBj9EHLzZ4sF2mgaKsH2fGRDCR+3I0htwIC/PLK
jv6bvTNZshs5l/SrtPUeZRgCk1nfXpz55HxyIpMbGItkYZ4DiACevr/ILElVlG6p714LqViUkszE
ARAR/rt/XrCrdpFoXz/OWbLtOFJ1VWQEMiMsfqz4748EQ18OXrnZb7/vgXqbFwdtCf3bGnIM6f3O
RNunwHkWBOHoQURa3HQckpmR98ArqiHk4Qxa1OsVlybAO5/icpXX/Dg2jWr5qPlA+3cBC+s3N5hF
RQxAX1CocBeR596PfrBWeIOg03pnesviG9VW8c3ag1LcyHzhT2jBC3MwsCJUxykcM++h6GfygNYw
LrxP0zXe2VUXngJ/sA8fR9FeWxy8M2uAMVdy/3h6SNVhpXcv28Pf5QlDGuUb4hijH2u3VdnjMuru
lqhnvM8X+uu8hWf5vY4oako612q6Q5AA8Xueyd2AepO8MmxM0M+SCjOuIOeyx44bnXBoVvZvpZ30
pxgb5ZHon/v8Pluht4REVZQhcjyNNEoI9tO8Ir2VH1iXps3Niknq7Ogrd54TEDTdVdqGHIS8pq6y
qzopwK/ZlEVNghz8dlZ8SlWeiK9j7vJqdpKFe4pROTf4Eqx8rPRR+19tsjJosJQ1P/fT4jyDwlbL
DmM0qnBtt9wvzshooG24SxUemmBTB71zl7ex81wzohmwZVI3tZ9hZvAkQl9brkRh9sSgT8bvaUn1
SJ753N1UVDx75t6DaOkU16KbhtPkmJDX+z0vXMEX2YARqDfqzf0/kda+m/I5fvUx2/Bz2ua1Nyun
l5e590t9sCkbQz4YZbTDYWDux3ih+67ro/jV8lY+yI9XWjE6bOg583Er+QnS2bmIRtI9PW7oYd/h
vnkQAU9XVZW4DyfF5fXYd74/cfUciVfVSO1sde8P2eH9zdq2Gad1RdP0q5MD8XtVabqUn3zl8Z6o
hHlLObOiCyuT/te44qBeTBRBOtnkoiQ030mbxuehowx8E/W2WZyTlDdwzMH4Tq0+L7KK/QOqA6YV
So8ySsw5xy/ZcuL149VqR5shW4hNCvnT2QbtGl/XSHd0CYUJqhQJpri6rEVFBDrHX7MFApq+spRS
viM5tF3RvMBTUxo9vOWZBFzGKwbtU7l+sfX6IfjeNvVrmzrDVZzoyVabJVKafYg3PLP1PbexWYhA
ZFfP+ZJ2kJSn6MFpQjvh2Z29w9BjQOgdOmyYDLXX41SlIHDS7CUPexRa4DxfeunuLbftb0Yi/luo
Jls7LHgGNlPt1JY6Sbmcx2zqAG3HuDkfyMS2W6LYn8jZHjoMxQcLu9NDJ+ZNUYePiSvwjiyoPxbr
BNHn5EzAteataqrtqHSl2cqeXEpBCWG6gbvCRGd0QwVLL4otGfD65BCgyjbQJuB+i9I7lI07x7BJ
1gOBRHXlUwwB+DdUC73iDQLuYQlghp5ibkvK6ceJbLMbZjEFTmK9j7QMr8YiZpnLdW+SdyBma+W8
CGduby07aO7ztYyuQjfh7nU48QZZ1O7TqOg423ea8UoZTtdgV+1bplDk2kfL11/pcClelrB+AYnT
VzdVP4pLX0J5t+Sooq1Yh5ijvDf/NjI1+DWLcJ6MKuY8w02274Fe7yKsJQCti/hkz/28W7SEjxx1
mmoEAWRgot3vNhqyYrnlegXfCxk1h5W2HtZx0Ehprl6oXaegIgdEECbqC42NWz8vwl/TXi+Pmb+g
H4O8PXhliAFP+sNltLmsNB8Ee1/X+huF988WgeWNo8bxNsqz9VKvi79tw6k+tJBkj0k84+qPc7FP
+/G5jycyEEPAzmg/1n17K9eEVxRo2a2vsm6fsm+4murBuWKoaZ38uB3PZTyJm9ajk4OL1mAg6rFy
BPi3dN9HewsUM/IiiCrukPJBkBwN2XVaa+ncswgYog5QRQAkwbkimHxJIb16jdecXGscjpFZIbyF
UgCdws/3Sz4wOgast5Fozw4HbXy7Fv5lyiH/SxqUHkuccDftUskXV7vWzVJ3FSyCKOTrFHvXX+Vc
YXJPXBfLuG560Kay/VywfTdCJ4QH7m8UcFBJ0SlUnnVnkwzfsvKGuzISdNJC7C3asqZNLgy/WmWN
jmSUPAc6Nl6aYTyAYRF0qYTKhiIup6OdlNnWZ0ZIh1qe7lbCJ9RmZPI8N/73LkvF3pWOkcXtyryt
nPNSDN7XZIBzuEvaUX9mR7xndz2wE8ztZrdQFLeX5HCek543Cm/+od6TgGCEkrvhCbHGOwKrh9zl
Ysj2FXzym2yyCBp0HiWTEy8Sjto9RbT2I4TwytmnfjUQjw97zEWPeeJoSLlFLapTuI5z+p2Xf3rI
CuYoDFM76MozzOQ0oy1806ZecpRBZvFiGvLgFFHw9mphWo5Y9hI3wCjmZLuhIyJeZP0e5EsLh4Tn
IvekeoXwXJ3XgEkPHO7yABBgxU1l5gtFmB8Ct7JfVKojbnGqO4V1lRPPIVAN+IpAKwU66Q0juzsM
X+MnU65wXQ/RbVA2aKTsBp7qycUNqMZg2IAOT+RV2SMwfhqDbrLPdYlL78rqndWllMEr4gOF21Ov
mI1a7JxSDm7JfULTNrtZ0kkbUhxt9Jb0FS91sHSqW3h9LzYTIN9hqnEMi6Jd/a1b0WWyScFqKayw
vj15b1FWs+qaBpMA3nnkpQdcbX4NdmDg98kwoM7afs3wcx5cZH5/Yg9KDpfdVqNGNiLBLFibcuTj
5co21ojFpeATPbfa0lXLtpyYxe/iyH9b7vazOsTRGXgiWHQXBwjH6J+8GSSD0NxkXpySNkY6r1vc
sZ9WsU7jZ7HgJQBmHrMbaRkAYoikhCE//kFy+BfmEIOH+ZP+xncQkXXkH4Yf47k/6VMqC5x2dWV6
8jX+AEaBI5rrFDuJe+dYY5ay2Uy6Y+7lWXotu2RtcJCNyV3aSOc5sifnjuQQu8q//q7+xWXBJYMT
iG07AbifzSONNyUYA0V6aizTE6pZ/ZlUUqDCjgz0HO5Wdj5TvbI5sua0+3fODqOK/VGT5GLw1wfm
P2zBQd78WdBolrCEbrZyTZaKoxA56YWwwQjKpuADyRafCLWnIu+5DBPr7JhJUCMqgdOP4YN7L4IF
e9yGmsk0O0lzgu76tCnowEXVhNjEi/avL9e/+BCxezjIqGh9TJp/vl5zDCrRI6tDZcSMpZpp7TQa
kwm5qAFvQU85W01Njx77r8Dxl8deolX0GWf5vNXDY930/0Z3dIzm8+dLiOnIE57xdHkOy/CfL6Hl
gwmY2Dfgl8YuDuSHybxEknodkXhgwr8Pm5Trjt8xrHjnbuZ80cDFqY7OwJK8HcfOnMG4sn99qbx/
9Y0FjCKCIEJv/idFNGRwT91pn526IGWHStCjraZNrNQQanZF3tg8daCcxXlpzTxHEyQvr2bhzhgx
5hgEnbE42DZG1g3RTPbFjuQYa+UcolKxsn3PjdeiSiiD3wxG68FpwJNtwf5la8rEC7IzwuD3j0Mp
USUcHqtRAZql049ZYqwQeNb1g9nHfc2bkntrHXF7buhm4AT015fD/VkWjx2E91AEDrqBCOKfzWGZ
Y/X5wiz+6GU+70C3XbEgRJM56jSwNJ7fvRq4kWbrqXHNnFrXGd/Wkk/rk44hmz2lHsyUrb9SAVxU
gl9ysfhvDc87pRmKI6XnGpVZAfHWN2Tz0/zUAuSot3nYzek+pWjgtC7GGua7JeJNUC6MKyIOBN/f
f9j/KNH/Tok2nsM/3Bf/pETfl9VXJLs/a9AfX/S7Bh2LX1CMndCn8pXgOnCyv2vQnNjAjAUBUxyX
yjtU6H9o0KH5X3gD/M4x+4f+jFcPjFjAume+LvqfpGw4Fv/5XeNQi2qwaDEvQBct9Gc35wDWs9GB
018JaemdRwWJZK9CZlhGFz+jlvXs0/MM3GHMVn9fDsFEQY306ZML30fy2hqIrm7rOs6To0Wf+vA8
LX11TdQyLx5k0AxfGC2Gb/4aNFcZKMRrqQp3F5sRNmpWXl8R1CQ5RtflTs5Fc1N0vYXonHXtLUfI
bj3WC2RBtc7Uk2cu/UjIGPHbzHA8OkU2gHMetyX4PCvNeXOhwpCNe57Bb8WMv/feaRpx2kX519lA
NqZ33kY7tGV66Azg7IYdZibTg1XVtjDpgTzTHMrYA6m7KmM2FB6I8K3dHVZw3r2ZHocQL/lCd/mJ
mKs3MHZue5tweeMLP4JA6Cax6+9wcNXJXeQC11Dgdbme/SZf6om9WuLHNnTheQ6JGWaJY39TqhrV
ui+z3GdDzubQZ9vawEKkMmeiYmPZBBOHjQ1wEqsGfAi/Ek9TtPaCdHbRiXVbBnPKhhfbvpuFJdGj
qV2L75yKltEvt7JOF59EDQlwZtBiTo9uqZPhjlCPdbbpYHmwiyihPNryNopoOR1RWXPOLGs+pn7n
gk0N6DP3RvrUZnxEF6eiRCuIu+Vr2BVkstGEt0u5ZKRZOITP2LZuBjJbx3YUNfUinC/KZu4pDW1a
7LNzZViTGggJxSh13bQ71PD0HlmT2qSs0rtApOVOSN+Dl5q2JzqykstQq/pT0lgS2FdCW8DKcPa+
KoIXQP3phcj/+ACSP7zAKJ7fMkIlOzB3VKp0mb5wP7RIN23+SlKI5nG3XT5hxLDcLQaNeZtw4N4B
xw/v4rhMXjMQZSedBda9xd4JqOpgxYc5HLybJEiqo4Uivu6cEJrzK7ISk/+kCl76wGmekBcp4mKx
Sjn/FrQcbNFRQr1t2Y2em4Ex0yaWdA+Bt5JnpcG8q6pMXzHredfxGprxT+erZ/ab8K2jDicm1OSh
+s1RIsDTF67ICcg7zb5kqQEF5PoPQw4taFD+c0EIeiwm4W2Ep8MbB4083WCJobo+Gab5nmGEew1B
pj0xaMVmVyx81lM1DpesCprXAVb9caaB4VeFFdHpYZThxIuu+KTrPfkisV3GDmIfY5ZLEozZFS0X
w3NKQOjzhKxGmYrS7reiHexra2045ve9F16pSscHUXQ/ICckJyzI/T7T7O5KgP5PcRlNn+2gqD4t
5Zp/8pTM/a3fR+Wn3mpiKih4wgJLDkc2be4+DpU85F1wrVq6AUjNVUdOoLCY4sa/UpquCjYBSPPE
emMLFBUMz9Vfi2wDhj1/aJJCEwTv9LCFn+NxF7NTyIAkVpscA8OOsrFl36oJKlRCxojrIjchuV+q
zmwY3aO6au242XmL774KnAn30hpe8nV4Kjor/K79FioWGAObjYbyQo5Y3Qqtmir16xo5+wajA3WE
xZjswjw9x2IMbxc1YMVop/FpraJqhxTdfgsmm+ILtbYP0GfXX3u2dP3GseiDi2vVXacQcl/SjMa2
oCddAt27p4hhjdNbCPPTm6QuoWlR1Rih0UVTgg3fFnq4mvIu/QrGNv9R0ZK2Hef+xp1on/QDpXfZ
PHmfXXZOJ88KORBrpZYbV+P/FrQ70OoDspknTmT2nYNIfhhax+Loa0ftpWQoxsFTOuzYjGo4jzmD
DWY5yMkZ7Cp9co1bt1VmX1OmynuaZRL9Wqqa3R0lyOi5kZFBwR8sj8JKEEQQG75OjPuu44CoFUQl
M5SczFgnpQaWiVqUETJXAv3LaMcLh6y7EMVl2aQTKDfHQyNAeAFSUEeIJN3CoNKCs3QHvokEm/Lb
rbT1N9q2mkcHX845paZ4yx/KObgguoxwEx9RLfSNJU0sL+qib6Id/N9aS3wHq+neOKTl5Xbp64XE
HdRgdug85FZ5qyB138ZeWd5kNmyuTbF+y3B1Ms7ASiK0fmnt4QmOE8RzZ8i2oMihtBExPORQWY52
vsaX3hnavRW4mbcVhBhPqUUZWTmndHnkCTjmwfmE8QryOGf2A8/7twIa+GPv4srJ6HF6TrHoMRcd
uitVQNceMIJUt34LicKn8fy2bez0BIOTXsegDuSRbEd74c6tMQ/F6iFnZ/2916gCZGSdim2PiF7T
IBFXfIcgJFTHkNfvcHtVpV8/1IlFMZhLY7vTSHdrj7beLaOd31gD/Z5B07RHOelpJyYt39wBqkkV
tc1mDssvcnR+LXrq4FaWxxtKKNNpE4wqexBRD0p5bMsdG2V3u3h6/M3x5nI/Ocv0VNiBv3+X59s0
Kg/YXyP8TVbyBNN3vAvsUB5VDNx9GfPhHlyE5+yLNTYdqi6gfQo7rLNCPc0pc/MbmkZtUX2BHjkd
CCWW3ymldfYUDfK5RtGXLKp+DGU+njEaGxW6BNPg86vED+PNQn7iBKrHPtts2neMzt0DnkTnZu2s
4ltcRPDpqsw6Eju1CAom1aWQlYcUWeSHThb9GZc5TXEQZ06eaA3Hk52XBSP8SKn6fJ3XLVPVSqOs
SceydjYC3VZ37bz3wrH5Jn2V02eKyj4R5Z+WLDip2cOT59+uApN1g3sKtTh2D63jf+vt7jLBId00
AOO3oliPvKItSpStz04OrTTL4InkUGU3QWUH+9Ju78JuuIQ2zsixB5hWT2CrS7Wzs+YxAhlwhYSU
HpoBQj/xQncT5A3DuAzr9Vqlh0RUt15tWY/xqNWxCqb4JOgyR2ivL4QPH9DfsgMBWIhxlJptg2oh
hT05uzIvqyOW4HYn167ZibSFZJ1NIBBmD7+fFXr3lkQA590ePuOWz0/Us6D9+86PPgmIty4gfHKk
0Q1Ta5+FrKQxCyXkolwn/pbXC7Kexe1H59gp0HNzCSzqqWJJzwsmZbBvcTeddU0ApqCEYpPma3RV
y+VS5f4XAK8v/zlL/X/l8DC5/OVZ6uFH04xLNX9t8j+fpz6+8G+eHgFNDLcMcbvQwAEizjS/Z/Ei
+xeIfI4DiMAF3QW64O/nKRhk/FbA4Phvx7B/eHpI8DnGJeREDlEWcwr7v//nTzLk+NO//y+qpR9a
gALjf/3vD9vdH/WbKDRIhdCxXQFUK/g53FTV3rjWnU1nQ9iUy25yKBimY1B5d26i29hMlB2PI1M+
1Aclgz7euOMwnHmjOfZh7aHzbLPKph2vH2Xl7zI8ytYGy9lEI9u3jlX0XgXkbjkY2TuRs/Zu6NQm
mFtb44g2vIjdGlTUalgehvc9LH7mTKzx7KIQuNejWRHZ8C3D1WJSwKgbNk/Hur4krimXFrh39sN7
dJhzbw+P1ASK7fdwsfOeM36PHJfv8eP2PYrM66bENUnfBO3Cp5xyzh/gC9JvyqSYNV/z2V/aYuLU
R8o5ew88O+/hZ0S5kRXeZKJbk45GRa2uZ5OYzttM3s6KFLVj8tSJzatl00pS1pHJWxdhWsysa6Sw
tcljW7hNIATUeInx5xPKNcntaOAyA8Rh8kEQ2L6C7jztG5P2dk3u24258sJkwdUa1w/S5MOlSYrb
JjNemPQ4JbCkmtjXNVecnzs84uTMS5WFBxc1UW4NqBgKcGrvlzBg4zhAziqgM9ufyE7Im6kVn0c/
lU8OqBioC0NCyN3F6IFV1GTfm2HyXnVVugeCU9GRsXlBSH5NkluEYVhZns0BsCUM7Pvz+BgG+IL3
wbuZ1dhaR2NwFThdw/mhNsbXUQGCFXhhxQQhZku9g2d06OnNnAZeGODr+3ks/G2Mq9YaI7n13422
GZZbz5hvUdETvPBFc/HZsd6Cm/lEICjYof+XO+LbC33IWHkXY+oNLL8+KXy+dutIGrmL4jExJuDJ
2IETYwxOA8oDCy/aU0TKDmWy213ybiaOja+4iBP/MBmvMfLhNyeJrUP7bkfOjDOZm5wghXErjyu+
ZQwP3t4BU7crEeF3QeNfWu62LVHdaxBS2aaO+mBHNunzitltsxpvdGZc0jSh812OOKfTCQ+1M5HC
qIyvGt08PXfGa+1XXXeLBzymxXhkWIfJeD84emZmb3zac899827e1sbH3S3wyCayLLvi3ebdUVi7
j4z3ezEucKC8Akd4IOoFf3iUVDo/wLpTOMd9ZxX4yIsPV7n68JgvFvGvJ5dkgnryKVfBie4zu3Ve
HcG9sLf9Ir8OBju8MNlPsk9arDi0J6eovEMTm4wZ1boLf/+c30EGdD/FnCXtTUV2i2p4Si+AtDmt
5X+GXtUUZ9Uan1OFMqBAP9iraI4DI7v5ac5zoSCb5BPbuzS1iC+V5HqKt7KUw9rsQEo34cqBaWRX
1tEcByHb1bzZpjxN32onT03Fp5Pz+VhtjdeapiJ7r6EHMOZ1cm2M82oJ0x2NGlG0x54uy/S0yEi8
TW2j5LewjJ0yIBAEWoIu8Em2V7lsyCpumqSUHv8IIMECb/eRojKbGNdzUwKu3tq95wZbVw4c4XHB
6I/s8X9Uz3+jejK3cZgr/feJ+ad2+pc9Z79/4d+Uz+AXIRgV+JA/TTLeqIu/r9TvPWcstR5Plgg/
jLn/SM3HArtZhC8Wr22IZfZ38ZM1nDg4C3Xgob1jR/8fIYZcz8yi/rBQk+Rl2cf/6wTsGJhnGIH/
D7Hn2KZcJEl661pgwbgAlCQnBvb2XFdruQ87cOW40NxHrwrmY9SKde/MS3yOnIhsUtmqZ3DY9bU3
uvUWB1JE6ZhN1yiT12aLBwfAXNBkoJ3Tx7TzYGZRa5qIocJUgTloKh8U/iaAGCmHEzb+GxoiKA4d
Rcxp38DFRAmKrheV+yQbcLxd5xpIelrfCTWPzyBh8BiEkDkWNM3vtjXhx/FeaCz8zevQGiEeXZZ4
kY8FwL5jr0Bv0xI71Y95sU5X+Bmh74Uovdgf6vLILps3WtXomwUO0blOQYQXxSqvBEvWQY6Tty3g
HgWEqGz7bggsV2NUoA9i1hpIaah7L9ssdrOcVibGe7uj57vze//GHqITWJnHzob16cnYua1L57pJ
dL0rNDpUGuH5KTMgd7gwkoPEirPlhmn3YPuJq6UlcS4kUzQb6hUbWV+vhCEPoW+FV3WBEJTQ/7CZ
RNgdtAvD/aQbCKfsC5h5ltX61PtNv1NL9hqjlr2o2g/OWoTzW+O0YMzHHifg4rXJXTcsrr2vWihx
7LpALtrXc5N46xMwpbKc9rlqI+sbxmiH1yAzL2tl7RoLhvZNO65b6qfwHFnY1cjP+AUzQq+J4JPj
A9qrCCGQFlDgNceafd7JxaF3pDK1aTY5g+V7XTfy0QqlLTe0OtWZpNN59GbyBbl/E5YD7BGHzvW9
Va50KFMvVpNSm0R5Zy2511lMxzTIkWP7UUTT/t5LU37U1PAHjZTWdB8VNmHSyIBCG1NuM6ydKbqJ
xzY3vTeDbIdCXRJZ1semp3c9vUdwJL96IP1hT+tRrN0gOdct7hK8KHsa7SdrXgJqOqy4qOoYdx87
QPdg46zXxAvLoKXp5FblzOb6A41EDVy8ynY+4V/TF4UUUgOvabAF0RhIhqe0Ur3LwQsnW2saGQMy
WrNes9IH4+euIYILySR9CxwIkayJ++/+mvbrrkVvf2w4bneE9vy+wyPVZa+J35T1nVUsrrOtu4Uy
3lkFhIexalGo2mccBRk9NmyAnezUNnS/oaN66ZYKrOVpSLIQXCP91hQFVDGaXh94X/pMuDta1NP7
nsTWfUDNgfHmd1sicI068g3Yt6s9GgBfz9rXVOspX5ruIYAe8UqFCH6VsHeIbXIgZs/LKQY0VVFA
/o8wpkVdaCnI5xLxPpXaN/wvyRgcAx0fOWVpBBM9uWAhNFBGe5SP0xw2D33Upcewp5/cmf37uJjT
56Tq9DXlJq6/6a10/Rjv/2dB/HcLoo8R9a8WxNd8SPOfjq3exxf97djq/+KKgN9yoS2bUytn078d
W71fgjAUmMtBfEWGvPf3Y6sXE2DxwenZxK4Cl3nd31dDk1LBI0D0AzTJR0rlp2PqXx1bw3+yHYBK
Dj2YfgEPCjSQn4+t0YwbrmXfeoqipcF1ObfRdjBOzLVZegrmPO7q5MvSRNg1J+PctKcu3Qrj5sTg
Mt15LXim2Hg9/TBxkv0A3e+BNofuejCu0LbB47lhBnruE/mcYBKMoHz0X22vK4ec8ushfWHW0ry6
BmPR1Qrtd3at4bufNLjZTbROLNr/CmvfjNLd0f/qdUxkNvhgMP8HrfWDMlv9AgO21j/iEE55AXVD
qLusDfcDXRFRqotrmxcEpLg5aZ6VJyjS3KQW9fKTdB0HylVrPVvC58C8Zs28J8mPdRS05Wasc6o5
Q9fTd86gq91AGdCXihYj+gnlHHFZWtc9OVqlTDCdactokUUbLaKlUEUxLqMvgPaRsfxV1GtznSq8
vX60CpR/UX4eirHZ+04idhbzYAIRnnp1XRYS4iROehaUgfKCrztqDlY7PNIqKM62nq03OVY4jjgp
vfBSyNDRUCSBBM99+NqN+SzZgxAh3a/Dys5fFwluriQ2oRlop9K9p10en5Tl49kf+gi6aidMLqVS
3ZtIRXQToLU8g081Vxl8Ialq4/KOS8xHhIcUFgeMiRy8KcHGfe9VSP+DiR2MnseoIZQjIQcPFla9
j/wZx0iUxXgXrKHHRa5okbh2gH7BWTO/rDjWcNDvApT/fmr4/y1ZbezZ3lLi/TR2c8iDhIl8WZPP
ERH+EX8i6ytnYU5CWYrl5D1NFLUlZjS2dvGrMxGexUti7HGxiRC4jm8yMuQ5j7Rrs64xTcVSb0zZ
ncY7exQyIgo76HG9jht2DZulJuIIDBz/SMEiaOJAXBTwlHiW6OPCaG9FC9+AYkCS7tEluLrvsBJG
Z4j8aUIh9M5fAEPuIowdYheFbeDeJZRxJYdRJnZ6lt2MgyNtC/kdix4TBQZiLBTa/LHwMzD2VEWB
qwTNdB5nDEHG9i6ihj9eB+aHj1aJeRsrDFdwUJrfWXucQe/xA60zPpYVdfUN/QNMiIVVGhimaz9E
tFgSleZvDMIJ+81skejAi8m9+RGoLBRRKDWUGP/YyJOhEMqd1+MwOOKrzWwZe7GJPgY2IcgeUNq8
6X09nNK88MXlPRxReqy2Zyxww7hPgolwSe+aCFXqVfxYSx1FN/j4gk/CTCRf37/LqFqn9FQtFAJS
Zu3zzfpdwF1mIezdxQPtnIwgRsbhY6D4nEtT9PkkVdmWh7YyHyl7VHNNisUe7ySttoyTyMMsEDTH
u3gxJqGPJA9N2/mxpL8HLgYdusdQVbyhwgJPjahtZzkYP+Nv62rSPUVgmXvKcRnnpL4V1cd2mhWs
JKfWsF+6UuPaKaXaydhdGVkH6tE2EbMZOuObx51G/r6dnIj7tKlB44q4u5HRtG07n2Ig34VEshld
tj1T3aTEhoYxNDON5PqdecCHGWQ7ozk+FtnCxqAaxu6NEN+YHMICRsrMXXwsVFQfVkTRrT2nxm4s
x28FDVrQIVl0XglH66cowEEQugM3tjuogR+GC3AT2MLip6tLYKVr6+NOlWqovJ0fN8z4uGQz7QSx
H56UE4ff+q4gUeU0beRRa68Y57ljKc5pWogz7V5c38UwPIYw5A0y9S2MRLdW98rxaW2aU5cto/TU
xu2pHd/Ug+jOnjZugSrKsu3AinFpnK55rGZwepA/oOlswjJzaeAyjcJqWH6IsPauEngMp2KOnO+V
H66vUTrp8ICBo7ghrZD/8BjuPFO7uYAipAdmKapky173hZHd8Ep6cdxBdpctczyySIwSsaaTZwMh
BfalinVzsKOaNnlwhD8INNB+6+HSuEaEYro9F+EiyEgm3htD5xFPSxJincamep7WobytfSwgPr44
TKFaolDkyRre+GnP2WmofwDfzcSeQPFcbTRVUleESaK7SlmP5BxoTuaoynmnjObRualwiPaXVXjZ
ebaZTs505K3Y+XdjX3a3igPIprSm5KGZB94mS8ikx+qmR6ehVClVDP9kPK7pcZ5y76aDieG+JJ3X
vqqsGp4qJR4yf+5x6xqTWTqCnMXI9NSE5EYY6srovqeFA0W36vZY9u3Pqas0YJLoeYVC8IlKQPfY
Mv4ejr5qWoMUZ+d5mgcd70tPnXRHb8LUuQ/jCEsqqLsMXIGd2WS2VhwjSS/ty5jRMaehv+2rYnA2
ABIHKrxninv3ECYb+lCTTH1JOl1XW0dMfnGw62mqT5iMIG1bjqjImNIvHmlbPhMYjd5yl4M9SyHd
slMhJkJLVneeA0A2W8J4X2AtdNdYVqY76dpf1BD1t924LvRHKd0FeHsSeQMwtNjNgMueltgS14su
nEvpBPK3GdvDlyWG+fVVS7uaL6T9E8y9tAuf06psSBoNn91lTS5Z5iQ76rKIjkWOvpklWnTFxn/G
X341jZ51Pwwy2BNrSheM+PWPSip908Op2VNI616w/M9vUR4ku7QGxx93sQ8GRjFcLRsqYjc2lsa7
kI6iW5JjbrNDYLUuomz9XSgmAAt1FdISEeirbqybL/kkxZbuvJdk6kBQ2MOrZEncY5j3sY3Ybw5l
ywUkpBtr8cVnpVKPU325DFsnGZ19YmXZ9ZgKzoRQjW6ncDhFk0K8CF3qmGxn4q3ZdlrcqEwKfsKI
GoZMeNUOO9IkWfwsoqzcKnCab2qIPCe3cj4lhaBhuwrAUrit2CIDljtU0WrndDP3gdvBkdFBzEoR
J+suFT19vgFL+AHxyCZX43beJUpFQI5skE/tICYW+gZOBYlDFOlVE3KQjL2H0t90U/oS2D3KA74k
fAKabECz+IdY1vVTXmA8AKdaVAeXAvOddqti3He2tjaTDHyancYse6g13F9U0eXZHob5eiE2/Ant
lBcUHqVb3kAziR58BjtZxxdP2vOxa6aMf3VFd+3Va08Qpqa6cWlGtUf1BGiaqRYOrSimS54H9m5I
gjNEZHwQZbq8EMNN4AbV02s2ZZ8L/AJb3H24tFLaF17mLkbjGTWaUj96V0FX65O2U0axcRYdggmA
y0ZyoCecR7fnuo3CKSDjU2Y+T0Ity22n6QlheMTqCPwNoSmsq2OnmPl3MKI2M1aZp6Row8NINWSx
ZzlUp4j4946xNf6yBJa+Hhw8t4Yyw1iJmdOSjtetWLAg2dkyXetBtAdcyto78DX6NqyxSGxD3jff
i34KfotgIO3zMvDXUxbL6hvlXSQghzj5f9yd2VLbSBSGX4Wae1PabEsXk6phCw4YCGFCZW5cwlZk
WbIka/H29PO1ZDFum5gU0oVrdAeIVvfp5fRZ/v9cBuJqFU9TOObnlCVcU4qcigKiRInXmlEOPZzD
cpybeX8Rq9rFABiN4AaeX0BRpt2QBTu/W4NZ1/9Gv/n9LAz08fycyND0YZJBJJ761FjNYWrqPAYk
vAEZalG/D55ZrgXhwnjxVU1xryxSGNhACndBv6P6YNGX3yABX97Cdp9ernLq2p1PUnPwNeUa0KcG
cszJu9JdiLKpeUrAm+oBA8P64RL9e1wPFmQmTd3x1czPV7cUOGvfzcLxjGzz2ax1kUft/IseBdnN
kmz5z2boLR/UdpY+jRfTL7PF7CY218uLmaXNKB0QpUOYSCmKmM2SL1j9g8+Ja37nora46qbJBYlq
xtfJfBVQtWHu+0TKllM3+EL25kK98qw1kX4QRvHknFrW0eRsqnXWj7muxC9Lfwp1IUdeAJci+NEz
PcwRCHxHt36etKbD1XyZPrSs1fq+NYbC69KNvXb+YmbxU5yvQr97lni5MRBUNxxuPaq4Qlekdx8j
NXiOwU6Ob8Jg1h3c6qFiZwsr7i/x0Zx5JmuhBzRjwDxPVtRl8Sfj7qNVQPc8QHxWsiCqFg4eIoHv
E7TB0I5Qon7xDF9XBPt0YrrdB1eLZw9ov15WIgW3LPmH0iG8HdHdgzQoepsSwKTHQh1o4MaW3cRU
mc9XeBeT626SGFC8YYm2PUC66xWcBFaivocrae+RQiiCYqKt4fxWDK4KOwAAShSuQAik0XVISsJt
NubqnnIw234rA7VBrd0h8WHDuHPnZq73kgQc0OqcWO942qe2LTjVIqW+MwuN5H6aCC7JVgdwcEIy
xPf5GPAuJUK5ABrrcMC1bSoYuYATWhj0Rrb+pkHTllzOlqCIvBzseRZP2nbUni+ybymEGOnVOlMB
6p2HgrXlHwqZkMozMJcYbO4AHjZPdwWQlBPjaQo3zY9FsEpHLJnwJzyL4Ted5BfyygpuQBAk8Q8F
JPQSwnWCduLsVDCw1Nbg65rAZQrrOIbD54JaZsWLyb0RxcBsE7C2y8tUNWEHELZwgUA+POl4d7Zj
A5SNgpOD6IWJ2x+U3G5yv88NmURHJQLHIuxl8IzYBjkeTLd3+ENi9WwFIcoPkXXANYBwiLa7uswE
C24Gc9R1MAZ9jXNiStHCcMb8FFxjqSd4QaAPxAhZo2Xfwevsfx2KExMWVqL8FDwT/CjbIRB4QwFc
U+cXrEmsPXUW0AV7oBq4P8JcGpHd3TnrZF2MgNZiitl2eOjqTvY5YzcVg1JdlqYK/M3u2BeTNgxa
g4QcXzWmdYD+8DN0/RnMD5MUs9lQBax/bqwiGBQLup0kzDH8QrcbXLsQbjwVHfrfuDc3AxEghMsi
4+Zr7iSrRwe0dPbq7BN/LZJTnqKPvVR5Ed9uaFNopHSYDiNylUUPXC8KJRoeQZErxQ+LLhX9PdRC
YFPFJB9RwwTPJygoEH4cgsVD6lAAjczmzy3LglzbxFuJrVw85Qe3RPQrIRweXynNw+9II7Bh0Akv
PAo/eMNMkgGmNUf370hhp40tKQAe0VQMe6PzphRUpXOqKmgnRaRB8akjGj9mLN7qesPvnuIu7+Bn
tMrhM8jtRUCq1ymwZgxrQy1XwbEJQbUM1Hs9IRingJA0oSDKMRKnloWgnnYKXB7J7OI5upVAwB7F
Uk8IlBey4NcX+qIapCQEpX3aFjjcTplieET7gCiuCLbUGr4BW5nJnUSr1jmKXBq+SlakqOJkCoox
PnVE40e5m3UPAgM4HNg53IsQtolnRxsQGDtlC6gad86jG7+OHqs5/2hDeB4No60r5RmwN/8d5r9N
zS5K4orn6M4ATDZRUKPeLqBmGcByk+OklALLStoFGgnA1AzDVDu2RQChjFb7DGQRaIRoCSEXc6xw
u5CGr6IIqljwkR0CmNBG7envnoJK4U5I4nfx7CrCYvrJKlOKgPkRbgLWrUan620CDU1osZpIhime
3aNA6bIJcFSwSMoXfn8v/IbWeLUzzsdeMCosDM9J3zJEfvVCdbfe//vmXt0bkVaPASG9KAyO8tvO
K9jgk3RvLnTe1h8rHVh8Z/PvmwHuf1r6VjWq6pfXnpPYyZDU3+LTm26WtRb/CuwXW8Z/k62Bevqv
J3/+IfVza/7faTj17aodIROSJklhrN0uoNBIJk0tL6n1G/btMLXTqotFl8HgVD+/mWPzuhUOieLc
DryfUbKTX1PaF3V7jaczSuxRVPVS9Lq8r9ZvOQydYeYNc8ks7IJaqT72cZFcOIG9sBOnakl024SN
pvq5RssbU/Yk+nmCcPLpi4zGwRHawCq8QureSF7e0CGg0eqK/bMTkYslt4zNwLWwbsvXSNzzqnaK
5a0XlMJ1G+6N4JCQ2i1NhtrtQlIbRp68I1GPDay/Xjjy7J1TROS1VaP4+PrrRQt58qi+hc6sK4ub
/bOpo2oN7JcbepYP/VXVxWJdiEtI9YuPi+I2yr10T8yA3xpQL30IcKTTg0q7TaiXvg3JkB2OqtEL
cWiK0cQU9u00tYfjPHWyTFrTJO8bTYjEG44915YdmbiYuLfXXX19D12QRpm0sjW8Vg1sGNjoCCxD
vR1LZxOpbMJAqN9zmE3yZLfpRjoehdnOGbLxFdTt9J3zktg7tyccaB2rvjzunLkt6y2AJcK+r9/n
xcm1PY1TUAbSxqR9q4ED8HBR8Nc79ccuq6LxvrP0hpIaIyOvCY0uGv9Vfc66/X63kEAjH7iw/d29
TyJ4A1eS+7EnSxw2xAYUzyFWq5oCuU8cSGqq7VJoh9IzVHf/PLyDHq/Z78dxNHJOeumebuvie6+G
83FVXyLq3qpoITB1DUxp+YH9hVhB9mqK5wnpO2nqSCeXritaAyfjk7OUrUqdTjfQ7t+ZPa5mTizE
jY+u7kL87lDLLMykllHFDejiQyiTmvP3bKN3QjeTt+bGa1dXIs9Omp282XlSPBowRp69dBiFEAxJ
MoemsoGN+byiwlXoyi0XXrzDUnnL0/Qaltn3P1Vh57f+TXauiTeGgWMnn/4FAAD//w==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image" Target="../media/image3.emf"/><Relationship Id="rId12" Type="http://schemas.microsoft.com/office/2014/relationships/chartEx" Target="../charts/chartEx2.xml"/><Relationship Id="rId2" Type="http://schemas.openxmlformats.org/officeDocument/2006/relationships/image" Target="../media/image2.emf"/><Relationship Id="rId1" Type="http://schemas.openxmlformats.org/officeDocument/2006/relationships/chart" Target="../charts/chart6.xml"/><Relationship Id="rId6" Type="http://schemas.openxmlformats.org/officeDocument/2006/relationships/chart" Target="../charts/chart10.xml"/><Relationship Id="rId11" Type="http://schemas.openxmlformats.org/officeDocument/2006/relationships/chart" Target="../charts/chart11.xml"/><Relationship Id="rId5" Type="http://schemas.openxmlformats.org/officeDocument/2006/relationships/chart" Target="../charts/chart9.xml"/><Relationship Id="rId15" Type="http://schemas.openxmlformats.org/officeDocument/2006/relationships/chart" Target="../charts/chart13.xml"/><Relationship Id="rId10" Type="http://schemas.openxmlformats.org/officeDocument/2006/relationships/image" Target="../media/image6.emf"/><Relationship Id="rId4" Type="http://schemas.openxmlformats.org/officeDocument/2006/relationships/chart" Target="../charts/chart8.xml"/><Relationship Id="rId9" Type="http://schemas.openxmlformats.org/officeDocument/2006/relationships/image" Target="../media/image5.emf"/><Relationship Id="rId14" Type="http://schemas.microsoft.com/office/2014/relationships/chartEx" Target="../charts/chartEx3.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5</xdr:col>
      <xdr:colOff>365760</xdr:colOff>
      <xdr:row>8</xdr:row>
      <xdr:rowOff>41910</xdr:rowOff>
    </xdr:from>
    <xdr:to>
      <xdr:col>13</xdr:col>
      <xdr:colOff>60960</xdr:colOff>
      <xdr:row>23</xdr:row>
      <xdr:rowOff>41910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F4F4E40A-AC9B-73A9-C774-FC84AE99A3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11980" y="15049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22860</xdr:colOff>
      <xdr:row>31</xdr:row>
      <xdr:rowOff>83820</xdr:rowOff>
    </xdr:from>
    <xdr:to>
      <xdr:col>17</xdr:col>
      <xdr:colOff>22860</xdr:colOff>
      <xdr:row>44</xdr:row>
      <xdr:rowOff>173355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6A7C0165-BF3D-5D56-6E69-5951A07BEED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944100" y="5753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403860</xdr:colOff>
      <xdr:row>32</xdr:row>
      <xdr:rowOff>129540</xdr:rowOff>
    </xdr:from>
    <xdr:to>
      <xdr:col>10</xdr:col>
      <xdr:colOff>403860</xdr:colOff>
      <xdr:row>46</xdr:row>
      <xdr:rowOff>36195</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57AB0A33-0B8E-989D-0F99-DFBCAEB7AA8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715000" y="5981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274320</xdr:colOff>
      <xdr:row>35</xdr:row>
      <xdr:rowOff>60960</xdr:rowOff>
    </xdr:from>
    <xdr:to>
      <xdr:col>11</xdr:col>
      <xdr:colOff>274320</xdr:colOff>
      <xdr:row>48</xdr:row>
      <xdr:rowOff>150495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6EE6F77F-12E4-3D70-E863-0E87B627CA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95060" y="6461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20</xdr:row>
      <xdr:rowOff>45720</xdr:rowOff>
    </xdr:from>
    <xdr:to>
      <xdr:col>3</xdr:col>
      <xdr:colOff>0</xdr:colOff>
      <xdr:row>23</xdr:row>
      <xdr:rowOff>129540</xdr:rowOff>
    </xdr:to>
    <xdr:graphicFrame macro="">
      <xdr:nvGraphicFramePr>
        <xdr:cNvPr id="2" name="Chart 1">
          <a:extLst>
            <a:ext uri="{FF2B5EF4-FFF2-40B4-BE49-F238E27FC236}">
              <a16:creationId xmlns:a16="http://schemas.microsoft.com/office/drawing/2014/main" id="{21F9E51F-5394-504E-5DE6-8383D24C5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807720</xdr:colOff>
      <xdr:row>19</xdr:row>
      <xdr:rowOff>125730</xdr:rowOff>
    </xdr:from>
    <xdr:to>
      <xdr:col>4</xdr:col>
      <xdr:colOff>670560</xdr:colOff>
      <xdr:row>23</xdr:row>
      <xdr:rowOff>22860</xdr:rowOff>
    </xdr:to>
    <xdr:graphicFrame macro="">
      <xdr:nvGraphicFramePr>
        <xdr:cNvPr id="3" name="Chart 2">
          <a:extLst>
            <a:ext uri="{FF2B5EF4-FFF2-40B4-BE49-F238E27FC236}">
              <a16:creationId xmlns:a16="http://schemas.microsoft.com/office/drawing/2014/main" id="{39A279D1-A209-16A7-A568-E4EE4473D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723900</xdr:colOff>
      <xdr:row>20</xdr:row>
      <xdr:rowOff>38100</xdr:rowOff>
    </xdr:from>
    <xdr:to>
      <xdr:col>8</xdr:col>
      <xdr:colOff>60960</xdr:colOff>
      <xdr:row>23</xdr:row>
      <xdr:rowOff>99060</xdr:rowOff>
    </xdr:to>
    <xdr:graphicFrame macro="">
      <xdr:nvGraphicFramePr>
        <xdr:cNvPr id="4" name="Chart 3">
          <a:extLst>
            <a:ext uri="{FF2B5EF4-FFF2-40B4-BE49-F238E27FC236}">
              <a16:creationId xmlns:a16="http://schemas.microsoft.com/office/drawing/2014/main" id="{C1FFDC62-5BCB-5FF7-3F31-F1AEFB7BA8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99060</xdr:colOff>
      <xdr:row>20</xdr:row>
      <xdr:rowOff>72390</xdr:rowOff>
    </xdr:from>
    <xdr:to>
      <xdr:col>11</xdr:col>
      <xdr:colOff>38100</xdr:colOff>
      <xdr:row>23</xdr:row>
      <xdr:rowOff>99060</xdr:rowOff>
    </xdr:to>
    <xdr:graphicFrame macro="">
      <xdr:nvGraphicFramePr>
        <xdr:cNvPr id="5" name="Chart 4">
          <a:extLst>
            <a:ext uri="{FF2B5EF4-FFF2-40B4-BE49-F238E27FC236}">
              <a16:creationId xmlns:a16="http://schemas.microsoft.com/office/drawing/2014/main" id="{1930AFA4-AF80-3FA8-B27E-B6CA43132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144780</xdr:colOff>
      <xdr:row>20</xdr:row>
      <xdr:rowOff>87630</xdr:rowOff>
    </xdr:from>
    <xdr:to>
      <xdr:col>14</xdr:col>
      <xdr:colOff>220980</xdr:colOff>
      <xdr:row>23</xdr:row>
      <xdr:rowOff>160020</xdr:rowOff>
    </xdr:to>
    <xdr:graphicFrame macro="">
      <xdr:nvGraphicFramePr>
        <xdr:cNvPr id="6" name="Chart 5">
          <a:extLst>
            <a:ext uri="{FF2B5EF4-FFF2-40B4-BE49-F238E27FC236}">
              <a16:creationId xmlns:a16="http://schemas.microsoft.com/office/drawing/2014/main" id="{AA415425-7261-AB4D-7A77-6B0E4ECF6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487680</xdr:colOff>
      <xdr:row>0</xdr:row>
      <xdr:rowOff>114300</xdr:rowOff>
    </xdr:from>
    <xdr:to>
      <xdr:col>23</xdr:col>
      <xdr:colOff>99060</xdr:colOff>
      <xdr:row>2</xdr:row>
      <xdr:rowOff>167640</xdr:rowOff>
    </xdr:to>
    <xdr:sp macro="" textlink="">
      <xdr:nvSpPr>
        <xdr:cNvPr id="2" name="Rectangle: Rounded Corners 1">
          <a:extLst>
            <a:ext uri="{FF2B5EF4-FFF2-40B4-BE49-F238E27FC236}">
              <a16:creationId xmlns:a16="http://schemas.microsoft.com/office/drawing/2014/main" id="{28273D56-D430-1608-DC1A-5CE3CC7A15E9}"/>
            </a:ext>
          </a:extLst>
        </xdr:cNvPr>
        <xdr:cNvSpPr/>
      </xdr:nvSpPr>
      <xdr:spPr>
        <a:xfrm>
          <a:off x="487680" y="114300"/>
          <a:ext cx="13632180" cy="419100"/>
        </a:xfrm>
        <a:prstGeom prst="roundRect">
          <a:avLst/>
        </a:prstGeom>
        <a:gradFill>
          <a:gsLst>
            <a:gs pos="0">
              <a:schemeClr val="tx1">
                <a:lumMod val="85000"/>
                <a:lumOff val="1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latin typeface="Arial" panose="020B0604020202020204" pitchFamily="34" charset="0"/>
              <a:cs typeface="Arial" panose="020B0604020202020204" pitchFamily="34" charset="0"/>
            </a:rPr>
            <a:t>ECOMMERCE</a:t>
          </a:r>
          <a:r>
            <a:rPr lang="en-IN" sz="2400" b="1" baseline="0">
              <a:latin typeface="Arial" panose="020B0604020202020204" pitchFamily="34" charset="0"/>
              <a:cs typeface="Arial" panose="020B0604020202020204" pitchFamily="34" charset="0"/>
            </a:rPr>
            <a:t> SALES ANALYSIS DASHBOARD</a:t>
          </a:r>
          <a:endParaRPr lang="en-IN" sz="1100" b="1">
            <a:latin typeface="Arial" panose="020B0604020202020204" pitchFamily="34" charset="0"/>
            <a:cs typeface="Arial" panose="020B0604020202020204" pitchFamily="34" charset="0"/>
          </a:endParaRPr>
        </a:p>
      </xdr:txBody>
    </xdr:sp>
    <xdr:clientData/>
  </xdr:twoCellAnchor>
  <xdr:twoCellAnchor>
    <xdr:from>
      <xdr:col>0</xdr:col>
      <xdr:colOff>83820</xdr:colOff>
      <xdr:row>3</xdr:row>
      <xdr:rowOff>83820</xdr:rowOff>
    </xdr:from>
    <xdr:to>
      <xdr:col>4</xdr:col>
      <xdr:colOff>502920</xdr:colOff>
      <xdr:row>12</xdr:row>
      <xdr:rowOff>152400</xdr:rowOff>
    </xdr:to>
    <xdr:grpSp>
      <xdr:nvGrpSpPr>
        <xdr:cNvPr id="11" name="Group 10">
          <a:extLst>
            <a:ext uri="{FF2B5EF4-FFF2-40B4-BE49-F238E27FC236}">
              <a16:creationId xmlns:a16="http://schemas.microsoft.com/office/drawing/2014/main" id="{C3AF879A-3194-5336-E878-E9BBEEF4645E}"/>
            </a:ext>
          </a:extLst>
        </xdr:cNvPr>
        <xdr:cNvGrpSpPr/>
      </xdr:nvGrpSpPr>
      <xdr:grpSpPr>
        <a:xfrm>
          <a:off x="83820" y="632460"/>
          <a:ext cx="2857500" cy="1714500"/>
          <a:chOff x="-403860" y="716280"/>
          <a:chExt cx="2857500" cy="1714500"/>
        </a:xfrm>
      </xdr:grpSpPr>
      <xdr:sp macro="" textlink="">
        <xdr:nvSpPr>
          <xdr:cNvPr id="3" name="Rectangle: Rounded Corners 2">
            <a:extLst>
              <a:ext uri="{FF2B5EF4-FFF2-40B4-BE49-F238E27FC236}">
                <a16:creationId xmlns:a16="http://schemas.microsoft.com/office/drawing/2014/main" id="{584A7BB4-A4C8-3CB0-F96F-4DDA64447744}"/>
              </a:ext>
            </a:extLst>
          </xdr:cNvPr>
          <xdr:cNvSpPr/>
        </xdr:nvSpPr>
        <xdr:spPr>
          <a:xfrm>
            <a:off x="-388620" y="716280"/>
            <a:ext cx="2842260" cy="365760"/>
          </a:xfrm>
          <a:prstGeom prst="roundRect">
            <a:avLst/>
          </a:prstGeom>
          <a:gradFill>
            <a:gsLst>
              <a:gs pos="0">
                <a:schemeClr val="tx1">
                  <a:lumMod val="85000"/>
                  <a:lumOff val="1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Arial" panose="020B0604020202020204" pitchFamily="34" charset="0"/>
                <a:cs typeface="Arial" panose="020B0604020202020204" pitchFamily="34" charset="0"/>
              </a:rPr>
              <a:t>SALES</a:t>
            </a:r>
            <a:endParaRPr lang="en-IN" sz="1100">
              <a:latin typeface="Arial" panose="020B0604020202020204" pitchFamily="34" charset="0"/>
              <a:cs typeface="Arial" panose="020B0604020202020204" pitchFamily="34" charset="0"/>
            </a:endParaRPr>
          </a:p>
        </xdr:txBody>
      </xdr:sp>
      <xdr:sp macro="" textlink="">
        <xdr:nvSpPr>
          <xdr:cNvPr id="4" name="Rectangle: Rounded Corners 3">
            <a:extLst>
              <a:ext uri="{FF2B5EF4-FFF2-40B4-BE49-F238E27FC236}">
                <a16:creationId xmlns:a16="http://schemas.microsoft.com/office/drawing/2014/main" id="{AE91BAE1-BC09-90C4-54EA-99FCBC573C9D}"/>
              </a:ext>
            </a:extLst>
          </xdr:cNvPr>
          <xdr:cNvSpPr/>
        </xdr:nvSpPr>
        <xdr:spPr>
          <a:xfrm>
            <a:off x="-403860" y="1143000"/>
            <a:ext cx="2849880" cy="1287780"/>
          </a:xfrm>
          <a:prstGeom prst="roundRect">
            <a:avLst/>
          </a:prstGeom>
          <a:gradFill>
            <a:gsLst>
              <a:gs pos="0">
                <a:schemeClr val="tx1">
                  <a:lumMod val="85000"/>
                  <a:lumOff val="1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2F97507F-BF4E-9F72-3EBE-650CFC7D5591}"/>
              </a:ext>
            </a:extLst>
          </xdr:cNvPr>
          <xdr:cNvSpPr/>
        </xdr:nvSpPr>
        <xdr:spPr>
          <a:xfrm>
            <a:off x="-76200" y="1203960"/>
            <a:ext cx="1821180" cy="297180"/>
          </a:xfrm>
          <a:prstGeom prst="roundRect">
            <a:avLst/>
          </a:prstGeom>
          <a:gradFill>
            <a:gsLst>
              <a:gs pos="0">
                <a:schemeClr val="tx1">
                  <a:lumMod val="85000"/>
                  <a:lumOff val="1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0" i="0" u="none" strike="noStrike">
                <a:solidFill>
                  <a:schemeClr val="lt1"/>
                </a:solidFill>
                <a:effectLst/>
                <a:latin typeface="Arial" panose="020B0604020202020204" pitchFamily="34" charset="0"/>
                <a:ea typeface="+mn-ea"/>
                <a:cs typeface="Arial" panose="020B0604020202020204" pitchFamily="34" charset="0"/>
              </a:rPr>
              <a:t> </a:t>
            </a:r>
            <a:r>
              <a:rPr lang="en-IN" sz="1400" b="0" i="0" u="none" strike="noStrike">
                <a:solidFill>
                  <a:schemeClr val="lt1"/>
                </a:solidFill>
                <a:effectLst/>
                <a:latin typeface="Arial" panose="020B0604020202020204" pitchFamily="34" charset="0"/>
                <a:ea typeface="+mn-ea"/>
                <a:cs typeface="Arial" panose="020B0604020202020204" pitchFamily="34" charset="0"/>
              </a:rPr>
              <a:t>$   22,97,200.86 </a:t>
            </a:r>
            <a:endParaRPr lang="en-IN" sz="1100">
              <a:latin typeface="Arial" panose="020B0604020202020204" pitchFamily="34" charset="0"/>
              <a:cs typeface="Arial" panose="020B0604020202020204" pitchFamily="34" charset="0"/>
            </a:endParaRPr>
          </a:p>
        </xdr:txBody>
      </xdr:sp>
      <xdr:graphicFrame macro="">
        <xdr:nvGraphicFramePr>
          <xdr:cNvPr id="6" name="Chart 5">
            <a:extLst>
              <a:ext uri="{FF2B5EF4-FFF2-40B4-BE49-F238E27FC236}">
                <a16:creationId xmlns:a16="http://schemas.microsoft.com/office/drawing/2014/main" id="{3611C55C-666C-4033-8318-F9B9381DD1C0}"/>
              </a:ext>
            </a:extLst>
          </xdr:cNvPr>
          <xdr:cNvGraphicFramePr>
            <a:graphicFrameLocks/>
          </xdr:cNvGraphicFramePr>
        </xdr:nvGraphicFramePr>
        <xdr:xfrm>
          <a:off x="-22860" y="1615440"/>
          <a:ext cx="1684020" cy="32004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281940</xdr:colOff>
      <xdr:row>10</xdr:row>
      <xdr:rowOff>129540</xdr:rowOff>
    </xdr:from>
    <xdr:to>
      <xdr:col>3</xdr:col>
      <xdr:colOff>487680</xdr:colOff>
      <xdr:row>12</xdr:row>
      <xdr:rowOff>15240</xdr:rowOff>
    </xdr:to>
    <xdr:sp macro="" textlink="">
      <xdr:nvSpPr>
        <xdr:cNvPr id="7" name="Rectangle: Rounded Corners 6">
          <a:extLst>
            <a:ext uri="{FF2B5EF4-FFF2-40B4-BE49-F238E27FC236}">
              <a16:creationId xmlns:a16="http://schemas.microsoft.com/office/drawing/2014/main" id="{33882EEC-E2BB-A544-D8B8-AB64CC199431}"/>
            </a:ext>
          </a:extLst>
        </xdr:cNvPr>
        <xdr:cNvSpPr/>
      </xdr:nvSpPr>
      <xdr:spPr>
        <a:xfrm>
          <a:off x="281940" y="1958340"/>
          <a:ext cx="2034540" cy="25146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Arial" panose="020B0604020202020204" pitchFamily="34" charset="0"/>
              <a:cs typeface="Arial" panose="020B0604020202020204" pitchFamily="34" charset="0"/>
            </a:rPr>
            <a:t>YOY GROWTH  </a:t>
          </a:r>
          <a:r>
            <a:rPr lang="en-IN" sz="1000">
              <a:latin typeface="Cooper Black" panose="0208090404030B020404" pitchFamily="18" charset="0"/>
            </a:rPr>
            <a:t> </a:t>
          </a:r>
          <a:endParaRPr lang="en-IN" sz="1100">
            <a:latin typeface="Cooper Black" panose="0208090404030B020404" pitchFamily="18" charset="0"/>
          </a:endParaRPr>
        </a:p>
      </xdr:txBody>
    </xdr:sp>
    <xdr:clientData/>
  </xdr:twoCellAnchor>
  <mc:AlternateContent xmlns:mc="http://schemas.openxmlformats.org/markup-compatibility/2006">
    <mc:Choice xmlns:a14="http://schemas.microsoft.com/office/drawing/2010/main" Requires="a14">
      <xdr:twoCellAnchor editAs="oneCell">
        <xdr:from>
          <xdr:col>2</xdr:col>
          <xdr:colOff>335280</xdr:colOff>
          <xdr:row>10</xdr:row>
          <xdr:rowOff>167640</xdr:rowOff>
        </xdr:from>
        <xdr:to>
          <xdr:col>3</xdr:col>
          <xdr:colOff>525780</xdr:colOff>
          <xdr:row>12</xdr:row>
          <xdr:rowOff>30480</xdr:rowOff>
        </xdr:to>
        <xdr:pic>
          <xdr:nvPicPr>
            <xdr:cNvPr id="9" name="Picture 8">
              <a:extLst>
                <a:ext uri="{FF2B5EF4-FFF2-40B4-BE49-F238E27FC236}">
                  <a16:creationId xmlns:a16="http://schemas.microsoft.com/office/drawing/2014/main" id="{B896F26D-A6B1-BA17-FFB4-4B2074DD4B35}"/>
                </a:ext>
              </a:extLst>
            </xdr:cNvPr>
            <xdr:cNvPicPr>
              <a:picLocks noChangeAspect="1" noChangeArrowheads="1"/>
              <a:extLst>
                <a:ext uri="{84589F7E-364E-4C9E-8A38-B11213B215E9}">
                  <a14:cameraTool cellRange="Sheet1!$H$7" spid="_x0000_s10297"/>
                </a:ext>
              </a:extLst>
            </xdr:cNvPicPr>
          </xdr:nvPicPr>
          <xdr:blipFill>
            <a:blip xmlns:r="http://schemas.openxmlformats.org/officeDocument/2006/relationships" r:embed="rId2"/>
            <a:srcRect/>
            <a:stretch>
              <a:fillRect/>
            </a:stretch>
          </xdr:blipFill>
          <xdr:spPr bwMode="auto">
            <a:xfrm>
              <a:off x="1554480" y="1996440"/>
              <a:ext cx="800100" cy="2286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22860</xdr:colOff>
      <xdr:row>3</xdr:row>
      <xdr:rowOff>99060</xdr:rowOff>
    </xdr:from>
    <xdr:to>
      <xdr:col>9</xdr:col>
      <xdr:colOff>480060</xdr:colOff>
      <xdr:row>12</xdr:row>
      <xdr:rowOff>152400</xdr:rowOff>
    </xdr:to>
    <xdr:grpSp>
      <xdr:nvGrpSpPr>
        <xdr:cNvPr id="12" name="Group 11">
          <a:extLst>
            <a:ext uri="{FF2B5EF4-FFF2-40B4-BE49-F238E27FC236}">
              <a16:creationId xmlns:a16="http://schemas.microsoft.com/office/drawing/2014/main" id="{3D8B1B7F-7859-862B-233D-77207877E8C0}"/>
            </a:ext>
          </a:extLst>
        </xdr:cNvPr>
        <xdr:cNvGrpSpPr/>
      </xdr:nvGrpSpPr>
      <xdr:grpSpPr>
        <a:xfrm>
          <a:off x="3070860" y="647700"/>
          <a:ext cx="2895600" cy="1699260"/>
          <a:chOff x="68580" y="746760"/>
          <a:chExt cx="2179320" cy="1699260"/>
        </a:xfrm>
      </xdr:grpSpPr>
      <xdr:sp macro="" textlink="">
        <xdr:nvSpPr>
          <xdr:cNvPr id="13" name="Rectangle: Rounded Corners 12">
            <a:extLst>
              <a:ext uri="{FF2B5EF4-FFF2-40B4-BE49-F238E27FC236}">
                <a16:creationId xmlns:a16="http://schemas.microsoft.com/office/drawing/2014/main" id="{21720632-F0CA-C036-A550-0E0938A50DFA}"/>
              </a:ext>
            </a:extLst>
          </xdr:cNvPr>
          <xdr:cNvSpPr/>
        </xdr:nvSpPr>
        <xdr:spPr>
          <a:xfrm>
            <a:off x="68580" y="746760"/>
            <a:ext cx="2133600" cy="365760"/>
          </a:xfrm>
          <a:prstGeom prst="roundRect">
            <a:avLst/>
          </a:prstGeom>
          <a:gradFill>
            <a:gsLst>
              <a:gs pos="0">
                <a:schemeClr val="tx1">
                  <a:lumMod val="85000"/>
                  <a:lumOff val="1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Arial" panose="020B0604020202020204" pitchFamily="34" charset="0"/>
                <a:cs typeface="Arial" panose="020B0604020202020204" pitchFamily="34" charset="0"/>
              </a:rPr>
              <a:t>PROFIT</a:t>
            </a:r>
            <a:endParaRPr lang="en-IN" sz="1100">
              <a:latin typeface="Arial" panose="020B0604020202020204" pitchFamily="34" charset="0"/>
              <a:cs typeface="Arial" panose="020B0604020202020204" pitchFamily="34" charset="0"/>
            </a:endParaRPr>
          </a:p>
        </xdr:txBody>
      </xdr:sp>
      <xdr:sp macro="" textlink="">
        <xdr:nvSpPr>
          <xdr:cNvPr id="14" name="Rectangle: Rounded Corners 13">
            <a:extLst>
              <a:ext uri="{FF2B5EF4-FFF2-40B4-BE49-F238E27FC236}">
                <a16:creationId xmlns:a16="http://schemas.microsoft.com/office/drawing/2014/main" id="{D00DA34A-3D32-1042-50F9-52E4F276DCDE}"/>
              </a:ext>
            </a:extLst>
          </xdr:cNvPr>
          <xdr:cNvSpPr/>
        </xdr:nvSpPr>
        <xdr:spPr>
          <a:xfrm>
            <a:off x="68580" y="1158240"/>
            <a:ext cx="2179320" cy="1287780"/>
          </a:xfrm>
          <a:prstGeom prst="roundRect">
            <a:avLst/>
          </a:prstGeom>
          <a:gradFill>
            <a:gsLst>
              <a:gs pos="0">
                <a:schemeClr val="tx1">
                  <a:lumMod val="85000"/>
                  <a:lumOff val="1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27DF75EB-79F8-81AB-DA5D-7F18DF502AAD}"/>
              </a:ext>
            </a:extLst>
          </xdr:cNvPr>
          <xdr:cNvSpPr/>
        </xdr:nvSpPr>
        <xdr:spPr>
          <a:xfrm>
            <a:off x="190500" y="1203960"/>
            <a:ext cx="1821180" cy="297180"/>
          </a:xfrm>
          <a:prstGeom prst="roundRect">
            <a:avLst/>
          </a:prstGeom>
          <a:gradFill>
            <a:gsLst>
              <a:gs pos="0">
                <a:schemeClr val="tx1">
                  <a:lumMod val="85000"/>
                  <a:lumOff val="1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0" i="0" u="none" strike="noStrike">
                <a:solidFill>
                  <a:schemeClr val="lt1"/>
                </a:solidFill>
                <a:effectLst/>
                <a:latin typeface="+mn-lt"/>
                <a:ea typeface="+mn-ea"/>
                <a:cs typeface="+mn-cs"/>
              </a:rPr>
              <a:t>  </a:t>
            </a:r>
            <a:r>
              <a:rPr lang="en-IN" sz="1400" b="0" i="0" u="none" strike="noStrike">
                <a:solidFill>
                  <a:schemeClr val="lt1"/>
                </a:solidFill>
                <a:effectLst/>
                <a:latin typeface="Arial" panose="020B0604020202020204" pitchFamily="34" charset="0"/>
                <a:ea typeface="+mn-ea"/>
                <a:cs typeface="Arial" panose="020B0604020202020204" pitchFamily="34" charset="0"/>
              </a:rPr>
              <a:t>$ 2,86,397.02 </a:t>
            </a:r>
            <a:r>
              <a:rPr lang="en-IN" sz="1400" b="0" i="0" u="none" strike="noStrike">
                <a:solidFill>
                  <a:schemeClr val="lt1"/>
                </a:solidFill>
                <a:effectLst/>
                <a:latin typeface="Cooper Black" panose="0208090404030B020404" pitchFamily="18" charset="0"/>
                <a:ea typeface="+mn-ea"/>
                <a:cs typeface="+mn-cs"/>
              </a:rPr>
              <a:t> </a:t>
            </a:r>
            <a:endParaRPr lang="en-IN" sz="1100">
              <a:latin typeface="Cooper Black" panose="0208090404030B020404" pitchFamily="18" charset="0"/>
            </a:endParaRPr>
          </a:p>
        </xdr:txBody>
      </xdr:sp>
      <xdr:graphicFrame macro="">
        <xdr:nvGraphicFramePr>
          <xdr:cNvPr id="16" name="Chart 15">
            <a:extLst>
              <a:ext uri="{FF2B5EF4-FFF2-40B4-BE49-F238E27FC236}">
                <a16:creationId xmlns:a16="http://schemas.microsoft.com/office/drawing/2014/main" id="{F1DAB410-6D9E-3302-345C-15255FC652DA}"/>
              </a:ext>
            </a:extLst>
          </xdr:cNvPr>
          <xdr:cNvGraphicFramePr>
            <a:graphicFrameLocks/>
          </xdr:cNvGraphicFramePr>
        </xdr:nvGraphicFramePr>
        <xdr:xfrm>
          <a:off x="245485" y="1584960"/>
          <a:ext cx="1684020" cy="32004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10</xdr:col>
      <xdr:colOff>22860</xdr:colOff>
      <xdr:row>3</xdr:row>
      <xdr:rowOff>83820</xdr:rowOff>
    </xdr:from>
    <xdr:to>
      <xdr:col>14</xdr:col>
      <xdr:colOff>327660</xdr:colOff>
      <xdr:row>12</xdr:row>
      <xdr:rowOff>137160</xdr:rowOff>
    </xdr:to>
    <xdr:grpSp>
      <xdr:nvGrpSpPr>
        <xdr:cNvPr id="17" name="Group 16">
          <a:extLst>
            <a:ext uri="{FF2B5EF4-FFF2-40B4-BE49-F238E27FC236}">
              <a16:creationId xmlns:a16="http://schemas.microsoft.com/office/drawing/2014/main" id="{0B6B6454-1270-21D0-7D6A-432DF52D4B27}"/>
            </a:ext>
          </a:extLst>
        </xdr:cNvPr>
        <xdr:cNvGrpSpPr/>
      </xdr:nvGrpSpPr>
      <xdr:grpSpPr>
        <a:xfrm>
          <a:off x="6118860" y="632460"/>
          <a:ext cx="2743200" cy="1699260"/>
          <a:chOff x="68580" y="746760"/>
          <a:chExt cx="2179320" cy="1699260"/>
        </a:xfrm>
      </xdr:grpSpPr>
      <xdr:sp macro="" textlink="">
        <xdr:nvSpPr>
          <xdr:cNvPr id="18" name="Rectangle: Rounded Corners 17">
            <a:extLst>
              <a:ext uri="{FF2B5EF4-FFF2-40B4-BE49-F238E27FC236}">
                <a16:creationId xmlns:a16="http://schemas.microsoft.com/office/drawing/2014/main" id="{76EADA8F-91F7-CB3E-570A-EAD018946D2B}"/>
              </a:ext>
            </a:extLst>
          </xdr:cNvPr>
          <xdr:cNvSpPr/>
        </xdr:nvSpPr>
        <xdr:spPr>
          <a:xfrm>
            <a:off x="68580" y="746760"/>
            <a:ext cx="2133600" cy="365760"/>
          </a:xfrm>
          <a:prstGeom prst="roundRect">
            <a:avLst/>
          </a:prstGeom>
          <a:gradFill>
            <a:gsLst>
              <a:gs pos="0">
                <a:schemeClr val="tx1">
                  <a:lumMod val="85000"/>
                  <a:lumOff val="1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Arial" panose="020B0604020202020204" pitchFamily="34" charset="0"/>
                <a:cs typeface="Arial" panose="020B0604020202020204" pitchFamily="34" charset="0"/>
              </a:rPr>
              <a:t>QAUNTITY</a:t>
            </a:r>
            <a:endParaRPr lang="en-IN" sz="1100">
              <a:latin typeface="Arial" panose="020B0604020202020204" pitchFamily="34" charset="0"/>
              <a:cs typeface="Arial" panose="020B0604020202020204" pitchFamily="34" charset="0"/>
            </a:endParaRPr>
          </a:p>
        </xdr:txBody>
      </xdr:sp>
      <xdr:sp macro="" textlink="">
        <xdr:nvSpPr>
          <xdr:cNvPr id="19" name="Rectangle: Rounded Corners 18">
            <a:extLst>
              <a:ext uri="{FF2B5EF4-FFF2-40B4-BE49-F238E27FC236}">
                <a16:creationId xmlns:a16="http://schemas.microsoft.com/office/drawing/2014/main" id="{6A7F3888-72DE-BEEB-0157-7E2A2D3684AA}"/>
              </a:ext>
            </a:extLst>
          </xdr:cNvPr>
          <xdr:cNvSpPr/>
        </xdr:nvSpPr>
        <xdr:spPr>
          <a:xfrm>
            <a:off x="68580" y="1158240"/>
            <a:ext cx="2179320" cy="1287780"/>
          </a:xfrm>
          <a:prstGeom prst="roundRect">
            <a:avLst/>
          </a:prstGeom>
          <a:gradFill>
            <a:gsLst>
              <a:gs pos="0">
                <a:schemeClr val="tx1">
                  <a:lumMod val="85000"/>
                  <a:lumOff val="1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5D5DCF0F-3C3D-7292-E60A-AD88B005C948}"/>
              </a:ext>
            </a:extLst>
          </xdr:cNvPr>
          <xdr:cNvSpPr/>
        </xdr:nvSpPr>
        <xdr:spPr>
          <a:xfrm>
            <a:off x="190500" y="1203960"/>
            <a:ext cx="1821180" cy="297180"/>
          </a:xfrm>
          <a:prstGeom prst="roundRect">
            <a:avLst/>
          </a:prstGeom>
          <a:gradFill>
            <a:gsLst>
              <a:gs pos="0">
                <a:schemeClr val="tx1">
                  <a:lumMod val="85000"/>
                  <a:lumOff val="1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0" i="0" u="none" strike="noStrike">
                <a:solidFill>
                  <a:schemeClr val="lt1"/>
                </a:solidFill>
                <a:effectLst/>
                <a:latin typeface="+mn-lt"/>
                <a:ea typeface="+mn-ea"/>
                <a:cs typeface="+mn-cs"/>
              </a:rPr>
              <a:t> </a:t>
            </a:r>
            <a:r>
              <a:rPr lang="en-IN" sz="1800" b="0" i="0" u="none" strike="noStrike">
                <a:solidFill>
                  <a:schemeClr val="lt1"/>
                </a:solidFill>
                <a:effectLst/>
                <a:latin typeface="Arial" panose="020B0604020202020204" pitchFamily="34" charset="0"/>
                <a:ea typeface="+mn-ea"/>
                <a:cs typeface="Arial" panose="020B0604020202020204" pitchFamily="34" charset="0"/>
              </a:rPr>
              <a:t> </a:t>
            </a:r>
            <a:r>
              <a:rPr lang="en-IN" sz="1400" b="0" i="0" u="none" strike="noStrike">
                <a:solidFill>
                  <a:schemeClr val="lt1"/>
                </a:solidFill>
                <a:effectLst/>
                <a:latin typeface="Arial" panose="020B0604020202020204" pitchFamily="34" charset="0"/>
                <a:ea typeface="+mn-ea"/>
                <a:cs typeface="Arial" panose="020B0604020202020204" pitchFamily="34" charset="0"/>
              </a:rPr>
              <a:t># 37873</a:t>
            </a:r>
            <a:r>
              <a:rPr lang="en-IN" sz="1800">
                <a:latin typeface="Arial" panose="020B0604020202020204" pitchFamily="34" charset="0"/>
                <a:cs typeface="Arial" panose="020B0604020202020204" pitchFamily="34" charset="0"/>
              </a:rPr>
              <a:t> </a:t>
            </a:r>
            <a:r>
              <a:rPr lang="en-IN" sz="1800" b="0" i="0" u="none" strike="noStrike">
                <a:solidFill>
                  <a:schemeClr val="lt1"/>
                </a:solidFill>
                <a:effectLst/>
                <a:latin typeface="Arial" panose="020B0604020202020204" pitchFamily="34" charset="0"/>
                <a:ea typeface="+mn-ea"/>
                <a:cs typeface="Arial" panose="020B0604020202020204" pitchFamily="34" charset="0"/>
              </a:rPr>
              <a:t> </a:t>
            </a:r>
            <a:endParaRPr lang="en-IN" sz="1100">
              <a:latin typeface="Arial" panose="020B0604020202020204" pitchFamily="34" charset="0"/>
              <a:cs typeface="Arial" panose="020B0604020202020204" pitchFamily="34" charset="0"/>
            </a:endParaRPr>
          </a:p>
        </xdr:txBody>
      </xdr:sp>
      <xdr:graphicFrame macro="">
        <xdr:nvGraphicFramePr>
          <xdr:cNvPr id="21" name="Chart 20">
            <a:extLst>
              <a:ext uri="{FF2B5EF4-FFF2-40B4-BE49-F238E27FC236}">
                <a16:creationId xmlns:a16="http://schemas.microsoft.com/office/drawing/2014/main" id="{3B8EE0CD-242A-7F19-CE38-490633A288BE}"/>
              </a:ext>
            </a:extLst>
          </xdr:cNvPr>
          <xdr:cNvGraphicFramePr>
            <a:graphicFrameLocks/>
          </xdr:cNvGraphicFramePr>
        </xdr:nvGraphicFramePr>
        <xdr:xfrm>
          <a:off x="320040" y="1600200"/>
          <a:ext cx="1684020" cy="42672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14</xdr:col>
      <xdr:colOff>457200</xdr:colOff>
      <xdr:row>3</xdr:row>
      <xdr:rowOff>60960</xdr:rowOff>
    </xdr:from>
    <xdr:to>
      <xdr:col>19</xdr:col>
      <xdr:colOff>30480</xdr:colOff>
      <xdr:row>12</xdr:row>
      <xdr:rowOff>114300</xdr:rowOff>
    </xdr:to>
    <xdr:grpSp>
      <xdr:nvGrpSpPr>
        <xdr:cNvPr id="25" name="Group 24">
          <a:extLst>
            <a:ext uri="{FF2B5EF4-FFF2-40B4-BE49-F238E27FC236}">
              <a16:creationId xmlns:a16="http://schemas.microsoft.com/office/drawing/2014/main" id="{7F51298D-A212-7986-5F29-8D2AF8697422}"/>
            </a:ext>
          </a:extLst>
        </xdr:cNvPr>
        <xdr:cNvGrpSpPr/>
      </xdr:nvGrpSpPr>
      <xdr:grpSpPr>
        <a:xfrm>
          <a:off x="8991600" y="609600"/>
          <a:ext cx="2621280" cy="1699260"/>
          <a:chOff x="68580" y="746760"/>
          <a:chExt cx="2179320" cy="1699260"/>
        </a:xfrm>
      </xdr:grpSpPr>
      <xdr:sp macro="" textlink="">
        <xdr:nvSpPr>
          <xdr:cNvPr id="26" name="Rectangle: Rounded Corners 25">
            <a:extLst>
              <a:ext uri="{FF2B5EF4-FFF2-40B4-BE49-F238E27FC236}">
                <a16:creationId xmlns:a16="http://schemas.microsoft.com/office/drawing/2014/main" id="{26FD570F-7118-406F-BC49-64746724DF26}"/>
              </a:ext>
            </a:extLst>
          </xdr:cNvPr>
          <xdr:cNvSpPr/>
        </xdr:nvSpPr>
        <xdr:spPr>
          <a:xfrm>
            <a:off x="68580" y="746760"/>
            <a:ext cx="2133600" cy="365760"/>
          </a:xfrm>
          <a:prstGeom prst="roundRect">
            <a:avLst/>
          </a:prstGeom>
          <a:gradFill>
            <a:gsLst>
              <a:gs pos="0">
                <a:schemeClr val="tx1">
                  <a:lumMod val="85000"/>
                  <a:lumOff val="1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Arial" panose="020B0604020202020204" pitchFamily="34" charset="0"/>
                <a:cs typeface="Arial" panose="020B0604020202020204" pitchFamily="34" charset="0"/>
              </a:rPr>
              <a:t>NO</a:t>
            </a:r>
            <a:r>
              <a:rPr lang="en-IN" sz="1600" baseline="0">
                <a:latin typeface="Arial" panose="020B0604020202020204" pitchFamily="34" charset="0"/>
                <a:cs typeface="Arial" panose="020B0604020202020204" pitchFamily="34" charset="0"/>
              </a:rPr>
              <a:t> OF  ORDER</a:t>
            </a:r>
            <a:endParaRPr lang="en-IN" sz="1100">
              <a:latin typeface="Arial" panose="020B0604020202020204" pitchFamily="34" charset="0"/>
              <a:cs typeface="Arial" panose="020B0604020202020204" pitchFamily="34" charset="0"/>
            </a:endParaRPr>
          </a:p>
        </xdr:txBody>
      </xdr:sp>
      <xdr:sp macro="" textlink="">
        <xdr:nvSpPr>
          <xdr:cNvPr id="27" name="Rectangle: Rounded Corners 26">
            <a:extLst>
              <a:ext uri="{FF2B5EF4-FFF2-40B4-BE49-F238E27FC236}">
                <a16:creationId xmlns:a16="http://schemas.microsoft.com/office/drawing/2014/main" id="{49723CA4-34DD-2B31-1BAB-6625D0F6BD67}"/>
              </a:ext>
            </a:extLst>
          </xdr:cNvPr>
          <xdr:cNvSpPr/>
        </xdr:nvSpPr>
        <xdr:spPr>
          <a:xfrm>
            <a:off x="68580" y="1158240"/>
            <a:ext cx="2179320" cy="1287780"/>
          </a:xfrm>
          <a:prstGeom prst="roundRect">
            <a:avLst/>
          </a:prstGeom>
          <a:gradFill>
            <a:gsLst>
              <a:gs pos="0">
                <a:schemeClr val="tx1">
                  <a:lumMod val="85000"/>
                  <a:lumOff val="1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Rectangle: Rounded Corners 27">
            <a:extLst>
              <a:ext uri="{FF2B5EF4-FFF2-40B4-BE49-F238E27FC236}">
                <a16:creationId xmlns:a16="http://schemas.microsoft.com/office/drawing/2014/main" id="{09417ECA-4E9A-69B9-48E8-A36C50E126A5}"/>
              </a:ext>
            </a:extLst>
          </xdr:cNvPr>
          <xdr:cNvSpPr/>
        </xdr:nvSpPr>
        <xdr:spPr>
          <a:xfrm>
            <a:off x="190500" y="1203960"/>
            <a:ext cx="1821180" cy="297180"/>
          </a:xfrm>
          <a:prstGeom prst="roundRect">
            <a:avLst/>
          </a:prstGeom>
          <a:gradFill>
            <a:gsLst>
              <a:gs pos="0">
                <a:schemeClr val="tx1">
                  <a:lumMod val="85000"/>
                  <a:lumOff val="1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0" i="0" u="none" strike="noStrike">
                <a:solidFill>
                  <a:schemeClr val="lt1"/>
                </a:solidFill>
                <a:effectLst/>
                <a:latin typeface="+mn-lt"/>
                <a:ea typeface="+mn-ea"/>
                <a:cs typeface="+mn-cs"/>
              </a:rPr>
              <a:t> </a:t>
            </a:r>
            <a:r>
              <a:rPr lang="en-IN" sz="1400" b="0" i="0" u="none" strike="noStrike">
                <a:solidFill>
                  <a:schemeClr val="lt1"/>
                </a:solidFill>
                <a:effectLst/>
                <a:latin typeface="Arial" panose="020B0604020202020204" pitchFamily="34" charset="0"/>
                <a:ea typeface="+mn-ea"/>
                <a:cs typeface="Arial" panose="020B0604020202020204" pitchFamily="34" charset="0"/>
              </a:rPr>
              <a:t># 9994</a:t>
            </a:r>
            <a:r>
              <a:rPr lang="en-IN" sz="1400"/>
              <a:t> </a:t>
            </a:r>
            <a:r>
              <a:rPr lang="en-IN" sz="1400" b="0" i="0" u="none" strike="noStrike">
                <a:solidFill>
                  <a:schemeClr val="lt1"/>
                </a:solidFill>
                <a:effectLst/>
                <a:latin typeface="Cooper Black" panose="0208090404030B020404" pitchFamily="18" charset="0"/>
                <a:ea typeface="+mn-ea"/>
                <a:cs typeface="+mn-cs"/>
              </a:rPr>
              <a:t> </a:t>
            </a:r>
            <a:endParaRPr lang="en-IN" sz="1100">
              <a:latin typeface="Cooper Black" panose="0208090404030B020404" pitchFamily="18" charset="0"/>
            </a:endParaRPr>
          </a:p>
        </xdr:txBody>
      </xdr:sp>
      <xdr:graphicFrame macro="">
        <xdr:nvGraphicFramePr>
          <xdr:cNvPr id="29" name="Chart 28">
            <a:extLst>
              <a:ext uri="{FF2B5EF4-FFF2-40B4-BE49-F238E27FC236}">
                <a16:creationId xmlns:a16="http://schemas.microsoft.com/office/drawing/2014/main" id="{C3F65B49-9DBD-C0C6-210B-F40BE5997634}"/>
              </a:ext>
            </a:extLst>
          </xdr:cNvPr>
          <xdr:cNvGraphicFramePr>
            <a:graphicFrameLocks/>
          </xdr:cNvGraphicFramePr>
        </xdr:nvGraphicFramePr>
        <xdr:xfrm>
          <a:off x="304800" y="1584960"/>
          <a:ext cx="1684020" cy="4572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19</xdr:col>
      <xdr:colOff>144780</xdr:colOff>
      <xdr:row>3</xdr:row>
      <xdr:rowOff>83820</xdr:rowOff>
    </xdr:from>
    <xdr:to>
      <xdr:col>23</xdr:col>
      <xdr:colOff>350520</xdr:colOff>
      <xdr:row>12</xdr:row>
      <xdr:rowOff>137160</xdr:rowOff>
    </xdr:to>
    <xdr:grpSp>
      <xdr:nvGrpSpPr>
        <xdr:cNvPr id="30" name="Group 29">
          <a:extLst>
            <a:ext uri="{FF2B5EF4-FFF2-40B4-BE49-F238E27FC236}">
              <a16:creationId xmlns:a16="http://schemas.microsoft.com/office/drawing/2014/main" id="{ACAAAC3E-D5C5-B3F2-57F3-116A480A33C8}"/>
            </a:ext>
          </a:extLst>
        </xdr:cNvPr>
        <xdr:cNvGrpSpPr/>
      </xdr:nvGrpSpPr>
      <xdr:grpSpPr>
        <a:xfrm>
          <a:off x="11727180" y="632460"/>
          <a:ext cx="2644140" cy="1699260"/>
          <a:chOff x="68580" y="746760"/>
          <a:chExt cx="2179320" cy="1699260"/>
        </a:xfrm>
      </xdr:grpSpPr>
      <xdr:sp macro="" textlink="">
        <xdr:nvSpPr>
          <xdr:cNvPr id="31" name="Rectangle: Rounded Corners 30">
            <a:extLst>
              <a:ext uri="{FF2B5EF4-FFF2-40B4-BE49-F238E27FC236}">
                <a16:creationId xmlns:a16="http://schemas.microsoft.com/office/drawing/2014/main" id="{809671D8-6581-6565-7321-1BE6C2A55777}"/>
              </a:ext>
            </a:extLst>
          </xdr:cNvPr>
          <xdr:cNvSpPr/>
        </xdr:nvSpPr>
        <xdr:spPr>
          <a:xfrm>
            <a:off x="68580" y="746760"/>
            <a:ext cx="2133600" cy="365760"/>
          </a:xfrm>
          <a:prstGeom prst="roundRect">
            <a:avLst/>
          </a:prstGeom>
          <a:gradFill>
            <a:gsLst>
              <a:gs pos="0">
                <a:schemeClr val="tx1">
                  <a:lumMod val="85000"/>
                  <a:lumOff val="1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latin typeface="Arial" panose="020B0604020202020204" pitchFamily="34" charset="0"/>
                <a:cs typeface="Arial" panose="020B0604020202020204" pitchFamily="34" charset="0"/>
              </a:rPr>
              <a:t>PROFIT</a:t>
            </a:r>
            <a:r>
              <a:rPr lang="en-IN" sz="1600" baseline="0">
                <a:latin typeface="Arial" panose="020B0604020202020204" pitchFamily="34" charset="0"/>
                <a:cs typeface="Arial" panose="020B0604020202020204" pitchFamily="34" charset="0"/>
              </a:rPr>
              <a:t> MARGIN</a:t>
            </a:r>
            <a:endParaRPr lang="en-IN" sz="1100">
              <a:latin typeface="Arial" panose="020B0604020202020204" pitchFamily="34" charset="0"/>
              <a:cs typeface="Arial" panose="020B0604020202020204" pitchFamily="34" charset="0"/>
            </a:endParaRPr>
          </a:p>
        </xdr:txBody>
      </xdr:sp>
      <xdr:sp macro="" textlink="">
        <xdr:nvSpPr>
          <xdr:cNvPr id="32" name="Rectangle: Rounded Corners 31">
            <a:extLst>
              <a:ext uri="{FF2B5EF4-FFF2-40B4-BE49-F238E27FC236}">
                <a16:creationId xmlns:a16="http://schemas.microsoft.com/office/drawing/2014/main" id="{9A096162-B073-DD13-6074-1B1661686D4A}"/>
              </a:ext>
            </a:extLst>
          </xdr:cNvPr>
          <xdr:cNvSpPr/>
        </xdr:nvSpPr>
        <xdr:spPr>
          <a:xfrm>
            <a:off x="68580" y="1158240"/>
            <a:ext cx="2179320" cy="1287780"/>
          </a:xfrm>
          <a:prstGeom prst="roundRect">
            <a:avLst/>
          </a:prstGeom>
          <a:gradFill>
            <a:gsLst>
              <a:gs pos="0">
                <a:schemeClr val="tx1">
                  <a:lumMod val="85000"/>
                  <a:lumOff val="1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ectangle: Rounded Corners 32">
            <a:extLst>
              <a:ext uri="{FF2B5EF4-FFF2-40B4-BE49-F238E27FC236}">
                <a16:creationId xmlns:a16="http://schemas.microsoft.com/office/drawing/2014/main" id="{87ED7B96-12B2-0D33-6474-C4F7E02D9001}"/>
              </a:ext>
            </a:extLst>
          </xdr:cNvPr>
          <xdr:cNvSpPr/>
        </xdr:nvSpPr>
        <xdr:spPr>
          <a:xfrm>
            <a:off x="190500" y="1203960"/>
            <a:ext cx="1821180" cy="297180"/>
          </a:xfrm>
          <a:prstGeom prst="roundRect">
            <a:avLst/>
          </a:prstGeom>
          <a:gradFill>
            <a:gsLst>
              <a:gs pos="0">
                <a:schemeClr val="tx1">
                  <a:lumMod val="85000"/>
                  <a:lumOff val="1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0" i="0" u="none" strike="noStrike">
                <a:solidFill>
                  <a:schemeClr val="lt1"/>
                </a:solidFill>
                <a:effectLst/>
                <a:latin typeface="+mn-lt"/>
                <a:ea typeface="+mn-ea"/>
                <a:cs typeface="+mn-cs"/>
              </a:rPr>
              <a:t> </a:t>
            </a:r>
            <a:r>
              <a:rPr lang="en-IN" sz="1400" b="0" i="0" u="none" strike="noStrike">
                <a:solidFill>
                  <a:schemeClr val="lt1"/>
                </a:solidFill>
                <a:effectLst/>
                <a:latin typeface="Arial" panose="020B0604020202020204" pitchFamily="34" charset="0"/>
                <a:ea typeface="+mn-ea"/>
                <a:cs typeface="Arial" panose="020B0604020202020204" pitchFamily="34" charset="0"/>
              </a:rPr>
              <a:t>  12.5%</a:t>
            </a:r>
            <a:r>
              <a:rPr lang="en-IN" sz="1400">
                <a:latin typeface="Arial" panose="020B0604020202020204" pitchFamily="34" charset="0"/>
                <a:cs typeface="Arial" panose="020B0604020202020204" pitchFamily="34" charset="0"/>
              </a:rPr>
              <a:t> </a:t>
            </a:r>
            <a:r>
              <a:rPr lang="en-IN" sz="1400" b="0" i="0" u="none" strike="noStrike">
                <a:solidFill>
                  <a:schemeClr val="lt1"/>
                </a:solidFill>
                <a:effectLst/>
                <a:latin typeface="Cooper Black" panose="0208090404030B020404" pitchFamily="18" charset="0"/>
                <a:ea typeface="+mn-ea"/>
                <a:cs typeface="+mn-cs"/>
              </a:rPr>
              <a:t> </a:t>
            </a:r>
            <a:endParaRPr lang="en-IN" sz="1100">
              <a:latin typeface="Cooper Black" panose="0208090404030B020404" pitchFamily="18" charset="0"/>
            </a:endParaRPr>
          </a:p>
        </xdr:txBody>
      </xdr:sp>
      <xdr:graphicFrame macro="">
        <xdr:nvGraphicFramePr>
          <xdr:cNvPr id="34" name="Chart 33">
            <a:extLst>
              <a:ext uri="{FF2B5EF4-FFF2-40B4-BE49-F238E27FC236}">
                <a16:creationId xmlns:a16="http://schemas.microsoft.com/office/drawing/2014/main" id="{E674D5BE-4987-B75D-2CB6-A8A23EB5754E}"/>
              </a:ext>
            </a:extLst>
          </xdr:cNvPr>
          <xdr:cNvGraphicFramePr>
            <a:graphicFrameLocks/>
          </xdr:cNvGraphicFramePr>
        </xdr:nvGraphicFramePr>
        <xdr:xfrm>
          <a:off x="320040" y="1600200"/>
          <a:ext cx="1684020" cy="32004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5</xdr:col>
      <xdr:colOff>312420</xdr:colOff>
      <xdr:row>10</xdr:row>
      <xdr:rowOff>76200</xdr:rowOff>
    </xdr:from>
    <xdr:to>
      <xdr:col>8</xdr:col>
      <xdr:colOff>396240</xdr:colOff>
      <xdr:row>11</xdr:row>
      <xdr:rowOff>137160</xdr:rowOff>
    </xdr:to>
    <xdr:sp macro="" textlink="">
      <xdr:nvSpPr>
        <xdr:cNvPr id="35" name="Rectangle: Rounded Corners 34">
          <a:extLst>
            <a:ext uri="{FF2B5EF4-FFF2-40B4-BE49-F238E27FC236}">
              <a16:creationId xmlns:a16="http://schemas.microsoft.com/office/drawing/2014/main" id="{E112D556-B622-34F4-9C9B-450458B14BBD}"/>
            </a:ext>
          </a:extLst>
        </xdr:cNvPr>
        <xdr:cNvSpPr/>
      </xdr:nvSpPr>
      <xdr:spPr>
        <a:xfrm>
          <a:off x="3360420" y="1905000"/>
          <a:ext cx="1912620" cy="243840"/>
        </a:xfrm>
        <a:prstGeom prst="roundRect">
          <a:avLst/>
        </a:prstGeom>
        <a:solidFill>
          <a:schemeClr val="tx1">
            <a:lumMod val="75000"/>
            <a:lumOff val="2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200" b="1">
              <a:solidFill>
                <a:schemeClr val="bg2"/>
              </a:solidFill>
              <a:latin typeface="Arial" panose="020B0604020202020204" pitchFamily="34" charset="0"/>
              <a:cs typeface="Arial" panose="020B0604020202020204" pitchFamily="34" charset="0"/>
            </a:rPr>
            <a:t>YOY GROWTH</a:t>
          </a:r>
        </a:p>
      </xdr:txBody>
    </xdr:sp>
    <xdr:clientData/>
  </xdr:twoCellAnchor>
  <xdr:twoCellAnchor>
    <xdr:from>
      <xdr:col>10</xdr:col>
      <xdr:colOff>335280</xdr:colOff>
      <xdr:row>11</xdr:row>
      <xdr:rowOff>53340</xdr:rowOff>
    </xdr:from>
    <xdr:to>
      <xdr:col>13</xdr:col>
      <xdr:colOff>419100</xdr:colOff>
      <xdr:row>12</xdr:row>
      <xdr:rowOff>106680</xdr:rowOff>
    </xdr:to>
    <xdr:sp macro="" textlink="">
      <xdr:nvSpPr>
        <xdr:cNvPr id="36" name="Rectangle: Rounded Corners 35">
          <a:extLst>
            <a:ext uri="{FF2B5EF4-FFF2-40B4-BE49-F238E27FC236}">
              <a16:creationId xmlns:a16="http://schemas.microsoft.com/office/drawing/2014/main" id="{7F2B6904-3129-068E-DC3C-121BF72227CE}"/>
            </a:ext>
          </a:extLst>
        </xdr:cNvPr>
        <xdr:cNvSpPr/>
      </xdr:nvSpPr>
      <xdr:spPr>
        <a:xfrm>
          <a:off x="6431280" y="2065020"/>
          <a:ext cx="1912620" cy="23622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Arial" panose="020B0604020202020204" pitchFamily="34" charset="0"/>
              <a:cs typeface="Arial" panose="020B0604020202020204" pitchFamily="34" charset="0"/>
            </a:rPr>
            <a:t>YOY GROWTH</a:t>
          </a:r>
        </a:p>
      </xdr:txBody>
    </xdr:sp>
    <xdr:clientData/>
  </xdr:twoCellAnchor>
  <xdr:twoCellAnchor>
    <xdr:from>
      <xdr:col>14</xdr:col>
      <xdr:colOff>563880</xdr:colOff>
      <xdr:row>11</xdr:row>
      <xdr:rowOff>30480</xdr:rowOff>
    </xdr:from>
    <xdr:to>
      <xdr:col>18</xdr:col>
      <xdr:colOff>7620</xdr:colOff>
      <xdr:row>12</xdr:row>
      <xdr:rowOff>106680</xdr:rowOff>
    </xdr:to>
    <xdr:sp macro="" textlink="">
      <xdr:nvSpPr>
        <xdr:cNvPr id="37" name="Rectangle: Rounded Corners 36">
          <a:extLst>
            <a:ext uri="{FF2B5EF4-FFF2-40B4-BE49-F238E27FC236}">
              <a16:creationId xmlns:a16="http://schemas.microsoft.com/office/drawing/2014/main" id="{75C3112E-F3AB-579D-7AF2-3B055F117284}"/>
            </a:ext>
          </a:extLst>
        </xdr:cNvPr>
        <xdr:cNvSpPr/>
      </xdr:nvSpPr>
      <xdr:spPr>
        <a:xfrm>
          <a:off x="9098280" y="2042160"/>
          <a:ext cx="1882140" cy="25908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Arial" panose="020B0604020202020204" pitchFamily="34" charset="0"/>
              <a:cs typeface="Arial" panose="020B0604020202020204" pitchFamily="34" charset="0"/>
            </a:rPr>
            <a:t>YOY GROWTH</a:t>
          </a:r>
        </a:p>
      </xdr:txBody>
    </xdr:sp>
    <xdr:clientData/>
  </xdr:twoCellAnchor>
  <xdr:twoCellAnchor>
    <xdr:from>
      <xdr:col>19</xdr:col>
      <xdr:colOff>335280</xdr:colOff>
      <xdr:row>10</xdr:row>
      <xdr:rowOff>152400</xdr:rowOff>
    </xdr:from>
    <xdr:to>
      <xdr:col>22</xdr:col>
      <xdr:colOff>480060</xdr:colOff>
      <xdr:row>12</xdr:row>
      <xdr:rowOff>106680</xdr:rowOff>
    </xdr:to>
    <xdr:sp macro="" textlink="">
      <xdr:nvSpPr>
        <xdr:cNvPr id="38" name="Rectangle: Rounded Corners 37">
          <a:extLst>
            <a:ext uri="{FF2B5EF4-FFF2-40B4-BE49-F238E27FC236}">
              <a16:creationId xmlns:a16="http://schemas.microsoft.com/office/drawing/2014/main" id="{C8BFB894-D1DC-B11F-C293-BB5DC7428DB1}"/>
            </a:ext>
          </a:extLst>
        </xdr:cNvPr>
        <xdr:cNvSpPr/>
      </xdr:nvSpPr>
      <xdr:spPr>
        <a:xfrm>
          <a:off x="11917680" y="1981200"/>
          <a:ext cx="1973580" cy="32004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Arial" panose="020B0604020202020204" pitchFamily="34" charset="0"/>
              <a:cs typeface="Arial" panose="020B0604020202020204" pitchFamily="34" charset="0"/>
            </a:rPr>
            <a:t>YOY GROWTH</a:t>
          </a:r>
        </a:p>
      </xdr:txBody>
    </xdr:sp>
    <xdr:clientData/>
  </xdr:twoCellAnchor>
  <mc:AlternateContent xmlns:mc="http://schemas.openxmlformats.org/markup-compatibility/2006">
    <mc:Choice xmlns:a14="http://schemas.microsoft.com/office/drawing/2010/main" Requires="a14">
      <xdr:twoCellAnchor editAs="oneCell">
        <xdr:from>
          <xdr:col>7</xdr:col>
          <xdr:colOff>449580</xdr:colOff>
          <xdr:row>10</xdr:row>
          <xdr:rowOff>99060</xdr:rowOff>
        </xdr:from>
        <xdr:to>
          <xdr:col>8</xdr:col>
          <xdr:colOff>594360</xdr:colOff>
          <xdr:row>11</xdr:row>
          <xdr:rowOff>160020</xdr:rowOff>
        </xdr:to>
        <xdr:pic>
          <xdr:nvPicPr>
            <xdr:cNvPr id="40" name="Picture 39">
              <a:extLst>
                <a:ext uri="{FF2B5EF4-FFF2-40B4-BE49-F238E27FC236}">
                  <a16:creationId xmlns:a16="http://schemas.microsoft.com/office/drawing/2014/main" id="{27B954E1-DB21-EC34-BC70-BB056B8A69B0}"/>
                </a:ext>
              </a:extLst>
            </xdr:cNvPr>
            <xdr:cNvPicPr>
              <a:picLocks noChangeAspect="1" noChangeArrowheads="1"/>
              <a:extLst>
                <a:ext uri="{84589F7E-364E-4C9E-8A38-B11213B215E9}">
                  <a14:cameraTool cellRange="Sheet1!$I$7" spid="_x0000_s10298"/>
                </a:ext>
              </a:extLst>
            </xdr:cNvPicPr>
          </xdr:nvPicPr>
          <xdr:blipFill>
            <a:blip xmlns:r="http://schemas.openxmlformats.org/officeDocument/2006/relationships" r:embed="rId7"/>
            <a:srcRect/>
            <a:stretch>
              <a:fillRect/>
            </a:stretch>
          </xdr:blipFill>
          <xdr:spPr bwMode="auto">
            <a:xfrm>
              <a:off x="4716780" y="1927860"/>
              <a:ext cx="754380" cy="24384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320040</xdr:colOff>
          <xdr:row>11</xdr:row>
          <xdr:rowOff>60960</xdr:rowOff>
        </xdr:from>
        <xdr:to>
          <xdr:col>13</xdr:col>
          <xdr:colOff>434340</xdr:colOff>
          <xdr:row>12</xdr:row>
          <xdr:rowOff>114300</xdr:rowOff>
        </xdr:to>
        <xdr:pic>
          <xdr:nvPicPr>
            <xdr:cNvPr id="42" name="Picture 41">
              <a:extLst>
                <a:ext uri="{FF2B5EF4-FFF2-40B4-BE49-F238E27FC236}">
                  <a16:creationId xmlns:a16="http://schemas.microsoft.com/office/drawing/2014/main" id="{1A1242C7-6A5D-BCA6-1390-F016CA4B5939}"/>
                </a:ext>
              </a:extLst>
            </xdr:cNvPr>
            <xdr:cNvPicPr>
              <a:picLocks noChangeAspect="1" noChangeArrowheads="1"/>
              <a:extLst>
                <a:ext uri="{84589F7E-364E-4C9E-8A38-B11213B215E9}">
                  <a14:cameraTool cellRange="Sheet1!$J$7" spid="_x0000_s10299"/>
                </a:ext>
              </a:extLst>
            </xdr:cNvPicPr>
          </xdr:nvPicPr>
          <xdr:blipFill>
            <a:blip xmlns:r="http://schemas.openxmlformats.org/officeDocument/2006/relationships" r:embed="rId8"/>
            <a:srcRect/>
            <a:stretch>
              <a:fillRect/>
            </a:stretch>
          </xdr:blipFill>
          <xdr:spPr bwMode="auto">
            <a:xfrm>
              <a:off x="7635240" y="2072640"/>
              <a:ext cx="723900" cy="2362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548640</xdr:colOff>
          <xdr:row>11</xdr:row>
          <xdr:rowOff>53340</xdr:rowOff>
        </xdr:from>
        <xdr:to>
          <xdr:col>18</xdr:col>
          <xdr:colOff>76200</xdr:colOff>
          <xdr:row>12</xdr:row>
          <xdr:rowOff>129540</xdr:rowOff>
        </xdr:to>
        <xdr:pic>
          <xdr:nvPicPr>
            <xdr:cNvPr id="44" name="Picture 43">
              <a:extLst>
                <a:ext uri="{FF2B5EF4-FFF2-40B4-BE49-F238E27FC236}">
                  <a16:creationId xmlns:a16="http://schemas.microsoft.com/office/drawing/2014/main" id="{A9A18400-BBCD-6A20-747F-27BB2A13D58C}"/>
                </a:ext>
              </a:extLst>
            </xdr:cNvPr>
            <xdr:cNvPicPr>
              <a:picLocks noChangeAspect="1" noChangeArrowheads="1"/>
              <a:extLst>
                <a:ext uri="{84589F7E-364E-4C9E-8A38-B11213B215E9}">
                  <a14:cameraTool cellRange="Sheet1!$K$7" spid="_x0000_s10300"/>
                </a:ext>
              </a:extLst>
            </xdr:cNvPicPr>
          </xdr:nvPicPr>
          <xdr:blipFill>
            <a:blip xmlns:r="http://schemas.openxmlformats.org/officeDocument/2006/relationships" r:embed="rId9"/>
            <a:srcRect/>
            <a:stretch>
              <a:fillRect/>
            </a:stretch>
          </xdr:blipFill>
          <xdr:spPr bwMode="auto">
            <a:xfrm>
              <a:off x="10302240" y="2065020"/>
              <a:ext cx="746760" cy="2590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381000</xdr:colOff>
          <xdr:row>10</xdr:row>
          <xdr:rowOff>160020</xdr:rowOff>
        </xdr:from>
        <xdr:to>
          <xdr:col>22</xdr:col>
          <xdr:colOff>502920</xdr:colOff>
          <xdr:row>12</xdr:row>
          <xdr:rowOff>68580</xdr:rowOff>
        </xdr:to>
        <xdr:pic>
          <xdr:nvPicPr>
            <xdr:cNvPr id="46" name="Picture 45">
              <a:extLst>
                <a:ext uri="{FF2B5EF4-FFF2-40B4-BE49-F238E27FC236}">
                  <a16:creationId xmlns:a16="http://schemas.microsoft.com/office/drawing/2014/main" id="{D122C9A9-0D5C-FFFA-FAD1-D3EEC53AA18C}"/>
                </a:ext>
              </a:extLst>
            </xdr:cNvPr>
            <xdr:cNvPicPr>
              <a:picLocks noChangeAspect="1" noChangeArrowheads="1"/>
              <a:extLst>
                <a:ext uri="{84589F7E-364E-4C9E-8A38-B11213B215E9}">
                  <a14:cameraTool cellRange="Sheet1!$L$7" spid="_x0000_s10301"/>
                </a:ext>
              </a:extLst>
            </xdr:cNvPicPr>
          </xdr:nvPicPr>
          <xdr:blipFill>
            <a:blip xmlns:r="http://schemas.openxmlformats.org/officeDocument/2006/relationships" r:embed="rId10"/>
            <a:srcRect/>
            <a:stretch>
              <a:fillRect/>
            </a:stretch>
          </xdr:blipFill>
          <xdr:spPr bwMode="auto">
            <a:xfrm>
              <a:off x="13182600" y="1988820"/>
              <a:ext cx="731520" cy="2743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0</xdr:colOff>
      <xdr:row>13</xdr:row>
      <xdr:rowOff>30480</xdr:rowOff>
    </xdr:from>
    <xdr:to>
      <xdr:col>7</xdr:col>
      <xdr:colOff>541020</xdr:colOff>
      <xdr:row>27</xdr:row>
      <xdr:rowOff>68580</xdr:rowOff>
    </xdr:to>
    <xdr:sp macro="" textlink="">
      <xdr:nvSpPr>
        <xdr:cNvPr id="47" name="Rectangle: Rounded Corners 46">
          <a:extLst>
            <a:ext uri="{FF2B5EF4-FFF2-40B4-BE49-F238E27FC236}">
              <a16:creationId xmlns:a16="http://schemas.microsoft.com/office/drawing/2014/main" id="{12FE0C30-C363-70FA-4F0E-4E1A7A9E316A}"/>
            </a:ext>
          </a:extLst>
        </xdr:cNvPr>
        <xdr:cNvSpPr/>
      </xdr:nvSpPr>
      <xdr:spPr>
        <a:xfrm>
          <a:off x="0" y="2407920"/>
          <a:ext cx="4808220" cy="2598420"/>
        </a:xfrm>
        <a:prstGeom prst="roundRect">
          <a:avLst/>
        </a:prstGeom>
        <a:gradFill>
          <a:gsLst>
            <a:gs pos="0">
              <a:schemeClr val="tx1">
                <a:lumMod val="85000"/>
                <a:lumOff val="15000"/>
              </a:schemeClr>
            </a:gs>
            <a:gs pos="100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15240</xdr:colOff>
      <xdr:row>27</xdr:row>
      <xdr:rowOff>129540</xdr:rowOff>
    </xdr:from>
    <xdr:to>
      <xdr:col>15</xdr:col>
      <xdr:colOff>556260</xdr:colOff>
      <xdr:row>41</xdr:row>
      <xdr:rowOff>167640</xdr:rowOff>
    </xdr:to>
    <xdr:sp macro="" textlink="">
      <xdr:nvSpPr>
        <xdr:cNvPr id="48" name="Rectangle: Rounded Corners 47">
          <a:extLst>
            <a:ext uri="{FF2B5EF4-FFF2-40B4-BE49-F238E27FC236}">
              <a16:creationId xmlns:a16="http://schemas.microsoft.com/office/drawing/2014/main" id="{26F12CC8-E20D-0C3D-F3E7-F1756DBA89EA}"/>
            </a:ext>
          </a:extLst>
        </xdr:cNvPr>
        <xdr:cNvSpPr/>
      </xdr:nvSpPr>
      <xdr:spPr>
        <a:xfrm>
          <a:off x="4892040" y="5067300"/>
          <a:ext cx="4808220" cy="2598420"/>
        </a:xfrm>
        <a:prstGeom prst="roundRect">
          <a:avLst/>
        </a:prstGeom>
        <a:gradFill>
          <a:gsLst>
            <a:gs pos="0">
              <a:schemeClr val="tx1">
                <a:lumMod val="85000"/>
                <a:lumOff val="15000"/>
              </a:schemeClr>
            </a:gs>
            <a:gs pos="100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7620</xdr:colOff>
      <xdr:row>13</xdr:row>
      <xdr:rowOff>45720</xdr:rowOff>
    </xdr:from>
    <xdr:to>
      <xdr:col>23</xdr:col>
      <xdr:colOff>548640</xdr:colOff>
      <xdr:row>27</xdr:row>
      <xdr:rowOff>83820</xdr:rowOff>
    </xdr:to>
    <xdr:sp macro="" textlink="">
      <xdr:nvSpPr>
        <xdr:cNvPr id="49" name="Rectangle: Rounded Corners 48">
          <a:extLst>
            <a:ext uri="{FF2B5EF4-FFF2-40B4-BE49-F238E27FC236}">
              <a16:creationId xmlns:a16="http://schemas.microsoft.com/office/drawing/2014/main" id="{552EA915-B9D8-C95D-371E-D9E75DE054D3}"/>
            </a:ext>
          </a:extLst>
        </xdr:cNvPr>
        <xdr:cNvSpPr/>
      </xdr:nvSpPr>
      <xdr:spPr>
        <a:xfrm>
          <a:off x="9761220" y="2423160"/>
          <a:ext cx="4808220" cy="2598420"/>
        </a:xfrm>
        <a:prstGeom prst="roundRect">
          <a:avLst/>
        </a:prstGeom>
        <a:gradFill>
          <a:gsLst>
            <a:gs pos="0">
              <a:schemeClr val="tx1">
                <a:lumMod val="85000"/>
                <a:lumOff val="15000"/>
              </a:schemeClr>
            </a:gs>
            <a:gs pos="100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xdr:colOff>
      <xdr:row>27</xdr:row>
      <xdr:rowOff>137160</xdr:rowOff>
    </xdr:from>
    <xdr:to>
      <xdr:col>7</xdr:col>
      <xdr:colOff>556260</xdr:colOff>
      <xdr:row>41</xdr:row>
      <xdr:rowOff>175260</xdr:rowOff>
    </xdr:to>
    <xdr:sp macro="" textlink="">
      <xdr:nvSpPr>
        <xdr:cNvPr id="50" name="Rectangle: Rounded Corners 49">
          <a:extLst>
            <a:ext uri="{FF2B5EF4-FFF2-40B4-BE49-F238E27FC236}">
              <a16:creationId xmlns:a16="http://schemas.microsoft.com/office/drawing/2014/main" id="{1F57C238-0903-609E-DAD3-1D1DAC65675D}"/>
            </a:ext>
          </a:extLst>
        </xdr:cNvPr>
        <xdr:cNvSpPr/>
      </xdr:nvSpPr>
      <xdr:spPr>
        <a:xfrm>
          <a:off x="15240" y="5074920"/>
          <a:ext cx="4808220" cy="2598420"/>
        </a:xfrm>
        <a:prstGeom prst="roundRect">
          <a:avLst/>
        </a:prstGeom>
        <a:gradFill>
          <a:gsLst>
            <a:gs pos="0">
              <a:schemeClr val="tx1">
                <a:lumMod val="85000"/>
                <a:lumOff val="15000"/>
              </a:schemeClr>
            </a:gs>
            <a:gs pos="100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15240</xdr:colOff>
      <xdr:row>27</xdr:row>
      <xdr:rowOff>121920</xdr:rowOff>
    </xdr:from>
    <xdr:to>
      <xdr:col>23</xdr:col>
      <xdr:colOff>556260</xdr:colOff>
      <xdr:row>41</xdr:row>
      <xdr:rowOff>160020</xdr:rowOff>
    </xdr:to>
    <xdr:sp macro="" textlink="">
      <xdr:nvSpPr>
        <xdr:cNvPr id="51" name="Rectangle: Rounded Corners 50">
          <a:extLst>
            <a:ext uri="{FF2B5EF4-FFF2-40B4-BE49-F238E27FC236}">
              <a16:creationId xmlns:a16="http://schemas.microsoft.com/office/drawing/2014/main" id="{AAA2C6C2-FEE2-33AB-FA8E-3361DC3F3660}"/>
            </a:ext>
          </a:extLst>
        </xdr:cNvPr>
        <xdr:cNvSpPr/>
      </xdr:nvSpPr>
      <xdr:spPr>
        <a:xfrm>
          <a:off x="9768840" y="5059680"/>
          <a:ext cx="4808220" cy="2598420"/>
        </a:xfrm>
        <a:prstGeom prst="roundRect">
          <a:avLst/>
        </a:prstGeom>
        <a:gradFill>
          <a:gsLst>
            <a:gs pos="0">
              <a:schemeClr val="tx1">
                <a:lumMod val="85000"/>
                <a:lumOff val="15000"/>
              </a:schemeClr>
            </a:gs>
            <a:gs pos="100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13</xdr:row>
      <xdr:rowOff>0</xdr:rowOff>
    </xdr:from>
    <xdr:to>
      <xdr:col>15</xdr:col>
      <xdr:colOff>541020</xdr:colOff>
      <xdr:row>27</xdr:row>
      <xdr:rowOff>38100</xdr:rowOff>
    </xdr:to>
    <xdr:sp macro="" textlink="">
      <xdr:nvSpPr>
        <xdr:cNvPr id="52" name="Rectangle: Rounded Corners 51">
          <a:extLst>
            <a:ext uri="{FF2B5EF4-FFF2-40B4-BE49-F238E27FC236}">
              <a16:creationId xmlns:a16="http://schemas.microsoft.com/office/drawing/2014/main" id="{04124BF0-419A-CABA-D6DD-CFB7DB2315C9}"/>
            </a:ext>
          </a:extLst>
        </xdr:cNvPr>
        <xdr:cNvSpPr/>
      </xdr:nvSpPr>
      <xdr:spPr>
        <a:xfrm>
          <a:off x="4876800" y="2377440"/>
          <a:ext cx="4808220" cy="2598420"/>
        </a:xfrm>
        <a:prstGeom prst="roundRect">
          <a:avLst/>
        </a:prstGeom>
        <a:gradFill>
          <a:gsLst>
            <a:gs pos="0">
              <a:schemeClr val="tx1">
                <a:lumMod val="85000"/>
                <a:lumOff val="15000"/>
              </a:schemeClr>
            </a:gs>
            <a:gs pos="100000">
              <a:schemeClr val="tx2">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228600</xdr:colOff>
      <xdr:row>13</xdr:row>
      <xdr:rowOff>91440</xdr:rowOff>
    </xdr:from>
    <xdr:to>
      <xdr:col>12</xdr:col>
      <xdr:colOff>320040</xdr:colOff>
      <xdr:row>15</xdr:row>
      <xdr:rowOff>30480</xdr:rowOff>
    </xdr:to>
    <xdr:sp macro="" textlink="">
      <xdr:nvSpPr>
        <xdr:cNvPr id="54" name="Rectangle: Rounded Corners 53">
          <a:extLst>
            <a:ext uri="{FF2B5EF4-FFF2-40B4-BE49-F238E27FC236}">
              <a16:creationId xmlns:a16="http://schemas.microsoft.com/office/drawing/2014/main" id="{887BCBFB-E5FA-D3C0-2DEE-719567A96AC4}"/>
            </a:ext>
          </a:extLst>
        </xdr:cNvPr>
        <xdr:cNvSpPr/>
      </xdr:nvSpPr>
      <xdr:spPr>
        <a:xfrm>
          <a:off x="5105400" y="2468880"/>
          <a:ext cx="2529840" cy="304800"/>
        </a:xfrm>
        <a:prstGeom prst="roundRect">
          <a:avLst/>
        </a:prstGeom>
        <a:gradFill>
          <a:gsLst>
            <a:gs pos="0">
              <a:schemeClr val="tx1">
                <a:lumMod val="95000"/>
                <a:lumOff val="5000"/>
              </a:schemeClr>
            </a:gs>
            <a:gs pos="49700">
              <a:schemeClr val="tx1">
                <a:lumMod val="75000"/>
                <a:lumOff val="25000"/>
              </a:schemeClr>
            </a:gs>
            <a:gs pos="100000">
              <a:schemeClr val="tx1">
                <a:lumMod val="50000"/>
                <a:lumOff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CATEGORY WISE PROFIT</a:t>
          </a:r>
        </a:p>
      </xdr:txBody>
    </xdr:sp>
    <xdr:clientData/>
  </xdr:twoCellAnchor>
  <xdr:twoCellAnchor>
    <xdr:from>
      <xdr:col>0</xdr:col>
      <xdr:colOff>266700</xdr:colOff>
      <xdr:row>28</xdr:row>
      <xdr:rowOff>53340</xdr:rowOff>
    </xdr:from>
    <xdr:to>
      <xdr:col>4</xdr:col>
      <xdr:colOff>358140</xdr:colOff>
      <xdr:row>29</xdr:row>
      <xdr:rowOff>175260</xdr:rowOff>
    </xdr:to>
    <xdr:sp macro="" textlink="">
      <xdr:nvSpPr>
        <xdr:cNvPr id="55" name="Rectangle: Rounded Corners 54">
          <a:extLst>
            <a:ext uri="{FF2B5EF4-FFF2-40B4-BE49-F238E27FC236}">
              <a16:creationId xmlns:a16="http://schemas.microsoft.com/office/drawing/2014/main" id="{6F67018D-712D-21AB-613A-BF8242D63D04}"/>
            </a:ext>
          </a:extLst>
        </xdr:cNvPr>
        <xdr:cNvSpPr/>
      </xdr:nvSpPr>
      <xdr:spPr>
        <a:xfrm>
          <a:off x="266700" y="5173980"/>
          <a:ext cx="2529840" cy="304800"/>
        </a:xfrm>
        <a:prstGeom prst="roundRect">
          <a:avLst/>
        </a:prstGeom>
        <a:gradFill>
          <a:gsLst>
            <a:gs pos="0">
              <a:schemeClr val="tx1">
                <a:lumMod val="95000"/>
                <a:lumOff val="5000"/>
              </a:schemeClr>
            </a:gs>
            <a:gs pos="49700">
              <a:schemeClr val="tx1">
                <a:lumMod val="75000"/>
                <a:lumOff val="25000"/>
              </a:schemeClr>
            </a:gs>
            <a:gs pos="100000">
              <a:schemeClr val="tx1">
                <a:lumMod val="50000"/>
                <a:lumOff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SALES BY STATE</a:t>
          </a:r>
        </a:p>
      </xdr:txBody>
    </xdr:sp>
    <xdr:clientData/>
  </xdr:twoCellAnchor>
  <xdr:twoCellAnchor>
    <xdr:from>
      <xdr:col>0</xdr:col>
      <xdr:colOff>213360</xdr:colOff>
      <xdr:row>13</xdr:row>
      <xdr:rowOff>129540</xdr:rowOff>
    </xdr:from>
    <xdr:to>
      <xdr:col>4</xdr:col>
      <xdr:colOff>304800</xdr:colOff>
      <xdr:row>15</xdr:row>
      <xdr:rowOff>68580</xdr:rowOff>
    </xdr:to>
    <xdr:sp macro="" textlink="">
      <xdr:nvSpPr>
        <xdr:cNvPr id="56" name="Rectangle: Rounded Corners 55">
          <a:extLst>
            <a:ext uri="{FF2B5EF4-FFF2-40B4-BE49-F238E27FC236}">
              <a16:creationId xmlns:a16="http://schemas.microsoft.com/office/drawing/2014/main" id="{15F25F61-AB30-C842-A88D-3E14B447871D}"/>
            </a:ext>
          </a:extLst>
        </xdr:cNvPr>
        <xdr:cNvSpPr/>
      </xdr:nvSpPr>
      <xdr:spPr>
        <a:xfrm>
          <a:off x="213360" y="2506980"/>
          <a:ext cx="2529840" cy="304800"/>
        </a:xfrm>
        <a:prstGeom prst="roundRect">
          <a:avLst/>
        </a:prstGeom>
        <a:gradFill>
          <a:gsLst>
            <a:gs pos="0">
              <a:schemeClr val="tx1">
                <a:lumMod val="95000"/>
                <a:lumOff val="5000"/>
              </a:schemeClr>
            </a:gs>
            <a:gs pos="49700">
              <a:schemeClr val="tx1">
                <a:lumMod val="75000"/>
                <a:lumOff val="25000"/>
              </a:schemeClr>
            </a:gs>
            <a:gs pos="100000">
              <a:schemeClr val="tx1">
                <a:lumMod val="50000"/>
                <a:lumOff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SALES AND PROFIT ANALYSIS</a:t>
          </a:r>
        </a:p>
      </xdr:txBody>
    </xdr:sp>
    <xdr:clientData/>
  </xdr:twoCellAnchor>
  <xdr:twoCellAnchor>
    <xdr:from>
      <xdr:col>8</xdr:col>
      <xdr:colOff>259080</xdr:colOff>
      <xdr:row>28</xdr:row>
      <xdr:rowOff>30480</xdr:rowOff>
    </xdr:from>
    <xdr:to>
      <xdr:col>12</xdr:col>
      <xdr:colOff>350520</xdr:colOff>
      <xdr:row>29</xdr:row>
      <xdr:rowOff>152400</xdr:rowOff>
    </xdr:to>
    <xdr:sp macro="" textlink="">
      <xdr:nvSpPr>
        <xdr:cNvPr id="57" name="Rectangle: Rounded Corners 56">
          <a:extLst>
            <a:ext uri="{FF2B5EF4-FFF2-40B4-BE49-F238E27FC236}">
              <a16:creationId xmlns:a16="http://schemas.microsoft.com/office/drawing/2014/main" id="{EEB7AEBD-910C-40F5-6B19-C1CE5AC80024}"/>
            </a:ext>
          </a:extLst>
        </xdr:cNvPr>
        <xdr:cNvSpPr/>
      </xdr:nvSpPr>
      <xdr:spPr>
        <a:xfrm>
          <a:off x="5135880" y="5151120"/>
          <a:ext cx="2529840" cy="304800"/>
        </a:xfrm>
        <a:prstGeom prst="roundRect">
          <a:avLst/>
        </a:prstGeom>
        <a:gradFill>
          <a:gsLst>
            <a:gs pos="0">
              <a:schemeClr val="tx1">
                <a:lumMod val="95000"/>
                <a:lumOff val="5000"/>
              </a:schemeClr>
            </a:gs>
            <a:gs pos="49700">
              <a:schemeClr val="tx1">
                <a:lumMod val="75000"/>
                <a:lumOff val="25000"/>
              </a:schemeClr>
            </a:gs>
            <a:gs pos="100000">
              <a:schemeClr val="tx1">
                <a:lumMod val="50000"/>
                <a:lumOff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TOP 5 SUBCATEGORIES BY SALES</a:t>
          </a:r>
        </a:p>
      </xdr:txBody>
    </xdr:sp>
    <xdr:clientData/>
  </xdr:twoCellAnchor>
  <xdr:twoCellAnchor>
    <xdr:from>
      <xdr:col>16</xdr:col>
      <xdr:colOff>167640</xdr:colOff>
      <xdr:row>13</xdr:row>
      <xdr:rowOff>137160</xdr:rowOff>
    </xdr:from>
    <xdr:to>
      <xdr:col>20</xdr:col>
      <xdr:colOff>259080</xdr:colOff>
      <xdr:row>15</xdr:row>
      <xdr:rowOff>76200</xdr:rowOff>
    </xdr:to>
    <xdr:sp macro="" textlink="">
      <xdr:nvSpPr>
        <xdr:cNvPr id="58" name="Rectangle: Rounded Corners 57">
          <a:extLst>
            <a:ext uri="{FF2B5EF4-FFF2-40B4-BE49-F238E27FC236}">
              <a16:creationId xmlns:a16="http://schemas.microsoft.com/office/drawing/2014/main" id="{0F1DCF40-552A-D46F-7B64-986A6702C669}"/>
            </a:ext>
          </a:extLst>
        </xdr:cNvPr>
        <xdr:cNvSpPr/>
      </xdr:nvSpPr>
      <xdr:spPr>
        <a:xfrm>
          <a:off x="9921240" y="2514600"/>
          <a:ext cx="2529840" cy="304800"/>
        </a:xfrm>
        <a:prstGeom prst="roundRect">
          <a:avLst/>
        </a:prstGeom>
        <a:gradFill>
          <a:gsLst>
            <a:gs pos="0">
              <a:schemeClr val="tx1">
                <a:lumMod val="95000"/>
                <a:lumOff val="5000"/>
              </a:schemeClr>
            </a:gs>
            <a:gs pos="49700">
              <a:schemeClr val="tx1">
                <a:lumMod val="75000"/>
                <a:lumOff val="25000"/>
              </a:schemeClr>
            </a:gs>
            <a:gs pos="100000">
              <a:schemeClr val="tx1">
                <a:lumMod val="50000"/>
                <a:lumOff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CATEGORY WISE SALES SHARE %</a:t>
          </a:r>
        </a:p>
      </xdr:txBody>
    </xdr:sp>
    <xdr:clientData/>
  </xdr:twoCellAnchor>
  <xdr:twoCellAnchor>
    <xdr:from>
      <xdr:col>16</xdr:col>
      <xdr:colOff>251460</xdr:colOff>
      <xdr:row>28</xdr:row>
      <xdr:rowOff>15240</xdr:rowOff>
    </xdr:from>
    <xdr:to>
      <xdr:col>20</xdr:col>
      <xdr:colOff>342900</xdr:colOff>
      <xdr:row>29</xdr:row>
      <xdr:rowOff>137160</xdr:rowOff>
    </xdr:to>
    <xdr:sp macro="" textlink="">
      <xdr:nvSpPr>
        <xdr:cNvPr id="59" name="Rectangle: Rounded Corners 58">
          <a:extLst>
            <a:ext uri="{FF2B5EF4-FFF2-40B4-BE49-F238E27FC236}">
              <a16:creationId xmlns:a16="http://schemas.microsoft.com/office/drawing/2014/main" id="{20D0890D-D567-A38F-235F-BD642E5826D9}"/>
            </a:ext>
          </a:extLst>
        </xdr:cNvPr>
        <xdr:cNvSpPr/>
      </xdr:nvSpPr>
      <xdr:spPr>
        <a:xfrm>
          <a:off x="10005060" y="5135880"/>
          <a:ext cx="2529840" cy="304800"/>
        </a:xfrm>
        <a:prstGeom prst="roundRect">
          <a:avLst/>
        </a:prstGeom>
        <a:gradFill>
          <a:gsLst>
            <a:gs pos="0">
              <a:schemeClr val="tx1">
                <a:lumMod val="95000"/>
                <a:lumOff val="5000"/>
              </a:schemeClr>
            </a:gs>
            <a:gs pos="49700">
              <a:schemeClr val="tx1">
                <a:lumMod val="75000"/>
                <a:lumOff val="25000"/>
              </a:schemeClr>
            </a:gs>
            <a:gs pos="100000">
              <a:schemeClr val="tx1">
                <a:lumMod val="50000"/>
                <a:lumOff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FILTERS</a:t>
          </a:r>
        </a:p>
      </xdr:txBody>
    </xdr:sp>
    <xdr:clientData/>
  </xdr:twoCellAnchor>
  <xdr:twoCellAnchor>
    <xdr:from>
      <xdr:col>0</xdr:col>
      <xdr:colOff>205740</xdr:colOff>
      <xdr:row>15</xdr:row>
      <xdr:rowOff>99060</xdr:rowOff>
    </xdr:from>
    <xdr:to>
      <xdr:col>7</xdr:col>
      <xdr:colOff>205740</xdr:colOff>
      <xdr:row>26</xdr:row>
      <xdr:rowOff>152400</xdr:rowOff>
    </xdr:to>
    <xdr:graphicFrame macro="">
      <xdr:nvGraphicFramePr>
        <xdr:cNvPr id="60" name="Chart 1">
          <a:extLst>
            <a:ext uri="{FF2B5EF4-FFF2-40B4-BE49-F238E27FC236}">
              <a16:creationId xmlns:a16="http://schemas.microsoft.com/office/drawing/2014/main" id="{5D4961D6-5155-B87E-7ACF-17FDA2AA56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167640</xdr:colOff>
      <xdr:row>15</xdr:row>
      <xdr:rowOff>57150</xdr:rowOff>
    </xdr:from>
    <xdr:to>
      <xdr:col>15</xdr:col>
      <xdr:colOff>350520</xdr:colOff>
      <xdr:row>26</xdr:row>
      <xdr:rowOff>83820</xdr:rowOff>
    </xdr:to>
    <mc:AlternateContent xmlns:mc="http://schemas.openxmlformats.org/markup-compatibility/2006">
      <mc:Choice xmlns:cx1="http://schemas.microsoft.com/office/drawing/2015/9/8/chartex" Requires="cx1">
        <xdr:graphicFrame macro="">
          <xdr:nvGraphicFramePr>
            <xdr:cNvPr id="61" name="Chart 1">
              <a:extLst>
                <a:ext uri="{FF2B5EF4-FFF2-40B4-BE49-F238E27FC236}">
                  <a16:creationId xmlns:a16="http://schemas.microsoft.com/office/drawing/2014/main" id="{E0BECE88-1E9D-FEDC-1644-AF19890DE2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044440" y="2800350"/>
              <a:ext cx="4450080" cy="20383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152400</xdr:colOff>
      <xdr:row>15</xdr:row>
      <xdr:rowOff>152400</xdr:rowOff>
    </xdr:from>
    <xdr:to>
      <xdr:col>23</xdr:col>
      <xdr:colOff>350520</xdr:colOff>
      <xdr:row>26</xdr:row>
      <xdr:rowOff>152400</xdr:rowOff>
    </xdr:to>
    <xdr:graphicFrame macro="">
      <xdr:nvGraphicFramePr>
        <xdr:cNvPr id="62" name="Chart 1">
          <a:extLst>
            <a:ext uri="{FF2B5EF4-FFF2-40B4-BE49-F238E27FC236}">
              <a16:creationId xmlns:a16="http://schemas.microsoft.com/office/drawing/2014/main" id="{D414D398-6F60-CBD9-A572-C7D93F160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121920</xdr:colOff>
      <xdr:row>30</xdr:row>
      <xdr:rowOff>57150</xdr:rowOff>
    </xdr:from>
    <xdr:to>
      <xdr:col>7</xdr:col>
      <xdr:colOff>327660</xdr:colOff>
      <xdr:row>40</xdr:row>
      <xdr:rowOff>129540</xdr:rowOff>
    </xdr:to>
    <mc:AlternateContent xmlns:mc="http://schemas.openxmlformats.org/markup-compatibility/2006">
      <mc:Choice xmlns:cx4="http://schemas.microsoft.com/office/drawing/2016/5/10/chartex" Requires="cx4">
        <xdr:graphicFrame macro="">
          <xdr:nvGraphicFramePr>
            <xdr:cNvPr id="63" name="Chart 1">
              <a:extLst>
                <a:ext uri="{FF2B5EF4-FFF2-40B4-BE49-F238E27FC236}">
                  <a16:creationId xmlns:a16="http://schemas.microsoft.com/office/drawing/2014/main" id="{7B1DCE0A-FD7A-1E6A-F6F8-3007D2DF7E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21920" y="5543550"/>
              <a:ext cx="4472940" cy="19011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152400</xdr:colOff>
      <xdr:row>30</xdr:row>
      <xdr:rowOff>30480</xdr:rowOff>
    </xdr:from>
    <xdr:to>
      <xdr:col>15</xdr:col>
      <xdr:colOff>365760</xdr:colOff>
      <xdr:row>40</xdr:row>
      <xdr:rowOff>68580</xdr:rowOff>
    </xdr:to>
    <xdr:graphicFrame macro="">
      <xdr:nvGraphicFramePr>
        <xdr:cNvPr id="64" name="Chart 1">
          <a:extLst>
            <a:ext uri="{FF2B5EF4-FFF2-40B4-BE49-F238E27FC236}">
              <a16:creationId xmlns:a16="http://schemas.microsoft.com/office/drawing/2014/main" id="{B46E99F3-7C84-B4F6-D994-A0A7F3136F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16</xdr:col>
      <xdr:colOff>167640</xdr:colOff>
      <xdr:row>30</xdr:row>
      <xdr:rowOff>167641</xdr:rowOff>
    </xdr:from>
    <xdr:to>
      <xdr:col>18</xdr:col>
      <xdr:colOff>304800</xdr:colOff>
      <xdr:row>40</xdr:row>
      <xdr:rowOff>99060</xdr:rowOff>
    </xdr:to>
    <mc:AlternateContent xmlns:mc="http://schemas.openxmlformats.org/markup-compatibility/2006" xmlns:a14="http://schemas.microsoft.com/office/drawing/2010/main">
      <mc:Choice Requires="a14">
        <xdr:graphicFrame macro="">
          <xdr:nvGraphicFramePr>
            <xdr:cNvPr id="65" name="Year 1">
              <a:extLst>
                <a:ext uri="{FF2B5EF4-FFF2-40B4-BE49-F238E27FC236}">
                  <a16:creationId xmlns:a16="http://schemas.microsoft.com/office/drawing/2014/main" id="{9392F26B-9A97-489E-A899-DA37953E2B3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921240" y="5654041"/>
              <a:ext cx="1356360" cy="1760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220980</xdr:colOff>
      <xdr:row>30</xdr:row>
      <xdr:rowOff>167639</xdr:rowOff>
    </xdr:from>
    <xdr:to>
      <xdr:col>23</xdr:col>
      <xdr:colOff>434340</xdr:colOff>
      <xdr:row>40</xdr:row>
      <xdr:rowOff>114300</xdr:rowOff>
    </xdr:to>
    <mc:AlternateContent xmlns:mc="http://schemas.openxmlformats.org/markup-compatibility/2006" xmlns:a14="http://schemas.microsoft.com/office/drawing/2010/main">
      <mc:Choice Requires="a14">
        <xdr:graphicFrame macro="">
          <xdr:nvGraphicFramePr>
            <xdr:cNvPr id="10" name="Segment 1">
              <a:extLst>
                <a:ext uri="{FF2B5EF4-FFF2-40B4-BE49-F238E27FC236}">
                  <a16:creationId xmlns:a16="http://schemas.microsoft.com/office/drawing/2014/main" id="{BE18BC2D-8137-4E21-A7B3-FFF25F89E8B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3022580" y="5654039"/>
              <a:ext cx="1432560" cy="1775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457200</xdr:colOff>
      <xdr:row>30</xdr:row>
      <xdr:rowOff>167639</xdr:rowOff>
    </xdr:from>
    <xdr:to>
      <xdr:col>21</xdr:col>
      <xdr:colOff>68580</xdr:colOff>
      <xdr:row>40</xdr:row>
      <xdr:rowOff>83820</xdr:rowOff>
    </xdr:to>
    <mc:AlternateContent xmlns:mc="http://schemas.openxmlformats.org/markup-compatibility/2006" xmlns:a14="http://schemas.microsoft.com/office/drawing/2010/main">
      <mc:Choice Requires="a14">
        <xdr:graphicFrame macro="">
          <xdr:nvGraphicFramePr>
            <xdr:cNvPr id="22" name="Region 1">
              <a:extLst>
                <a:ext uri="{FF2B5EF4-FFF2-40B4-BE49-F238E27FC236}">
                  <a16:creationId xmlns:a16="http://schemas.microsoft.com/office/drawing/2014/main" id="{B0C68643-B517-4567-BF2B-8BF5B9FBD8B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430000" y="5654039"/>
              <a:ext cx="1440180" cy="17449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 More" refreshedDate="45796.530206365744" createdVersion="8" refreshedVersion="8" minRefreshableVersion="3" recordCount="9994" xr:uid="{DAE8EE96-F433-4A6E-9406-16A912F5BF8B}">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8399455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EB1708-4A63-4BE1-9964-9BBA01B1EB7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6" firstHeaderRow="0" firstDataRow="1" firstDataCol="1"/>
  <pivotFields count="26">
    <pivotField showAll="0"/>
    <pivotField showAll="0"/>
    <pivotField showAll="0">
      <items count="5">
        <item h="1"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0">
      <pivotArea collapsedLevelsAreSubtotals="1" fieldPosition="0">
        <references count="1">
          <reference field="22" count="12">
            <x v="1"/>
            <x v="2"/>
            <x v="3"/>
            <x v="4"/>
            <x v="5"/>
            <x v="6"/>
            <x v="7"/>
            <x v="8"/>
            <x v="9"/>
            <x v="10"/>
            <x v="11"/>
            <x v="12"/>
          </reference>
        </references>
      </pivotArea>
    </format>
  </formats>
  <chartFormats count="2">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7C2323-A906-4B5D-BDE9-06AF552F1A7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h="1"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14044F-E113-424B-BC9B-3D7DD3D459D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items count="5">
        <item h="1"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4">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5" count="1" selected="0">
            <x v="0"/>
          </reference>
        </references>
      </pivotArea>
    </chartFormat>
    <chartFormat chart="2" format="9">
      <pivotArea type="data" outline="0" fieldPosition="0">
        <references count="2">
          <reference field="4294967294" count="1" selected="0">
            <x v="0"/>
          </reference>
          <reference field="15" count="1" selected="0">
            <x v="1"/>
          </reference>
        </references>
      </pivotArea>
    </chartFormat>
    <chartFormat chart="2" format="10">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2A232C-1533-4F7A-AF36-6C987B776C8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26">
    <pivotField showAll="0"/>
    <pivotField showAll="0"/>
    <pivotField showAll="0">
      <items count="5">
        <item h="1"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12">
    <i>
      <x v="1"/>
    </i>
    <i>
      <x v="3"/>
    </i>
    <i>
      <x v="4"/>
    </i>
    <i>
      <x v="10"/>
    </i>
    <i>
      <x v="24"/>
    </i>
    <i>
      <x v="26"/>
    </i>
    <i>
      <x v="29"/>
    </i>
    <i>
      <x v="35"/>
    </i>
    <i>
      <x v="42"/>
    </i>
    <i>
      <x v="45"/>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2F3D1B-DBC4-4934-86E2-B4ACAA8F0CF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h="1"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1"/>
    </i>
    <i>
      <x v="6"/>
    </i>
    <i>
      <x v="16"/>
    </i>
    <i>
      <x v="13"/>
    </i>
    <i>
      <x v="5"/>
    </i>
    <i t="grand">
      <x/>
    </i>
  </rowItems>
  <colItems count="1">
    <i/>
  </colItems>
  <dataFields count="1">
    <dataField name="Sum of Sales" fld="18" baseField="0" baseItem="0"/>
  </dataFields>
  <chartFormats count="1">
    <chartFormat chart="2"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BB0C01-CC19-4885-9387-F9D52F442540}"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6"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3">
    <i>
      <x v="2"/>
    </i>
    <i>
      <x v="3"/>
    </i>
    <i>
      <x v="4"/>
    </i>
  </rowItems>
  <colFields count="1">
    <field x="-2"/>
  </colFields>
  <colItems count="5">
    <i>
      <x/>
    </i>
    <i i="1">
      <x v="1"/>
    </i>
    <i i="2">
      <x v="2"/>
    </i>
    <i i="3">
      <x v="3"/>
    </i>
    <i i="4">
      <x v="4"/>
    </i>
  </colItems>
  <dataFields count="5">
    <dataField name="Sum of Sales" fld="18" baseField="0" baseItem="0"/>
    <dataField name="Count of Order ID" fld="1" subtotal="count" baseField="0" baseItem="0"/>
    <dataField name="Sum of Profit" fld="21" baseField="0" baseItem="0"/>
    <dataField name="Sum of Quantity" fld="19"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7A4049-8363-4314-B971-27904E1804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6" firstHeaderRow="1" firstDataRow="1" firstDataCol="1"/>
  <pivotFields count="26">
    <pivotField showAll="0"/>
    <pivotField showAll="0"/>
    <pivotField showAll="0">
      <items count="5">
        <item h="1"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1">
    <chartFormat chart="4"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271BA4-1ED7-45CD-87C4-689CEB9BFD8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26">
    <pivotField showAll="0"/>
    <pivotField showAll="0"/>
    <pivotField showAll="0">
      <items count="5">
        <item h="1"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6">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50D595-44B6-4CD0-A40E-354B5F4EDC6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1">
    <chartFormat chart="7"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5738C9-5E18-4727-9E8D-858A507918C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6" firstHeaderRow="1" firstDataRow="1" firstDataCol="1"/>
  <pivotFields count="26">
    <pivotField showAll="0"/>
    <pivotField axis="axisRow"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1"/>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1">
    <chartFormat chart="6"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70D5FF-16E8-4B30-ABDE-D8CC6753E74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 firstHeaderRow="1" firstDataRow="1" firstDataCol="1"/>
  <pivotFields count="26">
    <pivotField showAll="0"/>
    <pivotField showAll="0"/>
    <pivotField showAll="0">
      <items count="5">
        <item h="1"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1">
    <chartFormat chart="5"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1D0135C-AF08-429E-B63A-97DD85E894FC}" sourceName="Year">
  <pivotTables>
    <pivotTable tabId="6" name="PivotTable4"/>
    <pivotTable tabId="3" name="PivotTable1"/>
    <pivotTable tabId="5" name="PivotTable3"/>
    <pivotTable tabId="10" name="PivotTable6"/>
    <pivotTable tabId="9" name="PivotTable1"/>
    <pivotTable tabId="9" name="PivotTable2"/>
    <pivotTable tabId="9" name="PivotTable4"/>
    <pivotTable tabId="9" name="PivotTable5"/>
    <pivotTable tabId="9" name="PivotTable6"/>
    <pivotTable tabId="7" name="PivotTable5"/>
    <pivotTable tabId="4" name="PivotTable2"/>
  </pivotTables>
  <data>
    <tabular pivotCacheId="839945514">
      <items count="4">
        <i x="2"/>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E9BCDE3-9BB5-4369-892E-C3BE012372D9}" sourceName="Segment">
  <pivotTables>
    <pivotTable tabId="6" name="PivotTable4"/>
    <pivotTable tabId="3" name="PivotTable1"/>
    <pivotTable tabId="5" name="PivotTable3"/>
    <pivotTable tabId="10" name="PivotTable6"/>
    <pivotTable tabId="9" name="PivotTable1"/>
    <pivotTable tabId="9" name="PivotTable2"/>
    <pivotTable tabId="9" name="PivotTable4"/>
    <pivotTable tabId="9" name="PivotTable5"/>
    <pivotTable tabId="9" name="PivotTable6"/>
    <pivotTable tabId="7" name="PivotTable5"/>
    <pivotTable tabId="4" name="PivotTable2"/>
  </pivotTables>
  <data>
    <tabular pivotCacheId="839945514">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F10C23-2BD2-4322-8C71-A7E5CEBCD3CA}" sourceName="Region">
  <pivotTables>
    <pivotTable tabId="6" name="PivotTable4"/>
    <pivotTable tabId="3" name="PivotTable1"/>
    <pivotTable tabId="5" name="PivotTable3"/>
    <pivotTable tabId="10" name="PivotTable6"/>
    <pivotTable tabId="9" name="PivotTable1"/>
    <pivotTable tabId="9" name="PivotTable2"/>
    <pivotTable tabId="9" name="PivotTable4"/>
    <pivotTable tabId="9" name="PivotTable5"/>
    <pivotTable tabId="9" name="PivotTable6"/>
    <pivotTable tabId="7" name="PivotTable5"/>
    <pivotTable tabId="4" name="PivotTable2"/>
  </pivotTables>
  <data>
    <tabular pivotCacheId="839945514">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750E404-6B8D-485C-A71C-C4FE9A552F5E}" cache="Slicer_Year" caption="Year" rowHeight="234950"/>
  <slicer name="Segment" xr10:uid="{A7C480CA-529C-4ADA-ACCF-16ADA76C5F05}" cache="Slicer_Segment" caption="Segment" rowHeight="234950"/>
  <slicer name="Region" xr10:uid="{55936F57-00BF-4F42-B297-9FA732563607}"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281ABA6-AB92-4913-B4A3-BE3E55104E70}" cache="Slicer_Year" caption="Year" style="Slicer Style 8" rowHeight="234950"/>
  <slicer name="Segment 1" xr10:uid="{8E22381A-C803-4620-9B48-031F1FFE1E1A}" cache="Slicer_Segment" caption="Segment" style="Slicer Style 8" rowHeight="234950"/>
  <slicer name="Region 1" xr10:uid="{FB81E99A-BC8F-4C0D-83F4-F4A05B05EF5C}" cache="Slicer_Region" caption="Region" style="Slicer Style 8"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Medium8"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3.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64017-38BB-453C-8E13-F14062148D50}">
  <dimension ref="A3:C16"/>
  <sheetViews>
    <sheetView workbookViewId="0">
      <selection activeCell="R46" sqref="R46"/>
    </sheetView>
  </sheetViews>
  <sheetFormatPr defaultRowHeight="14.4" x14ac:dyDescent="0.3"/>
  <cols>
    <col min="1" max="1" width="12.44140625" bestFit="1" customWidth="1"/>
    <col min="2" max="2" width="11.21875" bestFit="1" customWidth="1"/>
    <col min="3" max="3" width="11.6640625" bestFit="1" customWidth="1"/>
  </cols>
  <sheetData>
    <row r="3" spans="1:3" x14ac:dyDescent="0.3">
      <c r="A3" s="5" t="s">
        <v>10932</v>
      </c>
      <c r="B3" s="4" t="s">
        <v>10946</v>
      </c>
      <c r="C3" s="10" t="s">
        <v>10947</v>
      </c>
    </row>
    <row r="4" spans="1:3" x14ac:dyDescent="0.3">
      <c r="A4" s="7" t="s">
        <v>10934</v>
      </c>
      <c r="B4" s="11">
        <v>6440.4019999999991</v>
      </c>
      <c r="C4" s="12">
        <v>1829.8424</v>
      </c>
    </row>
    <row r="5" spans="1:3" x14ac:dyDescent="0.3">
      <c r="A5" s="9" t="s">
        <v>10935</v>
      </c>
      <c r="B5" s="13">
        <v>3431.9230000000002</v>
      </c>
      <c r="C5" s="14">
        <v>276.17529999999999</v>
      </c>
    </row>
    <row r="6" spans="1:3" x14ac:dyDescent="0.3">
      <c r="A6" s="9" t="s">
        <v>10936</v>
      </c>
      <c r="B6" s="13">
        <v>12895.370000000003</v>
      </c>
      <c r="C6" s="14">
        <v>1954.8954999999994</v>
      </c>
    </row>
    <row r="7" spans="1:3" x14ac:dyDescent="0.3">
      <c r="A7" s="9" t="s">
        <v>10937</v>
      </c>
      <c r="B7" s="13">
        <v>7446.8940000000002</v>
      </c>
      <c r="C7" s="14">
        <v>-3725.4526000000005</v>
      </c>
    </row>
    <row r="8" spans="1:3" x14ac:dyDescent="0.3">
      <c r="A8" s="9" t="s">
        <v>10938</v>
      </c>
      <c r="B8" s="13">
        <v>8594.5990000000002</v>
      </c>
      <c r="C8" s="14">
        <v>1860.3953999999994</v>
      </c>
    </row>
    <row r="9" spans="1:3" x14ac:dyDescent="0.3">
      <c r="A9" s="9" t="s">
        <v>10939</v>
      </c>
      <c r="B9" s="13">
        <v>8207.9500000000007</v>
      </c>
      <c r="C9" s="14">
        <v>783.81569999999977</v>
      </c>
    </row>
    <row r="10" spans="1:3" x14ac:dyDescent="0.3">
      <c r="A10" s="9" t="s">
        <v>10940</v>
      </c>
      <c r="B10" s="13">
        <v>7477.713999999999</v>
      </c>
      <c r="C10" s="14">
        <v>1875.2559999999996</v>
      </c>
    </row>
    <row r="11" spans="1:3" x14ac:dyDescent="0.3">
      <c r="A11" s="9" t="s">
        <v>10941</v>
      </c>
      <c r="B11" s="13">
        <v>5086.5739999999996</v>
      </c>
      <c r="C11" s="14">
        <v>515.76020000000005</v>
      </c>
    </row>
    <row r="12" spans="1:3" x14ac:dyDescent="0.3">
      <c r="A12" s="9" t="s">
        <v>10942</v>
      </c>
      <c r="B12" s="13">
        <v>8186.2489999999989</v>
      </c>
      <c r="C12" s="14">
        <v>1091.3996999999993</v>
      </c>
    </row>
    <row r="13" spans="1:3" x14ac:dyDescent="0.3">
      <c r="A13" s="9" t="s">
        <v>10943</v>
      </c>
      <c r="B13" s="13">
        <v>13587.335000000003</v>
      </c>
      <c r="C13" s="14">
        <v>1813.3479999999993</v>
      </c>
    </row>
    <row r="14" spans="1:3" x14ac:dyDescent="0.3">
      <c r="A14" s="9" t="s">
        <v>10944</v>
      </c>
      <c r="B14" s="13">
        <v>14771.197999999997</v>
      </c>
      <c r="C14" s="14">
        <v>1783.4751999999999</v>
      </c>
    </row>
    <row r="15" spans="1:3" x14ac:dyDescent="0.3">
      <c r="A15" s="9" t="s">
        <v>10945</v>
      </c>
      <c r="B15" s="13">
        <v>18886.646000000004</v>
      </c>
      <c r="C15" s="14">
        <v>2781.0799999999986</v>
      </c>
    </row>
    <row r="16" spans="1:3" x14ac:dyDescent="0.3">
      <c r="A16" s="8" t="s">
        <v>10933</v>
      </c>
      <c r="B16" s="30">
        <v>115012.85400000002</v>
      </c>
      <c r="C16" s="31">
        <v>12839.990799999992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C75B-833C-4727-9A86-7E79C4169D86}">
  <dimension ref="A3:Q9"/>
  <sheetViews>
    <sheetView workbookViewId="0">
      <selection activeCell="Q14" sqref="Q14"/>
    </sheetView>
  </sheetViews>
  <sheetFormatPr defaultRowHeight="14.4" x14ac:dyDescent="0.3"/>
  <cols>
    <col min="1" max="1" width="13.109375" bestFit="1" customWidth="1"/>
    <col min="2" max="2" width="11.6640625" bestFit="1" customWidth="1"/>
    <col min="4" max="4" width="12.44140625" customWidth="1"/>
  </cols>
  <sheetData>
    <row r="3" spans="1:17" x14ac:dyDescent="0.3">
      <c r="A3" s="5" t="s">
        <v>10932</v>
      </c>
      <c r="B3" s="6" t="s">
        <v>10947</v>
      </c>
      <c r="D3" s="15" t="s">
        <v>10948</v>
      </c>
      <c r="E3" s="15" t="s">
        <v>10949</v>
      </c>
    </row>
    <row r="4" spans="1:17" x14ac:dyDescent="0.3">
      <c r="A4" s="7" t="s">
        <v>32</v>
      </c>
      <c r="B4" s="6">
        <v>2191.6205999999993</v>
      </c>
      <c r="D4" s="7" t="s">
        <v>32</v>
      </c>
      <c r="E4" s="16">
        <f>B4</f>
        <v>2191.6205999999993</v>
      </c>
    </row>
    <row r="5" spans="1:17" x14ac:dyDescent="0.3">
      <c r="A5" s="9" t="s">
        <v>46</v>
      </c>
      <c r="B5" s="26">
        <v>7150.5238999999965</v>
      </c>
      <c r="D5" s="9" t="s">
        <v>46</v>
      </c>
      <c r="E5" s="16">
        <f>B5</f>
        <v>7150.5238999999965</v>
      </c>
    </row>
    <row r="6" spans="1:17" x14ac:dyDescent="0.3">
      <c r="A6" s="9" t="s">
        <v>71</v>
      </c>
      <c r="B6" s="26">
        <v>3497.8462999999983</v>
      </c>
      <c r="D6" s="9" t="s">
        <v>71</v>
      </c>
      <c r="E6" s="16">
        <f>B6</f>
        <v>3497.8462999999983</v>
      </c>
    </row>
    <row r="7" spans="1:17" x14ac:dyDescent="0.3">
      <c r="A7" s="8" t="s">
        <v>10933</v>
      </c>
      <c r="B7" s="27">
        <v>12839.990799999992</v>
      </c>
      <c r="D7" s="8" t="s">
        <v>10933</v>
      </c>
      <c r="E7">
        <f>B7</f>
        <v>12839.990799999992</v>
      </c>
    </row>
    <row r="9" spans="1:17" x14ac:dyDescent="0.3">
      <c r="Q9"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E1366-55A2-4CF2-A1F4-A026CFF91DDA}">
  <dimension ref="A3:B7"/>
  <sheetViews>
    <sheetView workbookViewId="0">
      <selection activeCell="P19" sqref="P19"/>
    </sheetView>
  </sheetViews>
  <sheetFormatPr defaultRowHeight="14.4" x14ac:dyDescent="0.3"/>
  <cols>
    <col min="1" max="1" width="13.109375" bestFit="1" customWidth="1"/>
    <col min="2" max="2" width="11.21875" bestFit="1" customWidth="1"/>
  </cols>
  <sheetData>
    <row r="3" spans="1:2" x14ac:dyDescent="0.3">
      <c r="A3" s="5" t="s">
        <v>10932</v>
      </c>
      <c r="B3" s="6" t="s">
        <v>10946</v>
      </c>
    </row>
    <row r="4" spans="1:2" x14ac:dyDescent="0.3">
      <c r="A4" s="7" t="s">
        <v>32</v>
      </c>
      <c r="B4" s="17">
        <v>0.35997274704616938</v>
      </c>
    </row>
    <row r="5" spans="1:2" x14ac:dyDescent="0.3">
      <c r="A5" s="9" t="s">
        <v>46</v>
      </c>
      <c r="B5" s="18">
        <v>0.2429468535751664</v>
      </c>
    </row>
    <row r="6" spans="1:2" x14ac:dyDescent="0.3">
      <c r="A6" s="9" t="s">
        <v>71</v>
      </c>
      <c r="B6" s="18">
        <v>0.39708039937866418</v>
      </c>
    </row>
    <row r="7" spans="1:2" x14ac:dyDescent="0.3">
      <c r="A7" s="8" t="s">
        <v>10933</v>
      </c>
      <c r="B7" s="19">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81BB0-4A15-412B-9AFB-5B48C886645B}">
  <dimension ref="A3:E52"/>
  <sheetViews>
    <sheetView topLeftCell="A28" workbookViewId="0">
      <selection activeCell="R46" sqref="R46"/>
    </sheetView>
  </sheetViews>
  <sheetFormatPr defaultRowHeight="14.4" x14ac:dyDescent="0.3"/>
  <cols>
    <col min="1" max="1" width="12.44140625" bestFit="1" customWidth="1"/>
    <col min="2" max="2" width="11.21875" bestFit="1" customWidth="1"/>
    <col min="4" max="4" width="17.5546875" customWidth="1"/>
  </cols>
  <sheetData>
    <row r="3" spans="1:5" x14ac:dyDescent="0.3">
      <c r="A3" s="5" t="s">
        <v>10932</v>
      </c>
      <c r="B3" s="6" t="s">
        <v>10946</v>
      </c>
      <c r="D3" s="15" t="s">
        <v>10950</v>
      </c>
      <c r="E3" s="15" t="s">
        <v>10951</v>
      </c>
    </row>
    <row r="4" spans="1:5" x14ac:dyDescent="0.3">
      <c r="A4" s="7" t="s">
        <v>310</v>
      </c>
      <c r="B4" s="6">
        <v>6672.4330000000009</v>
      </c>
      <c r="D4" t="str">
        <f>A4</f>
        <v>Arizona</v>
      </c>
      <c r="E4" s="16">
        <f>B4</f>
        <v>6672.4330000000009</v>
      </c>
    </row>
    <row r="5" spans="1:5" x14ac:dyDescent="0.3">
      <c r="A5" s="9" t="s">
        <v>43</v>
      </c>
      <c r="B5" s="26">
        <v>65543.87</v>
      </c>
      <c r="D5" t="str">
        <f t="shared" ref="D5:D52" si="0">A5</f>
        <v>California</v>
      </c>
      <c r="E5" s="16">
        <f t="shared" ref="E5:E52" si="1">B5</f>
        <v>65543.87</v>
      </c>
    </row>
    <row r="6" spans="1:5" x14ac:dyDescent="0.3">
      <c r="A6" s="9" t="s">
        <v>457</v>
      </c>
      <c r="B6" s="26">
        <v>6353.1379999999999</v>
      </c>
      <c r="D6" t="str">
        <f t="shared" si="0"/>
        <v>Colorado</v>
      </c>
      <c r="E6" s="16">
        <f t="shared" si="1"/>
        <v>6353.1379999999999</v>
      </c>
    </row>
    <row r="7" spans="1:5" x14ac:dyDescent="0.3">
      <c r="A7" s="9" t="s">
        <v>6260</v>
      </c>
      <c r="B7" s="26">
        <v>307.73999999999995</v>
      </c>
      <c r="D7" t="str">
        <f t="shared" si="0"/>
        <v>Idaho</v>
      </c>
      <c r="E7" s="16">
        <f t="shared" si="1"/>
        <v>307.73999999999995</v>
      </c>
    </row>
    <row r="8" spans="1:5" x14ac:dyDescent="0.3">
      <c r="A8" s="9" t="s">
        <v>1762</v>
      </c>
      <c r="B8" s="26">
        <v>4636.9799999999996</v>
      </c>
      <c r="D8" t="str">
        <f t="shared" si="0"/>
        <v>Montana</v>
      </c>
      <c r="E8" s="16">
        <f t="shared" si="1"/>
        <v>4636.9799999999996</v>
      </c>
    </row>
    <row r="9" spans="1:5" x14ac:dyDescent="0.3">
      <c r="A9" s="9" t="s">
        <v>1392</v>
      </c>
      <c r="B9" s="26">
        <v>4847.0680000000011</v>
      </c>
      <c r="D9" t="str">
        <f t="shared" si="0"/>
        <v>Nevada</v>
      </c>
      <c r="E9" s="16">
        <f t="shared" si="1"/>
        <v>4847.0680000000011</v>
      </c>
    </row>
    <row r="10" spans="1:5" x14ac:dyDescent="0.3">
      <c r="A10" s="9" t="s">
        <v>668</v>
      </c>
      <c r="B10" s="26">
        <v>1025.046</v>
      </c>
      <c r="D10" t="str">
        <f t="shared" si="0"/>
        <v>New Mexico</v>
      </c>
      <c r="E10" s="16">
        <f t="shared" si="1"/>
        <v>1025.046</v>
      </c>
    </row>
    <row r="11" spans="1:5" x14ac:dyDescent="0.3">
      <c r="A11" s="9" t="s">
        <v>420</v>
      </c>
      <c r="B11" s="26">
        <v>1973.2470000000003</v>
      </c>
      <c r="D11" t="str">
        <f t="shared" si="0"/>
        <v>Oregon</v>
      </c>
      <c r="E11" s="16">
        <f t="shared" si="1"/>
        <v>1973.2470000000003</v>
      </c>
    </row>
    <row r="12" spans="1:5" x14ac:dyDescent="0.3">
      <c r="A12" s="9" t="s">
        <v>121</v>
      </c>
      <c r="B12" s="26">
        <v>1763.47</v>
      </c>
      <c r="D12" t="str">
        <f t="shared" si="0"/>
        <v>Utah</v>
      </c>
      <c r="E12" s="16">
        <f t="shared" si="1"/>
        <v>1763.47</v>
      </c>
    </row>
    <row r="13" spans="1:5" x14ac:dyDescent="0.3">
      <c r="A13" s="9" t="s">
        <v>96</v>
      </c>
      <c r="B13" s="26">
        <v>20286.726000000002</v>
      </c>
      <c r="D13" t="str">
        <f t="shared" si="0"/>
        <v>Washington</v>
      </c>
      <c r="E13" s="16">
        <f t="shared" si="1"/>
        <v>20286.726000000002</v>
      </c>
    </row>
    <row r="14" spans="1:5" x14ac:dyDescent="0.3">
      <c r="A14" s="9" t="s">
        <v>8542</v>
      </c>
      <c r="B14" s="26">
        <v>1603.1360000000002</v>
      </c>
      <c r="D14" t="str">
        <f t="shared" si="0"/>
        <v>Wyoming</v>
      </c>
      <c r="E14" s="16">
        <f t="shared" si="1"/>
        <v>1603.1360000000002</v>
      </c>
    </row>
    <row r="15" spans="1:5" x14ac:dyDescent="0.3">
      <c r="A15" s="8" t="s">
        <v>10933</v>
      </c>
      <c r="B15" s="27">
        <v>115012.85400000002</v>
      </c>
      <c r="D15" t="str">
        <f t="shared" si="0"/>
        <v>Grand Total</v>
      </c>
      <c r="E15" s="16">
        <f t="shared" si="1"/>
        <v>115012.85400000002</v>
      </c>
    </row>
    <row r="16" spans="1:5" x14ac:dyDescent="0.3">
      <c r="D16">
        <f t="shared" si="0"/>
        <v>0</v>
      </c>
      <c r="E16" s="16">
        <f t="shared" si="1"/>
        <v>0</v>
      </c>
    </row>
    <row r="17" spans="4:5" x14ac:dyDescent="0.3">
      <c r="D17">
        <f t="shared" si="0"/>
        <v>0</v>
      </c>
      <c r="E17" s="16">
        <f t="shared" si="1"/>
        <v>0</v>
      </c>
    </row>
    <row r="18" spans="4:5" x14ac:dyDescent="0.3">
      <c r="D18">
        <f t="shared" si="0"/>
        <v>0</v>
      </c>
      <c r="E18" s="16">
        <f t="shared" si="1"/>
        <v>0</v>
      </c>
    </row>
    <row r="19" spans="4:5" x14ac:dyDescent="0.3">
      <c r="D19">
        <f t="shared" si="0"/>
        <v>0</v>
      </c>
      <c r="E19" s="16">
        <f t="shared" si="1"/>
        <v>0</v>
      </c>
    </row>
    <row r="20" spans="4:5" x14ac:dyDescent="0.3">
      <c r="D20">
        <f t="shared" si="0"/>
        <v>0</v>
      </c>
      <c r="E20" s="16">
        <f t="shared" si="1"/>
        <v>0</v>
      </c>
    </row>
    <row r="21" spans="4:5" x14ac:dyDescent="0.3">
      <c r="D21">
        <f t="shared" si="0"/>
        <v>0</v>
      </c>
      <c r="E21" s="16">
        <f t="shared" si="1"/>
        <v>0</v>
      </c>
    </row>
    <row r="22" spans="4:5" x14ac:dyDescent="0.3">
      <c r="D22">
        <f t="shared" si="0"/>
        <v>0</v>
      </c>
      <c r="E22" s="16">
        <f t="shared" si="1"/>
        <v>0</v>
      </c>
    </row>
    <row r="23" spans="4:5" x14ac:dyDescent="0.3">
      <c r="D23">
        <f t="shared" si="0"/>
        <v>0</v>
      </c>
      <c r="E23" s="16">
        <f t="shared" si="1"/>
        <v>0</v>
      </c>
    </row>
    <row r="24" spans="4:5" x14ac:dyDescent="0.3">
      <c r="D24">
        <f t="shared" si="0"/>
        <v>0</v>
      </c>
      <c r="E24" s="16">
        <f t="shared" si="1"/>
        <v>0</v>
      </c>
    </row>
    <row r="25" spans="4:5" x14ac:dyDescent="0.3">
      <c r="D25">
        <f t="shared" si="0"/>
        <v>0</v>
      </c>
      <c r="E25" s="16">
        <f t="shared" si="1"/>
        <v>0</v>
      </c>
    </row>
    <row r="26" spans="4:5" x14ac:dyDescent="0.3">
      <c r="D26">
        <f t="shared" si="0"/>
        <v>0</v>
      </c>
      <c r="E26" s="16">
        <f t="shared" si="1"/>
        <v>0</v>
      </c>
    </row>
    <row r="27" spans="4:5" x14ac:dyDescent="0.3">
      <c r="D27">
        <f t="shared" si="0"/>
        <v>0</v>
      </c>
      <c r="E27" s="16">
        <f t="shared" si="1"/>
        <v>0</v>
      </c>
    </row>
    <row r="28" spans="4:5" x14ac:dyDescent="0.3">
      <c r="D28">
        <f t="shared" si="0"/>
        <v>0</v>
      </c>
      <c r="E28" s="16">
        <f t="shared" si="1"/>
        <v>0</v>
      </c>
    </row>
    <row r="29" spans="4:5" x14ac:dyDescent="0.3">
      <c r="D29">
        <f t="shared" si="0"/>
        <v>0</v>
      </c>
      <c r="E29" s="16">
        <f t="shared" si="1"/>
        <v>0</v>
      </c>
    </row>
    <row r="30" spans="4:5" x14ac:dyDescent="0.3">
      <c r="D30">
        <f t="shared" si="0"/>
        <v>0</v>
      </c>
      <c r="E30" s="16">
        <f t="shared" si="1"/>
        <v>0</v>
      </c>
    </row>
    <row r="31" spans="4:5" x14ac:dyDescent="0.3">
      <c r="D31">
        <f t="shared" si="0"/>
        <v>0</v>
      </c>
      <c r="E31" s="16">
        <f t="shared" si="1"/>
        <v>0</v>
      </c>
    </row>
    <row r="32" spans="4:5" x14ac:dyDescent="0.3">
      <c r="D32">
        <f t="shared" si="0"/>
        <v>0</v>
      </c>
      <c r="E32" s="16">
        <f t="shared" si="1"/>
        <v>0</v>
      </c>
    </row>
    <row r="33" spans="4:5" x14ac:dyDescent="0.3">
      <c r="D33">
        <f t="shared" si="0"/>
        <v>0</v>
      </c>
      <c r="E33" s="16">
        <f t="shared" si="1"/>
        <v>0</v>
      </c>
    </row>
    <row r="34" spans="4:5" x14ac:dyDescent="0.3">
      <c r="D34">
        <f t="shared" si="0"/>
        <v>0</v>
      </c>
      <c r="E34" s="16">
        <f t="shared" si="1"/>
        <v>0</v>
      </c>
    </row>
    <row r="35" spans="4:5" x14ac:dyDescent="0.3">
      <c r="D35">
        <f t="shared" si="0"/>
        <v>0</v>
      </c>
      <c r="E35" s="16">
        <f t="shared" si="1"/>
        <v>0</v>
      </c>
    </row>
    <row r="36" spans="4:5" x14ac:dyDescent="0.3">
      <c r="D36">
        <f t="shared" si="0"/>
        <v>0</v>
      </c>
      <c r="E36" s="16">
        <f t="shared" si="1"/>
        <v>0</v>
      </c>
    </row>
    <row r="37" spans="4:5" x14ac:dyDescent="0.3">
      <c r="D37">
        <f t="shared" si="0"/>
        <v>0</v>
      </c>
      <c r="E37" s="16">
        <f t="shared" si="1"/>
        <v>0</v>
      </c>
    </row>
    <row r="38" spans="4:5" x14ac:dyDescent="0.3">
      <c r="D38">
        <f t="shared" si="0"/>
        <v>0</v>
      </c>
      <c r="E38" s="16">
        <f t="shared" si="1"/>
        <v>0</v>
      </c>
    </row>
    <row r="39" spans="4:5" x14ac:dyDescent="0.3">
      <c r="D39">
        <f t="shared" si="0"/>
        <v>0</v>
      </c>
      <c r="E39" s="16">
        <f t="shared" si="1"/>
        <v>0</v>
      </c>
    </row>
    <row r="40" spans="4:5" x14ac:dyDescent="0.3">
      <c r="D40">
        <f t="shared" si="0"/>
        <v>0</v>
      </c>
      <c r="E40" s="16">
        <f t="shared" si="1"/>
        <v>0</v>
      </c>
    </row>
    <row r="41" spans="4:5" x14ac:dyDescent="0.3">
      <c r="D41">
        <f t="shared" si="0"/>
        <v>0</v>
      </c>
      <c r="E41" s="16">
        <f t="shared" si="1"/>
        <v>0</v>
      </c>
    </row>
    <row r="42" spans="4:5" x14ac:dyDescent="0.3">
      <c r="D42">
        <f t="shared" si="0"/>
        <v>0</v>
      </c>
      <c r="E42" s="16">
        <f t="shared" si="1"/>
        <v>0</v>
      </c>
    </row>
    <row r="43" spans="4:5" x14ac:dyDescent="0.3">
      <c r="D43">
        <f t="shared" si="0"/>
        <v>0</v>
      </c>
      <c r="E43" s="16">
        <f t="shared" si="1"/>
        <v>0</v>
      </c>
    </row>
    <row r="44" spans="4:5" x14ac:dyDescent="0.3">
      <c r="D44">
        <f t="shared" si="0"/>
        <v>0</v>
      </c>
      <c r="E44" s="16">
        <f t="shared" si="1"/>
        <v>0</v>
      </c>
    </row>
    <row r="45" spans="4:5" x14ac:dyDescent="0.3">
      <c r="D45">
        <f t="shared" si="0"/>
        <v>0</v>
      </c>
      <c r="E45" s="16">
        <f t="shared" si="1"/>
        <v>0</v>
      </c>
    </row>
    <row r="46" spans="4:5" x14ac:dyDescent="0.3">
      <c r="D46">
        <f t="shared" si="0"/>
        <v>0</v>
      </c>
      <c r="E46" s="16">
        <f t="shared" si="1"/>
        <v>0</v>
      </c>
    </row>
    <row r="47" spans="4:5" x14ac:dyDescent="0.3">
      <c r="D47">
        <f t="shared" si="0"/>
        <v>0</v>
      </c>
      <c r="E47" s="16">
        <f t="shared" si="1"/>
        <v>0</v>
      </c>
    </row>
    <row r="48" spans="4:5" x14ac:dyDescent="0.3">
      <c r="D48">
        <f t="shared" si="0"/>
        <v>0</v>
      </c>
      <c r="E48" s="16">
        <f t="shared" si="1"/>
        <v>0</v>
      </c>
    </row>
    <row r="49" spans="4:5" x14ac:dyDescent="0.3">
      <c r="D49">
        <f t="shared" si="0"/>
        <v>0</v>
      </c>
      <c r="E49" s="16">
        <f t="shared" si="1"/>
        <v>0</v>
      </c>
    </row>
    <row r="50" spans="4:5" x14ac:dyDescent="0.3">
      <c r="D50">
        <f t="shared" si="0"/>
        <v>0</v>
      </c>
      <c r="E50" s="16">
        <f t="shared" si="1"/>
        <v>0</v>
      </c>
    </row>
    <row r="51" spans="4:5" x14ac:dyDescent="0.3">
      <c r="D51">
        <f t="shared" si="0"/>
        <v>0</v>
      </c>
      <c r="E51" s="16">
        <f t="shared" si="1"/>
        <v>0</v>
      </c>
    </row>
    <row r="52" spans="4:5" x14ac:dyDescent="0.3">
      <c r="D52">
        <f t="shared" si="0"/>
        <v>0</v>
      </c>
      <c r="E52" s="16">
        <f t="shared" si="1"/>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D55D6-DB77-4AF9-A1F6-65B916350041}">
  <dimension ref="A3:B9"/>
  <sheetViews>
    <sheetView workbookViewId="0">
      <selection activeCell="B5" sqref="B5"/>
    </sheetView>
  </sheetViews>
  <sheetFormatPr defaultRowHeight="14.4" x14ac:dyDescent="0.3"/>
  <cols>
    <col min="1" max="1" width="12.44140625" bestFit="1" customWidth="1"/>
    <col min="2" max="2" width="11.21875" bestFit="1" customWidth="1"/>
  </cols>
  <sheetData>
    <row r="3" spans="1:2" x14ac:dyDescent="0.3">
      <c r="A3" s="5" t="s">
        <v>10932</v>
      </c>
      <c r="B3" s="6" t="s">
        <v>10946</v>
      </c>
    </row>
    <row r="4" spans="1:2" x14ac:dyDescent="0.3">
      <c r="A4" s="7" t="s">
        <v>682</v>
      </c>
      <c r="B4" s="6">
        <v>9961.2400000000016</v>
      </c>
    </row>
    <row r="5" spans="1:2" x14ac:dyDescent="0.3">
      <c r="A5" s="9" t="s">
        <v>1216</v>
      </c>
      <c r="B5" s="26">
        <v>11219.788</v>
      </c>
    </row>
    <row r="6" spans="1:2" x14ac:dyDescent="0.3">
      <c r="A6" s="9" t="s">
        <v>56</v>
      </c>
      <c r="B6" s="26">
        <v>13560.772999999997</v>
      </c>
    </row>
    <row r="7" spans="1:2" x14ac:dyDescent="0.3">
      <c r="A7" s="9" t="s">
        <v>72</v>
      </c>
      <c r="B7" s="26">
        <v>18450.992000000006</v>
      </c>
    </row>
    <row r="8" spans="1:2" x14ac:dyDescent="0.3">
      <c r="A8" s="9" t="s">
        <v>36</v>
      </c>
      <c r="B8" s="26">
        <v>18847.968000000004</v>
      </c>
    </row>
    <row r="9" spans="1:2" x14ac:dyDescent="0.3">
      <c r="A9" s="8" t="s">
        <v>10933</v>
      </c>
      <c r="B9" s="27">
        <v>72040.761000000013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99710-3FB6-4D0A-A057-DD647AE777A8}">
  <dimension ref="A3:L7"/>
  <sheetViews>
    <sheetView workbookViewId="0">
      <selection activeCell="H7" sqref="H7"/>
    </sheetView>
  </sheetViews>
  <sheetFormatPr defaultRowHeight="14.4" x14ac:dyDescent="0.3"/>
  <cols>
    <col min="1" max="1" width="12.44140625" bestFit="1" customWidth="1"/>
    <col min="2" max="2" width="11.21875" bestFit="1" customWidth="1"/>
    <col min="3" max="3" width="15.5546875" bestFit="1" customWidth="1"/>
    <col min="4" max="4" width="11.6640625" bestFit="1" customWidth="1"/>
    <col min="5" max="5" width="14.21875" bestFit="1" customWidth="1"/>
    <col min="6" max="6" width="17.88671875" bestFit="1" customWidth="1"/>
    <col min="8" max="8" width="10.21875" customWidth="1"/>
    <col min="9" max="9" width="10.88671875" customWidth="1"/>
    <col min="10" max="10" width="10.6640625" customWidth="1"/>
    <col min="11" max="11" width="10.21875" customWidth="1"/>
    <col min="12" max="12" width="9.88671875" bestFit="1" customWidth="1"/>
  </cols>
  <sheetData>
    <row r="3" spans="1:12" x14ac:dyDescent="0.3">
      <c r="A3" s="5" t="s">
        <v>10932</v>
      </c>
      <c r="B3" s="4" t="s">
        <v>10946</v>
      </c>
      <c r="C3" s="23" t="s">
        <v>10953</v>
      </c>
      <c r="D3" s="23" t="s">
        <v>10947</v>
      </c>
      <c r="E3" s="23" t="s">
        <v>10952</v>
      </c>
      <c r="F3" s="10" t="s">
        <v>10954</v>
      </c>
    </row>
    <row r="4" spans="1:12" x14ac:dyDescent="0.3">
      <c r="A4" s="7" t="s">
        <v>10955</v>
      </c>
      <c r="B4" s="4">
        <v>20478.851999999988</v>
      </c>
      <c r="C4" s="23">
        <v>87</v>
      </c>
      <c r="D4" s="23">
        <v>2774.0686000000001</v>
      </c>
      <c r="E4" s="23">
        <v>338</v>
      </c>
      <c r="F4" s="10">
        <v>0.1354601615363987</v>
      </c>
    </row>
    <row r="5" spans="1:12" x14ac:dyDescent="0.3">
      <c r="A5" s="9" t="s">
        <v>10956</v>
      </c>
      <c r="B5" s="28">
        <v>37943.41399999999</v>
      </c>
      <c r="C5" s="32">
        <v>147</v>
      </c>
      <c r="D5" s="32">
        <v>3696.9702999999972</v>
      </c>
      <c r="E5" s="32">
        <v>551</v>
      </c>
      <c r="F5" s="29">
        <v>9.7433781261749355E-2</v>
      </c>
    </row>
    <row r="6" spans="1:12" x14ac:dyDescent="0.3">
      <c r="A6" s="24" t="s">
        <v>10957</v>
      </c>
      <c r="B6" s="33">
        <v>56590.587999999967</v>
      </c>
      <c r="C6" s="34">
        <v>233</v>
      </c>
      <c r="D6" s="34">
        <v>6368.9518999999982</v>
      </c>
      <c r="E6" s="34">
        <v>859</v>
      </c>
      <c r="F6" s="35">
        <v>0.11254436691839996</v>
      </c>
    </row>
    <row r="7" spans="1:12" x14ac:dyDescent="0.3">
      <c r="H7" s="25">
        <f>(B7)/(B6)-1</f>
        <v>-1</v>
      </c>
      <c r="I7" s="25">
        <f>(D7)/(D6)-1</f>
        <v>-1</v>
      </c>
      <c r="J7" s="25">
        <f>(E7)/(E6)-1</f>
        <v>-1</v>
      </c>
      <c r="K7" s="25">
        <f>(F7)/(F6)-1</f>
        <v>-1</v>
      </c>
      <c r="L7" s="25">
        <f>(C7)/(C6)-1</f>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F37F6-A4E3-4EA1-B9BF-393A59748B02}">
  <dimension ref="A3:N18"/>
  <sheetViews>
    <sheetView workbookViewId="0">
      <selection activeCell="N18" sqref="N18"/>
    </sheetView>
  </sheetViews>
  <sheetFormatPr defaultRowHeight="14.4" x14ac:dyDescent="0.3"/>
  <cols>
    <col min="1" max="1" width="12.44140625" bestFit="1" customWidth="1"/>
    <col min="2" max="2" width="11.21875" bestFit="1" customWidth="1"/>
    <col min="3" max="3" width="1.5546875" customWidth="1"/>
    <col min="4" max="4" width="12.44140625" bestFit="1" customWidth="1"/>
    <col min="5" max="5" width="11.6640625" bestFit="1" customWidth="1"/>
    <col min="6" max="6" width="2.21875" customWidth="1"/>
    <col min="7" max="7" width="12.44140625" bestFit="1" customWidth="1"/>
    <col min="8" max="8" width="14.21875" bestFit="1" customWidth="1"/>
    <col min="9" max="9" width="1.77734375" customWidth="1"/>
    <col min="10" max="10" width="12.44140625" bestFit="1" customWidth="1"/>
    <col min="11" max="11" width="15.5546875" bestFit="1" customWidth="1"/>
    <col min="12" max="12" width="1.21875" customWidth="1"/>
    <col min="13" max="13" width="12.44140625" bestFit="1" customWidth="1"/>
    <col min="14" max="14" width="17.88671875" bestFit="1" customWidth="1"/>
  </cols>
  <sheetData>
    <row r="3" spans="1:14" x14ac:dyDescent="0.3">
      <c r="A3" s="5" t="s">
        <v>10932</v>
      </c>
      <c r="B3" s="6" t="s">
        <v>10946</v>
      </c>
      <c r="D3" s="5" t="s">
        <v>10932</v>
      </c>
      <c r="E3" s="6" t="s">
        <v>10947</v>
      </c>
      <c r="G3" s="5" t="s">
        <v>10932</v>
      </c>
      <c r="H3" s="6" t="s">
        <v>10952</v>
      </c>
      <c r="J3" s="5" t="s">
        <v>10932</v>
      </c>
      <c r="K3" s="6" t="s">
        <v>10953</v>
      </c>
      <c r="M3" s="5" t="s">
        <v>10932</v>
      </c>
      <c r="N3" s="6" t="s">
        <v>10954</v>
      </c>
    </row>
    <row r="4" spans="1:14" x14ac:dyDescent="0.3">
      <c r="A4" s="7" t="s">
        <v>10934</v>
      </c>
      <c r="B4" s="6">
        <v>6440.4019999999991</v>
      </c>
      <c r="D4" s="7" t="s">
        <v>10934</v>
      </c>
      <c r="E4" s="6">
        <v>1829.8424</v>
      </c>
      <c r="G4" s="7" t="s">
        <v>10934</v>
      </c>
      <c r="H4" s="6">
        <v>90</v>
      </c>
      <c r="J4" s="7" t="s">
        <v>10934</v>
      </c>
      <c r="K4" s="6">
        <v>27</v>
      </c>
      <c r="M4" s="7" t="s">
        <v>10934</v>
      </c>
      <c r="N4" s="6">
        <v>0.28411928323728863</v>
      </c>
    </row>
    <row r="5" spans="1:14" x14ac:dyDescent="0.3">
      <c r="A5" s="9" t="s">
        <v>10935</v>
      </c>
      <c r="B5" s="26">
        <v>3431.9230000000002</v>
      </c>
      <c r="D5" s="9" t="s">
        <v>10935</v>
      </c>
      <c r="E5" s="26">
        <v>276.17529999999999</v>
      </c>
      <c r="G5" s="9" t="s">
        <v>10935</v>
      </c>
      <c r="H5" s="26">
        <v>61</v>
      </c>
      <c r="J5" s="7" t="s">
        <v>10935</v>
      </c>
      <c r="K5" s="6">
        <v>16</v>
      </c>
      <c r="M5" s="9" t="s">
        <v>10935</v>
      </c>
      <c r="N5" s="26">
        <v>8.0472463980106768E-2</v>
      </c>
    </row>
    <row r="6" spans="1:14" x14ac:dyDescent="0.3">
      <c r="A6" s="9" t="s">
        <v>10936</v>
      </c>
      <c r="B6" s="26">
        <v>12895.370000000003</v>
      </c>
      <c r="D6" s="9" t="s">
        <v>10936</v>
      </c>
      <c r="E6" s="26">
        <v>1954.8954999999994</v>
      </c>
      <c r="G6" s="9" t="s">
        <v>10936</v>
      </c>
      <c r="H6" s="26">
        <v>160</v>
      </c>
      <c r="J6" s="7" t="s">
        <v>10936</v>
      </c>
      <c r="K6" s="6">
        <v>35</v>
      </c>
      <c r="M6" s="9" t="s">
        <v>10936</v>
      </c>
      <c r="N6" s="26">
        <v>0.15159669710911738</v>
      </c>
    </row>
    <row r="7" spans="1:14" x14ac:dyDescent="0.3">
      <c r="A7" s="9" t="s">
        <v>10937</v>
      </c>
      <c r="B7" s="26">
        <v>7446.8940000000002</v>
      </c>
      <c r="D7" s="9" t="s">
        <v>10937</v>
      </c>
      <c r="E7" s="26">
        <v>-3725.4526000000005</v>
      </c>
      <c r="G7" s="9" t="s">
        <v>10937</v>
      </c>
      <c r="H7" s="26">
        <v>111</v>
      </c>
      <c r="J7" s="7" t="s">
        <v>10937</v>
      </c>
      <c r="K7" s="6">
        <v>28</v>
      </c>
      <c r="M7" s="9" t="s">
        <v>10937</v>
      </c>
      <c r="N7" s="26">
        <v>-0.50026932033677407</v>
      </c>
    </row>
    <row r="8" spans="1:14" x14ac:dyDescent="0.3">
      <c r="A8" s="9" t="s">
        <v>10938</v>
      </c>
      <c r="B8" s="26">
        <v>8594.5990000000002</v>
      </c>
      <c r="D8" s="9" t="s">
        <v>10938</v>
      </c>
      <c r="E8" s="26">
        <v>1860.3953999999994</v>
      </c>
      <c r="G8" s="9" t="s">
        <v>10938</v>
      </c>
      <c r="H8" s="26">
        <v>121</v>
      </c>
      <c r="J8" s="7" t="s">
        <v>10938</v>
      </c>
      <c r="K8" s="6">
        <v>33</v>
      </c>
      <c r="M8" s="9" t="s">
        <v>10938</v>
      </c>
      <c r="N8" s="26">
        <v>0.21646098904672567</v>
      </c>
    </row>
    <row r="9" spans="1:14" x14ac:dyDescent="0.3">
      <c r="A9" s="9" t="s">
        <v>10939</v>
      </c>
      <c r="B9" s="26">
        <v>8207.9500000000007</v>
      </c>
      <c r="D9" s="9" t="s">
        <v>10939</v>
      </c>
      <c r="E9" s="26">
        <v>783.81569999999977</v>
      </c>
      <c r="G9" s="9" t="s">
        <v>10939</v>
      </c>
      <c r="H9" s="26">
        <v>132</v>
      </c>
      <c r="J9" s="7" t="s">
        <v>10939</v>
      </c>
      <c r="K9" s="6">
        <v>37</v>
      </c>
      <c r="M9" s="9" t="s">
        <v>10939</v>
      </c>
      <c r="N9" s="26">
        <v>9.5494697214286106E-2</v>
      </c>
    </row>
    <row r="10" spans="1:14" x14ac:dyDescent="0.3">
      <c r="A10" s="9" t="s">
        <v>10940</v>
      </c>
      <c r="B10" s="26">
        <v>7477.713999999999</v>
      </c>
      <c r="D10" s="9" t="s">
        <v>10940</v>
      </c>
      <c r="E10" s="26">
        <v>1875.2559999999996</v>
      </c>
      <c r="G10" s="9" t="s">
        <v>10940</v>
      </c>
      <c r="H10" s="26">
        <v>87</v>
      </c>
      <c r="J10" s="7" t="s">
        <v>10940</v>
      </c>
      <c r="K10" s="6">
        <v>24</v>
      </c>
      <c r="M10" s="9" t="s">
        <v>10940</v>
      </c>
      <c r="N10" s="26">
        <v>0.25077931571065704</v>
      </c>
    </row>
    <row r="11" spans="1:14" x14ac:dyDescent="0.3">
      <c r="A11" s="9" t="s">
        <v>10941</v>
      </c>
      <c r="B11" s="26">
        <v>5086.5739999999996</v>
      </c>
      <c r="D11" s="9" t="s">
        <v>10941</v>
      </c>
      <c r="E11" s="26">
        <v>515.76020000000005</v>
      </c>
      <c r="G11" s="9" t="s">
        <v>10941</v>
      </c>
      <c r="H11" s="26">
        <v>69</v>
      </c>
      <c r="J11" s="7" t="s">
        <v>10941</v>
      </c>
      <c r="K11" s="6">
        <v>20</v>
      </c>
      <c r="M11" s="9" t="s">
        <v>10941</v>
      </c>
      <c r="N11" s="26">
        <v>0.10139638192622384</v>
      </c>
    </row>
    <row r="12" spans="1:14" x14ac:dyDescent="0.3">
      <c r="A12" s="9" t="s">
        <v>10942</v>
      </c>
      <c r="B12" s="26">
        <v>8186.2489999999989</v>
      </c>
      <c r="D12" s="9" t="s">
        <v>10942</v>
      </c>
      <c r="E12" s="26">
        <v>1091.3996999999993</v>
      </c>
      <c r="G12" s="9" t="s">
        <v>10942</v>
      </c>
      <c r="H12" s="26">
        <v>186</v>
      </c>
      <c r="J12" s="7" t="s">
        <v>10942</v>
      </c>
      <c r="K12" s="6">
        <v>61</v>
      </c>
      <c r="M12" s="9" t="s">
        <v>10942</v>
      </c>
      <c r="N12" s="26">
        <v>0.13332109736706022</v>
      </c>
    </row>
    <row r="13" spans="1:14" x14ac:dyDescent="0.3">
      <c r="A13" s="9" t="s">
        <v>10943</v>
      </c>
      <c r="B13" s="26">
        <v>13587.335000000003</v>
      </c>
      <c r="D13" s="9" t="s">
        <v>10943</v>
      </c>
      <c r="E13" s="26">
        <v>1813.3479999999993</v>
      </c>
      <c r="G13" s="9" t="s">
        <v>10943</v>
      </c>
      <c r="H13" s="26">
        <v>180</v>
      </c>
      <c r="J13" s="7" t="s">
        <v>10943</v>
      </c>
      <c r="K13" s="6">
        <v>44</v>
      </c>
      <c r="M13" s="9" t="s">
        <v>10943</v>
      </c>
      <c r="N13" s="26">
        <v>0.13345869517458714</v>
      </c>
    </row>
    <row r="14" spans="1:14" x14ac:dyDescent="0.3">
      <c r="A14" s="9" t="s">
        <v>10944</v>
      </c>
      <c r="B14" s="26">
        <v>14771.197999999997</v>
      </c>
      <c r="D14" s="9" t="s">
        <v>10944</v>
      </c>
      <c r="E14" s="26">
        <v>1783.4751999999999</v>
      </c>
      <c r="G14" s="9" t="s">
        <v>10944</v>
      </c>
      <c r="H14" s="26">
        <v>262</v>
      </c>
      <c r="J14" s="7" t="s">
        <v>10944</v>
      </c>
      <c r="K14" s="6">
        <v>76</v>
      </c>
      <c r="M14" s="9" t="s">
        <v>10944</v>
      </c>
      <c r="N14" s="26">
        <v>0.12074005101008058</v>
      </c>
    </row>
    <row r="15" spans="1:14" x14ac:dyDescent="0.3">
      <c r="A15" s="9" t="s">
        <v>10945</v>
      </c>
      <c r="B15" s="26">
        <v>18886.646000000004</v>
      </c>
      <c r="D15" s="9" t="s">
        <v>10945</v>
      </c>
      <c r="E15" s="26">
        <v>2781.0799999999986</v>
      </c>
      <c r="G15" s="9" t="s">
        <v>10945</v>
      </c>
      <c r="H15" s="26">
        <v>289</v>
      </c>
      <c r="J15" s="7" t="s">
        <v>10945</v>
      </c>
      <c r="K15" s="6">
        <v>66</v>
      </c>
      <c r="M15" s="9" t="s">
        <v>10945</v>
      </c>
      <c r="N15" s="26">
        <v>0.14725113183145372</v>
      </c>
    </row>
    <row r="16" spans="1:14" x14ac:dyDescent="0.3">
      <c r="A16" s="8" t="s">
        <v>10933</v>
      </c>
      <c r="B16" s="27">
        <v>115012.85400000002</v>
      </c>
      <c r="D16" s="8" t="s">
        <v>10933</v>
      </c>
      <c r="E16" s="27">
        <v>12839.990799999992</v>
      </c>
      <c r="G16" s="8" t="s">
        <v>10933</v>
      </c>
      <c r="H16" s="27">
        <v>1748</v>
      </c>
      <c r="J16" s="8" t="s">
        <v>10933</v>
      </c>
      <c r="K16" s="27">
        <v>467</v>
      </c>
      <c r="M16" s="8" t="s">
        <v>10933</v>
      </c>
      <c r="N16" s="27">
        <v>0.11163961551636649</v>
      </c>
    </row>
    <row r="18" spans="2:14" x14ac:dyDescent="0.3">
      <c r="B18" s="20">
        <f>B16</f>
        <v>115012.85400000002</v>
      </c>
      <c r="E18" s="20">
        <f>E16</f>
        <v>12839.990799999992</v>
      </c>
      <c r="H18" s="21">
        <f>H16</f>
        <v>1748</v>
      </c>
      <c r="K18" s="21">
        <f>K16</f>
        <v>467</v>
      </c>
      <c r="N18" s="22">
        <f>N16</f>
        <v>0.11163961551636649</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abSelected="1" topLeftCell="A1521" workbookViewId="0">
      <selection activeCell="L112" sqref="L112"/>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5BBB3-EE76-4178-96CC-DC0D9C3D0769}">
  <dimension ref="A1"/>
  <sheetViews>
    <sheetView showGridLines="0" showRowColHeaders="0" topLeftCell="A27" workbookViewId="0">
      <selection activeCell="L44" sqref="L44"/>
    </sheetView>
  </sheetViews>
  <sheetFormatPr defaultRowHeight="14.4" x14ac:dyDescent="0.3"/>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BFD34-F3D2-4D72-A81A-CF47A3ADF9D3}">
  <dimension ref="A1:A17"/>
  <sheetViews>
    <sheetView workbookViewId="0">
      <selection activeCell="A8" sqref="A8"/>
    </sheetView>
  </sheetViews>
  <sheetFormatPr defaultRowHeight="18" x14ac:dyDescent="0.35"/>
  <cols>
    <col min="1" max="1" width="179.33203125" style="37" bestFit="1" customWidth="1"/>
    <col min="2" max="16384" width="8.88671875" style="37"/>
  </cols>
  <sheetData>
    <row r="1" spans="1:1" x14ac:dyDescent="0.35">
      <c r="A1" s="36" t="s">
        <v>10958</v>
      </c>
    </row>
    <row r="3" spans="1:1" x14ac:dyDescent="0.35">
      <c r="A3" s="37" t="s">
        <v>10959</v>
      </c>
    </row>
    <row r="4" spans="1:1" x14ac:dyDescent="0.35">
      <c r="A4" s="38"/>
    </row>
    <row r="5" spans="1:1" x14ac:dyDescent="0.35">
      <c r="A5" s="39" t="s">
        <v>10961</v>
      </c>
    </row>
    <row r="6" spans="1:1" x14ac:dyDescent="0.35">
      <c r="A6" s="38"/>
    </row>
    <row r="7" spans="1:1" x14ac:dyDescent="0.35">
      <c r="A7" s="38" t="s">
        <v>10962</v>
      </c>
    </row>
    <row r="8" spans="1:1" x14ac:dyDescent="0.35">
      <c r="A8" s="38"/>
    </row>
    <row r="9" spans="1:1" x14ac:dyDescent="0.35">
      <c r="A9" s="38" t="s">
        <v>10963</v>
      </c>
    </row>
    <row r="10" spans="1:1" x14ac:dyDescent="0.35">
      <c r="A10" s="38"/>
    </row>
    <row r="11" spans="1:1" x14ac:dyDescent="0.35">
      <c r="A11" s="38" t="s">
        <v>10964</v>
      </c>
    </row>
    <row r="12" spans="1:1" x14ac:dyDescent="0.35">
      <c r="A12" s="38"/>
    </row>
    <row r="13" spans="1:1" x14ac:dyDescent="0.35">
      <c r="A13" s="38" t="s">
        <v>10965</v>
      </c>
    </row>
    <row r="14" spans="1:1" x14ac:dyDescent="0.35">
      <c r="A14" s="38"/>
    </row>
    <row r="15" spans="1:1" x14ac:dyDescent="0.35">
      <c r="A15" s="38" t="s">
        <v>10966</v>
      </c>
    </row>
    <row r="17" spans="1:1" x14ac:dyDescent="0.35">
      <c r="A17" s="37" t="s">
        <v>10960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 chart</vt:lpstr>
      <vt:lpstr>map chart</vt:lpstr>
      <vt:lpstr>top 5</vt:lpstr>
      <vt:lpstr>Sheet1</vt:lpstr>
      <vt:lpstr>Sheet6</vt:lpstr>
      <vt:lpstr>Data</vt:lpstr>
      <vt:lpstr>dashboard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Roshan More</cp:lastModifiedBy>
  <dcterms:created xsi:type="dcterms:W3CDTF">2015-06-05T18:17:20Z</dcterms:created>
  <dcterms:modified xsi:type="dcterms:W3CDTF">2025-06-08T16:07:08Z</dcterms:modified>
</cp:coreProperties>
</file>