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esktop\data science lab work\"/>
    </mc:Choice>
  </mc:AlternateContent>
  <xr:revisionPtr revIDLastSave="0" documentId="8_{20B8B138-ABE7-4D0E-80B0-54D15855DBA5}" xr6:coauthVersionLast="38" xr6:coauthVersionMax="38" xr10:uidLastSave="{00000000-0000-0000-0000-000000000000}"/>
  <bookViews>
    <workbookView xWindow="0" yWindow="0" windowWidth="17256" windowHeight="7848" xr2:uid="{E530D8CF-9006-4990-AFF7-605CCCFDACC5}"/>
  </bookViews>
  <sheets>
    <sheet name="Lemonade" sheetId="3" r:id="rId1"/>
  </sheets>
  <definedNames>
    <definedName name="_xlchart.v1.0" hidden="1">Lemonade!$E$1</definedName>
    <definedName name="_xlchart.v1.1" hidden="1">Lemonade!$E$2:$E$367</definedName>
    <definedName name="_xlchart.v1.10" hidden="1">Lemonade!$E$1</definedName>
    <definedName name="_xlchart.v1.11" hidden="1">Lemonade!$E$2:$E$367</definedName>
    <definedName name="_xlchart.v1.12" hidden="1">Lemonade!$H$1</definedName>
    <definedName name="_xlchart.v1.13" hidden="1">Lemonade!$H$2:$H$367</definedName>
    <definedName name="_xlchart.v1.2" hidden="1">Lemonade!$H$1</definedName>
    <definedName name="_xlchart.v1.3" hidden="1">Lemonade!$H$2:$H$367</definedName>
    <definedName name="_xlchart.v1.4" hidden="1">Lemonade!$D$1</definedName>
    <definedName name="_xlchart.v1.5" hidden="1">Lemonade!$D$2:$D$367</definedName>
    <definedName name="_xlchart.v1.6" hidden="1">Lemonade!$D$1</definedName>
    <definedName name="_xlchart.v1.7" hidden="1">Lemonade!$D$2:$D$367</definedName>
    <definedName name="_xlchart.v1.8" hidden="1">Lemonade!$D$1</definedName>
    <definedName name="_xlchart.v1.9" hidden="1">Lemonade!$D$2:$D$367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3" l="1"/>
  <c r="L39" i="3"/>
  <c r="L38" i="3"/>
  <c r="L37" i="3"/>
  <c r="L36" i="3"/>
  <c r="L24" i="3"/>
  <c r="L23" i="3"/>
  <c r="L22" i="3"/>
  <c r="L21" i="3"/>
  <c r="L20" i="3"/>
  <c r="L6" i="3"/>
  <c r="L5" i="3"/>
  <c r="L4" i="3"/>
  <c r="L3" i="3"/>
  <c r="L2" i="3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<sst xmlns="http://schemas.openxmlformats.org/spreadsheetml/2006/main" count="392" uniqueCount="24">
  <si>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</si>
  <si>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</si>
  <si>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</si>
  <si>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</si>
  <si>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</si>
  <si>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</si>
  <si>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</si>
  <si>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</si>
  <si>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</si>
  <si>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</si>
  <si>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</si>
  <si>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</si>
  <si>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</si>
  <si>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</si>
  <si>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</si>
  <si>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</si>
  <si>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Sales Statistics</t>
  </si>
  <si>
    <t>Mean</t>
  </si>
  <si>
    <t>Median</t>
  </si>
  <si>
    <t>Mode</t>
  </si>
  <si>
    <t>Variance</t>
  </si>
  <si>
    <t>Standard Deviation</t>
  </si>
  <si>
    <t>Rainfall Statistics</t>
  </si>
  <si>
    <t>Temperature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</si>
</sst>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11"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dd/mm/yyyy"/>
    </dxf>
    <dxf>
      <numFmt numFmtId="19" formatCode="dd/mm/yyyy"/>
    </dxf>
    <dxf>
      <numFmt numFmtId="164" formatCode="_-[$$-409]* #,##0.00_ ;_-[$$-409]* \-#,##0.00\ ;_-[$$-409]* &quot;-&quot;??_ ;_-@_ "/>
    </dxf>
    <dxf>
      <numFmt numFmtId="2" formatCode="0.00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C0F954F9-2967-462E-A870-9C4DE313A6BC}">
          <cx:tx>
            <cx:txData>
              <cx:f>_xlchart.v1.2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3D253BC9-C239-4114-B97A-C55827C957C2}">
          <cx:tx>
            <cx:txData>
              <cx:f>_xlchart.v1.12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B74C1BE6-06E6-4340-B827-A5AC55F4593B}">
          <cx:tx>
            <cx:txData>
              <cx:f>_xlchart.v1.10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B253242E-ED1A-46CC-9409-AE9B110D9ADF}">
          <cx:tx>
            <cx:txData>
              <cx:f>_xlchart.v1.0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1723BBC0-48B0-4F31-80B5-35E43199FD5B}">
          <cx:tx>
            <cx:txData>
              <cx:f>_xlchart.v1.4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A5E90443-CC92-463D-BCF4-DD7B17A74178}">
          <cx:tx>
            <cx:txData>
              <cx:f>_xlchart.v1.6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49530</xdr:rowOff>
    </xdr:from>
    <xdr:to>
      <xdr:col>19</xdr:col>
      <xdr:colOff>411480</xdr:colOff>
      <xdr:row>17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8E1251-1CB5-4B46-9C60-3B36D316C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2540" y="415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533400</xdr:colOff>
      <xdr:row>2</xdr:row>
      <xdr:rowOff>49530</xdr:rowOff>
    </xdr:from>
    <xdr:to>
      <xdr:col>27</xdr:col>
      <xdr:colOff>228600</xdr:colOff>
      <xdr:row>17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F265AA-9D5D-4FAA-9DA4-456A285260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86460" y="415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144780</xdr:colOff>
      <xdr:row>17</xdr:row>
      <xdr:rowOff>171450</xdr:rowOff>
    </xdr:from>
    <xdr:to>
      <xdr:col>19</xdr:col>
      <xdr:colOff>449580</xdr:colOff>
      <xdr:row>32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F82C40-7A26-4289-BF57-D9B4EB0654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0640" y="3280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601980</xdr:colOff>
      <xdr:row>17</xdr:row>
      <xdr:rowOff>179070</xdr:rowOff>
    </xdr:from>
    <xdr:to>
      <xdr:col>27</xdr:col>
      <xdr:colOff>297180</xdr:colOff>
      <xdr:row>32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CE01283-B291-443F-AAD9-9CD8ACE82B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5040" y="32880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129540</xdr:colOff>
      <xdr:row>33</xdr:row>
      <xdr:rowOff>171450</xdr:rowOff>
    </xdr:from>
    <xdr:to>
      <xdr:col>19</xdr:col>
      <xdr:colOff>434340</xdr:colOff>
      <xdr:row>48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432BC64-E12F-4DAD-B615-A52D485BC2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5900" y="6206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22860</xdr:colOff>
      <xdr:row>33</xdr:row>
      <xdr:rowOff>179070</xdr:rowOff>
    </xdr:from>
    <xdr:to>
      <xdr:col>27</xdr:col>
      <xdr:colOff>327660</xdr:colOff>
      <xdr:row>48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95B58A6-14FE-4CE2-A2EF-ECC1FB3616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6020" y="6214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FF3FD-9770-4B41-A2A4-9F6B57229F0B}" name="Table1" displayName="Table1" ref="A1:I367" totalsRowCount="1">
  <autoFilter ref="A1:I366" xr:uid="{BE2FA701-4B43-4896-9983-F4A7932C1305}"/>
  <sortState ref="A2:H366">
    <sortCondition ref="A1:A366"/>
  </sortState>
  <tableColumns count="9">
    <tableColumn id="1" xr3:uid="{5F69793B-4C01-4629-B04A-BA0220AA1A64}" name="Date" dataDxfId="8" totalsRowDxfId="4"/>
    <tableColumn id="8" xr3:uid="{C3305495-34CA-4526-8233-10F64D556B74}" name="Month" dataDxfId="7" totalsRowDxfId="3">
      <calculatedColumnFormula>TEXT(A2,"mmmm")</calculatedColumnFormula>
    </tableColumn>
    <tableColumn id="2" xr3:uid="{4335A795-7A55-48DA-A067-85807942A3E1}" name="Day"/>
    <tableColumn id="3" xr3:uid="{3E0B0BA6-935A-4E6C-9DEB-F327B6199921}" name="Temperature"/>
    <tableColumn id="4" xr3:uid="{989F9480-541D-41C0-B7B4-CB90BF46A0F7}" name="Rainfall" dataDxfId="6" totalsRowDxfId="2"/>
    <tableColumn id="5" xr3:uid="{AC4E02AB-8663-4BDE-BF5B-F96BBE3D0384}" name="Flyers" totalsRowFunction="sum" totalsRowDxfId="1" totalsRowCellStyle="Comma"/>
    <tableColumn id="6" xr3:uid="{EEA2904E-60BE-47A9-B96C-A9B6326D0E79}" name="Price"/>
    <tableColumn id="7" xr3:uid="{52BBA8F0-C936-4BA0-AF43-48BECA50E1AC}" name="Sales"/>
    <tableColumn id="9" xr3:uid="{5C9E1F27-CC01-4C1C-91F3-56963DCE1ED7}" name="Revenue" totalsRowFunction="sum" dataDxfId="5" totalsRowDxfId="0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topLeftCell="K24" workbookViewId="0">
      <selection activeCell="D1" sqref="D1:D1048576"/>
    </sheetView>
  </sheetViews>
  <sheetFormatPr defaultRowHeight="14.4" x14ac:dyDescent="0.3"/>
  <cols>
    <col min="1" max="1" width="10.109375" style="1" bestFit="1" customWidth="1"/>
    <col min="2" max="2" width="10.109375" style="1" customWidth="1"/>
    <col min="3" max="3" width="9.88671875" bestFit="1" customWidth="1"/>
    <col min="4" max="4" width="13.77734375" customWidth="1"/>
    <col min="5" max="5" width="9.109375" style="2" customWidth="1"/>
    <col min="6" max="6" width="10" bestFit="1" customWidth="1"/>
    <col min="9" max="9" width="13.109375" style="3" customWidth="1"/>
    <col min="11" max="11" width="19.21875" customWidth="1"/>
  </cols>
  <sheetData>
    <row r="1" spans="1:12" x14ac:dyDescent="0.3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5" t="s">
        <v>16</v>
      </c>
    </row>
    <row r="2" spans="1:12" x14ac:dyDescent="0.3">
      <c r="A2" s="1">
        <v>42736</v>
      </c>
      <c r="B2" s="1" t="str">
        <f t="shared" ref="B2:B65" si="0"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 xml:space="preserve"> G2*H2</f>
        <v>3</v>
      </c>
      <c r="K2" t="s">
        <v>17</v>
      </c>
      <c r="L2">
        <f>AVERAGE(H2:H366)</f>
        <v>25.323287671232876</v>
      </c>
    </row>
    <row r="3" spans="1:12" x14ac:dyDescent="0.3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 t="s">
        <v>18</v>
      </c>
      <c r="L3">
        <f>MEDIAN(H2:H366)</f>
        <v>25</v>
      </c>
    </row>
    <row r="4" spans="1:12" x14ac:dyDescent="0.3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  <c r="K4" t="s">
        <v>19</v>
      </c>
      <c r="L4">
        <f>_xlfn.MODE.SNGL(H2:H366)</f>
        <v>25</v>
      </c>
    </row>
    <row r="5" spans="1:12" x14ac:dyDescent="0.3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  <c r="K5" t="s">
        <v>20</v>
      </c>
      <c r="L5">
        <f>_xlfn.VAR.P(H2:H366)</f>
        <v>47.391375492587727</v>
      </c>
    </row>
    <row r="6" spans="1:12" x14ac:dyDescent="0.3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t="s">
        <v>21</v>
      </c>
      <c r="L6">
        <f>_xlfn.STDEV.P(H2:H366)</f>
        <v>6.8841394155397326</v>
      </c>
    </row>
    <row r="7" spans="1:12" x14ac:dyDescent="0.3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2" x14ac:dyDescent="0.3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2" x14ac:dyDescent="0.3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2" x14ac:dyDescent="0.3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2" x14ac:dyDescent="0.3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2" x14ac:dyDescent="0.3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2" x14ac:dyDescent="0.3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2" x14ac:dyDescent="0.3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2" x14ac:dyDescent="0.3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2" x14ac:dyDescent="0.3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12" x14ac:dyDescent="0.3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12" x14ac:dyDescent="0.3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12" x14ac:dyDescent="0.3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  <c r="K19" s="5" t="s">
        <v>22</v>
      </c>
    </row>
    <row r="20" spans="1:12" x14ac:dyDescent="0.3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  <c r="K20" t="s">
        <v>17</v>
      </c>
      <c r="L20" s="2">
        <f>AVERAGE(E2:E366)</f>
        <v>0.82660273972602816</v>
      </c>
    </row>
    <row r="21" spans="1:12" x14ac:dyDescent="0.3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  <c r="K21" s="2" t="s">
        <v>18</v>
      </c>
      <c r="L21" s="2">
        <f>MEDIAN(E2:E366)</f>
        <v>0.74</v>
      </c>
    </row>
    <row r="22" spans="1:12" x14ac:dyDescent="0.3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  <c r="K22" t="s">
        <v>19</v>
      </c>
      <c r="L22">
        <f>_xlfn.MODE.SNGL(E2:E366)</f>
        <v>0.77</v>
      </c>
    </row>
    <row r="23" spans="1:12" x14ac:dyDescent="0.3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  <c r="K23" t="s">
        <v>20</v>
      </c>
      <c r="L23">
        <f>_xlfn.VAR.P(E2:E366)</f>
        <v>7.4418047663724063E-2</v>
      </c>
    </row>
    <row r="24" spans="1:12" x14ac:dyDescent="0.3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  <c r="K24" t="s">
        <v>21</v>
      </c>
      <c r="L24">
        <f>_xlfn.STDEV.P(E2:E366)</f>
        <v>0.27279671490640073</v>
      </c>
    </row>
    <row r="25" spans="1:12" x14ac:dyDescent="0.3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12" x14ac:dyDescent="0.3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12" x14ac:dyDescent="0.3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12" x14ac:dyDescent="0.3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12" x14ac:dyDescent="0.3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12" x14ac:dyDescent="0.3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12" x14ac:dyDescent="0.3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12" x14ac:dyDescent="0.3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12" x14ac:dyDescent="0.3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12" x14ac:dyDescent="0.3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12" x14ac:dyDescent="0.3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  <c r="K35" s="5" t="s">
        <v>23</v>
      </c>
    </row>
    <row r="36" spans="1:12" x14ac:dyDescent="0.3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  <c r="K36" t="s">
        <v>17</v>
      </c>
      <c r="L36">
        <f>AVERAGE(D2:D366)</f>
        <v>60.731232876712376</v>
      </c>
    </row>
    <row r="37" spans="1:12" x14ac:dyDescent="0.3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  <c r="K37" s="2" t="s">
        <v>18</v>
      </c>
      <c r="L37">
        <f>MEDIAN(D2:D366)</f>
        <v>61.099999999999994</v>
      </c>
    </row>
    <row r="38" spans="1:12" x14ac:dyDescent="0.3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  <c r="K38" t="s">
        <v>19</v>
      </c>
      <c r="L38">
        <f>_xlfn.MODE.SNGL(D2:D366)</f>
        <v>55.9</v>
      </c>
    </row>
    <row r="39" spans="1:12" x14ac:dyDescent="0.3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  <c r="K39" t="s">
        <v>20</v>
      </c>
      <c r="L39">
        <f>_xlfn.VAR.P(D2:D366)</f>
        <v>261.60033957590281</v>
      </c>
    </row>
    <row r="40" spans="1:12" x14ac:dyDescent="0.3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  <c r="K40" t="s">
        <v>21</v>
      </c>
      <c r="L40">
        <f>_xlfn.STDEV.P(D2:D366)</f>
        <v>16.174063792872303</v>
      </c>
    </row>
    <row r="41" spans="1:12" x14ac:dyDescent="0.3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12" x14ac:dyDescent="0.3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12" x14ac:dyDescent="0.3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12" x14ac:dyDescent="0.3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12" x14ac:dyDescent="0.3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12" x14ac:dyDescent="0.3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12" x14ac:dyDescent="0.3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12" x14ac:dyDescent="0.3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3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3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3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3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3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3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3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3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3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3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3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3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3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3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3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3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3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3">
      <c r="A66" s="1">
        <v>42800</v>
      </c>
      <c r="B66" s="1" t="str">
        <f t="shared" ref="B66:B129" si="2">TEXT(A66,"mmmm")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 xml:space="preserve"> G66*H66</f>
        <v>7.1999999999999993</v>
      </c>
    </row>
    <row r="67" spans="1:9" x14ac:dyDescent="0.3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3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3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3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3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3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3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3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3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3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3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3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3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3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3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3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3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3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3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3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3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3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3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3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3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3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3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3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3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3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3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3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3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3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3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3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3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3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3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3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3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3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3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3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3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3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3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3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3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3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3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3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3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3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3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3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3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3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3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3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3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3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3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3">
      <c r="A130" s="1">
        <v>42864</v>
      </c>
      <c r="B130" s="1" t="str">
        <f t="shared" ref="B130:B193" si="4">TEXT(A130,"mmmm")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 xml:space="preserve"> G130*H130</f>
        <v>9.2999999999999989</v>
      </c>
    </row>
    <row r="131" spans="1:9" x14ac:dyDescent="0.3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3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3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3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3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3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3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3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3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3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3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3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3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3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3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3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3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3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3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3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3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3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3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3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3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3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3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3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3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3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3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3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3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3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3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3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3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3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3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3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3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3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3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3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3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3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3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3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3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3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3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3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3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3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3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3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3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3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3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3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3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3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3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3">
      <c r="A194" s="1">
        <v>42928</v>
      </c>
      <c r="B194" s="1" t="str">
        <f t="shared" ref="B194:B257" si="6">TEXT(A194,"mmmm")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 xml:space="preserve"> G194*H194</f>
        <v>17</v>
      </c>
    </row>
    <row r="195" spans="1:9" x14ac:dyDescent="0.3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3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3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3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3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3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3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3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3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3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3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3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3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3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3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3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3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3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3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3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3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3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3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3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3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3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3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3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3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3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3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3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3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3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3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3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3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3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3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3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3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3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3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3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3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3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3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3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3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3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3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3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3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3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3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3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3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3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3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3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3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3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3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3">
      <c r="A258" s="1">
        <v>42992</v>
      </c>
      <c r="B258" s="1" t="str">
        <f t="shared" ref="B258:B321" si="8">TEXT(A258,"mmmm")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 xml:space="preserve"> G258*H258</f>
        <v>7.8</v>
      </c>
    </row>
    <row r="259" spans="1:9" x14ac:dyDescent="0.3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3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3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3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3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3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3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3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3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3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3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3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3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3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3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3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3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3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3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3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3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3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3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3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3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3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3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3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3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3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3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3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3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3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3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3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3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3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3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3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3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3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3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3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3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3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3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3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3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3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3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3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3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3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3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3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3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3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3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3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3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3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3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3">
      <c r="A322" s="1">
        <v>43056</v>
      </c>
      <c r="B322" s="1" t="str">
        <f t="shared" ref="B322:B366" si="10">TEXT(A322,"mmmm")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 xml:space="preserve"> G322*H322</f>
        <v>6</v>
      </c>
    </row>
    <row r="323" spans="1:9" x14ac:dyDescent="0.3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3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3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3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3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3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3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3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3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3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3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3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3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3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3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3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3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3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3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3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3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3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3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3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3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3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3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3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3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3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3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3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3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3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3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3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3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3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3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3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3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3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3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3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3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{A109E417-74A6-441F-83D3-8D866764BBE6}</x14:id>
        </ext>
      </extLst>
    </cfRule>
  </conditionalFormatting>
  <conditionalFormatting sqref="H1:H1048576">
    <cfRule type="top10" dxfId="10" priority="2" percent="1" rank="10"/>
    <cfRule type="top10" dxfId="9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E417-74A6-441F-83D3-8D866764BB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Ruchi</cp:lastModifiedBy>
  <cp:revision/>
  <dcterms:created xsi:type="dcterms:W3CDTF">2018-01-23T22:05:58Z</dcterms:created>
  <dcterms:modified xsi:type="dcterms:W3CDTF">2018-11-28T10:17:47Z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