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e_admin\Desktop\James\29.06.17\"/>
    </mc:Choice>
  </mc:AlternateContent>
  <bookViews>
    <workbookView xWindow="0" yWindow="0" windowWidth="22665" windowHeight="10830"/>
  </bookViews>
  <sheets>
    <sheet name="WT" sheetId="1" r:id="rId1"/>
    <sheet name="SH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Q3" i="2" l="1"/>
  <c r="I3" i="2"/>
  <c r="P3" i="1"/>
  <c r="L3" i="1"/>
  <c r="H3" i="1"/>
  <c r="D3" i="1"/>
  <c r="L3" i="2"/>
  <c r="P3" i="2"/>
  <c r="M3" i="2"/>
  <c r="Q3" i="1"/>
  <c r="M3" i="1"/>
  <c r="I3" i="1"/>
  <c r="E3" i="1"/>
  <c r="C7" i="2"/>
  <c r="C8" i="1"/>
  <c r="B11" i="2"/>
  <c r="C11" i="2" s="1"/>
  <c r="B10" i="2"/>
  <c r="C10" i="2" s="1"/>
  <c r="B9" i="2"/>
  <c r="C9" i="2" s="1"/>
  <c r="B8" i="2"/>
  <c r="C8" i="2" s="1"/>
  <c r="B7" i="2"/>
  <c r="C6" i="2"/>
  <c r="B6" i="2"/>
  <c r="B11" i="1"/>
  <c r="C11" i="1" s="1"/>
  <c r="B10" i="1"/>
  <c r="C10" i="1" s="1"/>
  <c r="B9" i="1"/>
  <c r="C9" i="1" s="1"/>
  <c r="B8" i="1"/>
  <c r="B7" i="1"/>
  <c r="C7" i="1" s="1"/>
  <c r="C6" i="1"/>
  <c r="B6" i="1"/>
  <c r="H3" i="2" l="1"/>
  <c r="D3" i="2"/>
  <c r="E3" i="2"/>
</calcChain>
</file>

<file path=xl/sharedStrings.xml><?xml version="1.0" encoding="utf-8"?>
<sst xmlns="http://schemas.openxmlformats.org/spreadsheetml/2006/main" count="42" uniqueCount="20">
  <si>
    <t>Time (hours)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</si>
  <si>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</si>
  <si>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</si>
  <si>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</si>
  <si>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</si>
  <si>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</si>
  <si>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</si>
  <si>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</si>
  <si>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</si>
  <si>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</si>
  <si>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</si>
  <si>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</si>
  <si>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</si>
  <si>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WT Row 5</t>
  </si>
  <si>
    <t>WT Row 1</t>
  </si>
  <si>
    <t>WT + Ca Row 1</t>
  </si>
  <si>
    <t>SHC Row 7</t>
  </si>
  <si>
    <t>SHC + Ca Row 7</t>
  </si>
  <si>
    <t>SHC Row 12</t>
  </si>
  <si>
    <t>SHC + Ca Row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</si>
</sst>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2" fillId="2" borderId="0" xfId="0" applyFont="1" applyFill="1"/>
    <xf numFmtId="21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Fill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WT!$C$6:$C$11</c:f>
              <c:numCache>
                <c:formatCode>0.00</c:formatCode>
                <c:ptCount val="6"/>
                <c:pt idx="0">
                  <c:v>0</c:v>
                </c:pt>
                <c:pt idx="1">
                  <c:v>9.4302777777777766</c:v>
                </c:pt>
                <c:pt idx="2">
                  <c:v>14.365</c:v>
                </c:pt>
                <c:pt idx="3">
                  <c:v>16.190555555555555</c:v>
                </c:pt>
                <c:pt idx="4">
                  <c:v>17.946944444444444</c:v>
                </c:pt>
                <c:pt idx="5">
                  <c:v>19.343888888888888</c:v>
                </c:pt>
              </c:numCache>
            </c:numRef>
          </c:xVal>
          <c:yVal>
            <c:numRef>
              <c:f>WT!$M$6:$M$11</c:f>
              <c:numCache>
                <c:formatCode>0.00</c:formatCode>
                <c:ptCount val="6"/>
                <c:pt idx="0">
                  <c:v>5.6281249999999908E-3</c:v>
                </c:pt>
                <c:pt idx="1">
                  <c:v>7.5676562500000003E-2</c:v>
                </c:pt>
                <c:pt idx="2" formatCode="General">
                  <c:v>0.2442125</c:v>
                </c:pt>
                <c:pt idx="3" formatCode="General">
                  <c:v>0.34591250000000001</c:v>
                </c:pt>
                <c:pt idx="4" formatCode="General">
                  <c:v>0.54608437500000007</c:v>
                </c:pt>
                <c:pt idx="5" formatCode="General">
                  <c:v>0.71783281250000008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9-4EE3-93F7-033F0D22F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735760"/>
        <c:axId val="359737424"/>
      </c:scatterChart>
      <c:valAx>
        <c:axId val="3597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37424"/>
        <c:crosses val="autoZero"/>
        <c:crossBetween val="midCat"/>
      </c:valAx>
      <c:valAx>
        <c:axId val="359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7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SHC!$C$6:$C$11</c:f>
              <c:numCache>
                <c:formatCode>0.00</c:formatCode>
                <c:ptCount val="6"/>
                <c:pt idx="0">
                  <c:v>0</c:v>
                </c:pt>
                <c:pt idx="1">
                  <c:v>9.4302777777777766</c:v>
                </c:pt>
                <c:pt idx="2">
                  <c:v>14.365</c:v>
                </c:pt>
                <c:pt idx="3">
                  <c:v>16.190555555555555</c:v>
                </c:pt>
                <c:pt idx="4">
                  <c:v>17.946944444444444</c:v>
                </c:pt>
                <c:pt idx="5">
                  <c:v>19.343888888888888</c:v>
                </c:pt>
              </c:numCache>
            </c:numRef>
          </c:xVal>
          <c:yVal>
            <c:numRef>
              <c:f>SHC!$O$6:$O$11</c:f>
              <c:numCache>
                <c:formatCode>0.00</c:formatCode>
                <c:ptCount val="6"/>
                <c:pt idx="0">
                  <c:v>2.1028124999999988E-2</c:v>
                </c:pt>
                <c:pt idx="1">
                  <c:v>5.08765625E-2</c:v>
                </c:pt>
                <c:pt idx="2" formatCode="General">
                  <c:v>8.8112499999999996E-2</c:v>
                </c:pt>
                <c:pt idx="3" formatCode="General">
                  <c:v>0.10101250000000001</c:v>
                </c:pt>
                <c:pt idx="4" formatCode="General">
                  <c:v>0.14488437500000001</c:v>
                </c:pt>
                <c:pt idx="5" formatCode="General">
                  <c:v>0.16883281249999998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F6-41A1-A4F3-F41E76CD3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60512"/>
        <c:axId val="327558848"/>
      </c:scatterChart>
      <c:valAx>
        <c:axId val="3275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558848"/>
        <c:crosses val="autoZero"/>
        <c:crossBetween val="midCat"/>
      </c:valAx>
      <c:valAx>
        <c:axId val="3275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56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500062</xdr:colOff>
      <xdr:row>13</xdr:row>
      <xdr:rowOff>28575</xdr:rowOff>
    </xdr:from>
    <xdr:to>
      <xdr:col>15</xdr:col>
      <xdr:colOff>195262</xdr:colOff>
      <xdr:row>27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</xdr:colOff>
      <xdr:row>16</xdr:row>
      <xdr:rowOff>171450</xdr:rowOff>
    </xdr:from>
    <xdr:to>
      <xdr:col>13</xdr:col>
      <xdr:colOff>366712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M8" sqref="M8"/>
    </sheetView>
  </sheetViews>
  <sheetFormatPr defaultRowHeight="15" x14ac:dyDescent="0.25"/>
  <sheetData>
    <row r="1" spans="1:27" x14ac:dyDescent="0.25">
      <c r="E1" s="1"/>
      <c r="F1" s="1"/>
      <c r="Q1" s="1"/>
      <c r="R1" s="1"/>
    </row>
    <row r="2" spans="1:27" x14ac:dyDescent="0.25">
      <c r="D2" s="6" t="s">
        <v>14</v>
      </c>
      <c r="E2" s="6"/>
      <c r="F2" s="6"/>
      <c r="G2" s="6"/>
      <c r="H2" s="6" t="s">
        <v>15</v>
      </c>
      <c r="I2" s="6"/>
      <c r="J2" s="6"/>
      <c r="K2" s="6"/>
      <c r="L2" s="6" t="s">
        <v>13</v>
      </c>
      <c r="M2" s="6"/>
      <c r="N2" s="6"/>
      <c r="O2" s="6"/>
      <c r="P2" s="6" t="s">
        <v>15</v>
      </c>
      <c r="Q2" s="6"/>
      <c r="R2" s="6"/>
      <c r="S2" s="6"/>
    </row>
    <row r="3" spans="1:27" x14ac:dyDescent="0.25">
      <c r="D3" s="2">
        <f>AVERAGE(E4:G4)</f>
        <v>0.22402911441077147</v>
      </c>
      <c r="E3" s="8">
        <f>STDEV(E4:G4)</f>
        <v>1.101810085626157E-2</v>
      </c>
      <c r="H3" s="2">
        <f>AVERAGE(H4:K4)</f>
        <v>0.22611387034411104</v>
      </c>
      <c r="I3" s="8">
        <f>STDEV(H4:K4)</f>
        <v>6.8456178317195839E-3</v>
      </c>
      <c r="L3" s="2">
        <f>AVERAGE(L4:O4)</f>
        <v>0.22178343491126337</v>
      </c>
      <c r="M3" s="8">
        <f>STDEV(L4:O4)</f>
        <v>1.1310278971663689E-2</v>
      </c>
      <c r="P3" s="2">
        <f>AVERAGE(P4:S4)</f>
        <v>0.22285593597999326</v>
      </c>
      <c r="Q3" s="8">
        <f>STDEV(P4:S4)</f>
        <v>8.8526081789159529E-3</v>
      </c>
    </row>
    <row r="4" spans="1:27" x14ac:dyDescent="0.25">
      <c r="D4" s="3">
        <f>LINEST(LN(D7:D11),($C7:$C11))</f>
        <v>0.17113655253458598</v>
      </c>
      <c r="E4" s="3">
        <f t="shared" ref="E4:S4" si="0">LINEST(LN(E7:E11),($C7:$C11))</f>
        <v>0.23178557913185005</v>
      </c>
      <c r="F4" s="3">
        <f t="shared" si="0"/>
        <v>0.21141724089938627</v>
      </c>
      <c r="G4" s="3">
        <f t="shared" si="0"/>
        <v>0.22888452320107816</v>
      </c>
      <c r="H4" s="3">
        <f t="shared" si="0"/>
        <v>0.22345987683157084</v>
      </c>
      <c r="I4" s="3">
        <f t="shared" si="0"/>
        <v>0.22719128818283249</v>
      </c>
      <c r="J4" s="3">
        <f t="shared" si="0"/>
        <v>0.23499969312390373</v>
      </c>
      <c r="K4" s="3">
        <f t="shared" si="0"/>
        <v>0.21880462323813712</v>
      </c>
      <c r="L4" s="3">
        <f t="shared" si="0"/>
        <v>0.21213141474502883</v>
      </c>
      <c r="M4" s="3">
        <f t="shared" si="0"/>
        <v>0.22763707242675851</v>
      </c>
      <c r="N4" s="3">
        <f t="shared" si="0"/>
        <v>0.2125218285407324</v>
      </c>
      <c r="O4" s="3">
        <f t="shared" si="0"/>
        <v>0.23484342393253377</v>
      </c>
      <c r="P4" s="3">
        <f t="shared" si="0"/>
        <v>0.23322973227323104</v>
      </c>
      <c r="Q4" s="3">
        <f t="shared" si="0"/>
        <v>0.21485857580737813</v>
      </c>
      <c r="R4" s="3">
        <f t="shared" si="0"/>
        <v>0.22717720388147566</v>
      </c>
      <c r="S4" s="3">
        <f t="shared" si="0"/>
        <v>0.21615823195788822</v>
      </c>
      <c r="T4" s="3"/>
      <c r="U4" s="3"/>
      <c r="V4" s="3"/>
      <c r="W4" s="3"/>
      <c r="X4" s="3"/>
      <c r="Y4" s="3"/>
      <c r="Z4" s="3"/>
      <c r="AA4" s="3"/>
    </row>
    <row r="5" spans="1:27" x14ac:dyDescent="0.25">
      <c r="C5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</v>
      </c>
      <c r="Q5" s="4" t="s">
        <v>2</v>
      </c>
      <c r="R5" s="4" t="s">
        <v>3</v>
      </c>
      <c r="S5" s="4" t="s">
        <v>4</v>
      </c>
      <c r="T5" s="4"/>
      <c r="U5" s="4"/>
      <c r="V5" s="4"/>
      <c r="W5" s="4"/>
      <c r="X5" s="4"/>
      <c r="Y5" s="4"/>
      <c r="Z5" s="4"/>
      <c r="AA5" s="4"/>
    </row>
    <row r="6" spans="1:27" x14ac:dyDescent="0.25">
      <c r="A6" s="5">
        <v>3.8888888888888883E-3</v>
      </c>
      <c r="B6" s="5">
        <f t="shared" ref="B6:B11" si="1">A6*24</f>
        <v>9.3333333333333324E-2</v>
      </c>
      <c r="C6" s="3">
        <f>B6-B$6</f>
        <v>0</v>
      </c>
      <c r="D6" s="7">
        <v>5.6328124999999986E-2</v>
      </c>
      <c r="E6" s="7">
        <v>1.2828124999999989E-2</v>
      </c>
      <c r="F6" s="7">
        <v>1.3628124999999991E-2</v>
      </c>
      <c r="G6" s="7">
        <v>1.0028124999999992E-2</v>
      </c>
      <c r="H6" s="3">
        <v>1.212812499999999E-2</v>
      </c>
      <c r="I6" s="3">
        <v>7.9281249999999942E-3</v>
      </c>
      <c r="J6" s="3">
        <v>6.8281249999999905E-3</v>
      </c>
      <c r="K6" s="3">
        <v>1.1628124999999989E-2</v>
      </c>
      <c r="L6" s="3">
        <v>1.2228124999999992E-2</v>
      </c>
      <c r="M6" s="3">
        <v>5.6281249999999908E-3</v>
      </c>
      <c r="N6" s="3">
        <v>8.9281249999999951E-3</v>
      </c>
      <c r="O6" s="3">
        <v>7.0281249999999892E-3</v>
      </c>
      <c r="P6" s="3">
        <v>9.7281249999999903E-3</v>
      </c>
      <c r="Q6" s="3">
        <v>1.1528124999999993E-2</v>
      </c>
      <c r="R6" s="3">
        <v>8.5281249999999906E-3</v>
      </c>
      <c r="S6" s="3">
        <v>1.5128124999999992E-2</v>
      </c>
      <c r="T6" s="3"/>
      <c r="U6" s="3"/>
      <c r="V6" s="3"/>
      <c r="W6" s="3"/>
      <c r="X6" s="3"/>
      <c r="Y6" s="3"/>
      <c r="Z6" s="3"/>
      <c r="AA6" s="3"/>
    </row>
    <row r="7" spans="1:27" x14ac:dyDescent="0.25">
      <c r="A7" s="5">
        <v>0.39681712962962962</v>
      </c>
      <c r="B7" s="5">
        <f t="shared" si="1"/>
        <v>9.5236111111111104</v>
      </c>
      <c r="C7" s="3">
        <f t="shared" ref="C7:C11" si="2">B7-B$6</f>
        <v>9.4302777777777766</v>
      </c>
      <c r="D7" s="3">
        <v>0.1461765625</v>
      </c>
      <c r="E7" s="3">
        <v>7.8076562500000002E-2</v>
      </c>
      <c r="F7" s="3">
        <v>0.1075765625</v>
      </c>
      <c r="G7" s="3">
        <v>7.7576562500000001E-2</v>
      </c>
      <c r="H7" s="3">
        <v>8.6376562500000004E-2</v>
      </c>
      <c r="I7" s="3">
        <v>8.5876562500000003E-2</v>
      </c>
      <c r="J7" s="3">
        <v>6.9976562500000006E-2</v>
      </c>
      <c r="K7" s="3">
        <v>9.0876562500000008E-2</v>
      </c>
      <c r="L7" s="3">
        <v>0.1022765625</v>
      </c>
      <c r="M7" s="3">
        <v>7.5676562500000003E-2</v>
      </c>
      <c r="N7" s="3">
        <v>9.7576562500000019E-2</v>
      </c>
      <c r="O7" s="3">
        <v>7.0176562500000012E-2</v>
      </c>
      <c r="P7" s="3">
        <v>6.0676562500000003E-2</v>
      </c>
      <c r="Q7" s="3">
        <v>9.227656250000002E-2</v>
      </c>
      <c r="R7" s="3">
        <v>7.2476562500000008E-2</v>
      </c>
      <c r="S7" s="3">
        <v>8.4976562500000019E-2</v>
      </c>
      <c r="T7" s="3"/>
      <c r="U7" s="3"/>
      <c r="V7" s="3"/>
      <c r="W7" s="3"/>
      <c r="X7" s="3"/>
      <c r="Y7" s="3"/>
      <c r="Z7" s="3"/>
      <c r="AA7" s="3"/>
    </row>
    <row r="8" spans="1:27" x14ac:dyDescent="0.25">
      <c r="A8" s="5">
        <v>0.60243055555555558</v>
      </c>
      <c r="B8" s="5">
        <f t="shared" si="1"/>
        <v>14.458333333333334</v>
      </c>
      <c r="C8" s="3">
        <f t="shared" si="2"/>
        <v>14.365</v>
      </c>
      <c r="D8">
        <v>0.36141250000000003</v>
      </c>
      <c r="E8">
        <v>0.26601250000000004</v>
      </c>
      <c r="F8">
        <v>0.33931250000000002</v>
      </c>
      <c r="G8">
        <v>0.26661250000000003</v>
      </c>
      <c r="H8">
        <v>0.28231250000000002</v>
      </c>
      <c r="I8">
        <v>0.29091250000000002</v>
      </c>
      <c r="J8">
        <v>0.24981249999999999</v>
      </c>
      <c r="K8">
        <v>0.27831250000000002</v>
      </c>
      <c r="L8">
        <v>0.30361250000000001</v>
      </c>
      <c r="M8">
        <v>0.2442125</v>
      </c>
      <c r="N8">
        <v>0.30691250000000003</v>
      </c>
      <c r="O8">
        <v>0.24801250000000002</v>
      </c>
      <c r="P8">
        <v>0.20361250000000003</v>
      </c>
      <c r="Q8">
        <v>0.27771250000000003</v>
      </c>
      <c r="R8">
        <v>0.23471249999999999</v>
      </c>
      <c r="S8">
        <v>0.25031249999999999</v>
      </c>
    </row>
    <row r="9" spans="1:27" x14ac:dyDescent="0.25">
      <c r="A9" s="5">
        <v>0.67849537037037033</v>
      </c>
      <c r="B9" s="5">
        <f t="shared" si="1"/>
        <v>16.283888888888889</v>
      </c>
      <c r="C9" s="3">
        <f t="shared" si="2"/>
        <v>16.190555555555555</v>
      </c>
      <c r="D9">
        <v>0.46351249999999999</v>
      </c>
      <c r="E9">
        <v>0.40061249999999998</v>
      </c>
      <c r="F9">
        <v>0.48481249999999998</v>
      </c>
      <c r="G9">
        <v>0.39961249999999998</v>
      </c>
      <c r="H9">
        <v>0.42351250000000001</v>
      </c>
      <c r="I9">
        <v>0.44191250000000004</v>
      </c>
      <c r="J9">
        <v>0.37291249999999998</v>
      </c>
      <c r="K9">
        <v>0.43251250000000002</v>
      </c>
      <c r="L9">
        <v>0.44501250000000003</v>
      </c>
      <c r="M9">
        <v>0.34591250000000001</v>
      </c>
      <c r="N9">
        <v>0.43481249999999999</v>
      </c>
      <c r="O9">
        <v>0.36731249999999999</v>
      </c>
      <c r="P9">
        <v>0.3037125</v>
      </c>
      <c r="Q9">
        <v>0.40611249999999999</v>
      </c>
      <c r="R9">
        <v>0.33571249999999997</v>
      </c>
      <c r="S9">
        <v>0.37351249999999997</v>
      </c>
    </row>
    <row r="10" spans="1:27" x14ac:dyDescent="0.25">
      <c r="A10" s="5">
        <v>0.75167824074074074</v>
      </c>
      <c r="B10" s="5">
        <f t="shared" si="1"/>
        <v>18.040277777777778</v>
      </c>
      <c r="C10" s="3">
        <f t="shared" si="2"/>
        <v>17.946944444444444</v>
      </c>
      <c r="D10">
        <v>0.64418437500000003</v>
      </c>
      <c r="E10">
        <v>0.59998437500000001</v>
      </c>
      <c r="F10">
        <v>0.69678437500000001</v>
      </c>
      <c r="G10">
        <v>0.57988437500000001</v>
      </c>
      <c r="H10">
        <v>0.61918437500000001</v>
      </c>
      <c r="I10">
        <v>0.636384375</v>
      </c>
      <c r="J10">
        <v>0.548684375</v>
      </c>
      <c r="K10">
        <v>0.61208437500000001</v>
      </c>
      <c r="L10">
        <v>0.64438437500000001</v>
      </c>
      <c r="M10">
        <v>0.54608437500000007</v>
      </c>
      <c r="N10">
        <v>0.63518437500000002</v>
      </c>
      <c r="O10">
        <v>0.54798437500000008</v>
      </c>
      <c r="P10">
        <v>0.46508437499999994</v>
      </c>
      <c r="Q10">
        <v>0.6042843750000001</v>
      </c>
      <c r="R10">
        <v>0.526484375</v>
      </c>
      <c r="S10">
        <v>0.55438437500000004</v>
      </c>
    </row>
    <row r="11" spans="1:27" x14ac:dyDescent="0.25">
      <c r="A11" s="5">
        <v>0.80988425925925922</v>
      </c>
      <c r="B11" s="5">
        <f t="shared" si="1"/>
        <v>19.437222222222221</v>
      </c>
      <c r="C11" s="3">
        <f t="shared" si="2"/>
        <v>19.343888888888888</v>
      </c>
      <c r="D11">
        <v>0.7983328125000001</v>
      </c>
      <c r="E11">
        <v>0.7528328125</v>
      </c>
      <c r="F11">
        <v>0.85053281250000001</v>
      </c>
      <c r="G11">
        <v>0.72963281250000001</v>
      </c>
      <c r="H11">
        <v>0.76453281250000005</v>
      </c>
      <c r="I11">
        <v>0.78843281250000008</v>
      </c>
      <c r="J11">
        <v>0.70373281250000008</v>
      </c>
      <c r="K11">
        <v>0.76993281250000001</v>
      </c>
      <c r="L11">
        <v>0.8235328125000001</v>
      </c>
      <c r="M11">
        <v>0.71783281250000008</v>
      </c>
      <c r="N11">
        <v>0.7831328125</v>
      </c>
      <c r="O11">
        <v>0.70633281250000002</v>
      </c>
      <c r="P11">
        <v>0.59933281250000003</v>
      </c>
      <c r="Q11">
        <v>0.75693281250000011</v>
      </c>
      <c r="R11">
        <v>0.67873281250000006</v>
      </c>
      <c r="S11">
        <v>0.7086328125000001</v>
      </c>
    </row>
  </sheetData>
  <mergeCells count="4">
    <mergeCell ref="D2:G2"/>
    <mergeCell ref="H2:K2"/>
    <mergeCell ref="L2:O2"/>
    <mergeCell ref="P2:S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4" sqref="E4:S4"/>
    </sheetView>
  </sheetViews>
  <sheetFormatPr defaultRowHeight="15" x14ac:dyDescent="0.25"/>
  <sheetData>
    <row r="1" spans="1:27" x14ac:dyDescent="0.25">
      <c r="E1" s="1"/>
      <c r="F1" s="1"/>
      <c r="Q1" s="1"/>
      <c r="R1" s="1"/>
    </row>
    <row r="2" spans="1:27" x14ac:dyDescent="0.25">
      <c r="D2" s="6" t="s">
        <v>16</v>
      </c>
      <c r="E2" s="6"/>
      <c r="F2" s="6"/>
      <c r="G2" s="6"/>
      <c r="H2" s="6" t="s">
        <v>17</v>
      </c>
      <c r="I2" s="6"/>
      <c r="J2" s="6"/>
      <c r="K2" s="6"/>
      <c r="L2" s="6" t="s">
        <v>18</v>
      </c>
      <c r="M2" s="6"/>
      <c r="N2" s="6"/>
      <c r="O2" s="6"/>
      <c r="P2" s="6" t="s">
        <v>19</v>
      </c>
      <c r="Q2" s="6"/>
      <c r="R2" s="6"/>
      <c r="S2" s="6"/>
    </row>
    <row r="3" spans="1:27" x14ac:dyDescent="0.25">
      <c r="D3" s="2">
        <f>AVERAGE(D4:G4)</f>
        <v>0.12951732876251193</v>
      </c>
      <c r="E3" s="8">
        <f>STDEV(D4:G4)</f>
        <v>7.0673835931003509E-3</v>
      </c>
      <c r="H3" s="2">
        <f>AVERAGE(H4:K4)</f>
        <v>0.16010721809911879</v>
      </c>
      <c r="I3" s="8">
        <f>STDEV(H4:K4)</f>
        <v>1.6509456421481265E-2</v>
      </c>
      <c r="L3" s="2">
        <f>AVERAGE(L4:O4)</f>
        <v>0.108940700359505</v>
      </c>
      <c r="M3" s="8">
        <f>STDEV(L4:O4)</f>
        <v>1.3378078005590086E-2</v>
      </c>
      <c r="P3" s="2">
        <f>AVERAGE(P4:S4)</f>
        <v>0.14062663214486362</v>
      </c>
      <c r="Q3" s="8">
        <f>STDEV(P4:S4)</f>
        <v>2.6556300764142688E-2</v>
      </c>
      <c r="T3" s="3"/>
      <c r="U3" s="3"/>
      <c r="V3" s="3"/>
      <c r="W3" s="3"/>
      <c r="X3" s="3"/>
      <c r="Y3" s="3"/>
      <c r="Z3" s="3"/>
      <c r="AA3" s="3"/>
    </row>
    <row r="4" spans="1:27" x14ac:dyDescent="0.25">
      <c r="D4" s="3">
        <f>LINEST(LN(D6:D11),($C6:$C11))</f>
        <v>0.12775275623098303</v>
      </c>
      <c r="E4" s="3">
        <f t="shared" ref="E4:S4" si="0">LINEST(LN(E6:E11),($C6:$C11))</f>
        <v>0.13632817156504543</v>
      </c>
      <c r="F4" s="3">
        <f t="shared" si="0"/>
        <v>0.12037565848574872</v>
      </c>
      <c r="G4" s="3">
        <f t="shared" si="0"/>
        <v>0.13361272876827052</v>
      </c>
      <c r="H4" s="3">
        <f t="shared" si="0"/>
        <v>0.16724345569312801</v>
      </c>
      <c r="I4" s="3">
        <f t="shared" si="0"/>
        <v>0.17145670956829973</v>
      </c>
      <c r="J4" s="3">
        <f t="shared" si="0"/>
        <v>0.16614650853487645</v>
      </c>
      <c r="K4" s="3">
        <f t="shared" si="0"/>
        <v>0.13558219860017096</v>
      </c>
      <c r="L4" s="3">
        <f t="shared" si="0"/>
        <v>9.1035548797597551E-2</v>
      </c>
      <c r="M4" s="3">
        <f t="shared" si="0"/>
        <v>0.12045654447750324</v>
      </c>
      <c r="N4" s="3">
        <f t="shared" si="0"/>
        <v>0.11776110604718168</v>
      </c>
      <c r="O4" s="3">
        <f t="shared" si="0"/>
        <v>0.1065096021157375</v>
      </c>
      <c r="P4" s="3">
        <f t="shared" si="0"/>
        <v>0.12364387497581218</v>
      </c>
      <c r="Q4" s="3">
        <f t="shared" si="0"/>
        <v>0.11886514235384336</v>
      </c>
      <c r="R4" s="3">
        <f t="shared" si="0"/>
        <v>0.17736505223050364</v>
      </c>
      <c r="S4" s="3">
        <f t="shared" si="0"/>
        <v>0.14263245901929536</v>
      </c>
      <c r="T4" s="4"/>
      <c r="U4" s="4"/>
      <c r="V4" s="4"/>
      <c r="W4" s="4"/>
      <c r="X4" s="4"/>
      <c r="Y4" s="4"/>
      <c r="Z4" s="4"/>
      <c r="AA4" s="4"/>
    </row>
    <row r="5" spans="1:27" x14ac:dyDescent="0.25">
      <c r="C5" t="s">
        <v>0</v>
      </c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  <c r="I5" s="4" t="s">
        <v>6</v>
      </c>
      <c r="J5" s="4" t="s">
        <v>7</v>
      </c>
      <c r="K5" s="4" t="s">
        <v>8</v>
      </c>
      <c r="L5" s="4" t="s">
        <v>9</v>
      </c>
      <c r="M5" s="4" t="s">
        <v>10</v>
      </c>
      <c r="N5" s="4" t="s">
        <v>11</v>
      </c>
      <c r="O5" s="4" t="s">
        <v>12</v>
      </c>
      <c r="P5" s="4" t="s">
        <v>1</v>
      </c>
      <c r="Q5" s="4" t="s">
        <v>2</v>
      </c>
      <c r="R5" s="4" t="s">
        <v>3</v>
      </c>
      <c r="S5" s="4" t="s">
        <v>4</v>
      </c>
      <c r="T5" s="3"/>
      <c r="U5" s="3"/>
      <c r="V5" s="3"/>
      <c r="W5" s="3"/>
      <c r="X5" s="3"/>
      <c r="Y5" s="3"/>
      <c r="Z5" s="3"/>
      <c r="AA5" s="3"/>
    </row>
    <row r="6" spans="1:27" x14ac:dyDescent="0.25">
      <c r="A6" s="5">
        <v>3.8888888888888883E-3</v>
      </c>
      <c r="B6" s="5">
        <f t="shared" ref="B6:B11" si="1">A6*24</f>
        <v>9.3333333333333324E-2</v>
      </c>
      <c r="C6" s="3">
        <f>B6-B$6</f>
        <v>0</v>
      </c>
      <c r="D6" s="3">
        <v>1.1328124999999994E-2</v>
      </c>
      <c r="E6" s="3">
        <v>8.7281249999999894E-3</v>
      </c>
      <c r="F6" s="3">
        <v>1.1928124999999991E-2</v>
      </c>
      <c r="G6" s="3">
        <v>9.4281249999999886E-3</v>
      </c>
      <c r="H6" s="3">
        <v>7.6281249999999926E-3</v>
      </c>
      <c r="I6" s="3">
        <v>7.5281249999999897E-3</v>
      </c>
      <c r="J6" s="3">
        <v>8.3281249999999918E-3</v>
      </c>
      <c r="K6" s="3">
        <v>1.6328124999999992E-2</v>
      </c>
      <c r="L6" s="3">
        <v>2.4528124999999991E-2</v>
      </c>
      <c r="M6" s="3">
        <v>1.5928124999999994E-2</v>
      </c>
      <c r="N6" s="3">
        <v>1.1928124999999991E-2</v>
      </c>
      <c r="O6" s="3">
        <v>2.1028124999999988E-2</v>
      </c>
      <c r="P6" s="3">
        <v>1.722812499999999E-2</v>
      </c>
      <c r="Q6" s="3">
        <v>1.8328124999999994E-2</v>
      </c>
      <c r="R6" s="3">
        <v>6.32812499999999E-3</v>
      </c>
      <c r="S6" s="3">
        <v>1.4528124999999989E-2</v>
      </c>
      <c r="T6" s="3"/>
      <c r="U6" s="3"/>
      <c r="V6" s="3"/>
      <c r="W6" s="3"/>
      <c r="X6" s="3"/>
      <c r="Y6" s="3"/>
      <c r="Z6" s="3"/>
      <c r="AA6" s="3"/>
    </row>
    <row r="7" spans="1:27" x14ac:dyDescent="0.25">
      <c r="A7" s="5">
        <v>0.39681712962962962</v>
      </c>
      <c r="B7" s="5">
        <f t="shared" si="1"/>
        <v>9.5236111111111104</v>
      </c>
      <c r="C7" s="3">
        <f t="shared" ref="C7:C11" si="2">B7-B$6</f>
        <v>9.4302777777777766</v>
      </c>
      <c r="D7" s="3">
        <v>3.58765625E-2</v>
      </c>
      <c r="E7" s="3">
        <v>3.4976562500000002E-2</v>
      </c>
      <c r="F7" s="3">
        <v>3.82765625E-2</v>
      </c>
      <c r="G7" s="3">
        <v>3.5676562500000009E-2</v>
      </c>
      <c r="H7" s="3">
        <v>4.0176562500000013E-2</v>
      </c>
      <c r="I7" s="3">
        <v>3.8076562500000008E-2</v>
      </c>
      <c r="J7" s="3">
        <v>4.0776562500000002E-2</v>
      </c>
      <c r="K7" s="3">
        <v>4.7276562500000008E-2</v>
      </c>
      <c r="L7" s="3">
        <v>4.9676562500000007E-2</v>
      </c>
      <c r="M7" s="3">
        <v>4.5176562500000003E-2</v>
      </c>
      <c r="N7" s="3">
        <v>3.4776562500000011E-2</v>
      </c>
      <c r="O7" s="3">
        <v>5.08765625E-2</v>
      </c>
      <c r="P7" s="3">
        <v>4.4876562500000008E-2</v>
      </c>
      <c r="Q7" s="3">
        <v>4.4476562500000011E-2</v>
      </c>
      <c r="R7" s="3">
        <v>3.8076562500000008E-2</v>
      </c>
      <c r="S7" s="3">
        <v>5.897656250000001E-2</v>
      </c>
    </row>
    <row r="8" spans="1:27" x14ac:dyDescent="0.25">
      <c r="A8" s="5">
        <v>0.60243055555555558</v>
      </c>
      <c r="B8" s="5">
        <f t="shared" si="1"/>
        <v>14.458333333333334</v>
      </c>
      <c r="C8" s="3">
        <f t="shared" si="2"/>
        <v>14.365</v>
      </c>
      <c r="D8">
        <v>6.98125E-2</v>
      </c>
      <c r="E8">
        <v>7.2712499999999999E-2</v>
      </c>
      <c r="F8">
        <v>7.0212499999999997E-2</v>
      </c>
      <c r="G8">
        <v>6.7712500000000009E-2</v>
      </c>
      <c r="H8">
        <v>9.0612499999999999E-2</v>
      </c>
      <c r="I8">
        <v>9.2212499999999989E-2</v>
      </c>
      <c r="J8">
        <v>9.2012500000000011E-2</v>
      </c>
      <c r="K8">
        <v>0.10281250000000001</v>
      </c>
      <c r="L8">
        <v>8.2212500000000008E-2</v>
      </c>
      <c r="M8">
        <v>8.4612499999999993E-2</v>
      </c>
      <c r="N8">
        <v>6.3812500000000008E-2</v>
      </c>
      <c r="O8">
        <v>8.8112499999999996E-2</v>
      </c>
      <c r="P8">
        <v>9.0612499999999999E-2</v>
      </c>
      <c r="Q8">
        <v>8.7612499999999996E-2</v>
      </c>
      <c r="R8">
        <v>9.0912499999999993E-2</v>
      </c>
      <c r="S8">
        <v>0.1155125</v>
      </c>
    </row>
    <row r="9" spans="1:27" x14ac:dyDescent="0.25">
      <c r="A9" s="5">
        <v>0.67849537037037033</v>
      </c>
      <c r="B9" s="5">
        <f t="shared" si="1"/>
        <v>16.283888888888889</v>
      </c>
      <c r="C9" s="3">
        <f t="shared" si="2"/>
        <v>16.190555555555555</v>
      </c>
      <c r="D9">
        <v>7.7512499999999984E-2</v>
      </c>
      <c r="E9">
        <v>7.1512500000000007E-2</v>
      </c>
      <c r="F9">
        <v>7.9212499999999991E-2</v>
      </c>
      <c r="G9">
        <v>7.8512499999999985E-2</v>
      </c>
      <c r="H9">
        <v>0.1114125</v>
      </c>
      <c r="I9">
        <v>0.11661250000000001</v>
      </c>
      <c r="J9">
        <v>0.11051249999999999</v>
      </c>
      <c r="K9">
        <v>0.12861249999999999</v>
      </c>
      <c r="L9">
        <v>9.0112499999999984E-2</v>
      </c>
      <c r="M9">
        <v>9.8912499999999987E-2</v>
      </c>
      <c r="N9">
        <v>7.1312500000000001E-2</v>
      </c>
      <c r="O9">
        <v>0.10101250000000001</v>
      </c>
      <c r="P9">
        <v>0.1066125</v>
      </c>
      <c r="Q9">
        <v>0.1063125</v>
      </c>
      <c r="R9">
        <v>0.1081125</v>
      </c>
      <c r="S9">
        <v>0.14051249999999998</v>
      </c>
    </row>
    <row r="10" spans="1:27" x14ac:dyDescent="0.25">
      <c r="A10" s="5">
        <v>0.75167824074074074</v>
      </c>
      <c r="B10" s="5">
        <f t="shared" si="1"/>
        <v>18.040277777777778</v>
      </c>
      <c r="C10" s="3">
        <f t="shared" si="2"/>
        <v>17.946944444444444</v>
      </c>
      <c r="D10">
        <v>0.11248437500000001</v>
      </c>
      <c r="E10">
        <v>0.10798437500000001</v>
      </c>
      <c r="F10">
        <v>0.108284375</v>
      </c>
      <c r="G10">
        <v>0.10968437500000001</v>
      </c>
      <c r="H10">
        <v>0.16678437499999998</v>
      </c>
      <c r="I10">
        <v>0.168684375</v>
      </c>
      <c r="J10">
        <v>0.17228437499999999</v>
      </c>
      <c r="K10">
        <v>0.18408437500000002</v>
      </c>
      <c r="L10">
        <v>0.125284375</v>
      </c>
      <c r="M10">
        <v>0.141984375</v>
      </c>
      <c r="N10">
        <v>0.10438437500000002</v>
      </c>
      <c r="O10">
        <v>0.14488437500000001</v>
      </c>
      <c r="P10">
        <v>0.15748437500000001</v>
      </c>
      <c r="Q10">
        <v>0.15418437499999998</v>
      </c>
      <c r="R10">
        <v>0.15978437499999998</v>
      </c>
      <c r="S10">
        <v>0.20828437499999997</v>
      </c>
    </row>
    <row r="11" spans="1:27" x14ac:dyDescent="0.25">
      <c r="A11" s="5">
        <v>0.80988425925925922</v>
      </c>
      <c r="B11" s="5">
        <f t="shared" si="1"/>
        <v>19.437222222222221</v>
      </c>
      <c r="C11" s="3">
        <f t="shared" si="2"/>
        <v>19.343888888888888</v>
      </c>
      <c r="D11">
        <v>0.1407328125</v>
      </c>
      <c r="E11">
        <v>0.12403281250000001</v>
      </c>
      <c r="F11">
        <v>0.1223328125</v>
      </c>
      <c r="G11">
        <v>0.12553281250000001</v>
      </c>
      <c r="H11">
        <v>0.1893328125</v>
      </c>
      <c r="I11">
        <v>0.20453281249999999</v>
      </c>
      <c r="J11">
        <v>0.21223281249999998</v>
      </c>
      <c r="K11">
        <v>0.2216328125</v>
      </c>
      <c r="L11">
        <v>0.14733281249999999</v>
      </c>
      <c r="M11">
        <v>0.1649328125</v>
      </c>
      <c r="N11">
        <v>0.1162328125</v>
      </c>
      <c r="O11">
        <v>0.16883281249999998</v>
      </c>
      <c r="P11">
        <v>0.1906328125</v>
      </c>
      <c r="Q11">
        <v>0.18193281249999999</v>
      </c>
      <c r="R11">
        <v>0.1994328125</v>
      </c>
      <c r="S11">
        <v>0.22123281249999999</v>
      </c>
    </row>
  </sheetData>
  <mergeCells count="4">
    <mergeCell ref="D2:G2"/>
    <mergeCell ref="H2:K2"/>
    <mergeCell ref="L2:O2"/>
    <mergeCell ref="P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</vt:lpstr>
      <vt:lpstr>SHC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sae_admin</dc:creator>
  <cp:lastModifiedBy>sae_admin</cp:lastModifiedBy>
  <dcterms:created xsi:type="dcterms:W3CDTF">2017-06-29T07:36:24Z</dcterms:created>
  <dcterms:modified xsi:type="dcterms:W3CDTF">2017-07-07T14:53:32Z</dcterms:modified>
</cp:coreProperties>
</file>