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rudi/Documents/GitHub/Molinete/"/>
    </mc:Choice>
  </mc:AlternateContent>
  <xr:revisionPtr revIDLastSave="0" documentId="13_ncr:1_{8D877EEF-FBFA-F74D-B5A8-D423C6953EFB}" xr6:coauthVersionLast="37" xr6:coauthVersionMax="37" xr10:uidLastSave="{00000000-0000-0000-0000-000000000000}"/>
  <bookViews>
    <workbookView xWindow="560" yWindow="780" windowWidth="27040" windowHeight="16620" xr2:uid="{00000000-000D-0000-FFFF-FFFF00000000}"/>
  </bookViews>
  <sheets>
    <sheet name="Folha 1 - Molinete_V2" sheetId="1" r:id="rId1"/>
  </sheets>
  <definedNames>
    <definedName name="_xlnm._FilterDatabase" localSheetId="0" hidden="1">'Folha 1 - Molinete_V2'!$A$1:$I$34</definedName>
  </definedNames>
  <calcPr calcId="179021"/>
</workbook>
</file>

<file path=xl/calcChain.xml><?xml version="1.0" encoding="utf-8"?>
<calcChain xmlns="http://schemas.openxmlformats.org/spreadsheetml/2006/main">
  <c r="I31" i="1" l="1"/>
  <c r="I27" i="1"/>
  <c r="I28" i="1"/>
  <c r="I29" i="1"/>
  <c r="I30" i="1"/>
  <c r="I26" i="1"/>
  <c r="I23" i="1"/>
  <c r="I24" i="1"/>
  <c r="I25" i="1"/>
  <c r="B8" i="1"/>
  <c r="I8" i="1" s="1"/>
  <c r="B7" i="1"/>
  <c r="I7" i="1" s="1"/>
  <c r="B6" i="1"/>
  <c r="I6" i="1" s="1"/>
  <c r="B5" i="1"/>
  <c r="I5" i="1" s="1"/>
  <c r="B4" i="1"/>
  <c r="I4" i="1" s="1"/>
  <c r="I22" i="1"/>
  <c r="I21" i="1"/>
  <c r="I20" i="1"/>
  <c r="I19" i="1"/>
  <c r="I18" i="1"/>
  <c r="I16" i="1"/>
  <c r="I17" i="1"/>
  <c r="I15" i="1"/>
  <c r="I14" i="1"/>
  <c r="I13" i="1"/>
  <c r="I12" i="1"/>
  <c r="I11" i="1"/>
  <c r="I10" i="1"/>
  <c r="I3" i="1"/>
  <c r="I2" i="1"/>
  <c r="I9" i="1"/>
</calcChain>
</file>

<file path=xl/sharedStrings.xml><?xml version="1.0" encoding="utf-8"?>
<sst xmlns="http://schemas.openxmlformats.org/spreadsheetml/2006/main" count="124" uniqueCount="99">
  <si>
    <t>Qty</t>
  </si>
  <si>
    <t>Reference(s)</t>
  </si>
  <si>
    <t>LibPart</t>
  </si>
  <si>
    <t>BT1</t>
  </si>
  <si>
    <t>SUPORTE 01 BATERIA LÍTIO 18650 - CANOA PRETO</t>
  </si>
  <si>
    <t>C1</t>
  </si>
  <si>
    <t>~</t>
  </si>
  <si>
    <t>J1</t>
  </si>
  <si>
    <t>J2</t>
  </si>
  <si>
    <t>J3</t>
  </si>
  <si>
    <t>R1</t>
  </si>
  <si>
    <t>R2</t>
  </si>
  <si>
    <t>U3</t>
  </si>
  <si>
    <t>HU infinito</t>
  </si>
  <si>
    <t>Cap eletrolitico 10uF/16V</t>
  </si>
  <si>
    <t>connector pinos 1x5</t>
  </si>
  <si>
    <t>connector pinos 1x4</t>
  </si>
  <si>
    <t>connector pinos 1x2</t>
  </si>
  <si>
    <t xml:space="preserve">connector pinos 1x3 </t>
  </si>
  <si>
    <t>Resistor 10M  1/8W</t>
  </si>
  <si>
    <t>Resistor 33M  1/8W</t>
  </si>
  <si>
    <t>Resistor 10k  1/8W</t>
  </si>
  <si>
    <t>R3, R4, R5, R6</t>
  </si>
  <si>
    <t>BATERIA LÍTIO 3,7V (18650 - RECARREGÁVEL)</t>
  </si>
  <si>
    <t>SW1, SW2</t>
  </si>
  <si>
    <t>CHAVE TÁCTIL 6x6x5mm - 4T (PRETO) pushbutton</t>
  </si>
  <si>
    <t>Mini Chave Gangorra - KCD11-101 - 2 Terminais</t>
  </si>
  <si>
    <t>www.eletrogate.com</t>
  </si>
  <si>
    <t>push button</t>
  </si>
  <si>
    <t>Resistor</t>
  </si>
  <si>
    <t>Bateria</t>
  </si>
  <si>
    <t xml:space="preserve">suporte </t>
  </si>
  <si>
    <t>CONECTOR BARRA DE PINOS MACHO (1X40X11,2 - 180 graus)</t>
  </si>
  <si>
    <t>alojamento</t>
  </si>
  <si>
    <t>CONECTOR MODU FEMEA (Alojamento 01X04 - 180 graus)</t>
  </si>
  <si>
    <t>capacitor</t>
  </si>
  <si>
    <t>item</t>
  </si>
  <si>
    <t>Fornecedor</t>
  </si>
  <si>
    <t>Referencia</t>
  </si>
  <si>
    <t>BATPLIPO3V701</t>
  </si>
  <si>
    <t>CNCMDF180006T</t>
  </si>
  <si>
    <t>BATVTRLIPO3V7</t>
  </si>
  <si>
    <t>INTMBNAPT4Q01</t>
  </si>
  <si>
    <t>valor unit</t>
  </si>
  <si>
    <t>Total</t>
  </si>
  <si>
    <t>CHAVE on/off</t>
  </si>
  <si>
    <t>Módulo Carregador de Bateria Lítio TP4056 - V2 (MicroUSB)</t>
  </si>
  <si>
    <t>MDLCRL2TP4056</t>
  </si>
  <si>
    <t>carregador</t>
  </si>
  <si>
    <t>Descrição</t>
  </si>
  <si>
    <t>Módulo WiFi ESP8266 ESP-07</t>
  </si>
  <si>
    <t>módulo</t>
  </si>
  <si>
    <t>Antena para Módulo WiFi Esp8266 ESP-07 2dBi</t>
  </si>
  <si>
    <t xml:space="preserve">Antena </t>
  </si>
  <si>
    <t>C28-003</t>
  </si>
  <si>
    <t>J5,SW4</t>
  </si>
  <si>
    <t>TERMINAL MODU FEMEA 1T</t>
  </si>
  <si>
    <t>Referência  CNCMDTF18001T</t>
  </si>
  <si>
    <t>conector Modu femea 1x3</t>
  </si>
  <si>
    <t>conector Modu femea 1x4</t>
  </si>
  <si>
    <t>CONECTOR MODU FEMEA (Alojamento 01X03 - 180 graus)</t>
  </si>
  <si>
    <t>J5, SW4</t>
  </si>
  <si>
    <t>conector Modu femea 1x2</t>
  </si>
  <si>
    <t>CONECTOR MODU FEMEA (Alojamento 01X02 - 180 graus)</t>
  </si>
  <si>
    <t>CNCMDF180002T</t>
  </si>
  <si>
    <t>CNCMDF180003T</t>
  </si>
  <si>
    <t>Terminal mini modu</t>
  </si>
  <si>
    <t>conector Modu femea 1x5</t>
  </si>
  <si>
    <t>CONECTOR MODU FEMEA (Alojamento 01X05 - 180 graus)</t>
  </si>
  <si>
    <t>CNCMDF180004T</t>
  </si>
  <si>
    <t>Barra de Pinos Fêmea Soquete 1x40 - 180°</t>
  </si>
  <si>
    <t>GV4-A-004</t>
  </si>
  <si>
    <t>Nrf24l01 Ref: GA05</t>
  </si>
  <si>
    <t>www.casadarobotica.com</t>
  </si>
  <si>
    <t>Antena e cabo</t>
  </si>
  <si>
    <t>Chave</t>
  </si>
  <si>
    <t>Placa de circuito impresso</t>
  </si>
  <si>
    <t>PCI</t>
  </si>
  <si>
    <t xml:space="preserve">placa </t>
  </si>
  <si>
    <t>PVC</t>
  </si>
  <si>
    <t xml:space="preserve">Bucha Redução PVC 50x32 Soldável Longa - </t>
  </si>
  <si>
    <t>Ref.22076914 - TIGRE</t>
  </si>
  <si>
    <t>Tigre</t>
  </si>
  <si>
    <t>União PVC</t>
  </si>
  <si>
    <t>Bucha PVC</t>
  </si>
  <si>
    <t>plastilit</t>
  </si>
  <si>
    <t>União Soldável Pvc Para Água Fria 32mm</t>
  </si>
  <si>
    <t>Krona</t>
  </si>
  <si>
    <t>Cano PVC Marrom Soldável 1m 1" 32mm Equation</t>
  </si>
  <si>
    <t>Cano PVC</t>
  </si>
  <si>
    <t>Fluxímetro Fluxo Água Hall Sensor G 2 Pol 10-200l Dn 50</t>
  </si>
  <si>
    <t>sensor</t>
  </si>
  <si>
    <t>TCA tecnologia mercado livre</t>
  </si>
  <si>
    <t>Adaptador C/Flange Livre Tigre B 32Mm X 1</t>
  </si>
  <si>
    <t>Adaptador PVC</t>
  </si>
  <si>
    <t>Jack J10/p10 Fêmea Mono/estéreo C/trava Circuito Fechado</t>
  </si>
  <si>
    <t>Plug P10 Stereo Com Mola Metalico Prateado</t>
  </si>
  <si>
    <t>Plug P10</t>
  </si>
  <si>
    <t>Jack 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</si>
</sst>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0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1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2" fontId="0" fillId="0" borderId="1" xfId="0" applyNumberFormat="1" applyFont="1" applyBorder="1" applyAlignment="1">
      <alignment vertical="top"/>
    </xf>
    <xf numFmtId="2" fontId="2" fillId="0" borderId="1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8" fontId="0" fillId="0" borderId="0" xfId="0" applyNumberFormat="1" applyFont="1" applyAlignment="1">
      <alignment vertical="top"/>
    </xf>
    <xf numFmtId="49" fontId="2" fillId="0" borderId="2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8" fontId="0" fillId="0" borderId="1" xfId="0" applyNumberFormat="1" applyFont="1" applyBorder="1" applyAlignment="1">
      <alignment vertical="top"/>
    </xf>
    <xf numFmtId="49" fontId="0" fillId="0" borderId="1" xfId="0" applyNumberFormat="1" applyBorder="1">
      <alignment vertical="top" wrapText="1"/>
    </xf>
    <xf numFmtId="49" fontId="0" fillId="0" borderId="4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49" fontId="0" fillId="0" borderId="2" xfId="0" applyNumberFormat="1" applyBorder="1">
      <alignment vertical="top" wrapText="1"/>
    </xf>
    <xf numFmtId="8" fontId="2" fillId="0" borderId="1" xfId="0" applyNumberFormat="1" applyFont="1" applyBorder="1" applyAlignment="1">
      <alignment vertical="top"/>
    </xf>
    <xf numFmtId="2" fontId="0" fillId="0" borderId="5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53535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showGridLines="0" tabSelected="1" workbookViewId="0">
      <selection activeCell="E36" sqref="E36"/>
    </sheetView>
  </sheetViews>
  <sheetFormatPr baseColWidth="10" defaultColWidth="8" defaultRowHeight="20" customHeight="1" x14ac:dyDescent="0.15"/>
  <cols>
    <col min="1" max="1" width="9" style="1" customWidth="1"/>
    <col min="2" max="2" width="9.33203125" style="1" customWidth="1"/>
    <col min="3" max="3" width="12.83203125" style="1" bestFit="1" customWidth="1"/>
    <col min="4" max="4" width="48" style="1" bestFit="1" customWidth="1"/>
    <col min="5" max="5" width="51.83203125" style="1" bestFit="1" customWidth="1"/>
    <col min="6" max="6" width="23.1640625" style="1" bestFit="1" customWidth="1"/>
    <col min="7" max="7" width="23.83203125" style="1" bestFit="1" customWidth="1"/>
    <col min="8" max="8" width="8" style="8"/>
    <col min="9" max="9" width="10.33203125" style="8" customWidth="1"/>
    <col min="10" max="16384" width="8" style="1"/>
  </cols>
  <sheetData>
    <row r="1" spans="1:9" ht="20" customHeight="1" x14ac:dyDescent="0.15">
      <c r="A1" s="20" t="s">
        <v>36</v>
      </c>
      <c r="B1" s="4" t="s">
        <v>0</v>
      </c>
      <c r="C1" s="4" t="s">
        <v>1</v>
      </c>
      <c r="D1" s="5" t="s">
        <v>49</v>
      </c>
      <c r="E1" s="4" t="s">
        <v>2</v>
      </c>
      <c r="F1" s="11" t="s">
        <v>37</v>
      </c>
      <c r="G1" s="12" t="s">
        <v>38</v>
      </c>
      <c r="H1" s="7" t="s">
        <v>43</v>
      </c>
      <c r="I1" s="7" t="s">
        <v>44</v>
      </c>
    </row>
    <row r="2" spans="1:9" ht="13" x14ac:dyDescent="0.15">
      <c r="A2" s="13">
        <v>1</v>
      </c>
      <c r="B2" s="2">
        <v>1</v>
      </c>
      <c r="C2" s="4" t="s">
        <v>3</v>
      </c>
      <c r="D2" s="4" t="s">
        <v>4</v>
      </c>
      <c r="E2" s="5" t="s">
        <v>31</v>
      </c>
      <c r="F2" s="3" t="s">
        <v>13</v>
      </c>
      <c r="G2" s="5" t="s">
        <v>39</v>
      </c>
      <c r="H2" s="6">
        <v>3.9</v>
      </c>
      <c r="I2" s="6">
        <f t="shared" ref="I2:I8" si="0">B2*H2</f>
        <v>3.9</v>
      </c>
    </row>
    <row r="3" spans="1:9" ht="13" x14ac:dyDescent="0.15">
      <c r="A3" s="13">
        <v>2</v>
      </c>
      <c r="B3" s="2">
        <v>1</v>
      </c>
      <c r="C3" s="4" t="s">
        <v>5</v>
      </c>
      <c r="D3" s="4" t="s">
        <v>14</v>
      </c>
      <c r="E3" s="5" t="s">
        <v>35</v>
      </c>
      <c r="F3" s="9" t="s">
        <v>13</v>
      </c>
      <c r="G3" s="14"/>
      <c r="H3" s="6">
        <v>0.21</v>
      </c>
      <c r="I3" s="6">
        <f t="shared" si="0"/>
        <v>0.21</v>
      </c>
    </row>
    <row r="4" spans="1:9" ht="14" x14ac:dyDescent="0.15">
      <c r="A4" s="13">
        <v>3</v>
      </c>
      <c r="B4" s="6">
        <f>1/8</f>
        <v>0.125</v>
      </c>
      <c r="C4" s="5" t="s">
        <v>9</v>
      </c>
      <c r="D4" s="1" t="s">
        <v>70</v>
      </c>
      <c r="E4" s="5" t="s">
        <v>33</v>
      </c>
      <c r="F4" s="21" t="s">
        <v>27</v>
      </c>
      <c r="G4" s="12" t="s">
        <v>71</v>
      </c>
      <c r="H4" s="2">
        <v>2.9</v>
      </c>
      <c r="I4" s="6">
        <f t="shared" si="0"/>
        <v>0.36249999999999999</v>
      </c>
    </row>
    <row r="5" spans="1:9" ht="13" x14ac:dyDescent="0.15">
      <c r="A5" s="13">
        <v>4</v>
      </c>
      <c r="B5" s="6">
        <f>2/40</f>
        <v>0.05</v>
      </c>
      <c r="C5" s="5" t="s">
        <v>55</v>
      </c>
      <c r="D5" s="4" t="s">
        <v>17</v>
      </c>
      <c r="E5" s="2" t="s">
        <v>32</v>
      </c>
      <c r="F5" s="18" t="s">
        <v>6</v>
      </c>
      <c r="G5" s="14"/>
      <c r="H5" s="6">
        <v>1.26</v>
      </c>
      <c r="I5" s="6">
        <f t="shared" si="0"/>
        <v>6.3E-2</v>
      </c>
    </row>
    <row r="6" spans="1:9" ht="13" x14ac:dyDescent="0.15">
      <c r="A6" s="13">
        <v>5</v>
      </c>
      <c r="B6" s="6">
        <f>3/40</f>
        <v>7.4999999999999997E-2</v>
      </c>
      <c r="C6" s="4" t="s">
        <v>7</v>
      </c>
      <c r="D6" s="4" t="s">
        <v>18</v>
      </c>
      <c r="E6" s="2" t="s">
        <v>32</v>
      </c>
      <c r="F6" s="3" t="s">
        <v>6</v>
      </c>
      <c r="G6" s="14"/>
      <c r="H6" s="6">
        <v>1.26</v>
      </c>
      <c r="I6" s="6">
        <f t="shared" si="0"/>
        <v>9.4500000000000001E-2</v>
      </c>
    </row>
    <row r="7" spans="1:9" ht="13" x14ac:dyDescent="0.15">
      <c r="A7" s="13">
        <v>6</v>
      </c>
      <c r="B7" s="6">
        <f>4/40</f>
        <v>0.1</v>
      </c>
      <c r="C7" s="4" t="s">
        <v>9</v>
      </c>
      <c r="D7" s="4" t="s">
        <v>16</v>
      </c>
      <c r="E7" s="2" t="s">
        <v>32</v>
      </c>
      <c r="F7" s="19" t="s">
        <v>6</v>
      </c>
      <c r="G7" s="14"/>
      <c r="H7" s="6">
        <v>1.26</v>
      </c>
      <c r="I7" s="6">
        <f t="shared" si="0"/>
        <v>0.126</v>
      </c>
    </row>
    <row r="8" spans="1:9" ht="13" x14ac:dyDescent="0.15">
      <c r="A8" s="13">
        <v>7</v>
      </c>
      <c r="B8" s="6">
        <f>5/40</f>
        <v>0.125</v>
      </c>
      <c r="C8" s="4" t="s">
        <v>8</v>
      </c>
      <c r="D8" s="4" t="s">
        <v>15</v>
      </c>
      <c r="E8" s="2" t="s">
        <v>32</v>
      </c>
      <c r="F8" s="3" t="s">
        <v>6</v>
      </c>
      <c r="G8" s="14"/>
      <c r="H8" s="6">
        <v>1.26</v>
      </c>
      <c r="I8" s="6">
        <f t="shared" si="0"/>
        <v>0.1575</v>
      </c>
    </row>
    <row r="9" spans="1:9" ht="13" x14ac:dyDescent="0.15">
      <c r="A9" s="13">
        <v>8</v>
      </c>
      <c r="B9" s="2">
        <v>16</v>
      </c>
      <c r="C9" s="2"/>
      <c r="D9" s="2" t="s">
        <v>56</v>
      </c>
      <c r="E9" s="12" t="s">
        <v>66</v>
      </c>
      <c r="G9" s="2" t="s">
        <v>57</v>
      </c>
      <c r="H9" s="6">
        <v>0.19</v>
      </c>
      <c r="I9" s="6">
        <f>B9*H9</f>
        <v>3.04</v>
      </c>
    </row>
    <row r="10" spans="1:9" ht="13" x14ac:dyDescent="0.15">
      <c r="A10" s="13">
        <v>9</v>
      </c>
      <c r="B10" s="2">
        <v>2</v>
      </c>
      <c r="C10" s="5" t="s">
        <v>61</v>
      </c>
      <c r="D10" s="5" t="s">
        <v>62</v>
      </c>
      <c r="E10" s="12" t="s">
        <v>63</v>
      </c>
      <c r="F10" s="18"/>
      <c r="G10" s="12" t="s">
        <v>64</v>
      </c>
      <c r="H10" s="6">
        <v>0.17</v>
      </c>
      <c r="I10" s="6">
        <f t="shared" ref="I10:I30" si="1">B10*H10</f>
        <v>0.34</v>
      </c>
    </row>
    <row r="11" spans="1:9" ht="13" x14ac:dyDescent="0.15">
      <c r="A11" s="13">
        <v>10</v>
      </c>
      <c r="B11" s="2">
        <v>1</v>
      </c>
      <c r="C11" s="5" t="s">
        <v>7</v>
      </c>
      <c r="D11" s="5" t="s">
        <v>58</v>
      </c>
      <c r="E11" s="12" t="s">
        <v>60</v>
      </c>
      <c r="F11" s="18"/>
      <c r="G11" s="12" t="s">
        <v>65</v>
      </c>
      <c r="H11" s="6">
        <v>0.2</v>
      </c>
      <c r="I11" s="6">
        <f t="shared" si="1"/>
        <v>0.2</v>
      </c>
    </row>
    <row r="12" spans="1:9" ht="13" x14ac:dyDescent="0.15">
      <c r="A12" s="13">
        <v>11</v>
      </c>
      <c r="B12" s="2">
        <v>1</v>
      </c>
      <c r="C12" s="5" t="s">
        <v>9</v>
      </c>
      <c r="D12" s="5" t="s">
        <v>59</v>
      </c>
      <c r="E12" s="12" t="s">
        <v>34</v>
      </c>
      <c r="F12" s="18"/>
      <c r="G12" s="12" t="s">
        <v>69</v>
      </c>
      <c r="H12" s="6">
        <v>0.45</v>
      </c>
      <c r="I12" s="6">
        <f t="shared" si="1"/>
        <v>0.45</v>
      </c>
    </row>
    <row r="13" spans="1:9" ht="13" x14ac:dyDescent="0.15">
      <c r="A13" s="13">
        <v>12</v>
      </c>
      <c r="B13" s="2">
        <v>1</v>
      </c>
      <c r="C13" s="5" t="s">
        <v>8</v>
      </c>
      <c r="D13" s="5" t="s">
        <v>67</v>
      </c>
      <c r="E13" s="12" t="s">
        <v>68</v>
      </c>
      <c r="F13" s="18"/>
      <c r="G13" s="12" t="s">
        <v>40</v>
      </c>
      <c r="H13" s="6">
        <v>0.45</v>
      </c>
      <c r="I13" s="6">
        <f t="shared" si="1"/>
        <v>0.45</v>
      </c>
    </row>
    <row r="14" spans="1:9" ht="13" x14ac:dyDescent="0.15">
      <c r="A14" s="13">
        <v>13</v>
      </c>
      <c r="B14" s="2">
        <v>1</v>
      </c>
      <c r="C14" s="4" t="s">
        <v>10</v>
      </c>
      <c r="D14" s="4" t="s">
        <v>19</v>
      </c>
      <c r="E14" s="5" t="s">
        <v>29</v>
      </c>
      <c r="F14" s="18" t="s">
        <v>6</v>
      </c>
      <c r="G14" s="14"/>
      <c r="H14" s="6">
        <v>0.05</v>
      </c>
      <c r="I14" s="6">
        <f t="shared" si="1"/>
        <v>0.05</v>
      </c>
    </row>
    <row r="15" spans="1:9" ht="13" x14ac:dyDescent="0.15">
      <c r="A15" s="13">
        <v>14</v>
      </c>
      <c r="B15" s="2">
        <v>1</v>
      </c>
      <c r="C15" s="4" t="s">
        <v>11</v>
      </c>
      <c r="D15" s="4" t="s">
        <v>20</v>
      </c>
      <c r="E15" s="5" t="s">
        <v>29</v>
      </c>
      <c r="F15" s="18" t="s">
        <v>6</v>
      </c>
      <c r="G15" s="14"/>
      <c r="H15" s="6">
        <v>0.05</v>
      </c>
      <c r="I15" s="6">
        <f t="shared" si="1"/>
        <v>0.05</v>
      </c>
    </row>
    <row r="16" spans="1:9" ht="13" x14ac:dyDescent="0.15">
      <c r="A16" s="13">
        <v>15</v>
      </c>
      <c r="B16" s="2">
        <v>4</v>
      </c>
      <c r="C16" s="4" t="s">
        <v>22</v>
      </c>
      <c r="D16" s="4" t="s">
        <v>21</v>
      </c>
      <c r="E16" s="5" t="s">
        <v>29</v>
      </c>
      <c r="F16" s="2"/>
      <c r="G16" s="14"/>
      <c r="H16" s="6">
        <v>0.05</v>
      </c>
      <c r="I16" s="6">
        <f>B16*H16</f>
        <v>0.2</v>
      </c>
    </row>
    <row r="17" spans="1:9" ht="13" x14ac:dyDescent="0.15">
      <c r="A17" s="13">
        <v>16</v>
      </c>
      <c r="B17" s="2">
        <v>1</v>
      </c>
      <c r="C17" s="5" t="s">
        <v>30</v>
      </c>
      <c r="D17" s="4" t="s">
        <v>23</v>
      </c>
      <c r="E17" s="5" t="s">
        <v>30</v>
      </c>
      <c r="F17" s="4" t="s">
        <v>13</v>
      </c>
      <c r="G17" s="5" t="s">
        <v>41</v>
      </c>
      <c r="H17" s="7">
        <v>13.4</v>
      </c>
      <c r="I17" s="6">
        <f t="shared" si="1"/>
        <v>13.4</v>
      </c>
    </row>
    <row r="18" spans="1:9" ht="13" x14ac:dyDescent="0.15">
      <c r="A18" s="13">
        <v>17</v>
      </c>
      <c r="B18" s="2">
        <v>2</v>
      </c>
      <c r="C18" s="5" t="s">
        <v>24</v>
      </c>
      <c r="D18" s="15" t="s">
        <v>25</v>
      </c>
      <c r="E18" s="5" t="s">
        <v>28</v>
      </c>
      <c r="F18" s="4" t="s">
        <v>13</v>
      </c>
      <c r="G18" s="15" t="s">
        <v>42</v>
      </c>
      <c r="H18" s="6">
        <v>0.15</v>
      </c>
      <c r="I18" s="6">
        <f t="shared" si="1"/>
        <v>0.3</v>
      </c>
    </row>
    <row r="19" spans="1:9" ht="13" x14ac:dyDescent="0.15">
      <c r="A19" s="13">
        <v>18</v>
      </c>
      <c r="B19" s="2">
        <v>1</v>
      </c>
      <c r="C19" s="5" t="s">
        <v>45</v>
      </c>
      <c r="D19" s="2" t="s">
        <v>26</v>
      </c>
      <c r="E19" s="5" t="s">
        <v>75</v>
      </c>
      <c r="F19" s="4" t="s">
        <v>27</v>
      </c>
      <c r="G19" s="2"/>
      <c r="H19" s="6">
        <v>1.52</v>
      </c>
      <c r="I19" s="6">
        <f t="shared" si="1"/>
        <v>1.52</v>
      </c>
    </row>
    <row r="20" spans="1:9" ht="14" x14ac:dyDescent="0.15">
      <c r="A20" s="13">
        <v>19</v>
      </c>
      <c r="B20" s="2">
        <v>1</v>
      </c>
      <c r="C20" s="12" t="s">
        <v>53</v>
      </c>
      <c r="D20" s="22" t="s">
        <v>52</v>
      </c>
      <c r="E20" s="12" t="s">
        <v>74</v>
      </c>
      <c r="F20" s="17" t="s">
        <v>73</v>
      </c>
      <c r="G20" s="12" t="s">
        <v>72</v>
      </c>
      <c r="H20" s="6">
        <v>19</v>
      </c>
      <c r="I20" s="6">
        <f t="shared" si="1"/>
        <v>19</v>
      </c>
    </row>
    <row r="21" spans="1:9" ht="14" x14ac:dyDescent="0.15">
      <c r="A21" s="13">
        <v>20</v>
      </c>
      <c r="B21" s="2">
        <v>1</v>
      </c>
      <c r="C21" s="4" t="s">
        <v>12</v>
      </c>
      <c r="D21" s="16" t="s">
        <v>50</v>
      </c>
      <c r="E21" s="5" t="s">
        <v>51</v>
      </c>
      <c r="F21" s="17" t="s">
        <v>27</v>
      </c>
      <c r="G21" s="14" t="s">
        <v>54</v>
      </c>
      <c r="H21" s="6">
        <v>30</v>
      </c>
      <c r="I21" s="6">
        <f t="shared" si="1"/>
        <v>30</v>
      </c>
    </row>
    <row r="22" spans="1:9" ht="13" x14ac:dyDescent="0.15">
      <c r="A22" s="13">
        <v>21</v>
      </c>
      <c r="B22" s="2">
        <v>1</v>
      </c>
      <c r="C22" s="12" t="s">
        <v>48</v>
      </c>
      <c r="D22" s="2" t="s">
        <v>46</v>
      </c>
      <c r="E22" s="12" t="s">
        <v>51</v>
      </c>
      <c r="F22" s="4" t="s">
        <v>13</v>
      </c>
      <c r="G22" s="12" t="s">
        <v>47</v>
      </c>
      <c r="H22" s="6">
        <v>6.9</v>
      </c>
      <c r="I22" s="6">
        <f t="shared" si="1"/>
        <v>6.9</v>
      </c>
    </row>
    <row r="23" spans="1:9" ht="13" x14ac:dyDescent="0.15">
      <c r="A23" s="13">
        <v>22</v>
      </c>
      <c r="B23" s="2">
        <v>1</v>
      </c>
      <c r="C23" s="12" t="s">
        <v>77</v>
      </c>
      <c r="D23" s="12" t="s">
        <v>76</v>
      </c>
      <c r="E23" s="12" t="s">
        <v>78</v>
      </c>
      <c r="F23" s="2"/>
      <c r="G23" s="2"/>
      <c r="H23" s="6">
        <v>60</v>
      </c>
      <c r="I23" s="6">
        <f t="shared" si="1"/>
        <v>60</v>
      </c>
    </row>
    <row r="24" spans="1:9" ht="13" x14ac:dyDescent="0.15">
      <c r="A24" s="13">
        <v>23</v>
      </c>
      <c r="B24" s="2">
        <v>1</v>
      </c>
      <c r="C24" s="12" t="s">
        <v>84</v>
      </c>
      <c r="D24" s="12" t="s">
        <v>80</v>
      </c>
      <c r="E24" s="12" t="s">
        <v>79</v>
      </c>
      <c r="F24" s="12" t="s">
        <v>82</v>
      </c>
      <c r="G24" s="2" t="s">
        <v>81</v>
      </c>
      <c r="H24" s="6">
        <v>8</v>
      </c>
      <c r="I24" s="6">
        <f t="shared" si="1"/>
        <v>8</v>
      </c>
    </row>
    <row r="25" spans="1:9" ht="13" x14ac:dyDescent="0.15">
      <c r="A25" s="13">
        <v>24</v>
      </c>
      <c r="B25" s="2">
        <v>1</v>
      </c>
      <c r="C25" s="12" t="s">
        <v>83</v>
      </c>
      <c r="D25" s="12" t="s">
        <v>86</v>
      </c>
      <c r="E25" s="12" t="s">
        <v>79</v>
      </c>
      <c r="F25" s="12" t="s">
        <v>85</v>
      </c>
      <c r="G25" s="12" t="s">
        <v>87</v>
      </c>
      <c r="H25" s="6">
        <v>14</v>
      </c>
      <c r="I25" s="6">
        <f t="shared" si="1"/>
        <v>14</v>
      </c>
    </row>
    <row r="26" spans="1:9" ht="13" x14ac:dyDescent="0.15">
      <c r="A26" s="13">
        <v>25</v>
      </c>
      <c r="B26" s="2">
        <v>1</v>
      </c>
      <c r="C26" s="12" t="s">
        <v>89</v>
      </c>
      <c r="D26" s="2" t="s">
        <v>88</v>
      </c>
      <c r="E26" s="12" t="s">
        <v>79</v>
      </c>
      <c r="F26" s="2"/>
      <c r="G26" s="2"/>
      <c r="H26" s="6">
        <v>30</v>
      </c>
      <c r="I26" s="23">
        <f t="shared" si="1"/>
        <v>30</v>
      </c>
    </row>
    <row r="27" spans="1:9" ht="13" x14ac:dyDescent="0.15">
      <c r="A27" s="13">
        <v>26</v>
      </c>
      <c r="B27" s="2">
        <v>1</v>
      </c>
      <c r="C27" s="12" t="s">
        <v>94</v>
      </c>
      <c r="D27" s="2" t="s">
        <v>93</v>
      </c>
      <c r="E27" s="12"/>
      <c r="F27" s="12" t="s">
        <v>82</v>
      </c>
      <c r="G27" s="2"/>
      <c r="H27" s="6">
        <v>20</v>
      </c>
      <c r="I27" s="23">
        <f t="shared" si="1"/>
        <v>20</v>
      </c>
    </row>
    <row r="28" spans="1:9" ht="13" x14ac:dyDescent="0.15">
      <c r="A28" s="13">
        <v>27</v>
      </c>
      <c r="B28" s="2">
        <v>1</v>
      </c>
      <c r="C28" s="12" t="s">
        <v>97</v>
      </c>
      <c r="D28" s="12" t="s">
        <v>96</v>
      </c>
      <c r="E28" s="2"/>
      <c r="F28" s="2"/>
      <c r="G28" s="2"/>
      <c r="H28" s="6">
        <v>5</v>
      </c>
      <c r="I28" s="23">
        <f t="shared" si="1"/>
        <v>5</v>
      </c>
    </row>
    <row r="29" spans="1:9" ht="13" x14ac:dyDescent="0.15">
      <c r="A29" s="13">
        <v>28</v>
      </c>
      <c r="B29" s="2">
        <v>1</v>
      </c>
      <c r="C29" s="12" t="s">
        <v>98</v>
      </c>
      <c r="D29" s="2" t="s">
        <v>95</v>
      </c>
      <c r="E29" s="2"/>
      <c r="F29" s="2"/>
      <c r="G29" s="2"/>
      <c r="H29" s="6">
        <v>5</v>
      </c>
      <c r="I29" s="23">
        <f t="shared" si="1"/>
        <v>5</v>
      </c>
    </row>
    <row r="30" spans="1:9" ht="13" x14ac:dyDescent="0.15">
      <c r="A30" s="13">
        <v>29</v>
      </c>
      <c r="B30" s="2">
        <v>1</v>
      </c>
      <c r="C30" s="12" t="s">
        <v>91</v>
      </c>
      <c r="D30" s="2" t="s">
        <v>90</v>
      </c>
      <c r="E30" s="2"/>
      <c r="F30" s="12" t="s">
        <v>92</v>
      </c>
      <c r="G30" s="2"/>
      <c r="H30" s="6">
        <v>302</v>
      </c>
      <c r="I30" s="23">
        <f t="shared" si="1"/>
        <v>302</v>
      </c>
    </row>
    <row r="31" spans="1:9" ht="13" x14ac:dyDescent="0.15">
      <c r="A31" s="2"/>
      <c r="B31" s="2"/>
      <c r="C31" s="12"/>
      <c r="D31" s="2"/>
      <c r="E31" s="2"/>
      <c r="F31" s="2"/>
      <c r="G31" s="2"/>
      <c r="H31" s="6"/>
      <c r="I31" s="6">
        <f>SUM(I2:I30)</f>
        <v>524.81349999999998</v>
      </c>
    </row>
    <row r="32" spans="1:9" ht="20" customHeight="1" x14ac:dyDescent="0.15">
      <c r="D32" s="10"/>
      <c r="E32" s="9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 1 - Molinete_V2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2024-09-08T01:45:16Z</dcterms:created>
  <dcterms:modified xsi:type="dcterms:W3CDTF">2024-09-08T01:45:42Z</dcterms:modified>
</cp:coreProperties>
</file>