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olph\Desktop\Rudolph\0 - CMU - Portugal PhD Files\0 - Research\Wind Energy\Dynamic Positioning\Wave Force - Simulations\"/>
    </mc:Choice>
  </mc:AlternateContent>
  <xr:revisionPtr revIDLastSave="0" documentId="8_{1440F951-8FFB-4A8F-938F-125620F47CF6}" xr6:coauthVersionLast="47" xr6:coauthVersionMax="47" xr10:uidLastSave="{00000000-0000-0000-0000-000000000000}"/>
  <bookViews>
    <workbookView xWindow="-23148" yWindow="-108" windowWidth="23256" windowHeight="12456" xr2:uid="{A8C988DD-EE8A-48C4-A258-FF766CC8863D}"/>
  </bookViews>
  <sheets>
    <sheet name="5MW sub 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J33" i="1" s="1"/>
  <c r="G32" i="1"/>
  <c r="J32" i="1" s="1"/>
  <c r="G31" i="1"/>
  <c r="J31" i="1" s="1"/>
  <c r="G30" i="1"/>
  <c r="J30" i="1" s="1"/>
  <c r="J29" i="1"/>
  <c r="G28" i="1"/>
  <c r="J28" i="1" s="1"/>
  <c r="J27" i="1"/>
  <c r="G27" i="1"/>
  <c r="G26" i="1"/>
  <c r="J26" i="1" s="1"/>
  <c r="G25" i="1"/>
  <c r="J25" i="1" s="1"/>
  <c r="G24" i="1"/>
  <c r="J24" i="1" s="1"/>
  <c r="J23" i="1"/>
  <c r="G23" i="1"/>
  <c r="G21" i="1"/>
  <c r="J21" i="1" s="1"/>
  <c r="G20" i="1"/>
  <c r="J20" i="1" s="1"/>
  <c r="G19" i="1"/>
  <c r="J19" i="1" s="1"/>
  <c r="J18" i="1"/>
  <c r="G18" i="1"/>
  <c r="G17" i="1"/>
  <c r="J17" i="1" s="1"/>
  <c r="G16" i="1"/>
  <c r="J16" i="1" s="1"/>
  <c r="G15" i="1"/>
  <c r="J15" i="1" s="1"/>
  <c r="J14" i="1"/>
  <c r="G14" i="1"/>
  <c r="G12" i="1"/>
  <c r="J12" i="1" s="1"/>
  <c r="G11" i="1"/>
  <c r="J11" i="1" s="1"/>
  <c r="G10" i="1"/>
  <c r="J10" i="1" s="1"/>
  <c r="J9" i="1"/>
  <c r="G9" i="1"/>
  <c r="G7" i="1"/>
  <c r="J7" i="1" s="1"/>
  <c r="G6" i="1"/>
  <c r="J6" i="1" s="1"/>
  <c r="G5" i="1"/>
  <c r="J5" i="1" s="1"/>
  <c r="J4" i="1"/>
  <c r="G4" i="1"/>
</calcChain>
</file>

<file path=xl/sharedStrings.xml><?xml version="1.0" encoding="utf-8"?>
<sst xmlns="http://schemas.openxmlformats.org/spreadsheetml/2006/main" count="17" uniqueCount="15">
  <si>
    <t>Simulation</t>
  </si>
  <si>
    <t>Morison's Equation</t>
  </si>
  <si>
    <t>Height (m)</t>
  </si>
  <si>
    <t>Period (s)</t>
  </si>
  <si>
    <t>Mooring Line 1 (kN)</t>
  </si>
  <si>
    <t>Mooring Line 2 (kN)</t>
  </si>
  <si>
    <t>Mooring Line 3 (kN)</t>
  </si>
  <si>
    <t>Resultant Force in wind direction (kN)</t>
  </si>
  <si>
    <t>Mean (kN)</t>
  </si>
  <si>
    <t>Squared Error</t>
  </si>
  <si>
    <t>Portugal Operating Conditions</t>
  </si>
  <si>
    <t>California Operating Conditions</t>
  </si>
  <si>
    <t>Portugal Extreme Conditions</t>
  </si>
  <si>
    <t>California Extreme Conditions</t>
  </si>
  <si>
    <t>simulation could not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</si>
</sst>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5" borderId="5" xfId="0" applyFill="1" applyBorder="1"/>
    <xf numFmtId="0" fontId="0" fillId="4" borderId="6" xfId="0" applyFill="1" applyBorder="1"/>
    <xf numFmtId="0" fontId="0" fillId="4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0FB4-A2CA-466F-A2D3-CE13ED4B39AD}">
  <dimension ref="A1:Q33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5" sqref="G35"/>
    </sheetView>
  </sheetViews>
  <sheetFormatPr defaultRowHeight="15" x14ac:dyDescent="0.25"/>
  <cols>
    <col min="1" max="1" width="25" bestFit="1" customWidth="1"/>
    <col min="2" max="2" width="14.5703125" customWidth="1"/>
    <col min="3" max="3" width="8.85546875" customWidth="1"/>
    <col min="4" max="6" width="17.28515625" customWidth="1"/>
    <col min="7" max="7" width="20.140625" customWidth="1"/>
    <col min="8" max="8" width="3.42578125" customWidth="1"/>
    <col min="9" max="10" width="14.42578125" customWidth="1"/>
  </cols>
  <sheetData>
    <row r="1" spans="2:10" x14ac:dyDescent="0.25">
      <c r="D1" s="1" t="s">
        <v>0</v>
      </c>
      <c r="E1" s="1"/>
      <c r="F1" s="1"/>
      <c r="G1" s="1"/>
      <c r="H1" s="2"/>
      <c r="I1" s="1" t="s">
        <v>1</v>
      </c>
      <c r="J1" s="1"/>
    </row>
    <row r="2" spans="2:10" s="6" customFormat="1" ht="30" x14ac:dyDescent="0.25">
      <c r="B2" s="3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2"/>
      <c r="I2" s="5" t="s">
        <v>8</v>
      </c>
      <c r="J2" s="5" t="s">
        <v>9</v>
      </c>
    </row>
    <row r="3" spans="2:10" x14ac:dyDescent="0.25">
      <c r="B3" s="7" t="s">
        <v>10</v>
      </c>
      <c r="C3" s="8"/>
      <c r="D3" s="9"/>
      <c r="E3" s="9"/>
      <c r="F3" s="9"/>
      <c r="G3" s="9"/>
      <c r="H3" s="9"/>
      <c r="I3" s="9"/>
      <c r="J3" s="9"/>
    </row>
    <row r="4" spans="2:10" x14ac:dyDescent="0.25">
      <c r="B4" s="10">
        <v>1.2</v>
      </c>
      <c r="C4" s="11">
        <v>11</v>
      </c>
      <c r="D4" s="12">
        <v>993</v>
      </c>
      <c r="E4" s="12">
        <v>987</v>
      </c>
      <c r="F4" s="12">
        <v>987</v>
      </c>
      <c r="G4" s="12">
        <f t="shared" ref="G4:G7" si="0">D4-(E4*COS(RADIANS(60)))-(F4*COS(RADIANS(60)))</f>
        <v>5.9999999999997726</v>
      </c>
      <c r="H4" s="13"/>
      <c r="I4" s="12">
        <v>11</v>
      </c>
      <c r="J4" s="12">
        <f>(I4-$G4)^2</f>
        <v>25.000000000002274</v>
      </c>
    </row>
    <row r="5" spans="2:10" x14ac:dyDescent="0.25">
      <c r="B5" s="10">
        <v>1.2</v>
      </c>
      <c r="C5" s="11">
        <v>14</v>
      </c>
      <c r="D5" s="12">
        <v>1000</v>
      </c>
      <c r="E5" s="12">
        <v>984</v>
      </c>
      <c r="F5" s="12">
        <v>984</v>
      </c>
      <c r="G5" s="12">
        <f>D5-(E5*COS(RADIANS(60)))-(F5*COS(RADIANS(60)))</f>
        <v>15.999999999999773</v>
      </c>
      <c r="H5" s="13"/>
      <c r="I5" s="12">
        <v>5</v>
      </c>
      <c r="J5" s="12">
        <f t="shared" ref="J5:J7" si="1">(I5-$G5)^2</f>
        <v>120.999999999995</v>
      </c>
    </row>
    <row r="6" spans="2:10" x14ac:dyDescent="0.25">
      <c r="B6" s="10">
        <v>1.8</v>
      </c>
      <c r="C6" s="11">
        <v>11</v>
      </c>
      <c r="D6" s="12">
        <v>1001</v>
      </c>
      <c r="E6" s="12">
        <v>983</v>
      </c>
      <c r="F6" s="12">
        <v>983</v>
      </c>
      <c r="G6" s="12">
        <f t="shared" si="0"/>
        <v>17.999999999999773</v>
      </c>
      <c r="H6" s="13"/>
      <c r="I6" s="12">
        <v>16</v>
      </c>
      <c r="J6" s="12">
        <f t="shared" si="1"/>
        <v>3.9999999999990905</v>
      </c>
    </row>
    <row r="7" spans="2:10" x14ac:dyDescent="0.25">
      <c r="B7" s="10">
        <v>1.8</v>
      </c>
      <c r="C7" s="11">
        <v>14</v>
      </c>
      <c r="D7" s="12">
        <v>1019</v>
      </c>
      <c r="E7" s="12">
        <v>974</v>
      </c>
      <c r="F7" s="12">
        <v>974</v>
      </c>
      <c r="G7" s="12">
        <f t="shared" si="0"/>
        <v>44.999999999999773</v>
      </c>
      <c r="H7" s="13"/>
      <c r="I7" s="12">
        <v>7</v>
      </c>
      <c r="J7" s="12">
        <f t="shared" si="1"/>
        <v>1443.9999999999827</v>
      </c>
    </row>
    <row r="8" spans="2:10" x14ac:dyDescent="0.25">
      <c r="B8" s="7" t="s">
        <v>11</v>
      </c>
      <c r="C8" s="8"/>
      <c r="D8" s="9"/>
      <c r="E8" s="9"/>
      <c r="F8" s="9"/>
      <c r="G8" s="9"/>
      <c r="H8" s="9"/>
      <c r="I8" s="9"/>
      <c r="J8" s="9"/>
    </row>
    <row r="9" spans="2:10" x14ac:dyDescent="0.25">
      <c r="B9" s="10">
        <v>1.1000000000000001</v>
      </c>
      <c r="C9" s="11">
        <v>8.6</v>
      </c>
      <c r="D9" s="12">
        <v>988</v>
      </c>
      <c r="E9" s="12">
        <v>989</v>
      </c>
      <c r="F9" s="12">
        <v>989</v>
      </c>
      <c r="G9" s="12">
        <f t="shared" ref="G9:G12" si="2">D9-(E9*COS(RADIANS(60)))-(F9*COS(RADIANS(60)))</f>
        <v>-1.0000000000002274</v>
      </c>
      <c r="H9" s="13"/>
      <c r="I9" s="12">
        <v>12</v>
      </c>
      <c r="J9" s="12">
        <f>(I9-$G9)^2</f>
        <v>169.00000000000591</v>
      </c>
    </row>
    <row r="10" spans="2:10" x14ac:dyDescent="0.25">
      <c r="B10" s="10">
        <v>1.1000000000000001</v>
      </c>
      <c r="C10" s="11">
        <v>10.9</v>
      </c>
      <c r="D10" s="12">
        <v>991</v>
      </c>
      <c r="E10" s="12">
        <v>987</v>
      </c>
      <c r="F10" s="12">
        <v>987</v>
      </c>
      <c r="G10" s="12">
        <f t="shared" si="2"/>
        <v>3.9999999999997726</v>
      </c>
      <c r="H10" s="13"/>
      <c r="I10" s="12">
        <v>10</v>
      </c>
      <c r="J10" s="12">
        <f t="shared" ref="J10:J12" si="3">(I10-$G10)^2</f>
        <v>36.000000000002728</v>
      </c>
    </row>
    <row r="11" spans="2:10" x14ac:dyDescent="0.25">
      <c r="B11" s="10">
        <v>1.4</v>
      </c>
      <c r="C11" s="11">
        <v>8.6</v>
      </c>
      <c r="D11" s="12">
        <v>988</v>
      </c>
      <c r="E11" s="12">
        <v>989</v>
      </c>
      <c r="F11" s="12">
        <v>989</v>
      </c>
      <c r="G11" s="12">
        <f>D11-(E11*COS(RADIANS(60)))-(F11*COS(RADIANS(60)))</f>
        <v>-1.0000000000002274</v>
      </c>
      <c r="H11" s="13"/>
      <c r="I11" s="12">
        <v>16</v>
      </c>
      <c r="J11" s="12">
        <f t="shared" si="3"/>
        <v>289.00000000000773</v>
      </c>
    </row>
    <row r="12" spans="2:10" x14ac:dyDescent="0.25">
      <c r="B12" s="10">
        <v>1.4</v>
      </c>
      <c r="C12" s="11">
        <v>10.9</v>
      </c>
      <c r="D12" s="12">
        <v>994</v>
      </c>
      <c r="E12" s="12">
        <v>986</v>
      </c>
      <c r="F12" s="12">
        <v>986</v>
      </c>
      <c r="G12" s="12">
        <f t="shared" si="2"/>
        <v>7.9999999999997726</v>
      </c>
      <c r="H12" s="13"/>
      <c r="I12" s="12">
        <v>13</v>
      </c>
      <c r="J12" s="12">
        <f t="shared" si="3"/>
        <v>25.000000000002274</v>
      </c>
    </row>
    <row r="13" spans="2:10" x14ac:dyDescent="0.25">
      <c r="B13" s="7" t="s">
        <v>12</v>
      </c>
      <c r="C13" s="8"/>
      <c r="D13" s="9"/>
      <c r="E13" s="9"/>
      <c r="F13" s="9"/>
      <c r="G13" s="9"/>
      <c r="H13" s="9"/>
      <c r="I13" s="9"/>
      <c r="J13" s="9"/>
    </row>
    <row r="14" spans="2:10" hidden="1" x14ac:dyDescent="0.25">
      <c r="B14" s="14">
        <v>3.2</v>
      </c>
      <c r="C14" s="15">
        <v>15.7</v>
      </c>
      <c r="D14">
        <v>1072</v>
      </c>
      <c r="E14">
        <v>951</v>
      </c>
      <c r="F14">
        <v>951</v>
      </c>
      <c r="G14">
        <f t="shared" ref="G14:G21" si="4">D14-(E14*COS(RADIANS(60)))-(F14*COS(RADIANS(60)))</f>
        <v>120.99999999999977</v>
      </c>
      <c r="H14" s="13"/>
      <c r="I14" s="12"/>
      <c r="J14" s="12">
        <f>(I14-G14)^2</f>
        <v>14640.999999999945</v>
      </c>
    </row>
    <row r="15" spans="2:10" hidden="1" x14ac:dyDescent="0.25">
      <c r="B15" s="14">
        <v>3.2</v>
      </c>
      <c r="C15" s="15">
        <v>18.3</v>
      </c>
      <c r="D15">
        <v>1046</v>
      </c>
      <c r="E15">
        <v>965</v>
      </c>
      <c r="F15">
        <v>965</v>
      </c>
      <c r="G15">
        <f t="shared" si="4"/>
        <v>80.999999999999773</v>
      </c>
      <c r="H15" s="13"/>
      <c r="I15" s="12"/>
      <c r="J15" s="12">
        <f>(I15-G15)^2</f>
        <v>6560.9999999999636</v>
      </c>
    </row>
    <row r="16" spans="2:10" hidden="1" x14ac:dyDescent="0.25">
      <c r="B16" s="14">
        <v>4.5</v>
      </c>
      <c r="C16" s="15">
        <v>15.7</v>
      </c>
      <c r="D16">
        <v>1167</v>
      </c>
      <c r="E16">
        <v>1101</v>
      </c>
      <c r="F16">
        <v>1101</v>
      </c>
      <c r="G16">
        <f>D16-(E16*COS(RADIANS(60)))-(F16*COS(RADIANS(60)))</f>
        <v>65.999999999999773</v>
      </c>
      <c r="H16" s="13"/>
      <c r="I16" s="12"/>
      <c r="J16" s="12">
        <f>(I16-G16)^2</f>
        <v>4355.99999999997</v>
      </c>
    </row>
    <row r="17" spans="1:10" hidden="1" x14ac:dyDescent="0.25">
      <c r="B17" s="14">
        <v>4.5</v>
      </c>
      <c r="C17" s="15">
        <v>18.3</v>
      </c>
      <c r="D17">
        <v>1121</v>
      </c>
      <c r="E17">
        <v>935</v>
      </c>
      <c r="F17">
        <v>935</v>
      </c>
      <c r="G17">
        <f t="shared" si="4"/>
        <v>185.99999999999977</v>
      </c>
      <c r="H17" s="13"/>
      <c r="I17" s="12"/>
      <c r="J17" s="12">
        <f>(I17-G17)^2</f>
        <v>34595.999999999913</v>
      </c>
    </row>
    <row r="18" spans="1:10" x14ac:dyDescent="0.25">
      <c r="B18" s="10">
        <v>3.2</v>
      </c>
      <c r="C18" s="11">
        <v>18.2</v>
      </c>
      <c r="D18" s="12">
        <v>1048</v>
      </c>
      <c r="E18" s="12">
        <v>964</v>
      </c>
      <c r="F18" s="12">
        <v>964</v>
      </c>
      <c r="G18" s="12">
        <f t="shared" si="4"/>
        <v>83.999999999999773</v>
      </c>
      <c r="H18" s="13"/>
      <c r="I18" s="12">
        <v>4</v>
      </c>
      <c r="J18" s="12">
        <f>(I18-$G18)^2</f>
        <v>6399.9999999999636</v>
      </c>
    </row>
    <row r="19" spans="1:10" x14ac:dyDescent="0.25">
      <c r="B19" s="10">
        <v>3.5</v>
      </c>
      <c r="C19" s="11">
        <v>18.3</v>
      </c>
      <c r="D19" s="12">
        <v>1061</v>
      </c>
      <c r="E19" s="12">
        <v>959</v>
      </c>
      <c r="F19" s="12">
        <v>959</v>
      </c>
      <c r="G19" s="12">
        <f t="shared" si="4"/>
        <v>101.99999999999977</v>
      </c>
      <c r="H19" s="13"/>
      <c r="I19" s="12">
        <v>5</v>
      </c>
      <c r="J19" s="12">
        <f t="shared" ref="J19:J21" si="5">(I19-$G19)^2</f>
        <v>9408.9999999999563</v>
      </c>
    </row>
    <row r="20" spans="1:10" x14ac:dyDescent="0.25">
      <c r="B20" s="10">
        <v>4.5</v>
      </c>
      <c r="C20" s="11">
        <v>15.7</v>
      </c>
      <c r="D20" s="12">
        <v>1167</v>
      </c>
      <c r="E20" s="12">
        <v>1101</v>
      </c>
      <c r="F20" s="12">
        <v>1101</v>
      </c>
      <c r="G20" s="12">
        <f t="shared" si="4"/>
        <v>65.999999999999773</v>
      </c>
      <c r="H20" s="13"/>
      <c r="I20" s="12">
        <v>12</v>
      </c>
      <c r="J20" s="12">
        <f t="shared" si="5"/>
        <v>2915.9999999999754</v>
      </c>
    </row>
    <row r="21" spans="1:10" x14ac:dyDescent="0.25">
      <c r="B21" s="10">
        <v>4.0999999999999996</v>
      </c>
      <c r="C21" s="11">
        <v>18.399999999999999</v>
      </c>
      <c r="D21" s="12">
        <v>1092</v>
      </c>
      <c r="E21" s="12">
        <v>945</v>
      </c>
      <c r="F21" s="12">
        <v>945</v>
      </c>
      <c r="G21" s="12">
        <f t="shared" si="4"/>
        <v>146.99999999999977</v>
      </c>
      <c r="H21" s="13"/>
      <c r="I21" s="12">
        <v>6</v>
      </c>
      <c r="J21" s="12">
        <f t="shared" si="5"/>
        <v>19880.999999999935</v>
      </c>
    </row>
    <row r="22" spans="1:10" x14ac:dyDescent="0.25">
      <c r="B22" s="7" t="s">
        <v>13</v>
      </c>
      <c r="C22" s="8"/>
      <c r="D22" s="9"/>
      <c r="E22" s="9"/>
      <c r="F22" s="9"/>
      <c r="G22" s="9"/>
      <c r="H22" s="9"/>
      <c r="I22" s="9"/>
      <c r="J22" s="9"/>
    </row>
    <row r="23" spans="1:10" hidden="1" x14ac:dyDescent="0.25">
      <c r="B23" s="14">
        <v>5</v>
      </c>
      <c r="C23" s="16">
        <v>5.6</v>
      </c>
      <c r="D23">
        <v>1008</v>
      </c>
      <c r="E23">
        <v>979</v>
      </c>
      <c r="F23">
        <v>979</v>
      </c>
      <c r="G23">
        <f t="shared" ref="G23:G28" si="6">D23-(E23*COS(RADIANS(60)))-(F23*COS(RADIANS(60)))</f>
        <v>28.999999999999773</v>
      </c>
      <c r="H23" s="13"/>
      <c r="I23" s="12"/>
      <c r="J23" s="12">
        <f>(I23-G23)^2</f>
        <v>840.99999999998681</v>
      </c>
    </row>
    <row r="24" spans="1:10" hidden="1" x14ac:dyDescent="0.25">
      <c r="B24" s="14">
        <v>5</v>
      </c>
      <c r="C24" s="15">
        <v>31.7</v>
      </c>
      <c r="D24">
        <v>1017</v>
      </c>
      <c r="E24">
        <v>995</v>
      </c>
      <c r="F24">
        <v>995</v>
      </c>
      <c r="G24">
        <f t="shared" si="6"/>
        <v>21.999999999999773</v>
      </c>
      <c r="H24" s="13"/>
      <c r="I24" s="12">
        <v>0.2</v>
      </c>
      <c r="J24" s="12">
        <f>(I24-G24)^2</f>
        <v>475.23999999999012</v>
      </c>
    </row>
    <row r="25" spans="1:10" hidden="1" x14ac:dyDescent="0.25">
      <c r="B25" s="14">
        <v>11.2</v>
      </c>
      <c r="C25" s="16">
        <v>5.6</v>
      </c>
      <c r="D25">
        <v>1112</v>
      </c>
      <c r="E25">
        <v>939</v>
      </c>
      <c r="F25">
        <v>939</v>
      </c>
      <c r="G25">
        <f t="shared" si="6"/>
        <v>172.99999999999977</v>
      </c>
      <c r="H25" s="13"/>
      <c r="I25" s="12"/>
      <c r="J25" s="12">
        <f>(I25-G25)^2</f>
        <v>29928.99999999992</v>
      </c>
    </row>
    <row r="26" spans="1:10" hidden="1" x14ac:dyDescent="0.25">
      <c r="B26" s="14">
        <v>11.2</v>
      </c>
      <c r="C26" s="15">
        <v>31.7</v>
      </c>
      <c r="D26">
        <v>1195</v>
      </c>
      <c r="E26">
        <v>1172</v>
      </c>
      <c r="F26">
        <v>1172</v>
      </c>
      <c r="G26">
        <f t="shared" si="6"/>
        <v>22.999999999999773</v>
      </c>
      <c r="H26" s="13"/>
      <c r="I26" s="12">
        <v>0.9</v>
      </c>
      <c r="J26" s="12">
        <f>(I26-G26)^2</f>
        <v>488.40999999999002</v>
      </c>
    </row>
    <row r="27" spans="1:10" hidden="1" x14ac:dyDescent="0.25">
      <c r="B27" s="14">
        <v>5</v>
      </c>
      <c r="C27" s="15">
        <v>6.4</v>
      </c>
      <c r="D27">
        <v>1005</v>
      </c>
      <c r="E27">
        <v>981</v>
      </c>
      <c r="F27">
        <v>981</v>
      </c>
      <c r="G27">
        <f t="shared" si="6"/>
        <v>23.999999999999773</v>
      </c>
      <c r="H27" s="13"/>
      <c r="I27" s="12">
        <v>84.1</v>
      </c>
      <c r="J27" s="12">
        <f>(I27-G27)^2</f>
        <v>3612.0100000000266</v>
      </c>
    </row>
    <row r="28" spans="1:10" hidden="1" x14ac:dyDescent="0.25">
      <c r="B28" s="14">
        <v>11.2</v>
      </c>
      <c r="C28" s="15">
        <v>6.4</v>
      </c>
      <c r="D28">
        <v>1063</v>
      </c>
      <c r="E28">
        <v>952</v>
      </c>
      <c r="F28">
        <v>952</v>
      </c>
      <c r="G28">
        <f t="shared" si="6"/>
        <v>110.99999999999977</v>
      </c>
      <c r="H28" s="13"/>
      <c r="I28" s="12">
        <v>187</v>
      </c>
      <c r="J28" s="12">
        <f>(I28-G28)^2</f>
        <v>5776.0000000000346</v>
      </c>
    </row>
    <row r="29" spans="1:10" hidden="1" x14ac:dyDescent="0.25">
      <c r="B29" s="14"/>
      <c r="C29" s="15"/>
      <c r="H29" s="13"/>
      <c r="I29" s="12"/>
      <c r="J29" s="12">
        <f>(I29-G29)^2</f>
        <v>0</v>
      </c>
    </row>
    <row r="30" spans="1:10" x14ac:dyDescent="0.25">
      <c r="B30" s="10">
        <v>7</v>
      </c>
      <c r="C30" s="11">
        <v>8.8000000000000007</v>
      </c>
      <c r="D30" s="12">
        <v>1043</v>
      </c>
      <c r="E30" s="12">
        <v>957</v>
      </c>
      <c r="F30" s="12">
        <v>957</v>
      </c>
      <c r="G30" s="12">
        <f t="shared" ref="G30:G33" si="7">D30-(E30*COS(RADIANS(60)))-(F30*COS(RADIANS(60)))</f>
        <v>85.999999999999773</v>
      </c>
      <c r="H30" s="13"/>
      <c r="I30" s="12">
        <v>81</v>
      </c>
      <c r="J30" s="12">
        <f>(I30-$G30)^2</f>
        <v>24.999999999997726</v>
      </c>
    </row>
    <row r="31" spans="1:10" x14ac:dyDescent="0.25">
      <c r="A31" t="s">
        <v>14</v>
      </c>
      <c r="B31" s="10">
        <v>9</v>
      </c>
      <c r="C31" s="11">
        <v>12.2</v>
      </c>
      <c r="D31" s="12"/>
      <c r="E31" s="12"/>
      <c r="F31" s="12"/>
      <c r="G31" s="12">
        <f t="shared" si="7"/>
        <v>0</v>
      </c>
      <c r="H31" s="13"/>
      <c r="I31" s="12">
        <v>25</v>
      </c>
      <c r="J31" s="12">
        <f t="shared" ref="J31:J33" si="8">(I31-$G31)^2</f>
        <v>625</v>
      </c>
    </row>
    <row r="32" spans="1:10" x14ac:dyDescent="0.25">
      <c r="A32" t="s">
        <v>14</v>
      </c>
      <c r="B32" s="10">
        <v>11.2</v>
      </c>
      <c r="C32" s="11">
        <v>17.3</v>
      </c>
      <c r="D32" s="12"/>
      <c r="E32" s="12"/>
      <c r="F32" s="12"/>
      <c r="G32" s="12">
        <f>D32-(E32*COS(RADIANS(60)))-(F32*COS(RADIANS(60)))</f>
        <v>0</v>
      </c>
      <c r="H32" s="13"/>
      <c r="I32" s="12">
        <v>18</v>
      </c>
      <c r="J32" s="12">
        <f t="shared" si="8"/>
        <v>324</v>
      </c>
    </row>
    <row r="33" spans="1:10" x14ac:dyDescent="0.25">
      <c r="A33" t="s">
        <v>14</v>
      </c>
      <c r="B33" s="17">
        <v>9</v>
      </c>
      <c r="C33" s="18">
        <v>21.1</v>
      </c>
      <c r="D33" s="12"/>
      <c r="E33" s="12"/>
      <c r="F33" s="12"/>
      <c r="G33" s="12">
        <f t="shared" si="7"/>
        <v>0</v>
      </c>
      <c r="H33" s="13"/>
      <c r="I33" s="12">
        <v>2</v>
      </c>
      <c r="J33" s="12">
        <f t="shared" si="8"/>
        <v>4</v>
      </c>
    </row>
  </sheetData>
  <mergeCells count="2">
    <mergeCell ref="D1:G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5MW sub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Rudolph Santarromana</dc:creator>
  <cp:lastModifiedBy>Rudolph Santarromana</cp:lastModifiedBy>
  <dcterms:created xsi:type="dcterms:W3CDTF">2023-04-03T15:34:10Z</dcterms:created>
  <dcterms:modified xsi:type="dcterms:W3CDTF">2023-04-03T15:34:38Z</dcterms:modified>
</cp:coreProperties>
</file>