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oel/Desktop/Chem 1310/Lab 05/"/>
    </mc:Choice>
  </mc:AlternateContent>
  <xr:revisionPtr revIDLastSave="0" documentId="13_ncr:1_{81CE1267-05AE-0B40-96FD-78EB6A362E04}" xr6:coauthVersionLast="47" xr6:coauthVersionMax="47" xr10:uidLastSave="{00000000-0000-0000-0000-000000000000}"/>
  <bookViews>
    <workbookView xWindow="0" yWindow="880" windowWidth="36000" windowHeight="21000" xr2:uid="{273855B4-580D-4B89-9434-34F87CC3C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C35" i="1"/>
  <c r="C36" i="1"/>
  <c r="C37" i="1"/>
  <c r="C38" i="1"/>
  <c r="C39" i="1"/>
  <c r="C40" i="1"/>
  <c r="C41" i="1"/>
  <c r="C42" i="1"/>
  <c r="C43" i="1"/>
  <c r="C44" i="1"/>
</calcChain>
</file>

<file path=xl/sharedStrings.xml><?xml version="1.0" encoding="utf-8"?>
<sst xmlns="http://schemas.openxmlformats.org/spreadsheetml/2006/main" count="36" uniqueCount="29">
  <si>
    <t>Trial Number</t>
  </si>
  <si>
    <t>Volume (mL)</t>
  </si>
  <si>
    <t>Pressure (atm)</t>
  </si>
  <si>
    <t>Reaction</t>
  </si>
  <si>
    <t>Sodium bicarbonate</t>
  </si>
  <si>
    <t>Hydrogen peroxide</t>
  </si>
  <si>
    <t>Magnesium oxidation</t>
  </si>
  <si>
    <t>Reactant A mass/volume</t>
  </si>
  <si>
    <t>Reactant B mass/volume</t>
  </si>
  <si>
    <t>Initial Pressure (atm)</t>
  </si>
  <si>
    <t>Final Pressure (atm)</t>
  </si>
  <si>
    <t>Total Volume (mL)</t>
  </si>
  <si>
    <t>Constant Temperature (degrees C)</t>
  </si>
  <si>
    <t>Formula &amp; moles of gas produced</t>
  </si>
  <si>
    <t>Temperature (degrees C)</t>
  </si>
  <si>
    <t>Trial</t>
  </si>
  <si>
    <t>etc.</t>
  </si>
  <si>
    <t>Part A</t>
  </si>
  <si>
    <t>Part B</t>
  </si>
  <si>
    <t>Part C</t>
  </si>
  <si>
    <t>Theoritical moles of Oxygen gas produced</t>
  </si>
  <si>
    <t>Volume of Oxygen gas (mL)</t>
  </si>
  <si>
    <t>H2O2 volume (mL)</t>
  </si>
  <si>
    <t>Fe(NO3)3 volume (mL)</t>
  </si>
  <si>
    <t>Part D: Relationship of T vs P</t>
  </si>
  <si>
    <t>Temperature (˚K)</t>
  </si>
  <si>
    <t>Temperature (˚C)</t>
  </si>
  <si>
    <t>Pressure (kPa)</t>
  </si>
  <si>
    <t>Part E: Relationahip of V vs n for a Particular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</si>
</sst>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48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0.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2"/>
        </patternFill>
      </fill>
    </dxf>
    <dxf>
      <border>
        <bottom style="medium">
          <color auto="1"/>
        </bottom>
      </border>
    </dxf>
    <dxf>
      <font>
        <u val="none"/>
      </font>
      <fill>
        <patternFill>
          <bgColor theme="2"/>
        </patternFill>
      </fill>
      <border>
        <top style="thin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3" xr9:uid="{2E4079FA-31A1-43AB-994C-97670AA5A982}">
      <tableStyleElement type="headerRow" dxfId="47"/>
      <tableStyleElement type="totalRow" dxfId="46"/>
      <tableStyleElement type="firstColumn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Pressure (atm)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Sheet1!$C$35:$C$44</c:f>
              <c:numCache>
                <c:formatCode>General</c:formatCode>
                <c:ptCount val="10"/>
                <c:pt idx="0">
                  <c:v>299.74</c:v>
                </c:pt>
                <c:pt idx="1">
                  <c:v>302.12</c:v>
                </c:pt>
                <c:pt idx="2">
                  <c:v>302.87</c:v>
                </c:pt>
                <c:pt idx="3">
                  <c:v>304.24</c:v>
                </c:pt>
                <c:pt idx="4">
                  <c:v>305.49</c:v>
                </c:pt>
                <c:pt idx="5">
                  <c:v>306.99</c:v>
                </c:pt>
                <c:pt idx="6">
                  <c:v>309.8</c:v>
                </c:pt>
                <c:pt idx="7">
                  <c:v>312.55</c:v>
                </c:pt>
                <c:pt idx="8">
                  <c:v>313.99</c:v>
                </c:pt>
                <c:pt idx="9">
                  <c:v>317.97000000000003</c:v>
                </c:pt>
              </c:numCache>
            </c:numRef>
          </c:xVal>
          <c:yVal>
            <c:numRef>
              <c:f>Sheet1!$E$35:$E$44</c:f>
              <c:numCache>
                <c:formatCode>0.0000</c:formatCode>
                <c:ptCount val="10"/>
                <c:pt idx="0">
                  <c:v>0.99738465334320259</c:v>
                </c:pt>
                <c:pt idx="1">
                  <c:v>1.0064643473969899</c:v>
                </c:pt>
                <c:pt idx="2">
                  <c:v>1.0095238095238095</c:v>
                </c:pt>
                <c:pt idx="3">
                  <c:v>1.0126819639773008</c:v>
                </c:pt>
                <c:pt idx="4">
                  <c:v>1.0179126572908956</c:v>
                </c:pt>
                <c:pt idx="5">
                  <c:v>1.0216629657044165</c:v>
                </c:pt>
                <c:pt idx="6">
                  <c:v>1.0300518134715027</c:v>
                </c:pt>
                <c:pt idx="7">
                  <c:v>1.0356772760917838</c:v>
                </c:pt>
                <c:pt idx="8">
                  <c:v>1.0372563533185295</c:v>
                </c:pt>
                <c:pt idx="9">
                  <c:v>1.0515667406859117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F-1D40-A1B0-B9DC266B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47391"/>
        <c:axId val="351156719"/>
      </c:scatterChart>
      <c:valAx>
        <c:axId val="31904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(˚K)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56719"/>
        <c:crosses val="autoZero"/>
        <c:crossBetween val="midCat"/>
      </c:valAx>
      <c:valAx>
        <c:axId val="351156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4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Volume of Oxygen gas (mL)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Sheet1!$D$50:$D$53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xVal>
          <c:yVal>
            <c:numRef>
              <c:f>Sheet1!$E$50:$E$53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7-994A-9D6A-CFAEFABE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70879"/>
        <c:axId val="646125615"/>
      </c:scatterChart>
      <c:valAx>
        <c:axId val="64617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Moles of Oxygen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25615"/>
        <c:crosses val="autoZero"/>
        <c:crossBetween val="midCat"/>
      </c:valAx>
      <c:valAx>
        <c:axId val="646125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Oxygen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7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391160</xdr:colOff>
      <xdr:row>30</xdr:row>
      <xdr:rowOff>127000</xdr:rowOff>
    </xdr:from>
    <xdr:to>
      <xdr:col>8</xdr:col>
      <xdr:colOff>238760</xdr:colOff>
      <xdr:row>44</xdr:row>
      <xdr:rowOff>157480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9C07A6-15BB-4507-5BA9-FAEA50735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878840</xdr:colOff>
      <xdr:row>48</xdr:row>
      <xdr:rowOff>76200</xdr:rowOff>
    </xdr:from>
    <xdr:to>
      <xdr:col>9</xdr:col>
      <xdr:colOff>55880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5237F-9695-B8F5-0B86-2F1F2D52A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6197B-14F2-4615-97B8-5B2CD93AA382}" name="Table1" displayName="Table1" ref="A34:E44" headerRowDxfId="12" dataDxfId="44" totalsRowDxfId="11">
  <autoFilter ref="A34:E44" xr:uid="{EBE6197B-14F2-4615-97B8-5B2CD93AA382}"/>
  <tableColumns count="5">
    <tableColumn id="1" xr3:uid="{28E306FB-09E1-44F8-AACE-D051A1157A8D}" name="Trial" totalsRowLabel="Total" dataDxfId="15" totalsRowDxfId="43"/>
    <tableColumn id="2" xr3:uid="{2B126ACC-22A2-49A1-AE60-66E9069CAE6D}" name="Temperature (˚C)" dataDxfId="14" totalsRowDxfId="42"/>
    <tableColumn id="3" xr3:uid="{8A018CE2-DCCC-4ACD-986C-C1D8EB559C22}" name="Temperature (˚K)" totalsRowFunction="count" dataDxfId="13" totalsRowDxfId="41">
      <calculatedColumnFormula>Table1[[#This Row],[Temperature (˚C)]]+273.17</calculatedColumnFormula>
    </tableColumn>
    <tableColumn id="4" xr3:uid="{7EBF246B-D89B-7B48-84CA-F11C90B07438}" name="Pressure (kPa)" dataDxfId="0" totalsRowDxfId="16"/>
    <tableColumn id="5" xr3:uid="{176AB05F-AFEC-4E48-9E34-30E4FC7FCA7E}" name="Pressure (atm)" dataDxfId="1">
      <calculatedColumnFormula>Table1[[#This Row],[Pressure (kPa)]]/101.325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23C40A-8631-465A-8437-28E2CF19377C}" name="Table2" displayName="Table2" ref="A23:F29" totalsRowShown="0" headerRowDxfId="40" dataDxfId="39">
  <autoFilter ref="A23:F29" xr:uid="{3C23C40A-8631-465A-8437-28E2CF19377C}"/>
  <tableColumns count="6">
    <tableColumn id="1" xr3:uid="{57C3BD88-DA38-40DE-91A3-6B6CEFEEA782}" name="Trial" dataDxfId="38"/>
    <tableColumn id="2" xr3:uid="{09D0CC7D-017C-4956-9386-8B2CFE32042A}" name="Reactant A mass/volume" dataDxfId="37"/>
    <tableColumn id="3" xr3:uid="{66BDE87C-6E68-44A9-8E19-25CC635B02BA}" name="Reactant B mass/volume" dataDxfId="36"/>
    <tableColumn id="4" xr3:uid="{7B86DCEF-466C-487B-A1D9-E1B70ADF0DD9}" name="Formula &amp; moles of gas produced" dataDxfId="35"/>
    <tableColumn id="5" xr3:uid="{178952E0-9E7F-4553-A3D0-7DA39EBF19EB}" name="Temperature (degrees C)" dataDxfId="34"/>
    <tableColumn id="6" xr3:uid="{4C26E062-B5CD-45FC-AF07-9BD2EA73A485}" name="Volume (mL)" dataDxfId="33"/>
  </tableColumns>
  <tableStyleInfo name="Table Style 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BEC0F4-F99D-426D-9B19-F728779F29EE}" name="Table6" displayName="Table6" ref="A15:H18" totalsRowShown="0" headerRowDxfId="32" dataDxfId="31">
  <autoFilter ref="A15:H18" xr:uid="{30BEC0F4-F99D-426D-9B19-F728779F29EE}"/>
  <tableColumns count="8">
    <tableColumn id="1" xr3:uid="{8595DE77-5D13-49AA-A57C-9708772E4B87}" name="Reaction" dataDxfId="30"/>
    <tableColumn id="2" xr3:uid="{F70860E7-CB4E-45F7-A710-14DF246C4F99}" name="Reactant A mass/volume" dataDxfId="29"/>
    <tableColumn id="3" xr3:uid="{6EA6373A-472C-41A3-94E9-40E14E0D4CBA}" name="Reactant B mass/volume" dataDxfId="28"/>
    <tableColumn id="4" xr3:uid="{336C97CD-6070-47A3-9484-22AB27B8B247}" name="Formula &amp; moles of gas produced" dataDxfId="27"/>
    <tableColumn id="5" xr3:uid="{79C53B59-E8D9-40A6-93DC-8A1201C87873}" name="Constant Temperature (degrees C)" dataDxfId="26"/>
    <tableColumn id="6" xr3:uid="{6B9A5079-A842-4D0F-A0C1-6B662A6F7B0C}" name="Initial Pressure (atm)" dataDxfId="25"/>
    <tableColumn id="7" xr3:uid="{260445A6-45D4-46AB-95AA-A4C500C88967}" name="Final Pressure (atm)" dataDxfId="24"/>
    <tableColumn id="8" xr3:uid="{275C6785-02A5-4A8A-953B-230580667007}" name="Total Volume (mL)" dataDxfId="23"/>
  </tableColumns>
  <tableStyleInfo name="Table Style 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5A7E3D-1E59-44D5-86EF-5DEF1E052B91}" name="Table7" displayName="Table7" ref="A2:C10" totalsRowShown="0" headerRowDxfId="22" dataDxfId="21">
  <autoFilter ref="A2:C10" xr:uid="{BF5A7E3D-1E59-44D5-86EF-5DEF1E052B91}"/>
  <tableColumns count="3">
    <tableColumn id="1" xr3:uid="{EEC994DE-044D-46F5-8F9D-F2A00CE447D0}" name="Trial Number" dataDxfId="20"/>
    <tableColumn id="2" xr3:uid="{DB42F730-2740-41BC-B227-99CA044AFB9C}" name="Volume (mL)" dataDxfId="19"/>
    <tableColumn id="3" xr3:uid="{26B81517-2687-4859-9968-D8F8AD088639}" name="Pressure (atm)" dataDxfId="18"/>
  </tableColumns>
  <tableStyleInfo name="Table Style 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A8896E-1C16-4118-B05C-11430F986AEA}" name="Table8" displayName="Table8" ref="A49:E53" totalsRowShown="0" headerRowDxfId="2" dataDxfId="17" headerRowBorderDxfId="9" tableBorderDxfId="10" totalsRowBorderDxfId="8">
  <autoFilter ref="A49:E53" xr:uid="{FDA8896E-1C16-4118-B05C-11430F986AEA}"/>
  <tableColumns count="5">
    <tableColumn id="1" xr3:uid="{DF3A6729-19EE-419A-9F8B-9FD03EE1CE7C}" name="Trial" dataDxfId="7"/>
    <tableColumn id="2" xr3:uid="{A5A177E4-68FB-4DD0-AA13-96BC5513557A}" name="H2O2 volume (mL)" dataDxfId="6"/>
    <tableColumn id="3" xr3:uid="{F7B96FA2-DB37-4395-87E3-6F5FC50834B0}" name="Fe(NO3)3 volume (mL)" dataDxfId="5"/>
    <tableColumn id="4" xr3:uid="{9021B137-6798-44BA-A12D-FA73488948DF}" name="Theoritical moles of Oxygen gas produced" dataDxfId="4"/>
    <tableColumn id="5" xr3:uid="{55A36548-2EED-4B23-AD78-176EC587FE91}" name="Volume of Oxygen gas (mL)" dataDxfId="3"/>
  </tableColumns>
  <tableStyleInfo name="Table Style 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07AC-B669-40AA-A466-4E55556D1408}">
  <dimension ref="A1:H53"/>
  <sheetViews>
    <sheetView tabSelected="1" topLeftCell="A27" workbookViewId="0">
      <selection activeCell="E37" sqref="E37"/>
    </sheetView>
  </sheetViews>
  <sheetFormatPr baseColWidth="10" defaultColWidth="8.83203125" defaultRowHeight="15" x14ac:dyDescent="0.2"/>
  <cols>
    <col min="1" max="1" width="14.6640625" style="1" customWidth="1"/>
    <col min="2" max="2" width="25.33203125" style="1" customWidth="1"/>
    <col min="3" max="3" width="24.83203125" style="1" customWidth="1"/>
    <col min="4" max="4" width="31.6640625" style="1" bestFit="1" customWidth="1"/>
    <col min="5" max="5" width="33.5" customWidth="1"/>
    <col min="6" max="6" width="21.6640625" style="1" customWidth="1"/>
    <col min="7" max="7" width="20.83203125" style="1" customWidth="1"/>
    <col min="8" max="8" width="19.5" customWidth="1"/>
  </cols>
  <sheetData>
    <row r="1" spans="1:8" ht="16" x14ac:dyDescent="0.2">
      <c r="A1" s="1" t="s">
        <v>17</v>
      </c>
    </row>
    <row r="2" spans="1:8" ht="16" x14ac:dyDescent="0.2">
      <c r="A2" s="2" t="s">
        <v>0</v>
      </c>
      <c r="B2" s="2" t="s">
        <v>1</v>
      </c>
      <c r="C2" s="2" t="s">
        <v>2</v>
      </c>
    </row>
    <row r="3" spans="1:8" x14ac:dyDescent="0.2">
      <c r="A3" s="2">
        <v>1</v>
      </c>
      <c r="B3" s="2"/>
      <c r="C3" s="2"/>
    </row>
    <row r="4" spans="1:8" x14ac:dyDescent="0.2">
      <c r="A4" s="2">
        <v>2</v>
      </c>
      <c r="B4" s="2"/>
      <c r="C4" s="2"/>
    </row>
    <row r="5" spans="1:8" x14ac:dyDescent="0.2">
      <c r="A5" s="2">
        <v>3</v>
      </c>
      <c r="B5" s="2"/>
      <c r="C5" s="2"/>
    </row>
    <row r="6" spans="1:8" x14ac:dyDescent="0.2">
      <c r="A6" s="2">
        <v>4</v>
      </c>
      <c r="B6" s="2"/>
      <c r="C6" s="2"/>
    </row>
    <row r="7" spans="1:8" x14ac:dyDescent="0.2">
      <c r="A7" s="2">
        <v>5</v>
      </c>
      <c r="B7" s="2"/>
      <c r="C7" s="2"/>
    </row>
    <row r="8" spans="1:8" x14ac:dyDescent="0.2">
      <c r="A8" s="2">
        <v>6</v>
      </c>
      <c r="B8" s="2"/>
      <c r="C8" s="2"/>
    </row>
    <row r="9" spans="1:8" x14ac:dyDescent="0.2">
      <c r="A9" s="2">
        <v>7</v>
      </c>
      <c r="B9" s="2"/>
      <c r="C9" s="2"/>
    </row>
    <row r="10" spans="1:8" ht="16" thickBot="1" x14ac:dyDescent="0.25">
      <c r="A10" s="3">
        <v>8</v>
      </c>
      <c r="B10" s="3"/>
      <c r="C10" s="3"/>
    </row>
    <row r="14" spans="1:8" ht="16" x14ac:dyDescent="0.2">
      <c r="A14" s="1" t="s">
        <v>18</v>
      </c>
    </row>
    <row r="15" spans="1:8" ht="16" x14ac:dyDescent="0.2">
      <c r="A15" s="4" t="s">
        <v>3</v>
      </c>
      <c r="B15" s="4" t="s">
        <v>7</v>
      </c>
      <c r="C15" s="4" t="s">
        <v>8</v>
      </c>
      <c r="D15" s="4" t="s">
        <v>13</v>
      </c>
      <c r="E15" s="4" t="s">
        <v>12</v>
      </c>
      <c r="F15" s="4" t="s">
        <v>9</v>
      </c>
      <c r="G15" s="4" t="s">
        <v>10</v>
      </c>
      <c r="H15" s="4" t="s">
        <v>11</v>
      </c>
    </row>
    <row r="16" spans="1:8" ht="32" x14ac:dyDescent="0.2">
      <c r="A16" s="4" t="s">
        <v>6</v>
      </c>
      <c r="B16" s="4"/>
      <c r="C16" s="4"/>
      <c r="D16" s="4"/>
      <c r="E16" s="5"/>
      <c r="F16" s="4"/>
      <c r="G16" s="4"/>
      <c r="H16" s="5"/>
    </row>
    <row r="17" spans="1:8" ht="32" x14ac:dyDescent="0.2">
      <c r="A17" s="4" t="s">
        <v>4</v>
      </c>
      <c r="B17" s="4"/>
      <c r="C17" s="4"/>
      <c r="D17" s="4"/>
      <c r="E17" s="5"/>
      <c r="F17" s="4"/>
      <c r="G17" s="4"/>
      <c r="H17" s="5"/>
    </row>
    <row r="18" spans="1:8" ht="33" thickBot="1" x14ac:dyDescent="0.25">
      <c r="A18" s="6" t="s">
        <v>5</v>
      </c>
      <c r="B18" s="6"/>
      <c r="C18" s="6"/>
      <c r="D18" s="6"/>
      <c r="E18" s="7"/>
      <c r="F18" s="6"/>
      <c r="G18" s="6"/>
      <c r="H18" s="7"/>
    </row>
    <row r="19" spans="1:8" x14ac:dyDescent="0.2">
      <c r="A19" s="4"/>
      <c r="B19" s="4"/>
      <c r="C19" s="4"/>
      <c r="D19" s="4"/>
      <c r="E19" s="5"/>
      <c r="F19" s="4"/>
      <c r="G19" s="4"/>
      <c r="H19" s="5"/>
    </row>
    <row r="22" spans="1:8" ht="16" x14ac:dyDescent="0.2">
      <c r="A22" s="1" t="s">
        <v>19</v>
      </c>
    </row>
    <row r="23" spans="1:8" ht="16" x14ac:dyDescent="0.2">
      <c r="A23" s="4" t="s">
        <v>15</v>
      </c>
      <c r="B23" s="4" t="s">
        <v>7</v>
      </c>
      <c r="C23" s="4" t="s">
        <v>8</v>
      </c>
      <c r="D23" s="4" t="s">
        <v>13</v>
      </c>
      <c r="E23" s="4" t="s">
        <v>14</v>
      </c>
      <c r="F23" s="4" t="s">
        <v>1</v>
      </c>
    </row>
    <row r="24" spans="1:8" x14ac:dyDescent="0.2">
      <c r="A24" s="4">
        <v>1</v>
      </c>
      <c r="B24" s="4"/>
      <c r="C24" s="4"/>
      <c r="D24" s="4"/>
      <c r="E24" s="5"/>
      <c r="F24" s="4"/>
    </row>
    <row r="25" spans="1:8" x14ac:dyDescent="0.2">
      <c r="A25" s="4">
        <v>2</v>
      </c>
      <c r="B25" s="4"/>
      <c r="C25" s="4"/>
      <c r="D25" s="4"/>
      <c r="E25" s="5"/>
      <c r="F25" s="4"/>
    </row>
    <row r="26" spans="1:8" x14ac:dyDescent="0.2">
      <c r="A26" s="4">
        <v>3</v>
      </c>
      <c r="B26" s="4"/>
      <c r="C26" s="4"/>
      <c r="D26" s="4"/>
      <c r="E26" s="5"/>
      <c r="F26" s="4"/>
    </row>
    <row r="27" spans="1:8" x14ac:dyDescent="0.2">
      <c r="A27" s="4">
        <v>4</v>
      </c>
      <c r="B27" s="4"/>
      <c r="C27" s="4"/>
      <c r="D27" s="4"/>
      <c r="E27" s="5"/>
      <c r="F27" s="4"/>
    </row>
    <row r="28" spans="1:8" x14ac:dyDescent="0.2">
      <c r="A28" s="4">
        <v>5</v>
      </c>
      <c r="B28" s="4"/>
      <c r="C28" s="4"/>
      <c r="D28" s="4"/>
      <c r="E28" s="5"/>
      <c r="F28" s="4"/>
    </row>
    <row r="29" spans="1:8" ht="17" thickBot="1" x14ac:dyDescent="0.25">
      <c r="A29" s="6" t="s">
        <v>16</v>
      </c>
      <c r="B29" s="6"/>
      <c r="C29" s="6"/>
      <c r="D29" s="6"/>
      <c r="E29" s="7"/>
      <c r="F29" s="6"/>
    </row>
    <row r="33" spans="1:5" ht="15" customHeight="1" x14ac:dyDescent="0.2">
      <c r="A33" s="11" t="s">
        <v>24</v>
      </c>
      <c r="B33" s="11"/>
      <c r="C33" s="11"/>
      <c r="D33" s="11"/>
      <c r="E33" s="11"/>
    </row>
    <row r="34" spans="1:5" ht="16" x14ac:dyDescent="0.2">
      <c r="A34" s="12" t="s">
        <v>15</v>
      </c>
      <c r="B34" s="12" t="s">
        <v>26</v>
      </c>
      <c r="C34" s="12" t="s">
        <v>25</v>
      </c>
      <c r="D34" s="12" t="s">
        <v>27</v>
      </c>
      <c r="E34" s="12" t="s">
        <v>2</v>
      </c>
    </row>
    <row r="35" spans="1:5" x14ac:dyDescent="0.2">
      <c r="A35" s="8">
        <v>1</v>
      </c>
      <c r="B35" s="9">
        <v>26.57</v>
      </c>
      <c r="C35" s="10">
        <f>Table1[[#This Row],[Temperature (˚C)]]+273.17</f>
        <v>299.74</v>
      </c>
      <c r="D35" s="9">
        <v>101.06</v>
      </c>
      <c r="E35" s="14">
        <f>Table1[[#This Row],[Pressure (kPa)]]/101.325</f>
        <v>0.99738465334320259</v>
      </c>
    </row>
    <row r="36" spans="1:5" x14ac:dyDescent="0.2">
      <c r="A36" s="8">
        <v>2</v>
      </c>
      <c r="B36" s="9">
        <v>28.95</v>
      </c>
      <c r="C36" s="10">
        <f>Table1[[#This Row],[Temperature (˚C)]]+273.17</f>
        <v>302.12</v>
      </c>
      <c r="D36" s="9">
        <v>101.98</v>
      </c>
      <c r="E36" s="14">
        <f>Table1[[#This Row],[Pressure (kPa)]]/101.325</f>
        <v>1.0064643473969899</v>
      </c>
    </row>
    <row r="37" spans="1:5" x14ac:dyDescent="0.2">
      <c r="A37" s="8">
        <v>3</v>
      </c>
      <c r="B37" s="9">
        <v>29.7</v>
      </c>
      <c r="C37" s="10">
        <f>Table1[[#This Row],[Temperature (˚C)]]+273.17</f>
        <v>302.87</v>
      </c>
      <c r="D37" s="9">
        <v>102.29</v>
      </c>
      <c r="E37" s="14">
        <f>Table1[[#This Row],[Pressure (kPa)]]/101.325</f>
        <v>1.0095238095238095</v>
      </c>
    </row>
    <row r="38" spans="1:5" x14ac:dyDescent="0.2">
      <c r="A38" s="8">
        <v>4</v>
      </c>
      <c r="B38" s="9">
        <v>31.07</v>
      </c>
      <c r="C38" s="10">
        <f>Table1[[#This Row],[Temperature (˚C)]]+273.17</f>
        <v>304.24</v>
      </c>
      <c r="D38" s="9">
        <v>102.61</v>
      </c>
      <c r="E38" s="14">
        <f>Table1[[#This Row],[Pressure (kPa)]]/101.325</f>
        <v>1.0126819639773008</v>
      </c>
    </row>
    <row r="39" spans="1:5" x14ac:dyDescent="0.2">
      <c r="A39" s="8">
        <v>5</v>
      </c>
      <c r="B39" s="9">
        <v>32.32</v>
      </c>
      <c r="C39" s="10">
        <f>Table1[[#This Row],[Temperature (˚C)]]+273.17</f>
        <v>305.49</v>
      </c>
      <c r="D39" s="9">
        <v>103.14</v>
      </c>
      <c r="E39" s="14">
        <f>Table1[[#This Row],[Pressure (kPa)]]/101.325</f>
        <v>1.0179126572908956</v>
      </c>
    </row>
    <row r="40" spans="1:5" x14ac:dyDescent="0.2">
      <c r="A40" s="8">
        <v>6</v>
      </c>
      <c r="B40" s="9">
        <v>33.82</v>
      </c>
      <c r="C40" s="10">
        <f>Table1[[#This Row],[Temperature (˚C)]]+273.17</f>
        <v>306.99</v>
      </c>
      <c r="D40" s="9">
        <v>103.52</v>
      </c>
      <c r="E40" s="14">
        <f>Table1[[#This Row],[Pressure (kPa)]]/101.325</f>
        <v>1.0216629657044165</v>
      </c>
    </row>
    <row r="41" spans="1:5" x14ac:dyDescent="0.2">
      <c r="A41" s="8">
        <v>7</v>
      </c>
      <c r="B41" s="9">
        <v>36.630000000000003</v>
      </c>
      <c r="C41" s="10">
        <f>Table1[[#This Row],[Temperature (˚C)]]+273.17</f>
        <v>309.8</v>
      </c>
      <c r="D41" s="9">
        <v>104.37</v>
      </c>
      <c r="E41" s="14">
        <f>Table1[[#This Row],[Pressure (kPa)]]/101.325</f>
        <v>1.0300518134715027</v>
      </c>
    </row>
    <row r="42" spans="1:5" x14ac:dyDescent="0.2">
      <c r="A42" s="8">
        <v>8</v>
      </c>
      <c r="B42" s="9">
        <v>39.380000000000003</v>
      </c>
      <c r="C42" s="10">
        <f>Table1[[#This Row],[Temperature (˚C)]]+273.17</f>
        <v>312.55</v>
      </c>
      <c r="D42" s="9">
        <v>104.94</v>
      </c>
      <c r="E42" s="14">
        <f>Table1[[#This Row],[Pressure (kPa)]]/101.325</f>
        <v>1.0356772760917838</v>
      </c>
    </row>
    <row r="43" spans="1:5" x14ac:dyDescent="0.2">
      <c r="A43" s="8">
        <v>9</v>
      </c>
      <c r="B43" s="9">
        <v>40.82</v>
      </c>
      <c r="C43" s="10">
        <f>Table1[[#This Row],[Temperature (˚C)]]+273.17</f>
        <v>313.99</v>
      </c>
      <c r="D43" s="9">
        <v>105.1</v>
      </c>
      <c r="E43" s="14">
        <f>Table1[[#This Row],[Pressure (kPa)]]/101.325</f>
        <v>1.0372563533185295</v>
      </c>
    </row>
    <row r="44" spans="1:5" x14ac:dyDescent="0.2">
      <c r="A44" s="8">
        <v>10</v>
      </c>
      <c r="B44" s="9">
        <v>44.8</v>
      </c>
      <c r="C44" s="10">
        <f>Table1[[#This Row],[Temperature (˚C)]]+273.17</f>
        <v>317.97000000000003</v>
      </c>
      <c r="D44" s="9">
        <v>106.55</v>
      </c>
      <c r="E44" s="14">
        <f>Table1[[#This Row],[Pressure (kPa)]]/101.325</f>
        <v>1.0515667406859117</v>
      </c>
    </row>
    <row r="48" spans="1:5" x14ac:dyDescent="0.2">
      <c r="A48" s="11" t="s">
        <v>28</v>
      </c>
      <c r="B48" s="11"/>
      <c r="C48" s="11"/>
      <c r="D48" s="11"/>
      <c r="E48" s="11"/>
    </row>
    <row r="49" spans="1:5" ht="41" customHeight="1" x14ac:dyDescent="0.2">
      <c r="A49" s="12" t="s">
        <v>15</v>
      </c>
      <c r="B49" s="12" t="s">
        <v>22</v>
      </c>
      <c r="C49" s="12" t="s">
        <v>23</v>
      </c>
      <c r="D49" s="12" t="s">
        <v>20</v>
      </c>
      <c r="E49" s="12" t="s">
        <v>21</v>
      </c>
    </row>
    <row r="50" spans="1:5" x14ac:dyDescent="0.2">
      <c r="A50" s="9">
        <v>1</v>
      </c>
      <c r="B50" s="9">
        <v>0.68</v>
      </c>
      <c r="C50" s="9">
        <v>5</v>
      </c>
      <c r="D50" s="9">
        <v>0.01</v>
      </c>
      <c r="E50" s="13">
        <v>5</v>
      </c>
    </row>
    <row r="51" spans="1:5" x14ac:dyDescent="0.2">
      <c r="A51" s="9">
        <v>2</v>
      </c>
      <c r="B51" s="9">
        <v>1.36</v>
      </c>
      <c r="C51" s="9">
        <v>5</v>
      </c>
      <c r="D51" s="9">
        <v>0.02</v>
      </c>
      <c r="E51" s="13">
        <v>25</v>
      </c>
    </row>
    <row r="52" spans="1:5" x14ac:dyDescent="0.2">
      <c r="A52" s="9">
        <v>3</v>
      </c>
      <c r="B52" s="9">
        <v>2.04</v>
      </c>
      <c r="C52" s="9">
        <v>5</v>
      </c>
      <c r="D52" s="9">
        <v>0.03</v>
      </c>
      <c r="E52" s="13">
        <v>40</v>
      </c>
    </row>
    <row r="53" spans="1:5" x14ac:dyDescent="0.2">
      <c r="A53" s="9">
        <v>4</v>
      </c>
      <c r="B53" s="9">
        <v>2.72</v>
      </c>
      <c r="C53" s="9">
        <v>5</v>
      </c>
      <c r="D53" s="9">
        <v>0.04</v>
      </c>
      <c r="E53" s="13">
        <v>50</v>
      </c>
    </row>
  </sheetData>
  <mergeCells count="2">
    <mergeCell ref="A33:E33"/>
    <mergeCell ref="A48:E48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Deborah L</dc:creator>
  <cp:lastModifiedBy>Goel, Rudra</cp:lastModifiedBy>
  <dcterms:created xsi:type="dcterms:W3CDTF">2023-02-23T13:50:47Z</dcterms:created>
  <dcterms:modified xsi:type="dcterms:W3CDTF">2023-10-09T20:32:11Z</dcterms:modified>
</cp:coreProperties>
</file>