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ós Big Data\Aprendizagem de Máquina\"/>
    </mc:Choice>
  </mc:AlternateContent>
  <xr:revisionPtr revIDLastSave="0" documentId="13_ncr:1_{B500AED7-C1C9-4F89-BE75-55A8F0313C51}" xr6:coauthVersionLast="41" xr6:coauthVersionMax="41" xr10:uidLastSave="{00000000-0000-0000-0000-000000000000}"/>
  <bookViews>
    <workbookView xWindow="-120" yWindow="-120" windowWidth="20730" windowHeight="11160" xr2:uid="{937A508C-7580-4D35-A065-59B295D42B2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1" l="1"/>
  <c r="I10" i="1" s="1"/>
  <c r="I9" i="1" l="1"/>
  <c r="U9" i="1"/>
  <c r="U10" i="1"/>
  <c r="Q10" i="1"/>
  <c r="Q9" i="1"/>
  <c r="M10" i="1"/>
  <c r="M9" i="1"/>
  <c r="I11" i="1" l="1"/>
</calcChain>
</file>

<file path=xl/sharedStrings.xml><?xml version="1.0" encoding="utf-8"?>
<sst xmlns="http://schemas.openxmlformats.org/spreadsheetml/2006/main" count="28" uniqueCount="18">
  <si>
    <t>Realidade</t>
  </si>
  <si>
    <t>Previsão</t>
  </si>
  <si>
    <t>Kappa</t>
  </si>
  <si>
    <t>Acurácia Observada:</t>
  </si>
  <si>
    <t>n</t>
  </si>
  <si>
    <t>Acurácia Esperada:</t>
  </si>
  <si>
    <t>Kappa:</t>
  </si>
  <si>
    <t>Detalhada</t>
  </si>
  <si>
    <t>VP</t>
  </si>
  <si>
    <t>VN</t>
  </si>
  <si>
    <t>FN</t>
  </si>
  <si>
    <t>FP</t>
  </si>
  <si>
    <t>Prel (Precisão)</t>
  </si>
  <si>
    <t>Recall (Sensibilidade)</t>
  </si>
  <si>
    <t>Spec (Especificidade)</t>
  </si>
  <si>
    <t>P</t>
  </si>
  <si>
    <t>N</t>
  </si>
  <si>
    <r>
      <rPr>
        <b/>
        <sz val="11"/>
        <color theme="1"/>
        <rFont val="Calibri"/>
        <family val="2"/>
        <scheme val="minor"/>
      </rPr>
      <t>Exércicio: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Qual a acurácia do modelo obtido com função Logistica para a base Ortopedia?</t>
    </r>
    <r>
      <rPr>
        <sz val="11"/>
        <color theme="1"/>
        <rFont val="Calibri"/>
        <family val="2"/>
        <scheme val="minor"/>
      </rPr>
      <t xml:space="preserve">
A acurácia conforme informado na caixa "Prel (Precisão)" é de 0,87 para os registros do tipo "Não precisa de fusão de vértebra", e 0,67 para os registros do tipo "Precisa de fusão de vértebra".
A sensibilidade conforme informado na caixa "Recall (Sensibilidade)" é de 0,85 para os registros do tipo "Não precisa de fusão de vértebra", e 0,71 para os registros do tipo "Precisa de fusão de vértebra".
A especificidade conforme informado na caixa "Spec (Especificidade)" é de 0,71 para os registros do tipo "Não precisa de fusão de vértebra", e 0,85 para os registros do tipo "Precisa de fusão de vértebra".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</si>
</sst>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 vertical="center" wrapText="1" readingOrder="1"/>
    </xf>
    <xf numFmtId="0" fontId="0" fillId="0" borderId="4" xfId="0" applyFont="1" applyBorder="1"/>
    <xf numFmtId="0" fontId="1" fillId="0" borderId="0" xfId="0" applyFont="1"/>
    <xf numFmtId="0" fontId="0" fillId="0" borderId="4" xfId="0" applyBorder="1"/>
    <xf numFmtId="2" fontId="0" fillId="0" borderId="4" xfId="0" applyNumberFormat="1" applyBorder="1"/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 readingOrder="1"/>
    </xf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 textRotation="90"/>
    </xf>
    <xf numFmtId="0" fontId="0" fillId="0" borderId="0" xfId="0" applyAlignment="1">
      <alignment horizontal="left" wrapText="1"/>
    </xf>
    <xf numFmtId="0" fontId="0" fillId="0" borderId="4" xfId="0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434D0-1FF9-4717-88B7-48167FA3458D}">
  <dimension ref="A1:U11"/>
  <sheetViews>
    <sheetView tabSelected="1" workbookViewId="0">
      <selection sqref="A1:XFD1"/>
    </sheetView>
  </sheetViews>
  <sheetFormatPr defaultRowHeight="15" x14ac:dyDescent="0.25"/>
  <cols>
    <col min="1" max="1" width="3.7109375" bestFit="1" customWidth="1"/>
    <col min="5" max="5" width="8.28515625" customWidth="1"/>
    <col min="6" max="6" width="7.5703125" customWidth="1"/>
    <col min="8" max="8" width="10.5703125" customWidth="1"/>
    <col min="9" max="9" width="9.5703125" bestFit="1" customWidth="1"/>
    <col min="12" max="12" width="5.42578125" customWidth="1"/>
    <col min="15" max="15" width="9.85546875" customWidth="1"/>
    <col min="16" max="16" width="5.42578125" customWidth="1"/>
    <col min="20" max="20" width="5.28515625" customWidth="1"/>
  </cols>
  <sheetData>
    <row r="1" spans="1:21" s="13" customFormat="1" ht="77.25" customHeight="1" x14ac:dyDescent="0.25">
      <c r="A1" s="13" t="s">
        <v>17</v>
      </c>
    </row>
    <row r="2" spans="1:21" x14ac:dyDescent="0.25">
      <c r="G2" s="3" t="s">
        <v>7</v>
      </c>
    </row>
    <row r="3" spans="1:21" ht="15.75" thickBot="1" x14ac:dyDescent="0.3">
      <c r="B3" s="11" t="s">
        <v>0</v>
      </c>
      <c r="C3" s="11"/>
      <c r="D3" s="11"/>
      <c r="G3" s="4"/>
      <c r="H3" s="6" t="s">
        <v>8</v>
      </c>
      <c r="I3" s="6" t="s">
        <v>9</v>
      </c>
      <c r="J3" s="6" t="s">
        <v>10</v>
      </c>
      <c r="K3" s="6" t="s">
        <v>11</v>
      </c>
    </row>
    <row r="4" spans="1:21" ht="15.75" thickBot="1" x14ac:dyDescent="0.3">
      <c r="A4" s="12" t="s">
        <v>1</v>
      </c>
      <c r="B4" s="1"/>
      <c r="C4" s="1" t="s">
        <v>16</v>
      </c>
      <c r="D4" s="1" t="s">
        <v>15</v>
      </c>
      <c r="G4" s="7" t="s">
        <v>16</v>
      </c>
      <c r="H4" s="4">
        <v>92</v>
      </c>
      <c r="I4" s="4">
        <v>33</v>
      </c>
      <c r="J4" s="4">
        <v>16</v>
      </c>
      <c r="K4" s="4">
        <v>13</v>
      </c>
    </row>
    <row r="5" spans="1:21" ht="15.75" thickBot="1" x14ac:dyDescent="0.3">
      <c r="A5" s="12"/>
      <c r="B5" s="1" t="s">
        <v>16</v>
      </c>
      <c r="C5" s="1">
        <v>92</v>
      </c>
      <c r="D5" s="1">
        <v>13</v>
      </c>
      <c r="G5" s="7" t="s">
        <v>15</v>
      </c>
      <c r="H5" s="4">
        <v>33</v>
      </c>
      <c r="I5" s="4">
        <v>92</v>
      </c>
      <c r="J5" s="4">
        <v>13</v>
      </c>
      <c r="K5" s="4">
        <v>16</v>
      </c>
    </row>
    <row r="6" spans="1:21" ht="15.75" thickBot="1" x14ac:dyDescent="0.3">
      <c r="A6" s="12"/>
      <c r="B6" s="1" t="s">
        <v>15</v>
      </c>
      <c r="C6" s="1">
        <v>16</v>
      </c>
      <c r="D6" s="1">
        <v>33</v>
      </c>
      <c r="G6" s="9"/>
      <c r="H6" s="10"/>
      <c r="I6" s="10"/>
      <c r="J6" s="10"/>
      <c r="K6" s="10"/>
    </row>
    <row r="8" spans="1:21" x14ac:dyDescent="0.25">
      <c r="G8" s="18" t="s">
        <v>2</v>
      </c>
      <c r="H8" s="19"/>
      <c r="I8" s="20"/>
      <c r="K8" s="15" t="s">
        <v>12</v>
      </c>
      <c r="L8" s="15"/>
      <c r="M8" s="15"/>
      <c r="O8" s="15" t="s">
        <v>13</v>
      </c>
      <c r="P8" s="15"/>
      <c r="Q8" s="15"/>
      <c r="S8" s="15" t="s">
        <v>14</v>
      </c>
      <c r="T8" s="15"/>
      <c r="U8" s="15"/>
    </row>
    <row r="9" spans="1:21" x14ac:dyDescent="0.25">
      <c r="B9" s="8" t="s">
        <v>4</v>
      </c>
      <c r="C9" s="2">
        <f>C5+D5+C6+D6</f>
        <v>154</v>
      </c>
      <c r="G9" s="14" t="s">
        <v>3</v>
      </c>
      <c r="H9" s="14"/>
      <c r="I9" s="4">
        <f>(C5+D6)/C9</f>
        <v>0.81168831168831168</v>
      </c>
      <c r="K9" s="16" t="s">
        <v>16</v>
      </c>
      <c r="L9" s="16"/>
      <c r="M9" s="4">
        <f>H4/(H4+K4)</f>
        <v>0.87619047619047619</v>
      </c>
      <c r="O9" s="16" t="s">
        <v>16</v>
      </c>
      <c r="P9" s="16"/>
      <c r="Q9" s="4">
        <f>H4/(H4+J4)</f>
        <v>0.85185185185185186</v>
      </c>
      <c r="S9" s="16" t="s">
        <v>16</v>
      </c>
      <c r="T9" s="16"/>
      <c r="U9" s="4">
        <f>I4/(I4+K4)</f>
        <v>0.71739130434782605</v>
      </c>
    </row>
    <row r="10" spans="1:21" x14ac:dyDescent="0.25">
      <c r="G10" s="14" t="s">
        <v>5</v>
      </c>
      <c r="H10" s="14"/>
      <c r="I10" s="5">
        <f>((((C5+C6)*(C5+D5))/C9)+(((D5+D6)*(C6+D6))/C9))/C9</f>
        <v>0.5731995277449824</v>
      </c>
      <c r="K10" s="16" t="s">
        <v>15</v>
      </c>
      <c r="L10" s="16"/>
      <c r="M10" s="4">
        <f t="shared" ref="M10" si="0">H5/(H5+K5)</f>
        <v>0.67346938775510201</v>
      </c>
      <c r="O10" s="16" t="s">
        <v>15</v>
      </c>
      <c r="P10" s="16"/>
      <c r="Q10" s="4">
        <f t="shared" ref="Q10" si="1">H5/(H5+J5)</f>
        <v>0.71739130434782605</v>
      </c>
      <c r="S10" s="16" t="s">
        <v>15</v>
      </c>
      <c r="T10" s="16"/>
      <c r="U10" s="4">
        <f t="shared" ref="U10" si="2">I5/(I5+K5)</f>
        <v>0.85185185185185186</v>
      </c>
    </row>
    <row r="11" spans="1:21" x14ac:dyDescent="0.25">
      <c r="G11" s="14" t="s">
        <v>6</v>
      </c>
      <c r="H11" s="14"/>
      <c r="I11" s="4">
        <f>(I9-I10)*(1-I10)</f>
        <v>0.1017871256145378</v>
      </c>
      <c r="K11" s="17"/>
      <c r="L11" s="17"/>
      <c r="M11" s="10"/>
      <c r="N11" s="10"/>
      <c r="O11" s="17"/>
      <c r="P11" s="17"/>
      <c r="Q11" s="10"/>
      <c r="R11" s="10"/>
      <c r="S11" s="17"/>
      <c r="T11" s="17"/>
      <c r="U11" s="10"/>
    </row>
  </sheetData>
  <mergeCells count="19">
    <mergeCell ref="S11:T11"/>
    <mergeCell ref="K9:L9"/>
    <mergeCell ref="K10:L10"/>
    <mergeCell ref="K11:L11"/>
    <mergeCell ref="G8:I8"/>
    <mergeCell ref="K8:M8"/>
    <mergeCell ref="O8:Q8"/>
    <mergeCell ref="O9:P9"/>
    <mergeCell ref="O10:P10"/>
    <mergeCell ref="O11:P11"/>
    <mergeCell ref="G11:H11"/>
    <mergeCell ref="B3:D3"/>
    <mergeCell ref="A4:A6"/>
    <mergeCell ref="A1:XFD1"/>
    <mergeCell ref="G10:H10"/>
    <mergeCell ref="G9:H9"/>
    <mergeCell ref="S8:U8"/>
    <mergeCell ref="S9:T9"/>
    <mergeCell ref="S10:T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Rudson Vieira de Souza</dc:creator>
  <cp:lastModifiedBy>Rudson Vieira de Souza</cp:lastModifiedBy>
  <dcterms:created xsi:type="dcterms:W3CDTF">2019-08-10T19:47:04Z</dcterms:created>
  <dcterms:modified xsi:type="dcterms:W3CDTF">2019-10-19T03:43:47Z</dcterms:modified>
</cp:coreProperties>
</file>