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filterPrivacy="1" codeName="ThisWorkbook"/>
  <xr:revisionPtr revIDLastSave="0" documentId="13_ncr:1_{8068DCE3-7240-4980-BBA8-35D61CFB4202}" xr6:coauthVersionLast="47" xr6:coauthVersionMax="47" xr10:uidLastSave="{00000000-0000-0000-0000-000000000000}"/>
  <bookViews>
    <workbookView xWindow="-120" yWindow="-120" windowWidth="29040" windowHeight="15720" activeTab="1" xr2:uid="{00000000-000D-0000-FFFF-FFFF00000000}"/>
  </bookViews>
  <sheets>
    <sheet name="ProjectSchedule" sheetId="11" r:id="rId1"/>
    <sheet name="이벤트 리스트" sheetId="13" r:id="rId2"/>
  </sheets>
  <definedNames>
    <definedName name="Display_Week">ProjectSchedule!$E$4</definedName>
    <definedName name="_xlnm.Print_Titles" localSheetId="0">ProjectSchedule!$4:$6</definedName>
    <definedName name="Project_Start">ProjectSchedule!$E$3</definedName>
    <definedName name="task_end" localSheetId="0">ProjectSchedule!$G1</definedName>
    <definedName name="task_progress" localSheetId="0">ProjectSchedule!$D1</definedName>
    <definedName name="task_start" localSheetId="0">ProjectSchedule!$E1</definedName>
    <definedName name="today" localSheetId="0">TODAY()</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1" i="11" l="1"/>
  <c r="J5" i="11"/>
  <c r="E9" i="11"/>
  <c r="I41" i="11"/>
  <c r="I36" i="11"/>
  <c r="I48" i="11"/>
  <c r="I7" i="11"/>
  <c r="G11" i="11" l="1"/>
  <c r="I26" i="11"/>
  <c r="I23" i="11"/>
  <c r="I17" i="11"/>
  <c r="I8" i="11"/>
  <c r="I11" i="11" l="1"/>
  <c r="E12" i="11"/>
  <c r="K5" i="11"/>
  <c r="L5" i="11" l="1"/>
  <c r="K6" i="11"/>
  <c r="J6" i="11"/>
  <c r="J4" i="11"/>
  <c r="M5" i="11" l="1"/>
  <c r="L6" i="11"/>
  <c r="N5" i="11" l="1"/>
  <c r="M6" i="11"/>
  <c r="N6" i="11" l="1"/>
  <c r="O5" i="11"/>
  <c r="O6" i="11" l="1"/>
  <c r="P5" i="11"/>
  <c r="Q5" i="11" l="1"/>
  <c r="P6" i="11"/>
  <c r="Q4" i="11" l="1"/>
  <c r="R5" i="11"/>
  <c r="Q6" i="11"/>
  <c r="S5" i="11" l="1"/>
  <c r="R6" i="11"/>
  <c r="T5" i="11" l="1"/>
  <c r="S6" i="11"/>
  <c r="T6" i="11" l="1"/>
  <c r="U5" i="11"/>
  <c r="U6" i="11" l="1"/>
  <c r="V5" i="11"/>
  <c r="V6" i="11" l="1"/>
  <c r="W5" i="11"/>
  <c r="W6" i="11" l="1"/>
  <c r="X5" i="11"/>
  <c r="X4" i="11" l="1"/>
  <c r="Y5" i="11"/>
  <c r="X6" i="11"/>
  <c r="Z5" i="11" l="1"/>
  <c r="Y6" i="11"/>
  <c r="AA5" i="11" l="1"/>
  <c r="Z6" i="11"/>
  <c r="AB5" i="11" l="1"/>
  <c r="AA6" i="11"/>
  <c r="AB6" i="11" l="1"/>
  <c r="AC5" i="11"/>
  <c r="AC6" i="11" l="1"/>
  <c r="AD5" i="11"/>
  <c r="AE5" i="11" l="1"/>
  <c r="AD6" i="11"/>
  <c r="AF5" i="11" l="1"/>
  <c r="AE4" i="11"/>
  <c r="AE6" i="11"/>
  <c r="AG5" i="11" l="1"/>
  <c r="AF6" i="11"/>
  <c r="AH5" i="11" l="1"/>
  <c r="AG6" i="11"/>
  <c r="AI5" i="11" l="1"/>
  <c r="AH6" i="11"/>
  <c r="AJ5" i="11" l="1"/>
  <c r="AI6" i="11"/>
  <c r="AJ6" i="11" l="1"/>
  <c r="AK5" i="11"/>
  <c r="AK6" i="11" l="1"/>
  <c r="AL5" i="11"/>
  <c r="AL6" i="11" l="1"/>
  <c r="AM5" i="11"/>
  <c r="AL4" i="11"/>
  <c r="AM6" i="11" l="1"/>
  <c r="AN5" i="11"/>
  <c r="AO5" i="11" l="1"/>
  <c r="AN6" i="11"/>
  <c r="AO6" i="11" l="1"/>
  <c r="AP5" i="11"/>
  <c r="AQ5" i="11" l="1"/>
  <c r="AP6" i="11"/>
  <c r="AQ6" i="11" l="1"/>
  <c r="AR5" i="11"/>
  <c r="AS5" i="11" l="1"/>
  <c r="AR6" i="11"/>
  <c r="AS6" i="11" l="1"/>
  <c r="AT5" i="11"/>
  <c r="AS4" i="11"/>
  <c r="AU5" i="11" l="1"/>
  <c r="AT6" i="11"/>
  <c r="AU6" i="11" l="1"/>
  <c r="AV5" i="11"/>
  <c r="AW5" i="11" l="1"/>
  <c r="AV6" i="11"/>
  <c r="AX5" i="11" l="1"/>
  <c r="AW6" i="11"/>
  <c r="AX6" i="11" l="1"/>
  <c r="AY5" i="11"/>
  <c r="AY6" i="11" l="1"/>
  <c r="AZ5" i="11"/>
  <c r="AZ4" i="11" l="1"/>
  <c r="BA5" i="11"/>
  <c r="AZ6" i="11"/>
  <c r="BB5" i="11" l="1"/>
  <c r="BA6" i="11"/>
  <c r="BC5" i="11" l="1"/>
  <c r="BB6" i="11"/>
  <c r="BD5" i="11" l="1"/>
  <c r="BC6" i="11"/>
  <c r="BE5" i="11" l="1"/>
  <c r="BD6" i="11"/>
  <c r="BF5" i="11" l="1"/>
  <c r="BE6" i="11"/>
  <c r="BF6" i="11" l="1"/>
  <c r="BG5" i="11"/>
  <c r="BG6" i="11" l="1"/>
  <c r="BH5" i="11"/>
  <c r="BG4" i="11"/>
  <c r="BH6" i="11" l="1"/>
  <c r="BI5" i="11"/>
  <c r="BJ5" i="11" l="1"/>
  <c r="BI6" i="11"/>
  <c r="BK5" i="11" l="1"/>
  <c r="BJ6" i="11"/>
  <c r="BL5" i="11" l="1"/>
  <c r="BK6" i="11"/>
  <c r="BM5" i="11" l="1"/>
  <c r="BM6" i="11" s="1"/>
  <c r="BL6" i="11"/>
  <c r="G9" i="11"/>
  <c r="E10" i="11" s="1"/>
  <c r="I9" i="11" l="1"/>
  <c r="G10" i="11"/>
  <c r="G12" i="11" l="1"/>
  <c r="E13" i="11" s="1"/>
  <c r="G13" i="11" s="1"/>
  <c r="E14" i="11" s="1"/>
  <c r="G14" i="11" s="1"/>
  <c r="E15" i="11" s="1"/>
  <c r="I12" i="11"/>
  <c r="I10" i="11"/>
  <c r="I13" i="11" l="1"/>
  <c r="G15" i="11"/>
  <c r="E16" i="11" s="1"/>
  <c r="I15" i="11" l="1"/>
  <c r="G16" i="11" l="1"/>
  <c r="E18" i="11" s="1"/>
  <c r="I16" i="11" l="1"/>
  <c r="G18" i="11" l="1"/>
  <c r="E19" i="11" s="1"/>
  <c r="G19" i="11" s="1"/>
  <c r="I18" i="11" l="1"/>
  <c r="E20" i="11" l="1"/>
  <c r="G20" i="11" s="1"/>
  <c r="E21" i="11" s="1"/>
  <c r="G21" i="11" s="1"/>
  <c r="E22" i="11" s="1"/>
  <c r="I19" i="11" l="1"/>
  <c r="I20" i="11" l="1"/>
  <c r="G22" i="11"/>
  <c r="E24" i="11" s="1"/>
  <c r="G24" i="11" l="1"/>
  <c r="E25" i="11" s="1"/>
  <c r="I22" i="11"/>
  <c r="I24" i="11" l="1"/>
  <c r="G25" i="11"/>
  <c r="E27" i="11" s="1"/>
  <c r="G27" i="11" l="1"/>
  <c r="E28" i="11" s="1"/>
  <c r="I25" i="11"/>
  <c r="G28" i="11" l="1"/>
  <c r="E29" i="11" s="1"/>
  <c r="I28" i="11" l="1"/>
  <c r="I27" i="11"/>
  <c r="G29" i="11"/>
  <c r="E30" i="11" s="1"/>
  <c r="G30" i="11" s="1"/>
  <c r="E31" i="11" s="1"/>
  <c r="G31" i="11" l="1"/>
  <c r="I29" i="11"/>
  <c r="E32" i="11" l="1"/>
  <c r="G32" i="11" s="1"/>
  <c r="I31" i="11"/>
  <c r="E33" i="11" l="1"/>
  <c r="G33" i="11" s="1"/>
  <c r="I32" i="11"/>
  <c r="I33" i="11" l="1"/>
  <c r="E34" i="11"/>
  <c r="G34" i="11" s="1"/>
  <c r="E35" i="11" s="1"/>
  <c r="G35" i="11" l="1"/>
  <c r="E37" i="11" s="1"/>
  <c r="I34" i="11"/>
  <c r="I35" i="11" l="1"/>
  <c r="G37" i="11"/>
  <c r="E38" i="11" s="1"/>
  <c r="G38" i="11" s="1"/>
  <c r="E39" i="11" s="1"/>
  <c r="G39" i="11" s="1"/>
  <c r="E40" i="11" s="1"/>
  <c r="G40" i="11" s="1"/>
  <c r="I37" i="11" l="1"/>
  <c r="I38" i="11"/>
  <c r="E42" i="11"/>
  <c r="I39" i="11"/>
  <c r="I40" i="11" l="1"/>
  <c r="G42" i="11" l="1"/>
  <c r="E43" i="11" s="1"/>
  <c r="G43" i="11" s="1"/>
  <c r="I43" i="11" l="1"/>
  <c r="E44" i="11"/>
  <c r="I42" i="11"/>
  <c r="G44" i="11" l="1"/>
  <c r="E45" i="11" s="1"/>
  <c r="G45" i="11" s="1"/>
  <c r="I44" i="11" l="1"/>
  <c r="I45" i="11"/>
  <c r="E46" i="11"/>
  <c r="G46" i="11" l="1"/>
  <c r="E47" i="11" s="1"/>
  <c r="G47" i="11" s="1"/>
  <c r="I47" i="11" s="1"/>
  <c r="I46" i="11"/>
</calcChain>
</file>

<file path=xl/sharedStrings.xml><?xml version="1.0" encoding="utf-8"?>
<sst xmlns="http://schemas.openxmlformats.org/spreadsheetml/2006/main" count="494" uniqueCount="223">
  <si>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</si>
  <si>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SIMPLE GANTT CHART by Vertex42.com</t>
  </si>
  <si>
    <t>Enter Company Name in cell B2.</t>
  </si>
  <si>
    <t>https://www.vertex42.com/ExcelTemplates/simple-gantt-chart.html</t>
  </si>
  <si>
    <t>Enter the name of the Project Lead in cell B3. Enter the Project Start date in cell E3. Project Start: label is in cell C3.</t>
  </si>
  <si>
    <t>Project Start:</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</si>
  <si>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</si>
  <si>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Display Week:</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</si>
  <si>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</si>
  <si>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</si>
  <si>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TASK</t>
  </si>
  <si>
    <t>ASSIGNED
TO</t>
  </si>
  <si>
    <t>PROGRESS</t>
  </si>
  <si>
    <t>START</t>
  </si>
  <si>
    <t>END</t>
  </si>
  <si>
    <t>DAYS</t>
  </si>
  <si>
    <t xml:space="preserve">Do not delete this row. This row is hidden to preserve a formula that is used to highlight the current day within the project schedule. </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</si>
  <si>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</si>
  <si>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</si>
  <si>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</si>
  <si>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</si>
  <si>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Sample phase title block</t>
  </si>
  <si>
    <t>This row marks the end of the Project Schedule. DO NOT enter anything in this row. 
Insert new rows ABOVE this one to continue building out your Project Schedule.</t>
  </si>
  <si>
    <t>Insert new rows ABOVE this one</t>
  </si>
  <si>
    <t>김경식</t>
    <phoneticPr fontId="17" type="noConversion"/>
  </si>
  <si>
    <t>김경식</t>
  </si>
  <si>
    <t>Day</t>
    <phoneticPr fontId="17" type="noConversion"/>
  </si>
  <si>
    <t>데이터 베이스</t>
    <phoneticPr fontId="17" type="noConversion"/>
  </si>
  <si>
    <t>스컬 프로젝트</t>
    <phoneticPr fontId="17" type="noConversion"/>
  </si>
  <si>
    <t>기초 스컬 시스템</t>
    <phoneticPr fontId="17" type="noConversion"/>
  </si>
  <si>
    <t>기초 타일맵 구조</t>
    <phoneticPr fontId="17" type="noConversion"/>
  </si>
  <si>
    <t>기초 몬스터 시스템</t>
    <phoneticPr fontId="17" type="noConversion"/>
  </si>
  <si>
    <t>카메라 시스템</t>
    <phoneticPr fontId="17" type="noConversion"/>
  </si>
  <si>
    <t>Static 오브젝트</t>
    <phoneticPr fontId="17" type="noConversion"/>
  </si>
  <si>
    <t>Rigdbody 오브젝트</t>
    <phoneticPr fontId="17" type="noConversion"/>
  </si>
  <si>
    <t>맵 툴</t>
    <phoneticPr fontId="17" type="noConversion"/>
  </si>
  <si>
    <t>아이템 시스템</t>
    <phoneticPr fontId="17" type="noConversion"/>
  </si>
  <si>
    <t>기본 전투 시스템 [1 ~ 2주차]</t>
    <phoneticPr fontId="17" type="noConversion"/>
  </si>
  <si>
    <t>맵 시스템, 아이템 [3 ~ 4주차]</t>
    <phoneticPr fontId="17" type="noConversion"/>
  </si>
  <si>
    <t>중간보스 견습 용사</t>
    <phoneticPr fontId="17" type="noConversion"/>
  </si>
  <si>
    <t>메인보스 각성 용사</t>
    <phoneticPr fontId="17" type="noConversion"/>
  </si>
  <si>
    <t>NPC 대화</t>
    <phoneticPr fontId="17" type="noConversion"/>
  </si>
  <si>
    <t>오프닝 연출</t>
    <phoneticPr fontId="17" type="noConversion"/>
  </si>
  <si>
    <t>엔딩 연출</t>
    <phoneticPr fontId="17" type="noConversion"/>
  </si>
  <si>
    <t>스토리 UI</t>
    <phoneticPr fontId="17" type="noConversion"/>
  </si>
  <si>
    <t>엔딩  UI</t>
    <phoneticPr fontId="17" type="noConversion"/>
  </si>
  <si>
    <t>Boss 구현 [5주차]</t>
    <phoneticPr fontId="17" type="noConversion"/>
  </si>
  <si>
    <t>UI 및 연출 구현 [6 ~ 7주차]</t>
    <phoneticPr fontId="17" type="noConversion"/>
  </si>
  <si>
    <t>Boss 구현 [8 ~ 9주차]</t>
    <phoneticPr fontId="17" type="noConversion"/>
  </si>
  <si>
    <t>퀄리티 작업 및 추가 컨텐츠 (10 ~ 12주차)</t>
    <phoneticPr fontId="17" type="noConversion"/>
  </si>
  <si>
    <t>인벤토리 및 필드 UI</t>
    <phoneticPr fontId="17" type="noConversion"/>
  </si>
  <si>
    <t>쉐이더 작업</t>
    <phoneticPr fontId="17" type="noConversion"/>
  </si>
  <si>
    <t>전투 UI</t>
    <phoneticPr fontId="17" type="noConversion"/>
  </si>
  <si>
    <t>미니맵 UI</t>
    <phoneticPr fontId="17" type="noConversion"/>
  </si>
  <si>
    <t xml:space="preserve">사운드 작업 </t>
    <phoneticPr fontId="17" type="noConversion"/>
  </si>
  <si>
    <t>배경 시스템</t>
  </si>
  <si>
    <t>타이틀 레벨</t>
    <phoneticPr fontId="17" type="noConversion"/>
  </si>
  <si>
    <r>
      <t xml:space="preserve">마법사 </t>
    </r>
    <r>
      <rPr>
        <b/>
        <sz val="11"/>
        <color rgb="FFFF0000"/>
        <rFont val="맑은 고딕"/>
        <family val="3"/>
        <charset val="129"/>
        <scheme val="minor"/>
      </rPr>
      <t>[구현 안함]</t>
    </r>
    <phoneticPr fontId="17" type="noConversion"/>
  </si>
  <si>
    <r>
      <t xml:space="preserve">사제  </t>
    </r>
    <r>
      <rPr>
        <b/>
        <sz val="11"/>
        <color rgb="FFFF0000"/>
        <rFont val="맑은 고딕"/>
        <family val="3"/>
        <charset val="129"/>
        <scheme val="minor"/>
      </rPr>
      <t>[구현 안함]</t>
    </r>
    <phoneticPr fontId="17" type="noConversion"/>
  </si>
  <si>
    <r>
      <t xml:space="preserve">초대 용사 엔딩 연출 </t>
    </r>
    <r>
      <rPr>
        <sz val="11"/>
        <color rgb="FFFF0000"/>
        <rFont val="맑은 고딕"/>
        <family val="3"/>
        <charset val="129"/>
        <scheme val="minor"/>
      </rPr>
      <t xml:space="preserve"> [구현 안함]</t>
    </r>
    <phoneticPr fontId="17" type="noConversion"/>
  </si>
  <si>
    <r>
      <t xml:space="preserve">초대 용사 3페이즈  </t>
    </r>
    <r>
      <rPr>
        <sz val="11"/>
        <color rgb="FFFF0000"/>
        <rFont val="맑은 고딕"/>
        <family val="3"/>
        <charset val="129"/>
        <scheme val="minor"/>
      </rPr>
      <t>[구현 안함]</t>
    </r>
    <phoneticPr fontId="17" type="noConversion"/>
  </si>
  <si>
    <r>
      <t xml:space="preserve">초대 용사 2페이즈  </t>
    </r>
    <r>
      <rPr>
        <sz val="11"/>
        <color rgb="FFFF0000"/>
        <rFont val="맑은 고딕"/>
        <family val="3"/>
        <charset val="129"/>
        <scheme val="minor"/>
      </rPr>
      <t>[구현 안함]</t>
    </r>
    <phoneticPr fontId="17" type="noConversion"/>
  </si>
  <si>
    <r>
      <t xml:space="preserve">초대 용사 1페이즈  </t>
    </r>
    <r>
      <rPr>
        <sz val="11"/>
        <color rgb="FFFF0000"/>
        <rFont val="맑은 고딕"/>
        <family val="3"/>
        <charset val="129"/>
        <scheme val="minor"/>
      </rPr>
      <t>[구현 안함]</t>
    </r>
    <phoneticPr fontId="17" type="noConversion"/>
  </si>
  <si>
    <t>이펙트 시스템</t>
    <phoneticPr fontId="17" type="noConversion"/>
  </si>
  <si>
    <t>파티클 시스템</t>
    <phoneticPr fontId="17" type="noConversion"/>
  </si>
  <si>
    <t>지역</t>
    <phoneticPr fontId="17" type="noConversion"/>
  </si>
  <si>
    <t>불타는 조화의 숲 (오프닝)</t>
    <phoneticPr fontId="17" type="noConversion"/>
  </si>
  <si>
    <t>이벤트 네임</t>
    <phoneticPr fontId="17" type="noConversion"/>
  </si>
  <si>
    <t>CastleInCameraLock</t>
    <phoneticPr fontId="17" type="noConversion"/>
  </si>
  <si>
    <t>이벤트 내용</t>
    <phoneticPr fontId="17" type="noConversion"/>
  </si>
  <si>
    <t>카메라 고정 변경</t>
    <phoneticPr fontId="17" type="noConversion"/>
  </si>
  <si>
    <t>CastleOutCameraLock</t>
  </si>
  <si>
    <t>NextLevelMove</t>
  </si>
  <si>
    <t>처리 대상</t>
    <phoneticPr fontId="17" type="noConversion"/>
  </si>
  <si>
    <t>BattleLevel</t>
    <phoneticPr fontId="17" type="noConversion"/>
  </si>
  <si>
    <t>다음 레벨로 이동</t>
    <phoneticPr fontId="17" type="noConversion"/>
  </si>
  <si>
    <t>캐슬</t>
    <phoneticPr fontId="17" type="noConversion"/>
  </si>
  <si>
    <t>조화의 숲</t>
    <phoneticPr fontId="17" type="noConversion"/>
  </si>
  <si>
    <t>BossInteroDown</t>
    <phoneticPr fontId="17" type="noConversion"/>
  </si>
  <si>
    <t>BossInteroUp</t>
    <phoneticPr fontId="17" type="noConversion"/>
  </si>
  <si>
    <t>보스타일이 페이드아웃이 되며 카메라 무브 해제</t>
    <phoneticPr fontId="17" type="noConversion"/>
  </si>
  <si>
    <t>보스타일이 페이드인 되며 카메라 무브 시작</t>
    <phoneticPr fontId="17" type="noConversion"/>
  </si>
  <si>
    <t>상태</t>
    <phoneticPr fontId="17" type="noConversion"/>
  </si>
  <si>
    <t>기능 구현중</t>
    <phoneticPr fontId="17" type="noConversion"/>
  </si>
  <si>
    <t>미처리</t>
    <phoneticPr fontId="17" type="noConversion"/>
  </si>
  <si>
    <t>기능 구현 완료</t>
    <phoneticPr fontId="17" type="noConversion"/>
  </si>
  <si>
    <t>MoveStage</t>
    <phoneticPr fontId="17" type="noConversion"/>
  </si>
  <si>
    <t>MongalDeath</t>
    <phoneticPr fontId="17" type="noConversion"/>
  </si>
  <si>
    <t>몬갈 사망 연출실행</t>
    <phoneticPr fontId="17" type="noConversion"/>
  </si>
  <si>
    <t>OpeningLevel</t>
    <phoneticPr fontId="17" type="noConversion"/>
  </si>
  <si>
    <t>연출용 페이드</t>
    <phoneticPr fontId="17" type="noConversion"/>
  </si>
  <si>
    <t>StoryFadeIn</t>
    <phoneticPr fontId="17" type="noConversion"/>
  </si>
  <si>
    <t>StoryFadeOut</t>
    <phoneticPr fontId="17" type="noConversion"/>
  </si>
  <si>
    <t>UnLockCam</t>
    <phoneticPr fontId="17" type="noConversion"/>
  </si>
  <si>
    <t>카메라 고정 해제</t>
    <phoneticPr fontId="17" type="noConversion"/>
  </si>
  <si>
    <t>FadeIn</t>
    <phoneticPr fontId="17" type="noConversion"/>
  </si>
  <si>
    <t>화면 페이드 인</t>
    <phoneticPr fontId="17" type="noConversion"/>
  </si>
  <si>
    <t>FadeOut</t>
    <phoneticPr fontId="17" type="noConversion"/>
  </si>
  <si>
    <t>화면 페이드 아웃</t>
    <phoneticPr fontId="17" type="noConversion"/>
  </si>
  <si>
    <t>MongalDeath_Appear</t>
    <phoneticPr fontId="17" type="noConversion"/>
  </si>
  <si>
    <t>몬갈 조우 연출</t>
    <phoneticPr fontId="17" type="noConversion"/>
  </si>
  <si>
    <t>PlayerInputLock</t>
    <phoneticPr fontId="17" type="noConversion"/>
  </si>
  <si>
    <t>PlayerInputUnlock</t>
    <phoneticPr fontId="17" type="noConversion"/>
  </si>
  <si>
    <t>플레이어 Input Lock</t>
    <phoneticPr fontId="17" type="noConversion"/>
  </si>
  <si>
    <t>플레이어 Input Unlock</t>
    <phoneticPr fontId="17" type="noConversion"/>
  </si>
  <si>
    <t>Player</t>
    <phoneticPr fontId="17" type="noConversion"/>
  </si>
  <si>
    <t>MongalWalkUp_Talk</t>
  </si>
  <si>
    <t>몬갈 대화 이벤트</t>
    <phoneticPr fontId="17" type="noConversion"/>
  </si>
  <si>
    <t>Mongal_Laugh</t>
  </si>
  <si>
    <t>몬갈 웃음 이벤트</t>
    <phoneticPr fontId="17" type="noConversion"/>
  </si>
  <si>
    <t>PlayerLookLeft</t>
    <phoneticPr fontId="17" type="noConversion"/>
  </si>
  <si>
    <t>플레이어 왼쪽 쳐다보기</t>
    <phoneticPr fontId="17" type="noConversion"/>
  </si>
  <si>
    <t>플레이어 오른쪽 쳐다보기</t>
    <phoneticPr fontId="17" type="noConversion"/>
  </si>
  <si>
    <t>PlayerLookRight</t>
    <phoneticPr fontId="17" type="noConversion"/>
  </si>
  <si>
    <t>Story_FirstHeroTalk0</t>
    <phoneticPr fontId="17" type="noConversion"/>
  </si>
  <si>
    <t>초대 용사와 대화 이벤트</t>
    <phoneticPr fontId="17" type="noConversion"/>
  </si>
  <si>
    <t>Story_FirstHeroTalk0_End</t>
  </si>
  <si>
    <t>초대 용사와 대화 끝 이벤트</t>
    <phoneticPr fontId="17" type="noConversion"/>
  </si>
  <si>
    <t>FadeIn_White</t>
    <phoneticPr fontId="17" type="noConversion"/>
  </si>
  <si>
    <t>FadeOut_White</t>
    <phoneticPr fontId="17" type="noConversion"/>
  </si>
  <si>
    <t>화면 페이드 인 (흰색)</t>
    <phoneticPr fontId="17" type="noConversion"/>
  </si>
  <si>
    <t>화면 페이드 아웃 (흰색)</t>
    <phoneticPr fontId="17" type="noConversion"/>
  </si>
  <si>
    <t>SkeleTong_Script00</t>
    <phoneticPr fontId="17" type="noConversion"/>
  </si>
  <si>
    <t>스켈레통 대화 이벤트</t>
    <phoneticPr fontId="17" type="noConversion"/>
  </si>
  <si>
    <t>SkeleTong_Script00_End</t>
    <phoneticPr fontId="17" type="noConversion"/>
  </si>
  <si>
    <t>SkeleTongWalkEnd</t>
    <phoneticPr fontId="17" type="noConversion"/>
  </si>
  <si>
    <t>SkeleTong_Script01</t>
    <phoneticPr fontId="17" type="noConversion"/>
  </si>
  <si>
    <t>SkeleTong_Script01_End</t>
    <phoneticPr fontId="17" type="noConversion"/>
  </si>
  <si>
    <t>SkeleTong_Script02</t>
    <phoneticPr fontId="17" type="noConversion"/>
  </si>
  <si>
    <t>SkeleTong_Script02_End</t>
  </si>
  <si>
    <t>SkeleTong_Script03</t>
    <phoneticPr fontId="17" type="noConversion"/>
  </si>
  <si>
    <t>PlayerFrameActive</t>
    <phoneticPr fontId="17" type="noConversion"/>
  </si>
  <si>
    <t>PlayerFrameDisable</t>
    <phoneticPr fontId="17" type="noConversion"/>
  </si>
  <si>
    <t>플레이어 스킬 프레임 활성화</t>
    <phoneticPr fontId="17" type="noConversion"/>
  </si>
  <si>
    <t>플레이어 스킬 프레임 비활성화</t>
    <phoneticPr fontId="17" type="noConversion"/>
  </si>
  <si>
    <t>Suekeleton_Script00</t>
    <phoneticPr fontId="17" type="noConversion"/>
  </si>
  <si>
    <t>수켈레톤 대화 이벤트</t>
    <phoneticPr fontId="17" type="noConversion"/>
  </si>
  <si>
    <t>Suekeleton_Script00_End</t>
    <phoneticPr fontId="17" type="noConversion"/>
  </si>
  <si>
    <t>Suekeleton_Script01</t>
    <phoneticPr fontId="17" type="noConversion"/>
  </si>
  <si>
    <t>PlayerMove_Suekeleton</t>
    <phoneticPr fontId="17" type="noConversion"/>
  </si>
  <si>
    <t>Suekeleton_Script01_End</t>
    <phoneticPr fontId="17" type="noConversion"/>
  </si>
  <si>
    <t>Suekeleton_Script02</t>
    <phoneticPr fontId="17" type="noConversion"/>
  </si>
  <si>
    <t>ChiefGuard_Script00</t>
    <phoneticPr fontId="17" type="noConversion"/>
  </si>
  <si>
    <t>경비대장 대화 이벤트</t>
    <phoneticPr fontId="17" type="noConversion"/>
  </si>
  <si>
    <t>ChiefGuard_Script00_End</t>
    <phoneticPr fontId="17" type="noConversion"/>
  </si>
  <si>
    <t>ChiefGuard_PlayerMove</t>
    <phoneticPr fontId="17" type="noConversion"/>
  </si>
  <si>
    <t>공용</t>
    <phoneticPr fontId="17" type="noConversion"/>
  </si>
  <si>
    <t>LockMonsterMove</t>
    <phoneticPr fontId="17" type="noConversion"/>
  </si>
  <si>
    <t>UnlockMonsterMove</t>
    <phoneticPr fontId="17" type="noConversion"/>
  </si>
  <si>
    <t>몬스터 움직임 멈추기</t>
    <phoneticPr fontId="17" type="noConversion"/>
  </si>
  <si>
    <t>몬스터 움직임 멈추기 해제</t>
    <phoneticPr fontId="17" type="noConversion"/>
  </si>
  <si>
    <t>CastleLevel</t>
    <phoneticPr fontId="17" type="noConversion"/>
  </si>
  <si>
    <t>플레이어 캐슬 Reborn 애니메이션</t>
    <phoneticPr fontId="17" type="noConversion"/>
  </si>
  <si>
    <t>CastleReborn</t>
    <phoneticPr fontId="17" type="noConversion"/>
  </si>
  <si>
    <t>MonsterAllDeath</t>
    <phoneticPr fontId="17" type="noConversion"/>
  </si>
  <si>
    <t>몬스터가 전부 사망시 호출</t>
    <phoneticPr fontId="17" type="noConversion"/>
  </si>
  <si>
    <t>DoorLockPlus</t>
    <phoneticPr fontId="17" type="noConversion"/>
  </si>
  <si>
    <t>DoorLockMinus</t>
    <phoneticPr fontId="17" type="noConversion"/>
  </si>
  <si>
    <t>도어 잠금 조건 추가</t>
    <phoneticPr fontId="17" type="noConversion"/>
  </si>
  <si>
    <t>도어 잠금 조건 감소</t>
    <phoneticPr fontId="17" type="noConversion"/>
  </si>
  <si>
    <t>OpeningWitch_Script00</t>
    <phoneticPr fontId="17" type="noConversion"/>
  </si>
  <si>
    <t>오프닝 마녀 대화 이벤트</t>
    <phoneticPr fontId="17" type="noConversion"/>
  </si>
  <si>
    <t>WitchCageOut</t>
    <phoneticPr fontId="17" type="noConversion"/>
  </si>
  <si>
    <t>OpeningWitch_Script00_End</t>
    <phoneticPr fontId="17" type="noConversion"/>
  </si>
  <si>
    <t>SkeleTong_Script03_End</t>
    <phoneticPr fontId="17" type="noConversion"/>
  </si>
  <si>
    <t>RookieHero_Script00</t>
    <phoneticPr fontId="17" type="noConversion"/>
  </si>
  <si>
    <t>ForestOfHarmony</t>
    <phoneticPr fontId="17" type="noConversion"/>
  </si>
  <si>
    <t>견습용사 대화 이벤트</t>
    <phoneticPr fontId="17" type="noConversion"/>
  </si>
  <si>
    <t>RookieHero_Intro</t>
    <phoneticPr fontId="17" type="noConversion"/>
  </si>
  <si>
    <t>RookieHero_Script00_End</t>
    <phoneticPr fontId="17" type="noConversion"/>
  </si>
  <si>
    <t>RookieHero_IntroComboA</t>
    <phoneticPr fontId="17" type="noConversion"/>
  </si>
  <si>
    <t>RookieHero_IntroComboB</t>
    <phoneticPr fontId="17" type="noConversion"/>
  </si>
  <si>
    <t>RookieHero_IntroYeah</t>
    <phoneticPr fontId="17" type="noConversion"/>
  </si>
  <si>
    <t>RookieHero_Introlol_End</t>
    <phoneticPr fontId="17" type="noConversion"/>
  </si>
  <si>
    <t>RookieHero_Introlol</t>
    <phoneticPr fontId="17" type="noConversion"/>
  </si>
  <si>
    <t>RookieHero_IntroWho</t>
    <phoneticPr fontId="17" type="noConversion"/>
  </si>
  <si>
    <t>RookieHero_IntroPotion</t>
    <phoneticPr fontId="17" type="noConversion"/>
  </si>
  <si>
    <t>견습용사 사망 이벤트</t>
    <phoneticPr fontId="17" type="noConversion"/>
  </si>
  <si>
    <t>RookieHero_Death</t>
    <phoneticPr fontId="17" type="noConversion"/>
  </si>
  <si>
    <t>MinimapOff</t>
    <phoneticPr fontId="17" type="noConversion"/>
  </si>
  <si>
    <t>미니맵 켜기</t>
    <phoneticPr fontId="17" type="noConversion"/>
  </si>
  <si>
    <t>미니맵 끄기</t>
    <phoneticPr fontId="17" type="noConversion"/>
  </si>
  <si>
    <t>VeteranHero_Script00</t>
    <phoneticPr fontId="17" type="noConversion"/>
  </si>
  <si>
    <t>VeteranHero_Script00_End</t>
    <phoneticPr fontId="17" type="noConversion"/>
  </si>
  <si>
    <t>VeteranHero_Script01</t>
    <phoneticPr fontId="17" type="noConversion"/>
  </si>
  <si>
    <t>VeteranHero_Script01_End</t>
    <phoneticPr fontId="17" type="noConversion"/>
  </si>
  <si>
    <t>각성 용사 대화 이벤트</t>
    <phoneticPr fontId="17" type="noConversion"/>
  </si>
  <si>
    <t>VeteranHero_Script02</t>
    <phoneticPr fontId="17" type="noConversion"/>
  </si>
  <si>
    <t>VeteranHero_Script02_End</t>
    <phoneticPr fontId="17" type="noConversion"/>
  </si>
  <si>
    <t>MinimapOn</t>
    <phoneticPr fontId="17" type="noConversion"/>
  </si>
  <si>
    <t>SkullGearPopupOn</t>
    <phoneticPr fontId="17" type="noConversion"/>
  </si>
  <si>
    <t>SkullGearPopupOff</t>
    <phoneticPr fontId="17" type="noConversion"/>
  </si>
  <si>
    <t>스컬기어 팝업 켜기</t>
    <phoneticPr fontId="17" type="noConversion"/>
  </si>
  <si>
    <t>스컬기어 팝업 끄기</t>
    <phoneticPr fontId="17" type="noConversion"/>
  </si>
  <si>
    <t>ContentLevel</t>
    <phoneticPr fontId="17" type="noConversion"/>
  </si>
  <si>
    <t>RewardWorldLightOn</t>
    <phoneticPr fontId="17" type="noConversion"/>
  </si>
  <si>
    <t>RewardWorldLightOff</t>
    <phoneticPr fontId="17" type="noConversion"/>
  </si>
  <si>
    <t>리워드 라이트효과 끄기</t>
    <phoneticPr fontId="17" type="noConversion"/>
  </si>
  <si>
    <t>리워드 라이트효과 켜기</t>
    <phoneticPr fontId="17" type="noConversion"/>
  </si>
  <si>
    <r>
      <t xml:space="preserve">레이아나 자매 페이즈 2 </t>
    </r>
    <r>
      <rPr>
        <b/>
        <sz val="11"/>
        <color rgb="FFFF0000"/>
        <rFont val="맑은 고딕"/>
        <family val="3"/>
        <charset val="129"/>
        <scheme val="minor"/>
      </rPr>
      <t>[구현 안함]</t>
    </r>
    <phoneticPr fontId="17" type="noConversion"/>
  </si>
  <si>
    <r>
      <t>레이아나 자매 페이즈 1</t>
    </r>
    <r>
      <rPr>
        <b/>
        <sz val="11"/>
        <color rgb="FFFF0000"/>
        <rFont val="맑은 고딕"/>
        <family val="3"/>
        <charset val="129"/>
        <scheme val="minor"/>
      </rPr>
      <t xml:space="preserve"> [구현 안함]</t>
    </r>
    <phoneticPr fontId="17" type="noConversion"/>
  </si>
  <si>
    <r>
      <t xml:space="preserve">정수 시스템 </t>
    </r>
    <r>
      <rPr>
        <b/>
        <sz val="11"/>
        <color rgb="FFFF0000"/>
        <rFont val="맑은 고딕"/>
        <family val="3"/>
        <charset val="129"/>
        <scheme val="minor"/>
      </rPr>
      <t>[구현 안함]</t>
    </r>
    <phoneticPr fontId="17" type="noConversion"/>
  </si>
  <si>
    <t>SkullGearPopupCheck</t>
    <phoneticPr fontId="17" type="noConversion"/>
  </si>
  <si>
    <t>스컬기어 팝업이 꺼져있을 경우 On</t>
    <phoneticPr fontId="17" type="noConversion"/>
  </si>
  <si>
    <t>UseKeyOn</t>
    <phoneticPr fontId="17" type="noConversion"/>
  </si>
  <si>
    <t>UseKeyOff</t>
    <phoneticPr fontId="17" type="noConversion"/>
  </si>
  <si>
    <t>UseKey On</t>
    <phoneticPr fontId="17" type="noConversion"/>
  </si>
  <si>
    <t>UseKey Off</t>
    <phoneticPr fontId="17" type="noConversion"/>
  </si>
  <si>
    <t>GoodsUIOn</t>
    <phoneticPr fontId="17" type="noConversion"/>
  </si>
  <si>
    <t>GoodsUIOff</t>
    <phoneticPr fontId="17" type="noConversion"/>
  </si>
  <si>
    <t>재화 UI 켜기</t>
    <phoneticPr fontId="17" type="noConversion"/>
  </si>
  <si>
    <t>재화 UI 끄기</t>
    <phoneticPr fontId="17" type="noConversion"/>
  </si>
  <si>
    <t>MinimapOff_Force</t>
    <phoneticPr fontId="17" type="noConversion"/>
  </si>
  <si>
    <t>미니맵 끄기 (연출 X)</t>
    <phoneticPr fontId="17" type="noConversion"/>
  </si>
  <si>
    <t>ResultOn</t>
    <phoneticPr fontId="17" type="noConversion"/>
  </si>
  <si>
    <t>ResultOff</t>
    <phoneticPr fontId="17" type="noConversion"/>
  </si>
  <si>
    <t>사망 결과창 켜기</t>
    <phoneticPr fontId="17" type="noConversion"/>
  </si>
  <si>
    <t>사망 결과창 끄기</t>
    <phoneticPr fontId="17" type="noConversion"/>
  </si>
  <si>
    <t>MongalDeath_Appear_End</t>
    <phoneticPr fontId="17" type="noConversion"/>
  </si>
  <si>
    <t>InventoryOn</t>
    <phoneticPr fontId="17" type="noConversion"/>
  </si>
  <si>
    <t>InventoryOff</t>
    <phoneticPr fontId="17" type="noConversion"/>
  </si>
  <si>
    <t>인벤토리 켜기</t>
    <phoneticPr fontId="17" type="noConversion"/>
  </si>
  <si>
    <t>인벤토리 끄기</t>
    <phoneticPr fontId="17"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</si>
</sst>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76" formatCode="_(* #,##0.00_);_(* \(#,##0.00\);_(* &quot;-&quot;??_);_(@_)"/>
    <numFmt numFmtId="177" formatCode="m/d/yy;@"/>
    <numFmt numFmtId="178" formatCode="ddd\,\ m/d/yyyy"/>
    <numFmt numFmtId="179" formatCode="mmm\ d\,\ yyyy"/>
    <numFmt numFmtId="180" formatCode="d"/>
    <numFmt numFmtId="181" formatCode="yy/mm/dd;@"/>
  </numFmts>
  <fonts count="22" x14ac:knownFonts="1">
    <font>
      <sz val="11"/>
      <color theme="1"/>
      <name val="맑은 고딕"/>
      <family val="2"/>
      <scheme val="minor"/>
    </font>
    <font>
      <b/>
      <sz val="20"/>
      <color theme="4" tint="-0.249977111117893"/>
      <name val="맑은 고딕"/>
      <family val="2"/>
      <scheme val="major"/>
    </font>
    <font>
      <sz val="10"/>
      <name val="맑은 고딕"/>
      <family val="2"/>
      <scheme val="minor"/>
    </font>
    <font>
      <u/>
      <sz val="11"/>
      <color indexed="12"/>
      <name val="Arial"/>
      <family val="2"/>
    </font>
    <font>
      <sz val="10"/>
      <color theme="1" tint="0.499984740745262"/>
      <name val="맑은 고딕"/>
      <family val="2"/>
      <scheme val="minor"/>
    </font>
    <font>
      <sz val="11"/>
      <name val="맑은 고딕"/>
      <family val="2"/>
      <scheme val="minor"/>
    </font>
    <font>
      <b/>
      <sz val="11"/>
      <color theme="1"/>
      <name val="맑은 고딕"/>
      <family val="2"/>
      <scheme val="minor"/>
    </font>
    <font>
      <b/>
      <sz val="9"/>
      <color theme="0"/>
      <name val="맑은 고딕"/>
      <family val="2"/>
      <scheme val="minor"/>
    </font>
    <font>
      <i/>
      <sz val="9"/>
      <color theme="1"/>
      <name val="맑은 고딕"/>
      <family val="2"/>
      <scheme val="minor"/>
    </font>
    <font>
      <sz val="11"/>
      <color theme="1"/>
      <name val="맑은 고딕"/>
      <family val="2"/>
      <scheme val="minor"/>
    </font>
    <font>
      <sz val="14"/>
      <color theme="1"/>
      <name val="맑은 고딕"/>
      <family val="2"/>
      <scheme val="minor"/>
    </font>
    <font>
      <sz val="9"/>
      <name val="맑은 고딕"/>
      <family val="2"/>
      <scheme val="minor"/>
    </font>
    <font>
      <sz val="8"/>
      <color theme="0"/>
      <name val="맑은 고딕"/>
      <family val="2"/>
      <scheme val="minor"/>
    </font>
    <font>
      <b/>
      <sz val="22"/>
      <color theme="1" tint="0.34998626667073579"/>
      <name val="맑은 고딕"/>
      <family val="2"/>
      <scheme val="major"/>
    </font>
    <font>
      <sz val="11"/>
      <color theme="0"/>
      <name val="맑은 고딕"/>
      <family val="2"/>
      <scheme val="minor"/>
    </font>
    <font>
      <b/>
      <sz val="11"/>
      <name val="맑은 고딕"/>
      <family val="2"/>
      <scheme val="minor"/>
    </font>
    <font>
      <sz val="10"/>
      <name val="Arial"/>
      <family val="2"/>
    </font>
    <font>
      <sz val="8"/>
      <name val="맑은 고딕"/>
      <family val="3"/>
      <charset val="129"/>
      <scheme val="minor"/>
    </font>
    <font>
      <b/>
      <sz val="11"/>
      <color rgb="FFFF0000"/>
      <name val="맑은 고딕"/>
      <family val="3"/>
      <charset val="129"/>
      <scheme val="minor"/>
    </font>
    <font>
      <sz val="11"/>
      <color rgb="FFFF0000"/>
      <name val="맑은 고딕"/>
      <family val="3"/>
      <charset val="129"/>
      <scheme val="minor"/>
    </font>
    <font>
      <b/>
      <sz val="11"/>
      <color theme="1"/>
      <name val="맑은 고딕"/>
      <family val="3"/>
      <charset val="129"/>
      <scheme val="minor"/>
    </font>
    <font>
      <sz val="11"/>
      <color theme="0"/>
      <name val="맑은 고딕"/>
      <family val="3"/>
      <charset val="129"/>
      <scheme val="minor"/>
    </font>
  </fonts>
  <fills count="22">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2" tint="-0.499984740745262"/>
        <bgColor indexed="64"/>
      </patternFill>
    </fill>
    <fill>
      <patternFill patternType="solid">
        <fgColor theme="2" tint="-0.249977111117893"/>
        <bgColor indexed="64"/>
      </patternFill>
    </fill>
    <fill>
      <patternFill patternType="solid">
        <fgColor theme="9" tint="-0.249977111117893"/>
        <bgColor indexed="64"/>
      </patternFill>
    </fill>
    <fill>
      <patternFill patternType="solid">
        <fgColor theme="5"/>
        <bgColor indexed="64"/>
      </patternFill>
    </fill>
    <fill>
      <patternFill patternType="solid">
        <fgColor rgb="FF92D050"/>
        <bgColor indexed="64"/>
      </patternFill>
    </fill>
    <fill>
      <patternFill patternType="solid">
        <fgColor theme="4"/>
        <bgColor indexed="64"/>
      </patternFill>
    </fill>
  </fills>
  <borders count="12">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theme="4" tint="0.39997558519241921"/>
      </left>
      <right style="thin">
        <color theme="4" tint="0.39997558519241921"/>
      </right>
      <top style="thin">
        <color theme="4" tint="0.39997558519241921"/>
      </top>
      <bottom style="thin">
        <color theme="4" tint="0.39997558519241921"/>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14" fillId="0" borderId="0"/>
    <xf numFmtId="176"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78" fontId="9" fillId="0" borderId="3">
      <alignment horizontal="center" vertical="center"/>
    </xf>
    <xf numFmtId="177"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109">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80" fontId="11" fillId="7" borderId="0" xfId="0" applyNumberFormat="1" applyFont="1" applyFill="1" applyAlignment="1">
      <alignment horizontal="center" vertical="center"/>
    </xf>
    <xf numFmtId="180" fontId="11" fillId="7" borderId="6" xfId="0" applyNumberFormat="1" applyFont="1" applyFill="1" applyBorder="1" applyAlignment="1">
      <alignment horizontal="center" vertical="center"/>
    </xf>
    <xf numFmtId="180" fontId="11" fillId="7" borderId="7" xfId="0" applyNumberFormat="1" applyFont="1" applyFill="1" applyBorder="1" applyAlignment="1">
      <alignment horizontal="center" vertical="center"/>
    </xf>
    <xf numFmtId="0" fontId="12" fillId="12" borderId="8" xfId="0" applyFont="1" applyFill="1" applyBorder="1" applyAlignment="1">
      <alignment horizontal="center" vertical="center" shrinkToFit="1"/>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77" fontId="0" fillId="8" borderId="2" xfId="0" applyNumberFormat="1" applyFill="1" applyBorder="1" applyAlignment="1">
      <alignment horizontal="center" vertical="center"/>
    </xf>
    <xf numFmtId="177" fontId="5" fillId="8"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177" fontId="0" fillId="9" borderId="2" xfId="0" applyNumberFormat="1" applyFill="1" applyBorder="1" applyAlignment="1">
      <alignment horizontal="center" vertical="center"/>
    </xf>
    <xf numFmtId="177" fontId="5" fillId="9"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177" fontId="0" fillId="6" borderId="2" xfId="0" applyNumberFormat="1" applyFill="1" applyBorder="1" applyAlignment="1">
      <alignment horizontal="center" vertical="center"/>
    </xf>
    <xf numFmtId="177" fontId="5" fillId="6" borderId="2" xfId="0" applyNumberFormat="1"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77" fontId="0" fillId="5" borderId="2" xfId="0" applyNumberFormat="1" applyFill="1" applyBorder="1" applyAlignment="1">
      <alignment horizontal="center" vertical="center"/>
    </xf>
    <xf numFmtId="177" fontId="5" fillId="5" borderId="2" xfId="0" applyNumberFormat="1"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77" fontId="4" fillId="2" borderId="2" xfId="0" applyNumberFormat="1" applyFont="1" applyFill="1" applyBorder="1" applyAlignment="1">
      <alignment horizontal="left" vertical="center"/>
    </xf>
    <xf numFmtId="177"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14" fillId="0" borderId="0" xfId="3"/>
    <xf numFmtId="0" fontId="14" fillId="0" borderId="0" xfId="3" applyAlignment="1">
      <alignment wrapText="1"/>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0" fillId="0" borderId="10" xfId="0" applyBorder="1"/>
    <xf numFmtId="0" fontId="15" fillId="0" borderId="0" xfId="0" applyFont="1"/>
    <xf numFmtId="0" fontId="16" fillId="0" borderId="0" xfId="1" applyFont="1" applyProtection="1">
      <alignment vertical="top"/>
    </xf>
    <xf numFmtId="0" fontId="0" fillId="0" borderId="0" xfId="0" applyAlignment="1">
      <alignment horizontal="center" vertical="center"/>
    </xf>
    <xf numFmtId="0" fontId="9" fillId="3" borderId="2" xfId="10" applyNumberFormat="1" applyFill="1">
      <alignment horizontal="center" vertical="center"/>
    </xf>
    <xf numFmtId="0" fontId="9" fillId="4" borderId="2" xfId="10" applyNumberFormat="1" applyFill="1">
      <alignment horizontal="center" vertical="center"/>
    </xf>
    <xf numFmtId="0" fontId="9" fillId="11" borderId="2" xfId="10" applyNumberFormat="1" applyFill="1">
      <alignment horizontal="center" vertical="center"/>
    </xf>
    <xf numFmtId="0" fontId="9" fillId="10" borderId="2" xfId="10" applyNumberFormat="1" applyFill="1">
      <alignment horizontal="center" vertical="center"/>
    </xf>
    <xf numFmtId="181" fontId="9" fillId="3" borderId="2" xfId="10" applyNumberFormat="1" applyFill="1">
      <alignment horizontal="center" vertical="center"/>
    </xf>
    <xf numFmtId="181" fontId="9" fillId="4" borderId="2" xfId="10" applyNumberFormat="1" applyFill="1">
      <alignment horizontal="center" vertical="center"/>
    </xf>
    <xf numFmtId="181" fontId="9" fillId="11" borderId="2" xfId="10" applyNumberFormat="1" applyFill="1">
      <alignment horizontal="center" vertical="center"/>
    </xf>
    <xf numFmtId="181" fontId="9" fillId="10" borderId="2" xfId="10" applyNumberFormat="1" applyFill="1">
      <alignment horizontal="center" vertical="center"/>
    </xf>
    <xf numFmtId="0" fontId="6" fillId="14" borderId="2" xfId="0" applyFont="1" applyFill="1" applyBorder="1" applyAlignment="1">
      <alignment horizontal="left" vertical="center" indent="1"/>
    </xf>
    <xf numFmtId="0" fontId="9" fillId="14" borderId="2" xfId="11" applyFill="1">
      <alignment horizontal="center" vertical="center"/>
    </xf>
    <xf numFmtId="9" fontId="5" fillId="14" borderId="2" xfId="2" applyFont="1" applyFill="1" applyBorder="1" applyAlignment="1">
      <alignment horizontal="center" vertical="center"/>
    </xf>
    <xf numFmtId="177" fontId="0" fillId="14" borderId="2" xfId="0" applyNumberFormat="1" applyFill="1" applyBorder="1" applyAlignment="1">
      <alignment horizontal="center" vertical="center"/>
    </xf>
    <xf numFmtId="177" fontId="5" fillId="14" borderId="2" xfId="0" applyNumberFormat="1" applyFont="1" applyFill="1" applyBorder="1" applyAlignment="1">
      <alignment horizontal="center" vertical="center"/>
    </xf>
    <xf numFmtId="0" fontId="9" fillId="15" borderId="2" xfId="11" applyFill="1">
      <alignment horizontal="center" vertical="center"/>
    </xf>
    <xf numFmtId="9" fontId="5" fillId="15" borderId="2" xfId="2" applyFont="1" applyFill="1" applyBorder="1" applyAlignment="1">
      <alignment horizontal="center" vertical="center"/>
    </xf>
    <xf numFmtId="181" fontId="9" fillId="15" borderId="2" xfId="10" applyNumberFormat="1" applyFill="1">
      <alignment horizontal="center" vertical="center"/>
    </xf>
    <xf numFmtId="0" fontId="9" fillId="15" borderId="2" xfId="10" applyNumberFormat="1" applyFill="1">
      <alignment horizontal="center" vertical="center"/>
    </xf>
    <xf numFmtId="0" fontId="6" fillId="16" borderId="2" xfId="0" applyFont="1" applyFill="1" applyBorder="1" applyAlignment="1">
      <alignment horizontal="left" vertical="center" indent="1"/>
    </xf>
    <xf numFmtId="0" fontId="9" fillId="16" borderId="2" xfId="11" applyFill="1">
      <alignment horizontal="center" vertical="center"/>
    </xf>
    <xf numFmtId="9" fontId="5" fillId="16" borderId="2" xfId="2" applyFont="1" applyFill="1" applyBorder="1" applyAlignment="1">
      <alignment horizontal="center" vertical="center"/>
    </xf>
    <xf numFmtId="177" fontId="0" fillId="16" borderId="2" xfId="0" applyNumberFormat="1" applyFill="1" applyBorder="1" applyAlignment="1">
      <alignment horizontal="center" vertical="center"/>
    </xf>
    <xf numFmtId="177" fontId="5" fillId="16" borderId="2" xfId="0" applyNumberFormat="1" applyFont="1" applyFill="1" applyBorder="1" applyAlignment="1">
      <alignment horizontal="center" vertical="center"/>
    </xf>
    <xf numFmtId="0" fontId="9" fillId="17" borderId="2" xfId="12" applyFill="1">
      <alignment horizontal="left" vertical="center" indent="2"/>
    </xf>
    <xf numFmtId="0" fontId="9" fillId="17" borderId="2" xfId="11" applyFill="1">
      <alignment horizontal="center" vertical="center"/>
    </xf>
    <xf numFmtId="9" fontId="5" fillId="17" borderId="2" xfId="2" applyFont="1" applyFill="1" applyBorder="1" applyAlignment="1">
      <alignment horizontal="center" vertical="center"/>
    </xf>
    <xf numFmtId="181" fontId="9" fillId="17" borderId="2" xfId="10" applyNumberFormat="1" applyFill="1">
      <alignment horizontal="center" vertical="center"/>
    </xf>
    <xf numFmtId="0" fontId="9" fillId="17" borderId="2" xfId="10" applyNumberFormat="1" applyFill="1">
      <alignment horizontal="center" vertical="center"/>
    </xf>
    <xf numFmtId="0" fontId="0" fillId="15" borderId="2" xfId="12" applyFont="1" applyFill="1">
      <alignment horizontal="left" vertical="center" indent="2"/>
    </xf>
    <xf numFmtId="0" fontId="0" fillId="17" borderId="2" xfId="12" applyFont="1" applyFill="1">
      <alignment horizontal="left" vertical="center" indent="2"/>
    </xf>
    <xf numFmtId="0" fontId="20" fillId="18" borderId="0" xfId="0" applyFont="1" applyFill="1" applyAlignment="1">
      <alignment horizontal="center" vertical="center"/>
    </xf>
    <xf numFmtId="0" fontId="20" fillId="15" borderId="0" xfId="0" applyFont="1" applyFill="1" applyAlignment="1">
      <alignment horizontal="center" vertical="center"/>
    </xf>
    <xf numFmtId="0" fontId="14" fillId="19" borderId="0" xfId="0" applyFont="1" applyFill="1" applyAlignment="1">
      <alignment horizontal="left" vertical="center"/>
    </xf>
    <xf numFmtId="0" fontId="21" fillId="20" borderId="0" xfId="0" applyFont="1" applyFill="1" applyAlignment="1">
      <alignment horizontal="left" vertical="center"/>
    </xf>
    <xf numFmtId="0" fontId="21" fillId="21" borderId="0" xfId="0" applyFont="1" applyFill="1" applyAlignment="1">
      <alignment horizontal="left" vertical="center"/>
    </xf>
    <xf numFmtId="0" fontId="21" fillId="21" borderId="11" xfId="0" applyFont="1" applyFill="1" applyBorder="1" applyAlignment="1">
      <alignment horizontal="left" vertical="center"/>
    </xf>
    <xf numFmtId="0" fontId="14" fillId="19" borderId="11" xfId="0" applyFont="1" applyFill="1" applyBorder="1" applyAlignment="1">
      <alignment horizontal="left" vertical="center"/>
    </xf>
    <xf numFmtId="0" fontId="0" fillId="4" borderId="2" xfId="12" applyFont="1" applyFill="1">
      <alignment horizontal="left" vertical="center" indent="2"/>
    </xf>
    <xf numFmtId="0" fontId="9" fillId="0" borderId="0" xfId="8">
      <alignment horizontal="right" indent="1"/>
    </xf>
    <xf numFmtId="0" fontId="9" fillId="0" borderId="7" xfId="8" applyBorder="1">
      <alignment horizontal="right" indent="1"/>
    </xf>
    <xf numFmtId="179" fontId="0" fillId="7" borderId="4" xfId="0" applyNumberFormat="1" applyFill="1" applyBorder="1" applyAlignment="1">
      <alignment horizontal="left" vertical="center" wrapText="1" indent="1"/>
    </xf>
    <xf numFmtId="179" fontId="0" fillId="7" borderId="1" xfId="0" applyNumberFormat="1" applyFill="1" applyBorder="1" applyAlignment="1">
      <alignment horizontal="left" vertical="center" wrapText="1" indent="1"/>
    </xf>
    <xf numFmtId="179" fontId="0" fillId="7" borderId="5" xfId="0" applyNumberFormat="1" applyFill="1" applyBorder="1" applyAlignment="1">
      <alignment horizontal="left" vertical="center" wrapText="1" indent="1"/>
    </xf>
    <xf numFmtId="14" fontId="9" fillId="0" borderId="3" xfId="9" applyNumberFormat="1">
      <alignment horizontal="center" vertical="center"/>
    </xf>
  </cellXfs>
  <cellStyles count="13">
    <cellStyle name="Date" xfId="10" xr:uid="{229918B6-DD13-4F5A-97B9-305F7E002AA3}"/>
    <cellStyle name="Name" xfId="11" xr:uid="{B2D3C1EE-6B41-4801-AAFC-C2274E49E503}"/>
    <cellStyle name="Project Start" xfId="9" xr:uid="{8EB8A09A-C31C-40A3-B2C1-9449520178B8}"/>
    <cellStyle name="Task" xfId="12" xr:uid="{6391D789-272B-4DD2-9BF3-2CDCF610FA41}"/>
    <cellStyle name="zHiddenText" xfId="3" xr:uid="{26E66EE6-E33F-4D77-BAE4-0FB4F5BBF673}"/>
    <cellStyle name="백분율" xfId="2" builtinId="5"/>
    <cellStyle name="쉼표" xfId="4" builtinId="3" customBuiltin="1"/>
    <cellStyle name="제목" xfId="5" builtinId="15" customBuiltin="1"/>
    <cellStyle name="제목 1" xfId="6" builtinId="16" customBuiltin="1"/>
    <cellStyle name="제목 2" xfId="7" builtinId="17" customBuiltin="1"/>
    <cellStyle name="제목 3" xfId="8" builtinId="18" customBuiltin="1"/>
    <cellStyle name="표준" xfId="0" builtinId="0"/>
    <cellStyle name="하이퍼링크" xfId="1" builtinId="8" customBuiltin="1"/>
  </cellStyles>
  <dxfs count="16">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ont>
        <b val="0"/>
        <i val="0"/>
        <strike val="0"/>
        <condense val="0"/>
        <extend val="0"/>
        <outline val="0"/>
        <shadow val="0"/>
        <u val="none"/>
        <vertAlign val="baseline"/>
        <sz val="11"/>
        <color theme="0"/>
        <name val="맑은 고딕"/>
        <family val="3"/>
        <charset val="129"/>
        <scheme val="minor"/>
      </font>
      <fill>
        <patternFill patternType="solid">
          <fgColor indexed="64"/>
          <bgColor theme="4"/>
        </patternFill>
      </fill>
      <alignment horizontal="left" vertical="center" textRotation="0" wrapText="0" indent="0" justifyLastLine="0" shrinkToFit="0" readingOrder="0"/>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5"/>
      <tableStyleElement type="headerRow" dxfId="14"/>
      <tableStyleElement type="totalRow" dxfId="13"/>
      <tableStyleElement type="firstColumn" dxfId="12"/>
      <tableStyleElement type="lastColumn" dxfId="11"/>
      <tableStyleElement type="firstRowStripe" dxfId="10"/>
      <tableStyleElement type="secondRowStripe" dxfId="9"/>
      <tableStyleElement type="firstColumnStripe" dxfId="8"/>
      <tableStyleElement type="secondColumnStripe" dxfId="7"/>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75813CD-3E33-4DB9-A190-99FCE1DE2588}" name="표5" displayName="표5" ref="F40:F44" totalsRowShown="0" headerRowDxfId="6">
  <autoFilter ref="F40:F44" xr:uid="{075813CD-3E33-4DB9-A190-99FCE1DE2588}"/>
  <tableColumns count="1">
    <tableColumn id="1" xr3:uid="{04B36245-08EB-4AF4-97DA-DE388FAFCE80}" name="기능 구현 완료"/>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M48"/>
  <sheetViews>
    <sheetView showGridLines="0" showRuler="0" zoomScale="85" zoomScaleNormal="85" zoomScalePageLayoutView="70" workbookViewId="0">
      <pane ySplit="6" topLeftCell="A38" activePane="bottomLeft" state="frozen"/>
      <selection pane="bottomLeft" activeCell="S25" sqref="S25"/>
    </sheetView>
  </sheetViews>
  <sheetFormatPr defaultRowHeight="30" customHeight="1" outlineLevelRow="1" x14ac:dyDescent="0.3"/>
  <cols>
    <col min="1" max="1" width="2.75" style="44" customWidth="1"/>
    <col min="2" max="2" width="37.75" customWidth="1"/>
    <col min="3" max="3" width="13.25" customWidth="1"/>
    <col min="4" max="4" width="10.75" customWidth="1"/>
    <col min="5" max="6" width="10.5" style="5" customWidth="1"/>
    <col min="7" max="7" width="10.5" customWidth="1"/>
    <col min="8" max="8" width="2.75" customWidth="1"/>
    <col min="9" max="9" width="6.125" hidden="1" customWidth="1"/>
    <col min="10" max="65" width="2.625" customWidth="1"/>
    <col min="70" max="71" width="10.375"/>
  </cols>
  <sheetData>
    <row r="1" spans="1:65" ht="30" customHeight="1" x14ac:dyDescent="0.6">
      <c r="A1" s="45" t="s">
        <v>0</v>
      </c>
      <c r="B1" s="47" t="s">
        <v>28</v>
      </c>
      <c r="C1" s="1"/>
      <c r="D1" s="2"/>
      <c r="E1" s="4"/>
      <c r="F1" s="4"/>
      <c r="G1" s="43"/>
      <c r="I1" s="2"/>
      <c r="J1" s="63" t="s">
        <v>1</v>
      </c>
    </row>
    <row r="2" spans="1:65" ht="30" customHeight="1" x14ac:dyDescent="0.35">
      <c r="A2" s="44" t="s">
        <v>2</v>
      </c>
      <c r="B2" s="48" t="s">
        <v>24</v>
      </c>
      <c r="J2" s="64" t="s">
        <v>3</v>
      </c>
    </row>
    <row r="3" spans="1:65" ht="30" customHeight="1" x14ac:dyDescent="0.3">
      <c r="A3" s="44" t="s">
        <v>4</v>
      </c>
      <c r="B3" s="49"/>
      <c r="C3" s="103" t="s">
        <v>5</v>
      </c>
      <c r="D3" s="104"/>
      <c r="E3" s="108">
        <v>45047</v>
      </c>
      <c r="F3" s="108"/>
      <c r="G3" s="108"/>
    </row>
    <row r="4" spans="1:65" ht="30" customHeight="1" x14ac:dyDescent="0.3">
      <c r="A4" s="45" t="s">
        <v>6</v>
      </c>
      <c r="C4" s="103" t="s">
        <v>7</v>
      </c>
      <c r="D4" s="104"/>
      <c r="E4" s="6">
        <v>1</v>
      </c>
      <c r="F4" s="65"/>
      <c r="J4" s="105">
        <f>J5</f>
        <v>45047</v>
      </c>
      <c r="K4" s="106"/>
      <c r="L4" s="106"/>
      <c r="M4" s="106"/>
      <c r="N4" s="106"/>
      <c r="O4" s="106"/>
      <c r="P4" s="107"/>
      <c r="Q4" s="105">
        <f>Q5</f>
        <v>45054</v>
      </c>
      <c r="R4" s="106"/>
      <c r="S4" s="106"/>
      <c r="T4" s="106"/>
      <c r="U4" s="106"/>
      <c r="V4" s="106"/>
      <c r="W4" s="107"/>
      <c r="X4" s="105">
        <f>X5</f>
        <v>45061</v>
      </c>
      <c r="Y4" s="106"/>
      <c r="Z4" s="106"/>
      <c r="AA4" s="106"/>
      <c r="AB4" s="106"/>
      <c r="AC4" s="106"/>
      <c r="AD4" s="107"/>
      <c r="AE4" s="105">
        <f>AE5</f>
        <v>45068</v>
      </c>
      <c r="AF4" s="106"/>
      <c r="AG4" s="106"/>
      <c r="AH4" s="106"/>
      <c r="AI4" s="106"/>
      <c r="AJ4" s="106"/>
      <c r="AK4" s="107"/>
      <c r="AL4" s="105">
        <f>AL5</f>
        <v>45075</v>
      </c>
      <c r="AM4" s="106"/>
      <c r="AN4" s="106"/>
      <c r="AO4" s="106"/>
      <c r="AP4" s="106"/>
      <c r="AQ4" s="106"/>
      <c r="AR4" s="107"/>
      <c r="AS4" s="105">
        <f>AS5</f>
        <v>45082</v>
      </c>
      <c r="AT4" s="106"/>
      <c r="AU4" s="106"/>
      <c r="AV4" s="106"/>
      <c r="AW4" s="106"/>
      <c r="AX4" s="106"/>
      <c r="AY4" s="107"/>
      <c r="AZ4" s="105">
        <f>AZ5</f>
        <v>45089</v>
      </c>
      <c r="BA4" s="106"/>
      <c r="BB4" s="106"/>
      <c r="BC4" s="106"/>
      <c r="BD4" s="106"/>
      <c r="BE4" s="106"/>
      <c r="BF4" s="107"/>
      <c r="BG4" s="105">
        <f>BG5</f>
        <v>45096</v>
      </c>
      <c r="BH4" s="106"/>
      <c r="BI4" s="106"/>
      <c r="BJ4" s="106"/>
      <c r="BK4" s="106"/>
      <c r="BL4" s="106"/>
      <c r="BM4" s="107"/>
    </row>
    <row r="5" spans="1:65" ht="15" customHeight="1" x14ac:dyDescent="0.3">
      <c r="A5" s="45" t="s">
        <v>8</v>
      </c>
      <c r="B5" s="62"/>
      <c r="C5" s="62"/>
      <c r="D5" s="62"/>
      <c r="E5" s="62"/>
      <c r="F5" s="62"/>
      <c r="G5" s="62"/>
      <c r="H5" s="62"/>
      <c r="J5" s="10">
        <f>Project_Start-WEEKDAY(Project_Start,1)+2+7*(Display_Week-1)</f>
        <v>45047</v>
      </c>
      <c r="K5" s="9">
        <f>J5+1</f>
        <v>45048</v>
      </c>
      <c r="L5" s="9">
        <f t="shared" ref="L5:AY5" si="0">K5+1</f>
        <v>45049</v>
      </c>
      <c r="M5" s="9">
        <f t="shared" si="0"/>
        <v>45050</v>
      </c>
      <c r="N5" s="9">
        <f t="shared" si="0"/>
        <v>45051</v>
      </c>
      <c r="O5" s="9">
        <f t="shared" si="0"/>
        <v>45052</v>
      </c>
      <c r="P5" s="11">
        <f t="shared" si="0"/>
        <v>45053</v>
      </c>
      <c r="Q5" s="10">
        <f>P5+1</f>
        <v>45054</v>
      </c>
      <c r="R5" s="9">
        <f>Q5+1</f>
        <v>45055</v>
      </c>
      <c r="S5" s="9">
        <f t="shared" si="0"/>
        <v>45056</v>
      </c>
      <c r="T5" s="9">
        <f t="shared" si="0"/>
        <v>45057</v>
      </c>
      <c r="U5" s="9">
        <f t="shared" si="0"/>
        <v>45058</v>
      </c>
      <c r="V5" s="9">
        <f t="shared" si="0"/>
        <v>45059</v>
      </c>
      <c r="W5" s="11">
        <f t="shared" si="0"/>
        <v>45060</v>
      </c>
      <c r="X5" s="10">
        <f>W5+1</f>
        <v>45061</v>
      </c>
      <c r="Y5" s="9">
        <f>X5+1</f>
        <v>45062</v>
      </c>
      <c r="Z5" s="9">
        <f t="shared" si="0"/>
        <v>45063</v>
      </c>
      <c r="AA5" s="9">
        <f t="shared" si="0"/>
        <v>45064</v>
      </c>
      <c r="AB5" s="9">
        <f t="shared" si="0"/>
        <v>45065</v>
      </c>
      <c r="AC5" s="9">
        <f t="shared" si="0"/>
        <v>45066</v>
      </c>
      <c r="AD5" s="11">
        <f t="shared" si="0"/>
        <v>45067</v>
      </c>
      <c r="AE5" s="10">
        <f>AD5+1</f>
        <v>45068</v>
      </c>
      <c r="AF5" s="9">
        <f>AE5+1</f>
        <v>45069</v>
      </c>
      <c r="AG5" s="9">
        <f t="shared" si="0"/>
        <v>45070</v>
      </c>
      <c r="AH5" s="9">
        <f t="shared" si="0"/>
        <v>45071</v>
      </c>
      <c r="AI5" s="9">
        <f t="shared" si="0"/>
        <v>45072</v>
      </c>
      <c r="AJ5" s="9">
        <f t="shared" si="0"/>
        <v>45073</v>
      </c>
      <c r="AK5" s="11">
        <f t="shared" si="0"/>
        <v>45074</v>
      </c>
      <c r="AL5" s="10">
        <f>AK5+1</f>
        <v>45075</v>
      </c>
      <c r="AM5" s="9">
        <f>AL5+1</f>
        <v>45076</v>
      </c>
      <c r="AN5" s="9">
        <f t="shared" si="0"/>
        <v>45077</v>
      </c>
      <c r="AO5" s="9">
        <f t="shared" si="0"/>
        <v>45078</v>
      </c>
      <c r="AP5" s="9">
        <f t="shared" si="0"/>
        <v>45079</v>
      </c>
      <c r="AQ5" s="9">
        <f t="shared" si="0"/>
        <v>45080</v>
      </c>
      <c r="AR5" s="11">
        <f t="shared" si="0"/>
        <v>45081</v>
      </c>
      <c r="AS5" s="10">
        <f>AR5+1</f>
        <v>45082</v>
      </c>
      <c r="AT5" s="9">
        <f>AS5+1</f>
        <v>45083</v>
      </c>
      <c r="AU5" s="9">
        <f t="shared" si="0"/>
        <v>45084</v>
      </c>
      <c r="AV5" s="9">
        <f t="shared" si="0"/>
        <v>45085</v>
      </c>
      <c r="AW5" s="9">
        <f t="shared" si="0"/>
        <v>45086</v>
      </c>
      <c r="AX5" s="9">
        <f t="shared" si="0"/>
        <v>45087</v>
      </c>
      <c r="AY5" s="11">
        <f t="shared" si="0"/>
        <v>45088</v>
      </c>
      <c r="AZ5" s="10">
        <f>AY5+1</f>
        <v>45089</v>
      </c>
      <c r="BA5" s="9">
        <f>AZ5+1</f>
        <v>45090</v>
      </c>
      <c r="BB5" s="9">
        <f t="shared" ref="BB5:BF5" si="1">BA5+1</f>
        <v>45091</v>
      </c>
      <c r="BC5" s="9">
        <f t="shared" si="1"/>
        <v>45092</v>
      </c>
      <c r="BD5" s="9">
        <f t="shared" si="1"/>
        <v>45093</v>
      </c>
      <c r="BE5" s="9">
        <f t="shared" si="1"/>
        <v>45094</v>
      </c>
      <c r="BF5" s="11">
        <f t="shared" si="1"/>
        <v>45095</v>
      </c>
      <c r="BG5" s="10">
        <f>BF5+1</f>
        <v>45096</v>
      </c>
      <c r="BH5" s="9">
        <f>BG5+1</f>
        <v>45097</v>
      </c>
      <c r="BI5" s="9">
        <f t="shared" ref="BI5:BM5" si="2">BH5+1</f>
        <v>45098</v>
      </c>
      <c r="BJ5" s="9">
        <f t="shared" si="2"/>
        <v>45099</v>
      </c>
      <c r="BK5" s="9">
        <f t="shared" si="2"/>
        <v>45100</v>
      </c>
      <c r="BL5" s="9">
        <f t="shared" si="2"/>
        <v>45101</v>
      </c>
      <c r="BM5" s="11">
        <f t="shared" si="2"/>
        <v>45102</v>
      </c>
    </row>
    <row r="6" spans="1:65" ht="30" customHeight="1" thickBot="1" x14ac:dyDescent="0.35">
      <c r="A6" s="45" t="s">
        <v>9</v>
      </c>
      <c r="B6" s="7" t="s">
        <v>10</v>
      </c>
      <c r="C6" s="8" t="s">
        <v>11</v>
      </c>
      <c r="D6" s="8" t="s">
        <v>12</v>
      </c>
      <c r="E6" s="8" t="s">
        <v>13</v>
      </c>
      <c r="F6" s="8" t="s">
        <v>26</v>
      </c>
      <c r="G6" s="8" t="s">
        <v>14</v>
      </c>
      <c r="H6" s="8"/>
      <c r="I6" s="8" t="s">
        <v>15</v>
      </c>
      <c r="J6" s="12" t="str">
        <f t="shared" ref="J6" si="3">LEFT(TEXT(J5,"ddd"),1)</f>
        <v>M</v>
      </c>
      <c r="K6" s="12" t="str">
        <f t="shared" ref="K6:AS6" si="4">LEFT(TEXT(K5,"ddd"),1)</f>
        <v>T</v>
      </c>
      <c r="L6" s="12" t="str">
        <f t="shared" si="4"/>
        <v>W</v>
      </c>
      <c r="M6" s="12" t="str">
        <f t="shared" si="4"/>
        <v>T</v>
      </c>
      <c r="N6" s="12" t="str">
        <f t="shared" si="4"/>
        <v>F</v>
      </c>
      <c r="O6" s="12" t="str">
        <f t="shared" si="4"/>
        <v>S</v>
      </c>
      <c r="P6" s="12" t="str">
        <f t="shared" si="4"/>
        <v>S</v>
      </c>
      <c r="Q6" s="12" t="str">
        <f t="shared" si="4"/>
        <v>M</v>
      </c>
      <c r="R6" s="12" t="str">
        <f t="shared" si="4"/>
        <v>T</v>
      </c>
      <c r="S6" s="12" t="str">
        <f t="shared" si="4"/>
        <v>W</v>
      </c>
      <c r="T6" s="12" t="str">
        <f t="shared" si="4"/>
        <v>T</v>
      </c>
      <c r="U6" s="12" t="str">
        <f t="shared" si="4"/>
        <v>F</v>
      </c>
      <c r="V6" s="12" t="str">
        <f t="shared" si="4"/>
        <v>S</v>
      </c>
      <c r="W6" s="12" t="str">
        <f t="shared" si="4"/>
        <v>S</v>
      </c>
      <c r="X6" s="12" t="str">
        <f t="shared" si="4"/>
        <v>M</v>
      </c>
      <c r="Y6" s="12" t="str">
        <f t="shared" si="4"/>
        <v>T</v>
      </c>
      <c r="Z6" s="12" t="str">
        <f t="shared" si="4"/>
        <v>W</v>
      </c>
      <c r="AA6" s="12" t="str">
        <f t="shared" si="4"/>
        <v>T</v>
      </c>
      <c r="AB6" s="12" t="str">
        <f t="shared" si="4"/>
        <v>F</v>
      </c>
      <c r="AC6" s="12" t="str">
        <f t="shared" si="4"/>
        <v>S</v>
      </c>
      <c r="AD6" s="12" t="str">
        <f t="shared" si="4"/>
        <v>S</v>
      </c>
      <c r="AE6" s="12" t="str">
        <f t="shared" si="4"/>
        <v>M</v>
      </c>
      <c r="AF6" s="12" t="str">
        <f t="shared" si="4"/>
        <v>T</v>
      </c>
      <c r="AG6" s="12" t="str">
        <f t="shared" si="4"/>
        <v>W</v>
      </c>
      <c r="AH6" s="12" t="str">
        <f t="shared" si="4"/>
        <v>T</v>
      </c>
      <c r="AI6" s="12" t="str">
        <f t="shared" si="4"/>
        <v>F</v>
      </c>
      <c r="AJ6" s="12" t="str">
        <f t="shared" si="4"/>
        <v>S</v>
      </c>
      <c r="AK6" s="12" t="str">
        <f t="shared" si="4"/>
        <v>S</v>
      </c>
      <c r="AL6" s="12" t="str">
        <f t="shared" si="4"/>
        <v>M</v>
      </c>
      <c r="AM6" s="12" t="str">
        <f t="shared" si="4"/>
        <v>T</v>
      </c>
      <c r="AN6" s="12" t="str">
        <f t="shared" si="4"/>
        <v>W</v>
      </c>
      <c r="AO6" s="12" t="str">
        <f t="shared" si="4"/>
        <v>T</v>
      </c>
      <c r="AP6" s="12" t="str">
        <f t="shared" si="4"/>
        <v>F</v>
      </c>
      <c r="AQ6" s="12" t="str">
        <f t="shared" si="4"/>
        <v>S</v>
      </c>
      <c r="AR6" s="12" t="str">
        <f t="shared" si="4"/>
        <v>S</v>
      </c>
      <c r="AS6" s="12" t="str">
        <f t="shared" si="4"/>
        <v>M</v>
      </c>
      <c r="AT6" s="12" t="str">
        <f t="shared" ref="AT6:BM6" si="5">LEFT(TEXT(AT5,"ddd"),1)</f>
        <v>T</v>
      </c>
      <c r="AU6" s="12" t="str">
        <f t="shared" si="5"/>
        <v>W</v>
      </c>
      <c r="AV6" s="12" t="str">
        <f t="shared" si="5"/>
        <v>T</v>
      </c>
      <c r="AW6" s="12" t="str">
        <f t="shared" si="5"/>
        <v>F</v>
      </c>
      <c r="AX6" s="12" t="str">
        <f t="shared" si="5"/>
        <v>S</v>
      </c>
      <c r="AY6" s="12" t="str">
        <f t="shared" si="5"/>
        <v>S</v>
      </c>
      <c r="AZ6" s="12" t="str">
        <f t="shared" si="5"/>
        <v>M</v>
      </c>
      <c r="BA6" s="12" t="str">
        <f t="shared" si="5"/>
        <v>T</v>
      </c>
      <c r="BB6" s="12" t="str">
        <f t="shared" si="5"/>
        <v>W</v>
      </c>
      <c r="BC6" s="12" t="str">
        <f t="shared" si="5"/>
        <v>T</v>
      </c>
      <c r="BD6" s="12" t="str">
        <f t="shared" si="5"/>
        <v>F</v>
      </c>
      <c r="BE6" s="12" t="str">
        <f t="shared" si="5"/>
        <v>S</v>
      </c>
      <c r="BF6" s="12" t="str">
        <f t="shared" si="5"/>
        <v>S</v>
      </c>
      <c r="BG6" s="12" t="str">
        <f t="shared" si="5"/>
        <v>M</v>
      </c>
      <c r="BH6" s="12" t="str">
        <f t="shared" si="5"/>
        <v>T</v>
      </c>
      <c r="BI6" s="12" t="str">
        <f t="shared" si="5"/>
        <v>W</v>
      </c>
      <c r="BJ6" s="12" t="str">
        <f t="shared" si="5"/>
        <v>T</v>
      </c>
      <c r="BK6" s="12" t="str">
        <f t="shared" si="5"/>
        <v>F</v>
      </c>
      <c r="BL6" s="12" t="str">
        <f t="shared" si="5"/>
        <v>S</v>
      </c>
      <c r="BM6" s="12" t="str">
        <f t="shared" si="5"/>
        <v>S</v>
      </c>
    </row>
    <row r="7" spans="1:65" ht="30" hidden="1" customHeight="1" thickBot="1" x14ac:dyDescent="0.35">
      <c r="A7" s="44" t="s">
        <v>16</v>
      </c>
      <c r="C7" s="46"/>
      <c r="E7"/>
      <c r="F7"/>
      <c r="I7" t="str">
        <f>IF(OR(ISBLANK(task_start),ISBLANK(task_end)),"",task_end-task_start+1)</f>
        <v/>
      </c>
      <c r="J7" s="40"/>
      <c r="K7" s="40"/>
      <c r="L7" s="40"/>
      <c r="M7" s="40"/>
      <c r="N7" s="40"/>
      <c r="O7" s="40"/>
      <c r="P7" s="40"/>
      <c r="Q7" s="40"/>
      <c r="R7" s="40"/>
      <c r="S7" s="40"/>
      <c r="T7" s="40"/>
      <c r="U7" s="40"/>
      <c r="V7" s="40"/>
      <c r="W7" s="40"/>
      <c r="X7" s="40"/>
      <c r="Y7" s="40"/>
      <c r="Z7" s="40"/>
      <c r="AA7" s="40"/>
      <c r="AB7" s="40"/>
      <c r="AC7" s="40"/>
      <c r="AD7" s="40"/>
      <c r="AE7" s="40"/>
      <c r="AF7" s="40"/>
      <c r="AG7" s="40"/>
      <c r="AH7" s="40"/>
      <c r="AI7" s="40"/>
      <c r="AJ7" s="40"/>
      <c r="AK7" s="40"/>
      <c r="AL7" s="40"/>
      <c r="AM7" s="40"/>
      <c r="AN7" s="40"/>
      <c r="AO7" s="40"/>
      <c r="AP7" s="40"/>
      <c r="AQ7" s="40"/>
      <c r="AR7" s="40"/>
      <c r="AS7" s="40"/>
      <c r="AT7" s="40"/>
      <c r="AU7" s="40"/>
      <c r="AV7" s="40"/>
      <c r="AW7" s="40"/>
      <c r="AX7" s="40"/>
      <c r="AY7" s="40"/>
      <c r="AZ7" s="40"/>
      <c r="BA7" s="40"/>
      <c r="BB7" s="40"/>
      <c r="BC7" s="40"/>
      <c r="BD7" s="40"/>
      <c r="BE7" s="40"/>
      <c r="BF7" s="40"/>
      <c r="BG7" s="40"/>
      <c r="BH7" s="40"/>
      <c r="BI7" s="40"/>
      <c r="BJ7" s="40"/>
      <c r="BK7" s="40"/>
      <c r="BL7" s="40"/>
      <c r="BM7" s="40"/>
    </row>
    <row r="8" spans="1:65" s="3" customFormat="1" ht="30" customHeight="1" thickBot="1" x14ac:dyDescent="0.35">
      <c r="A8" s="45" t="s">
        <v>17</v>
      </c>
      <c r="B8" s="14" t="s">
        <v>37</v>
      </c>
      <c r="C8" s="50"/>
      <c r="D8" s="15"/>
      <c r="E8" s="16"/>
      <c r="F8" s="16"/>
      <c r="G8" s="17"/>
      <c r="H8" s="13"/>
      <c r="I8" s="13" t="str">
        <f t="shared" ref="I8:I48" si="6">IF(OR(ISBLANK(task_start),ISBLANK(task_end)),"",task_end-task_start+1)</f>
        <v/>
      </c>
      <c r="J8" s="40"/>
      <c r="K8" s="40"/>
      <c r="L8" s="40"/>
      <c r="M8" s="40"/>
      <c r="N8" s="40"/>
      <c r="O8" s="40"/>
      <c r="P8" s="40"/>
      <c r="Q8" s="40"/>
      <c r="R8" s="40"/>
      <c r="S8" s="40"/>
      <c r="T8" s="40"/>
      <c r="U8" s="40"/>
      <c r="V8" s="40"/>
      <c r="W8" s="40"/>
      <c r="X8" s="40"/>
      <c r="Y8" s="40"/>
      <c r="Z8" s="40"/>
      <c r="AA8" s="40"/>
      <c r="AB8" s="40"/>
      <c r="AC8" s="40"/>
      <c r="AD8" s="40"/>
      <c r="AE8" s="40"/>
      <c r="AF8" s="40"/>
      <c r="AG8" s="40"/>
      <c r="AH8" s="40"/>
      <c r="AI8" s="40"/>
      <c r="AJ8" s="40"/>
      <c r="AK8" s="40"/>
      <c r="AL8" s="40"/>
      <c r="AM8" s="40"/>
      <c r="AN8" s="40"/>
      <c r="AO8" s="40"/>
      <c r="AP8" s="40"/>
      <c r="AQ8" s="40"/>
      <c r="AR8" s="40"/>
      <c r="AS8" s="40"/>
      <c r="AT8" s="40"/>
      <c r="AU8" s="40"/>
      <c r="AV8" s="40"/>
      <c r="AW8" s="40"/>
      <c r="AX8" s="40"/>
      <c r="AY8" s="40"/>
      <c r="AZ8" s="40"/>
      <c r="BA8" s="40"/>
      <c r="BB8" s="40"/>
      <c r="BC8" s="40"/>
      <c r="BD8" s="40"/>
      <c r="BE8" s="40"/>
      <c r="BF8" s="40"/>
      <c r="BG8" s="40"/>
      <c r="BH8" s="40"/>
      <c r="BI8" s="40"/>
      <c r="BJ8" s="40"/>
      <c r="BK8" s="40"/>
      <c r="BL8" s="40"/>
      <c r="BM8" s="40"/>
    </row>
    <row r="9" spans="1:65" s="3" customFormat="1" ht="30" customHeight="1" outlineLevel="1" thickBot="1" x14ac:dyDescent="0.35">
      <c r="A9" s="45" t="s">
        <v>18</v>
      </c>
      <c r="B9" s="58" t="s">
        <v>27</v>
      </c>
      <c r="C9" s="51" t="s">
        <v>24</v>
      </c>
      <c r="D9" s="18">
        <v>1</v>
      </c>
      <c r="E9" s="70">
        <f>Project_Start</f>
        <v>45047</v>
      </c>
      <c r="F9" s="66">
        <v>0</v>
      </c>
      <c r="G9" s="70">
        <f t="shared" ref="G9:G16" si="7">SUM(E9,F9)</f>
        <v>45047</v>
      </c>
      <c r="H9" s="13"/>
      <c r="I9" s="13">
        <f t="shared" si="6"/>
        <v>1</v>
      </c>
      <c r="J9" s="40"/>
      <c r="K9" s="40"/>
      <c r="L9" s="40"/>
      <c r="M9" s="40"/>
      <c r="N9" s="40"/>
      <c r="O9" s="40"/>
      <c r="P9" s="40"/>
      <c r="Q9" s="40"/>
      <c r="R9" s="40"/>
      <c r="S9" s="40"/>
      <c r="T9" s="40"/>
      <c r="U9" s="40"/>
      <c r="V9" s="40"/>
      <c r="W9" s="40"/>
      <c r="X9" s="40"/>
      <c r="Y9" s="40"/>
      <c r="Z9" s="40"/>
      <c r="AA9" s="40"/>
      <c r="AB9" s="40"/>
      <c r="AC9" s="40"/>
      <c r="AD9" s="40"/>
      <c r="AE9" s="40"/>
      <c r="AF9" s="40"/>
      <c r="AG9" s="40"/>
      <c r="AH9" s="40"/>
      <c r="AI9" s="40"/>
      <c r="AJ9" s="40"/>
      <c r="AK9" s="40"/>
      <c r="AL9" s="40"/>
      <c r="AM9" s="40"/>
      <c r="AN9" s="40"/>
      <c r="AO9" s="40"/>
      <c r="AP9" s="40"/>
      <c r="AQ9" s="40"/>
      <c r="AR9" s="40"/>
      <c r="AS9" s="40"/>
      <c r="AT9" s="40"/>
      <c r="AU9" s="40"/>
      <c r="AV9" s="40"/>
      <c r="AW9" s="40"/>
      <c r="AX9" s="40"/>
      <c r="AY9" s="40"/>
      <c r="AZ9" s="40"/>
      <c r="BA9" s="40"/>
      <c r="BB9" s="40"/>
      <c r="BC9" s="40"/>
      <c r="BD9" s="40"/>
      <c r="BE9" s="40"/>
      <c r="BF9" s="40"/>
      <c r="BG9" s="40"/>
      <c r="BH9" s="40"/>
      <c r="BI9" s="40"/>
      <c r="BJ9" s="40"/>
      <c r="BK9" s="40"/>
      <c r="BL9" s="40"/>
      <c r="BM9" s="40"/>
    </row>
    <row r="10" spans="1:65" s="3" customFormat="1" ht="30" customHeight="1" outlineLevel="1" thickBot="1" x14ac:dyDescent="0.35">
      <c r="A10" s="45" t="s">
        <v>19</v>
      </c>
      <c r="B10" s="58" t="s">
        <v>30</v>
      </c>
      <c r="C10" s="51" t="s">
        <v>24</v>
      </c>
      <c r="D10" s="18">
        <v>1</v>
      </c>
      <c r="E10" s="70">
        <f>G9</f>
        <v>45047</v>
      </c>
      <c r="F10" s="66">
        <v>0</v>
      </c>
      <c r="G10" s="70">
        <f t="shared" si="7"/>
        <v>45047</v>
      </c>
      <c r="H10" s="13"/>
      <c r="I10" s="13">
        <f t="shared" si="6"/>
        <v>1</v>
      </c>
      <c r="J10" s="40"/>
      <c r="K10" s="40"/>
      <c r="L10" s="40"/>
      <c r="M10" s="40"/>
      <c r="N10" s="40"/>
      <c r="O10" s="40"/>
      <c r="P10" s="40"/>
      <c r="Q10" s="40"/>
      <c r="R10" s="40"/>
      <c r="S10" s="40"/>
      <c r="T10" s="40"/>
      <c r="U10" s="40"/>
      <c r="V10" s="41"/>
      <c r="W10" s="41"/>
      <c r="X10" s="40"/>
      <c r="Y10" s="40"/>
      <c r="Z10" s="40"/>
      <c r="AA10" s="40"/>
      <c r="AB10" s="40"/>
      <c r="AC10" s="40"/>
      <c r="AD10" s="40"/>
      <c r="AE10" s="40"/>
      <c r="AF10" s="40"/>
      <c r="AG10" s="40"/>
      <c r="AH10" s="40"/>
      <c r="AI10" s="40"/>
      <c r="AJ10" s="40"/>
      <c r="AK10" s="40"/>
      <c r="AL10" s="40"/>
      <c r="AM10" s="40"/>
      <c r="AN10" s="40"/>
      <c r="AO10" s="40"/>
      <c r="AP10" s="40"/>
      <c r="AQ10" s="40"/>
      <c r="AR10" s="40"/>
      <c r="AS10" s="40"/>
      <c r="AT10" s="40"/>
      <c r="AU10" s="40"/>
      <c r="AV10" s="40"/>
      <c r="AW10" s="40"/>
      <c r="AX10" s="40"/>
      <c r="AY10" s="40"/>
      <c r="AZ10" s="40"/>
      <c r="BA10" s="40"/>
      <c r="BB10" s="40"/>
      <c r="BC10" s="40"/>
      <c r="BD10" s="40"/>
      <c r="BE10" s="40"/>
      <c r="BF10" s="40"/>
      <c r="BG10" s="40"/>
      <c r="BH10" s="40"/>
      <c r="BI10" s="40"/>
      <c r="BJ10" s="40"/>
      <c r="BK10" s="40"/>
      <c r="BL10" s="40"/>
      <c r="BM10" s="40"/>
    </row>
    <row r="11" spans="1:65" s="3" customFormat="1" ht="30" customHeight="1" outlineLevel="1" thickBot="1" x14ac:dyDescent="0.35">
      <c r="A11" s="44"/>
      <c r="B11" s="58" t="s">
        <v>64</v>
      </c>
      <c r="C11" s="51" t="s">
        <v>24</v>
      </c>
      <c r="D11" s="18">
        <v>1</v>
      </c>
      <c r="E11" s="70">
        <f t="shared" ref="E11:E16" si="8">G10 + 1</f>
        <v>45048</v>
      </c>
      <c r="F11" s="66">
        <v>0</v>
      </c>
      <c r="G11" s="70">
        <f t="shared" si="7"/>
        <v>45048</v>
      </c>
      <c r="H11" s="13"/>
      <c r="I11" s="13">
        <f t="shared" si="6"/>
        <v>1</v>
      </c>
      <c r="J11" s="40"/>
      <c r="K11" s="40"/>
      <c r="L11" s="40"/>
      <c r="M11" s="40"/>
      <c r="N11" s="40"/>
      <c r="O11" s="40"/>
      <c r="P11" s="40"/>
      <c r="Q11" s="40"/>
      <c r="R11" s="40"/>
      <c r="S11" s="40"/>
      <c r="T11" s="40"/>
      <c r="U11" s="40"/>
      <c r="V11" s="40"/>
      <c r="W11" s="40"/>
      <c r="X11" s="40"/>
      <c r="Y11" s="40"/>
      <c r="Z11" s="40"/>
      <c r="AA11" s="40"/>
      <c r="AB11" s="40"/>
      <c r="AC11" s="40"/>
      <c r="AD11" s="40"/>
      <c r="AE11" s="40"/>
      <c r="AF11" s="40"/>
      <c r="AG11" s="40"/>
      <c r="AH11" s="40"/>
      <c r="AI11" s="40"/>
      <c r="AJ11" s="40"/>
      <c r="AK11" s="40"/>
      <c r="AL11" s="40"/>
      <c r="AM11" s="40"/>
      <c r="AN11" s="40"/>
      <c r="AO11" s="40"/>
      <c r="AP11" s="40"/>
      <c r="AQ11" s="40"/>
      <c r="AR11" s="40"/>
      <c r="AS11" s="40"/>
      <c r="AT11" s="40"/>
      <c r="AU11" s="40"/>
      <c r="AV11" s="40"/>
      <c r="AW11" s="40"/>
      <c r="AX11" s="40"/>
      <c r="AY11" s="40"/>
      <c r="AZ11" s="40"/>
      <c r="BA11" s="40"/>
      <c r="BB11" s="40"/>
      <c r="BC11" s="40"/>
      <c r="BD11" s="40"/>
      <c r="BE11" s="40"/>
      <c r="BF11" s="40"/>
      <c r="BG11" s="40"/>
      <c r="BH11" s="40"/>
      <c r="BI11" s="40"/>
      <c r="BJ11" s="40"/>
      <c r="BK11" s="40"/>
      <c r="BL11" s="40"/>
      <c r="BM11" s="40"/>
    </row>
    <row r="12" spans="1:65" s="3" customFormat="1" ht="30" customHeight="1" outlineLevel="1" thickBot="1" x14ac:dyDescent="0.35">
      <c r="A12" s="44"/>
      <c r="B12" s="58" t="s">
        <v>63</v>
      </c>
      <c r="C12" s="51" t="s">
        <v>24</v>
      </c>
      <c r="D12" s="18">
        <v>1</v>
      </c>
      <c r="E12" s="70">
        <f t="shared" si="8"/>
        <v>45049</v>
      </c>
      <c r="F12" s="66">
        <v>0</v>
      </c>
      <c r="G12" s="70">
        <f t="shared" ref="G12" si="9">SUM(E12,F12)</f>
        <v>45049</v>
      </c>
      <c r="H12" s="13"/>
      <c r="I12" s="13">
        <f t="shared" si="6"/>
        <v>1</v>
      </c>
      <c r="J12" s="40"/>
      <c r="K12" s="40"/>
      <c r="L12" s="40"/>
      <c r="M12" s="40"/>
      <c r="N12" s="40"/>
      <c r="O12" s="40"/>
      <c r="P12" s="40"/>
      <c r="Q12" s="40"/>
      <c r="R12" s="40"/>
      <c r="S12" s="40"/>
      <c r="T12" s="40"/>
      <c r="U12" s="40"/>
      <c r="V12" s="40"/>
      <c r="W12" s="40"/>
      <c r="X12" s="40"/>
      <c r="Y12" s="40"/>
      <c r="Z12" s="40"/>
      <c r="AA12" s="40"/>
      <c r="AB12" s="40"/>
      <c r="AC12" s="40"/>
      <c r="AD12" s="40"/>
      <c r="AE12" s="40"/>
      <c r="AF12" s="40"/>
      <c r="AG12" s="40"/>
      <c r="AH12" s="40"/>
      <c r="AI12" s="40"/>
      <c r="AJ12" s="40"/>
      <c r="AK12" s="40"/>
      <c r="AL12" s="40"/>
      <c r="AM12" s="40"/>
      <c r="AN12" s="40"/>
      <c r="AO12" s="40"/>
      <c r="AP12" s="40"/>
      <c r="AQ12" s="40"/>
      <c r="AR12" s="40"/>
      <c r="AS12" s="40"/>
      <c r="AT12" s="40"/>
      <c r="AU12" s="40"/>
      <c r="AV12" s="40"/>
      <c r="AW12" s="40"/>
      <c r="AX12" s="40"/>
      <c r="AY12" s="40"/>
      <c r="AZ12" s="40"/>
      <c r="BA12" s="40"/>
      <c r="BB12" s="40"/>
      <c r="BC12" s="40"/>
      <c r="BD12" s="40"/>
      <c r="BE12" s="40"/>
      <c r="BF12" s="40"/>
      <c r="BG12" s="40"/>
      <c r="BH12" s="40"/>
      <c r="BI12" s="40"/>
      <c r="BJ12" s="40"/>
      <c r="BK12" s="40"/>
      <c r="BL12" s="40"/>
      <c r="BM12" s="40"/>
    </row>
    <row r="13" spans="1:65" s="3" customFormat="1" ht="30" customHeight="1" outlineLevel="1" thickBot="1" x14ac:dyDescent="0.35">
      <c r="A13" s="44"/>
      <c r="B13" s="58" t="s">
        <v>32</v>
      </c>
      <c r="C13" s="51" t="s">
        <v>24</v>
      </c>
      <c r="D13" s="18">
        <v>1</v>
      </c>
      <c r="E13" s="70">
        <f t="shared" si="8"/>
        <v>45050</v>
      </c>
      <c r="F13" s="66">
        <v>0</v>
      </c>
      <c r="G13" s="70">
        <f t="shared" si="7"/>
        <v>45050</v>
      </c>
      <c r="H13" s="13"/>
      <c r="I13" s="13">
        <f t="shared" si="6"/>
        <v>1</v>
      </c>
      <c r="J13" s="40"/>
      <c r="K13" s="40"/>
      <c r="L13" s="40"/>
      <c r="M13" s="40"/>
      <c r="N13" s="40"/>
      <c r="O13" s="40"/>
      <c r="P13" s="40"/>
      <c r="Q13" s="40"/>
      <c r="R13" s="40"/>
      <c r="S13" s="40"/>
      <c r="T13" s="40"/>
      <c r="U13" s="40"/>
      <c r="V13" s="40"/>
      <c r="W13" s="40"/>
      <c r="X13" s="40"/>
      <c r="Y13" s="40"/>
      <c r="Z13" s="40"/>
      <c r="AA13" s="40"/>
      <c r="AB13" s="40"/>
      <c r="AC13" s="40"/>
      <c r="AD13" s="40"/>
      <c r="AE13" s="40"/>
      <c r="AF13" s="40"/>
      <c r="AG13" s="40"/>
      <c r="AH13" s="40"/>
      <c r="AI13" s="40"/>
      <c r="AJ13" s="40"/>
      <c r="AK13" s="40"/>
      <c r="AL13" s="40"/>
      <c r="AM13" s="40"/>
      <c r="AN13" s="40"/>
      <c r="AO13" s="40"/>
      <c r="AP13" s="40"/>
      <c r="AQ13" s="40"/>
      <c r="AR13" s="40"/>
      <c r="AS13" s="40"/>
      <c r="AT13" s="40"/>
      <c r="AU13" s="40"/>
      <c r="AV13" s="40"/>
      <c r="AW13" s="40"/>
      <c r="AX13" s="40"/>
      <c r="AY13" s="40"/>
      <c r="AZ13" s="40"/>
      <c r="BA13" s="40"/>
      <c r="BB13" s="40"/>
      <c r="BC13" s="40"/>
      <c r="BD13" s="40"/>
      <c r="BE13" s="40"/>
      <c r="BF13" s="40"/>
      <c r="BG13" s="40"/>
      <c r="BH13" s="40"/>
      <c r="BI13" s="40"/>
      <c r="BJ13" s="40"/>
      <c r="BK13" s="40"/>
      <c r="BL13" s="40"/>
      <c r="BM13" s="40"/>
    </row>
    <row r="14" spans="1:65" s="3" customFormat="1" ht="30" customHeight="1" outlineLevel="1" thickBot="1" x14ac:dyDescent="0.35">
      <c r="A14" s="44"/>
      <c r="B14" s="58" t="s">
        <v>55</v>
      </c>
      <c r="C14" s="51" t="s">
        <v>24</v>
      </c>
      <c r="D14" s="18">
        <v>1</v>
      </c>
      <c r="E14" s="70">
        <f t="shared" si="8"/>
        <v>45051</v>
      </c>
      <c r="F14" s="66">
        <v>0</v>
      </c>
      <c r="G14" s="70">
        <f t="shared" ref="G14" si="10">SUM(E14,F14)</f>
        <v>45051</v>
      </c>
      <c r="H14" s="13"/>
      <c r="I14" s="13"/>
      <c r="J14" s="40"/>
      <c r="K14" s="40"/>
      <c r="L14" s="40"/>
      <c r="M14" s="40"/>
      <c r="N14" s="40"/>
      <c r="O14" s="40"/>
      <c r="P14" s="40"/>
      <c r="Q14" s="40"/>
      <c r="R14" s="40"/>
      <c r="S14" s="40"/>
      <c r="T14" s="40"/>
      <c r="U14" s="40"/>
      <c r="V14" s="40"/>
      <c r="W14" s="40"/>
      <c r="X14" s="40"/>
      <c r="Y14" s="40"/>
      <c r="Z14" s="40"/>
      <c r="AA14" s="40"/>
      <c r="AB14" s="40"/>
      <c r="AC14" s="40"/>
      <c r="AD14" s="40"/>
      <c r="AE14" s="40"/>
      <c r="AF14" s="40"/>
      <c r="AG14" s="40"/>
      <c r="AH14" s="40"/>
      <c r="AI14" s="40"/>
      <c r="AJ14" s="40"/>
      <c r="AK14" s="40"/>
      <c r="AL14" s="40"/>
      <c r="AM14" s="40"/>
      <c r="AN14" s="40"/>
      <c r="AO14" s="40"/>
      <c r="AP14" s="40"/>
      <c r="AQ14" s="40"/>
      <c r="AR14" s="40"/>
      <c r="AS14" s="40"/>
      <c r="AT14" s="40"/>
      <c r="AU14" s="40"/>
      <c r="AV14" s="40"/>
      <c r="AW14" s="40"/>
      <c r="AX14" s="40"/>
      <c r="AY14" s="40"/>
      <c r="AZ14" s="40"/>
      <c r="BA14" s="40"/>
      <c r="BB14" s="40"/>
      <c r="BC14" s="40"/>
      <c r="BD14" s="40"/>
      <c r="BE14" s="40"/>
      <c r="BF14" s="40"/>
      <c r="BG14" s="40"/>
      <c r="BH14" s="40"/>
      <c r="BI14" s="40"/>
      <c r="BJ14" s="40"/>
      <c r="BK14" s="40"/>
      <c r="BL14" s="40"/>
      <c r="BM14" s="40"/>
    </row>
    <row r="15" spans="1:65" s="3" customFormat="1" ht="30" customHeight="1" outlineLevel="1" thickBot="1" x14ac:dyDescent="0.35">
      <c r="A15" s="44"/>
      <c r="B15" s="58" t="s">
        <v>29</v>
      </c>
      <c r="C15" s="51" t="s">
        <v>24</v>
      </c>
      <c r="D15" s="18">
        <v>1</v>
      </c>
      <c r="E15" s="70">
        <f t="shared" si="8"/>
        <v>45052</v>
      </c>
      <c r="F15" s="66">
        <v>5</v>
      </c>
      <c r="G15" s="70">
        <f t="shared" si="7"/>
        <v>45057</v>
      </c>
      <c r="H15" s="13"/>
      <c r="I15" s="13">
        <f t="shared" si="6"/>
        <v>6</v>
      </c>
      <c r="J15" s="40"/>
      <c r="K15" s="40"/>
      <c r="L15" s="40"/>
      <c r="M15" s="40"/>
      <c r="N15" s="40"/>
      <c r="O15" s="40"/>
      <c r="P15" s="40"/>
      <c r="Q15" s="40"/>
      <c r="R15" s="40"/>
      <c r="S15" s="40"/>
      <c r="T15" s="40"/>
      <c r="U15" s="40"/>
      <c r="V15" s="40"/>
      <c r="W15" s="40"/>
      <c r="X15" s="40"/>
      <c r="Y15" s="40"/>
      <c r="Z15" s="41"/>
      <c r="AA15" s="40"/>
      <c r="AB15" s="40"/>
      <c r="AC15" s="40"/>
      <c r="AD15" s="40"/>
      <c r="AE15" s="40"/>
      <c r="AF15" s="40"/>
      <c r="AG15" s="40"/>
      <c r="AH15" s="40"/>
      <c r="AI15" s="40"/>
      <c r="AJ15" s="40"/>
      <c r="AK15" s="40"/>
      <c r="AL15" s="40"/>
      <c r="AM15" s="40"/>
      <c r="AN15" s="40"/>
      <c r="AO15" s="40"/>
      <c r="AP15" s="40"/>
      <c r="AQ15" s="40"/>
      <c r="AR15" s="40"/>
      <c r="AS15" s="40"/>
      <c r="AT15" s="40"/>
      <c r="AU15" s="40"/>
      <c r="AV15" s="40"/>
      <c r="AW15" s="40"/>
      <c r="AX15" s="40"/>
      <c r="AY15" s="40"/>
      <c r="AZ15" s="40"/>
      <c r="BA15" s="40"/>
      <c r="BB15" s="40"/>
      <c r="BC15" s="40"/>
      <c r="BD15" s="40"/>
      <c r="BE15" s="40"/>
      <c r="BF15" s="40"/>
      <c r="BG15" s="40"/>
      <c r="BH15" s="40"/>
      <c r="BI15" s="40"/>
      <c r="BJ15" s="40"/>
      <c r="BK15" s="40"/>
      <c r="BL15" s="40"/>
      <c r="BM15" s="40"/>
    </row>
    <row r="16" spans="1:65" s="3" customFormat="1" ht="30" customHeight="1" outlineLevel="1" thickBot="1" x14ac:dyDescent="0.35">
      <c r="A16" s="44"/>
      <c r="B16" s="58" t="s">
        <v>31</v>
      </c>
      <c r="C16" s="51" t="s">
        <v>24</v>
      </c>
      <c r="D16" s="18">
        <v>1</v>
      </c>
      <c r="E16" s="70">
        <f t="shared" si="8"/>
        <v>45058</v>
      </c>
      <c r="F16" s="66">
        <v>5</v>
      </c>
      <c r="G16" s="70">
        <f t="shared" si="7"/>
        <v>45063</v>
      </c>
      <c r="H16" s="13"/>
      <c r="I16" s="13">
        <f t="shared" si="6"/>
        <v>6</v>
      </c>
      <c r="J16" s="40"/>
      <c r="K16" s="40"/>
      <c r="L16" s="40"/>
      <c r="M16" s="40"/>
      <c r="N16" s="40"/>
      <c r="O16" s="40"/>
      <c r="P16" s="40"/>
      <c r="Q16" s="40"/>
      <c r="R16" s="40"/>
      <c r="S16" s="40"/>
      <c r="T16" s="40"/>
      <c r="U16" s="40"/>
      <c r="V16" s="40"/>
      <c r="W16" s="40"/>
      <c r="X16" s="40"/>
      <c r="Y16" s="40"/>
      <c r="Z16" s="40"/>
      <c r="AA16" s="40"/>
      <c r="AB16" s="40"/>
      <c r="AC16" s="40"/>
      <c r="AD16" s="40"/>
      <c r="AE16" s="40"/>
      <c r="AF16" s="40"/>
      <c r="AG16" s="40"/>
      <c r="AH16" s="40"/>
      <c r="AI16" s="40"/>
      <c r="AJ16" s="40"/>
      <c r="AK16" s="40"/>
      <c r="AL16" s="40"/>
      <c r="AM16" s="40"/>
      <c r="AN16" s="40"/>
      <c r="AO16" s="40"/>
      <c r="AP16" s="40"/>
      <c r="AQ16" s="40"/>
      <c r="AR16" s="40"/>
      <c r="AS16" s="40"/>
      <c r="AT16" s="40"/>
      <c r="AU16" s="40"/>
      <c r="AV16" s="40"/>
      <c r="AW16" s="40"/>
      <c r="AX16" s="40"/>
      <c r="AY16" s="40"/>
      <c r="AZ16" s="40"/>
      <c r="BA16" s="40"/>
      <c r="BB16" s="40"/>
      <c r="BC16" s="40"/>
      <c r="BD16" s="40"/>
      <c r="BE16" s="40"/>
      <c r="BF16" s="40"/>
      <c r="BG16" s="40"/>
      <c r="BH16" s="40"/>
      <c r="BI16" s="40"/>
      <c r="BJ16" s="40"/>
      <c r="BK16" s="40"/>
      <c r="BL16" s="40"/>
      <c r="BM16" s="40"/>
    </row>
    <row r="17" spans="1:65" s="3" customFormat="1" ht="30" customHeight="1" thickBot="1" x14ac:dyDescent="0.35">
      <c r="A17" s="45" t="s">
        <v>20</v>
      </c>
      <c r="B17" s="19" t="s">
        <v>38</v>
      </c>
      <c r="C17" s="52"/>
      <c r="D17" s="20"/>
      <c r="E17" s="21"/>
      <c r="F17" s="21"/>
      <c r="G17" s="22"/>
      <c r="H17" s="13"/>
      <c r="I17" s="13" t="str">
        <f t="shared" si="6"/>
        <v/>
      </c>
      <c r="J17" s="40"/>
      <c r="K17" s="40"/>
      <c r="L17" s="40"/>
      <c r="M17" s="40"/>
      <c r="N17" s="40"/>
      <c r="O17" s="40"/>
      <c r="P17" s="40"/>
      <c r="Q17" s="40"/>
      <c r="R17" s="40"/>
      <c r="S17" s="40"/>
      <c r="T17" s="40"/>
      <c r="U17" s="40"/>
      <c r="V17" s="40"/>
      <c r="W17" s="40"/>
      <c r="X17" s="40"/>
      <c r="Y17" s="40"/>
      <c r="Z17" s="40"/>
      <c r="AA17" s="40"/>
      <c r="AB17" s="40"/>
      <c r="AC17" s="40"/>
      <c r="AD17" s="40"/>
      <c r="AE17" s="40"/>
      <c r="AF17" s="40"/>
      <c r="AG17" s="40"/>
      <c r="AH17" s="40"/>
      <c r="AI17" s="40"/>
      <c r="AJ17" s="40"/>
      <c r="AK17" s="40"/>
      <c r="AL17" s="40"/>
      <c r="AM17" s="40"/>
      <c r="AN17" s="40"/>
      <c r="AO17" s="40"/>
      <c r="AP17" s="40"/>
      <c r="AQ17" s="40"/>
      <c r="AR17" s="40"/>
      <c r="AS17" s="40"/>
      <c r="AT17" s="40"/>
      <c r="AU17" s="40"/>
      <c r="AV17" s="40"/>
      <c r="AW17" s="40"/>
      <c r="AX17" s="40"/>
      <c r="AY17" s="40"/>
      <c r="AZ17" s="40"/>
      <c r="BA17" s="40"/>
      <c r="BB17" s="40"/>
      <c r="BC17" s="40"/>
      <c r="BD17" s="40"/>
      <c r="BE17" s="40"/>
      <c r="BF17" s="40"/>
      <c r="BG17" s="40"/>
      <c r="BH17" s="40"/>
      <c r="BI17" s="40"/>
      <c r="BJ17" s="40"/>
      <c r="BK17" s="40"/>
      <c r="BL17" s="40"/>
      <c r="BM17" s="40"/>
    </row>
    <row r="18" spans="1:65" s="3" customFormat="1" ht="30" customHeight="1" outlineLevel="1" thickBot="1" x14ac:dyDescent="0.35">
      <c r="A18" s="45"/>
      <c r="B18" s="59" t="s">
        <v>33</v>
      </c>
      <c r="C18" s="53" t="s">
        <v>24</v>
      </c>
      <c r="D18" s="23">
        <v>1</v>
      </c>
      <c r="E18" s="71">
        <f xml:space="preserve"> G16 + 1</f>
        <v>45064</v>
      </c>
      <c r="F18" s="67">
        <v>0</v>
      </c>
      <c r="G18" s="71">
        <f>SUM(E18,F18)</f>
        <v>45064</v>
      </c>
      <c r="H18" s="13"/>
      <c r="I18" s="13">
        <f t="shared" si="6"/>
        <v>1</v>
      </c>
      <c r="J18" s="40"/>
      <c r="K18" s="40"/>
      <c r="L18" s="40"/>
      <c r="M18" s="40"/>
      <c r="N18" s="40"/>
      <c r="O18" s="40"/>
      <c r="P18" s="40"/>
      <c r="Q18" s="40"/>
      <c r="R18" s="40"/>
      <c r="S18" s="40"/>
      <c r="T18" s="40"/>
      <c r="U18" s="40"/>
      <c r="V18" s="40"/>
      <c r="W18" s="40"/>
      <c r="X18" s="40"/>
      <c r="Y18" s="40"/>
      <c r="Z18" s="40"/>
      <c r="AA18" s="40"/>
      <c r="AB18" s="40"/>
      <c r="AC18" s="40"/>
      <c r="AD18" s="40"/>
      <c r="AE18" s="40"/>
      <c r="AF18" s="40"/>
      <c r="AG18" s="40"/>
      <c r="AH18" s="40"/>
      <c r="AI18" s="40"/>
      <c r="AJ18" s="40"/>
      <c r="AK18" s="40"/>
      <c r="AL18" s="40"/>
      <c r="AM18" s="40"/>
      <c r="AN18" s="40"/>
      <c r="AO18" s="40"/>
      <c r="AP18" s="40"/>
      <c r="AQ18" s="40"/>
      <c r="AR18" s="40"/>
      <c r="AS18" s="40"/>
      <c r="AT18" s="40"/>
      <c r="AU18" s="40"/>
      <c r="AV18" s="40"/>
      <c r="AW18" s="40"/>
      <c r="AX18" s="40"/>
      <c r="AY18" s="40"/>
      <c r="AZ18" s="40"/>
      <c r="BA18" s="40"/>
      <c r="BB18" s="40"/>
      <c r="BC18" s="40"/>
      <c r="BD18" s="40"/>
      <c r="BE18" s="40"/>
      <c r="BF18" s="40"/>
      <c r="BG18" s="40"/>
      <c r="BH18" s="40"/>
      <c r="BI18" s="40"/>
      <c r="BJ18" s="40"/>
      <c r="BK18" s="40"/>
      <c r="BL18" s="40"/>
      <c r="BM18" s="40"/>
    </row>
    <row r="19" spans="1:65" s="3" customFormat="1" ht="30" customHeight="1" outlineLevel="1" thickBot="1" x14ac:dyDescent="0.35">
      <c r="A19" s="44"/>
      <c r="B19" s="59" t="s">
        <v>34</v>
      </c>
      <c r="C19" s="53" t="s">
        <v>24</v>
      </c>
      <c r="D19" s="23">
        <v>1</v>
      </c>
      <c r="E19" s="71">
        <f>G18 + 1</f>
        <v>45065</v>
      </c>
      <c r="F19" s="67">
        <v>2</v>
      </c>
      <c r="G19" s="71">
        <f>SUM(E19,F19)</f>
        <v>45067</v>
      </c>
      <c r="H19" s="13"/>
      <c r="I19" s="13">
        <f t="shared" si="6"/>
        <v>3</v>
      </c>
      <c r="J19" s="40"/>
      <c r="K19" s="40"/>
      <c r="L19" s="40"/>
      <c r="M19" s="40"/>
      <c r="N19" s="40"/>
      <c r="O19" s="40"/>
      <c r="P19" s="40"/>
      <c r="Q19" s="40"/>
      <c r="R19" s="40"/>
      <c r="S19" s="40"/>
      <c r="T19" s="40"/>
      <c r="U19" s="40"/>
      <c r="V19" s="40"/>
      <c r="W19" s="40"/>
      <c r="X19" s="40"/>
      <c r="Y19" s="40"/>
      <c r="Z19" s="40"/>
      <c r="AA19" s="40"/>
      <c r="AB19" s="40"/>
      <c r="AC19" s="40"/>
      <c r="AD19" s="40"/>
      <c r="AE19" s="40"/>
      <c r="AF19" s="40"/>
      <c r="AG19" s="40"/>
      <c r="AH19" s="40"/>
      <c r="AI19" s="40"/>
      <c r="AJ19" s="40"/>
      <c r="AK19" s="40"/>
      <c r="AL19" s="40"/>
      <c r="AM19" s="40"/>
      <c r="AN19" s="40"/>
      <c r="AO19" s="40"/>
      <c r="AP19" s="40"/>
      <c r="AQ19" s="40"/>
      <c r="AR19" s="40"/>
      <c r="AS19" s="40"/>
      <c r="AT19" s="40"/>
      <c r="AU19" s="40"/>
      <c r="AV19" s="40"/>
      <c r="AW19" s="40"/>
      <c r="AX19" s="40"/>
      <c r="AY19" s="40"/>
      <c r="AZ19" s="40"/>
      <c r="BA19" s="40"/>
      <c r="BB19" s="40"/>
      <c r="BC19" s="40"/>
      <c r="BD19" s="40"/>
      <c r="BE19" s="40"/>
      <c r="BF19" s="40"/>
      <c r="BG19" s="40"/>
      <c r="BH19" s="40"/>
      <c r="BI19" s="40"/>
      <c r="BJ19" s="40"/>
      <c r="BK19" s="40"/>
      <c r="BL19" s="40"/>
      <c r="BM19" s="40"/>
    </row>
    <row r="20" spans="1:65" s="3" customFormat="1" ht="30" customHeight="1" outlineLevel="1" thickBot="1" x14ac:dyDescent="0.35">
      <c r="A20" s="44"/>
      <c r="B20" s="59" t="s">
        <v>35</v>
      </c>
      <c r="C20" s="53" t="s">
        <v>24</v>
      </c>
      <c r="D20" s="23">
        <v>1</v>
      </c>
      <c r="E20" s="71">
        <f>G19 + 1</f>
        <v>45068</v>
      </c>
      <c r="F20" s="67">
        <v>3</v>
      </c>
      <c r="G20" s="71">
        <f>SUM(E20,F20)</f>
        <v>45071</v>
      </c>
      <c r="H20" s="13"/>
      <c r="I20" s="13">
        <f t="shared" si="6"/>
        <v>4</v>
      </c>
      <c r="J20" s="40"/>
      <c r="K20" s="40"/>
      <c r="L20" s="40"/>
      <c r="M20" s="40"/>
      <c r="N20" s="40"/>
      <c r="O20" s="40"/>
      <c r="P20" s="40"/>
      <c r="Q20" s="40"/>
      <c r="R20" s="40"/>
      <c r="S20" s="40"/>
      <c r="T20" s="40"/>
      <c r="U20" s="40"/>
      <c r="V20" s="40"/>
      <c r="W20" s="40"/>
      <c r="X20" s="40"/>
      <c r="Y20" s="40"/>
      <c r="Z20" s="41"/>
      <c r="AA20" s="40"/>
      <c r="AB20" s="40"/>
      <c r="AC20" s="40"/>
      <c r="AD20" s="40"/>
      <c r="AE20" s="40"/>
      <c r="AF20" s="40"/>
      <c r="AG20" s="40"/>
      <c r="AH20" s="40"/>
      <c r="AI20" s="40"/>
      <c r="AJ20" s="40"/>
      <c r="AK20" s="40"/>
      <c r="AL20" s="40"/>
      <c r="AM20" s="40"/>
      <c r="AN20" s="40"/>
      <c r="AO20" s="40"/>
      <c r="AP20" s="40"/>
      <c r="AQ20" s="40"/>
      <c r="AR20" s="40"/>
      <c r="AS20" s="40"/>
      <c r="AT20" s="40"/>
      <c r="AU20" s="40"/>
      <c r="AV20" s="40"/>
      <c r="AW20" s="40"/>
      <c r="AX20" s="40"/>
      <c r="AY20" s="40"/>
      <c r="AZ20" s="40"/>
      <c r="BA20" s="40"/>
      <c r="BB20" s="40"/>
      <c r="BC20" s="40"/>
      <c r="BD20" s="40"/>
      <c r="BE20" s="40"/>
      <c r="BF20" s="40"/>
      <c r="BG20" s="40"/>
      <c r="BH20" s="40"/>
      <c r="BI20" s="40"/>
      <c r="BJ20" s="40"/>
      <c r="BK20" s="40"/>
      <c r="BL20" s="40"/>
      <c r="BM20" s="40"/>
    </row>
    <row r="21" spans="1:65" s="3" customFormat="1" ht="30" customHeight="1" outlineLevel="1" thickBot="1" x14ac:dyDescent="0.35">
      <c r="A21" s="44"/>
      <c r="B21" s="102" t="s">
        <v>201</v>
      </c>
      <c r="C21" s="53" t="s">
        <v>24</v>
      </c>
      <c r="D21" s="23">
        <v>0</v>
      </c>
      <c r="E21" s="71">
        <f>G20 + 1</f>
        <v>45072</v>
      </c>
      <c r="F21" s="67">
        <v>2</v>
      </c>
      <c r="G21" s="71">
        <f>SUM(E21,F21)</f>
        <v>45074</v>
      </c>
      <c r="H21" s="13"/>
      <c r="I21" s="13"/>
      <c r="J21" s="40"/>
      <c r="K21" s="40"/>
      <c r="L21" s="40"/>
      <c r="M21" s="40"/>
      <c r="N21" s="40"/>
      <c r="O21" s="40"/>
      <c r="P21" s="40"/>
      <c r="Q21" s="40"/>
      <c r="R21" s="40"/>
      <c r="S21" s="40"/>
      <c r="T21" s="40"/>
      <c r="U21" s="40"/>
      <c r="V21" s="40"/>
      <c r="W21" s="40"/>
      <c r="X21" s="40"/>
      <c r="Y21" s="40"/>
      <c r="Z21" s="41"/>
      <c r="AA21" s="40"/>
      <c r="AB21" s="40"/>
      <c r="AC21" s="40"/>
      <c r="AD21" s="40"/>
      <c r="AE21" s="40"/>
      <c r="AF21" s="40"/>
      <c r="AG21" s="40"/>
      <c r="AH21" s="40"/>
      <c r="AI21" s="40"/>
      <c r="AJ21" s="40"/>
      <c r="AK21" s="40"/>
      <c r="AL21" s="40"/>
      <c r="AM21" s="40"/>
      <c r="AN21" s="40"/>
      <c r="AO21" s="40"/>
      <c r="AP21" s="40"/>
      <c r="AQ21" s="40"/>
      <c r="AR21" s="40"/>
      <c r="AS21" s="40"/>
      <c r="AT21" s="40"/>
      <c r="AU21" s="40"/>
      <c r="AV21" s="40"/>
      <c r="AW21" s="40"/>
      <c r="AX21" s="40"/>
      <c r="AY21" s="40"/>
      <c r="AZ21" s="40"/>
      <c r="BA21" s="40"/>
      <c r="BB21" s="40"/>
      <c r="BC21" s="40"/>
      <c r="BD21" s="40"/>
      <c r="BE21" s="40"/>
      <c r="BF21" s="40"/>
      <c r="BG21" s="40"/>
      <c r="BH21" s="40"/>
      <c r="BI21" s="40"/>
      <c r="BJ21" s="40"/>
      <c r="BK21" s="40"/>
      <c r="BL21" s="40"/>
      <c r="BM21" s="40"/>
    </row>
    <row r="22" spans="1:65" s="3" customFormat="1" ht="30" customHeight="1" outlineLevel="1" thickBot="1" x14ac:dyDescent="0.35">
      <c r="A22" s="44"/>
      <c r="B22" s="59" t="s">
        <v>36</v>
      </c>
      <c r="C22" s="53" t="s">
        <v>24</v>
      </c>
      <c r="D22" s="23">
        <v>0</v>
      </c>
      <c r="E22" s="71">
        <f>G21 + 1</f>
        <v>45075</v>
      </c>
      <c r="F22" s="67">
        <v>2</v>
      </c>
      <c r="G22" s="71">
        <f t="shared" ref="G22" si="11">SUM(E22,F22)</f>
        <v>45077</v>
      </c>
      <c r="H22" s="13"/>
      <c r="I22" s="13">
        <f t="shared" si="6"/>
        <v>3</v>
      </c>
      <c r="J22" s="40"/>
      <c r="K22" s="40"/>
      <c r="L22" s="40"/>
      <c r="M22" s="40"/>
      <c r="N22" s="40"/>
      <c r="O22" s="40"/>
      <c r="P22" s="40"/>
      <c r="Q22" s="40"/>
      <c r="R22" s="40"/>
      <c r="S22" s="40"/>
      <c r="T22" s="40"/>
      <c r="U22" s="40"/>
      <c r="V22" s="40"/>
      <c r="W22" s="40"/>
      <c r="X22" s="40"/>
      <c r="Y22" s="40"/>
      <c r="Z22" s="40"/>
      <c r="AA22" s="40"/>
      <c r="AB22" s="40"/>
      <c r="AC22" s="40"/>
      <c r="AD22" s="40"/>
      <c r="AE22" s="40"/>
      <c r="AF22" s="40"/>
      <c r="AG22" s="40"/>
      <c r="AH22" s="40"/>
      <c r="AI22" s="40"/>
      <c r="AJ22" s="40"/>
      <c r="AK22" s="40"/>
      <c r="AL22" s="40"/>
      <c r="AM22" s="40"/>
      <c r="AN22" s="40"/>
      <c r="AO22" s="40"/>
      <c r="AP22" s="40"/>
      <c r="AQ22" s="40"/>
      <c r="AR22" s="40"/>
      <c r="AS22" s="40"/>
      <c r="AT22" s="40"/>
      <c r="AU22" s="40"/>
      <c r="AV22" s="40"/>
      <c r="AW22" s="40"/>
      <c r="AX22" s="40"/>
      <c r="AY22" s="40"/>
      <c r="AZ22" s="40"/>
      <c r="BA22" s="40"/>
      <c r="BB22" s="40"/>
      <c r="BC22" s="40"/>
      <c r="BD22" s="40"/>
      <c r="BE22" s="40"/>
      <c r="BF22" s="40"/>
      <c r="BG22" s="40"/>
      <c r="BH22" s="40"/>
      <c r="BI22" s="40"/>
      <c r="BJ22" s="40"/>
      <c r="BK22" s="40"/>
      <c r="BL22" s="40"/>
      <c r="BM22" s="40"/>
    </row>
    <row r="23" spans="1:65" s="3" customFormat="1" ht="30" customHeight="1" thickBot="1" x14ac:dyDescent="0.35">
      <c r="A23" s="44" t="s">
        <v>21</v>
      </c>
      <c r="B23" s="24" t="s">
        <v>46</v>
      </c>
      <c r="C23" s="54"/>
      <c r="D23" s="25"/>
      <c r="E23" s="26"/>
      <c r="F23" s="26"/>
      <c r="G23" s="27"/>
      <c r="H23" s="13"/>
      <c r="I23" s="13" t="str">
        <f t="shared" si="6"/>
        <v/>
      </c>
      <c r="J23" s="40"/>
      <c r="K23" s="40"/>
      <c r="L23" s="40"/>
      <c r="M23" s="40"/>
      <c r="N23" s="40"/>
      <c r="O23" s="40"/>
      <c r="P23" s="40"/>
      <c r="Q23" s="40"/>
      <c r="R23" s="40"/>
      <c r="S23" s="40"/>
      <c r="T23" s="40"/>
      <c r="U23" s="40"/>
      <c r="V23" s="40"/>
      <c r="W23" s="40"/>
      <c r="X23" s="40"/>
      <c r="Y23" s="40"/>
      <c r="Z23" s="40"/>
      <c r="AA23" s="40"/>
      <c r="AB23" s="40"/>
      <c r="AC23" s="40"/>
      <c r="AD23" s="40"/>
      <c r="AE23" s="40"/>
      <c r="AF23" s="40"/>
      <c r="AG23" s="40"/>
      <c r="AH23" s="40"/>
      <c r="AI23" s="40"/>
      <c r="AJ23" s="40"/>
      <c r="AK23" s="40"/>
      <c r="AL23" s="40"/>
      <c r="AM23" s="40"/>
      <c r="AN23" s="40"/>
      <c r="AO23" s="40"/>
      <c r="AP23" s="40"/>
      <c r="AQ23" s="40"/>
      <c r="AR23" s="40"/>
      <c r="AS23" s="40"/>
      <c r="AT23" s="40"/>
      <c r="AU23" s="40"/>
      <c r="AV23" s="40"/>
      <c r="AW23" s="40"/>
      <c r="AX23" s="40"/>
      <c r="AY23" s="40"/>
      <c r="AZ23" s="40"/>
      <c r="BA23" s="40"/>
      <c r="BB23" s="40"/>
      <c r="BC23" s="40"/>
      <c r="BD23" s="40"/>
      <c r="BE23" s="40"/>
      <c r="BF23" s="40"/>
      <c r="BG23" s="40"/>
      <c r="BH23" s="40"/>
      <c r="BI23" s="40"/>
      <c r="BJ23" s="40"/>
      <c r="BK23" s="40"/>
      <c r="BL23" s="40"/>
      <c r="BM23" s="40"/>
    </row>
    <row r="24" spans="1:65" s="3" customFormat="1" ht="30" customHeight="1" outlineLevel="1" thickBot="1" x14ac:dyDescent="0.35">
      <c r="A24" s="44"/>
      <c r="B24" s="60" t="s">
        <v>39</v>
      </c>
      <c r="C24" s="55" t="s">
        <v>24</v>
      </c>
      <c r="D24" s="28">
        <v>1</v>
      </c>
      <c r="E24" s="72">
        <f>G22 + 1</f>
        <v>45078</v>
      </c>
      <c r="F24" s="68">
        <v>3</v>
      </c>
      <c r="G24" s="72">
        <f>SUM(E24,F24)</f>
        <v>45081</v>
      </c>
      <c r="H24" s="13"/>
      <c r="I24" s="13">
        <f t="shared" si="6"/>
        <v>4</v>
      </c>
      <c r="J24" s="40"/>
      <c r="K24" s="40"/>
      <c r="L24" s="40"/>
      <c r="M24" s="40"/>
      <c r="N24" s="40"/>
      <c r="O24" s="40"/>
      <c r="P24" s="40"/>
      <c r="Q24" s="40"/>
      <c r="R24" s="40"/>
      <c r="S24" s="40"/>
      <c r="T24" s="40"/>
      <c r="U24" s="40"/>
      <c r="V24" s="40"/>
      <c r="W24" s="40"/>
      <c r="X24" s="40"/>
      <c r="Y24" s="40"/>
      <c r="Z24" s="40"/>
      <c r="AA24" s="40"/>
      <c r="AB24" s="40"/>
      <c r="AC24" s="40"/>
      <c r="AD24" s="40"/>
      <c r="AE24" s="40"/>
      <c r="AF24" s="40"/>
      <c r="AG24" s="40"/>
      <c r="AH24" s="40"/>
      <c r="AI24" s="40"/>
      <c r="AJ24" s="40"/>
      <c r="AK24" s="40"/>
      <c r="AL24" s="40"/>
      <c r="AM24" s="40"/>
      <c r="AN24" s="40"/>
      <c r="AO24" s="40"/>
      <c r="AP24" s="40"/>
      <c r="AQ24" s="40"/>
      <c r="AR24" s="40"/>
      <c r="AS24" s="40"/>
      <c r="AT24" s="40"/>
      <c r="AU24" s="40"/>
      <c r="AV24" s="40"/>
      <c r="AW24" s="40"/>
      <c r="AX24" s="40"/>
      <c r="AY24" s="40"/>
      <c r="AZ24" s="40"/>
      <c r="BA24" s="40"/>
      <c r="BB24" s="40"/>
      <c r="BC24" s="40"/>
      <c r="BD24" s="40"/>
      <c r="BE24" s="40"/>
      <c r="BF24" s="40"/>
      <c r="BG24" s="40"/>
      <c r="BH24" s="40"/>
      <c r="BI24" s="40"/>
      <c r="BJ24" s="40"/>
      <c r="BK24" s="40"/>
      <c r="BL24" s="40"/>
      <c r="BM24" s="40"/>
    </row>
    <row r="25" spans="1:65" s="3" customFormat="1" ht="30" customHeight="1" outlineLevel="1" thickBot="1" x14ac:dyDescent="0.35">
      <c r="A25" s="44"/>
      <c r="B25" s="60" t="s">
        <v>40</v>
      </c>
      <c r="C25" s="55" t="s">
        <v>24</v>
      </c>
      <c r="D25" s="28">
        <v>1</v>
      </c>
      <c r="E25" s="72">
        <f>G24 + 1</f>
        <v>45082</v>
      </c>
      <c r="F25" s="68">
        <v>2</v>
      </c>
      <c r="G25" s="72">
        <f>SUM(E25,F25)</f>
        <v>45084</v>
      </c>
      <c r="H25" s="13"/>
      <c r="I25" s="13">
        <f t="shared" si="6"/>
        <v>3</v>
      </c>
      <c r="J25" s="40"/>
      <c r="K25" s="40"/>
      <c r="L25" s="40"/>
      <c r="M25" s="40"/>
      <c r="N25" s="40"/>
      <c r="O25" s="40"/>
      <c r="P25" s="40"/>
      <c r="Q25" s="40"/>
      <c r="R25" s="40"/>
      <c r="S25" s="40"/>
      <c r="T25" s="40"/>
      <c r="U25" s="40"/>
      <c r="V25" s="40"/>
      <c r="W25" s="40"/>
      <c r="X25" s="40"/>
      <c r="Y25" s="40"/>
      <c r="Z25" s="40"/>
      <c r="AA25" s="40"/>
      <c r="AB25" s="40"/>
      <c r="AC25" s="40"/>
      <c r="AD25" s="40"/>
      <c r="AE25" s="40"/>
      <c r="AF25" s="40"/>
      <c r="AG25" s="40"/>
      <c r="AH25" s="40"/>
      <c r="AI25" s="40"/>
      <c r="AJ25" s="40"/>
      <c r="AK25" s="40"/>
      <c r="AL25" s="40"/>
      <c r="AM25" s="40"/>
      <c r="AN25" s="40"/>
      <c r="AO25" s="40"/>
      <c r="AP25" s="40"/>
      <c r="AQ25" s="40"/>
      <c r="AR25" s="40"/>
      <c r="AS25" s="40"/>
      <c r="AT25" s="40"/>
      <c r="AU25" s="40"/>
      <c r="AV25" s="40"/>
      <c r="AW25" s="40"/>
      <c r="AX25" s="40"/>
      <c r="AY25" s="40"/>
      <c r="AZ25" s="40"/>
      <c r="BA25" s="40"/>
      <c r="BB25" s="40"/>
      <c r="BC25" s="40"/>
      <c r="BD25" s="40"/>
      <c r="BE25" s="40"/>
      <c r="BF25" s="40"/>
      <c r="BG25" s="40"/>
      <c r="BH25" s="40"/>
      <c r="BI25" s="40"/>
      <c r="BJ25" s="40"/>
      <c r="BK25" s="40"/>
      <c r="BL25" s="40"/>
      <c r="BM25" s="40"/>
    </row>
    <row r="26" spans="1:65" s="3" customFormat="1" ht="30" customHeight="1" thickBot="1" x14ac:dyDescent="0.35">
      <c r="A26" s="44" t="s">
        <v>21</v>
      </c>
      <c r="B26" s="29" t="s">
        <v>47</v>
      </c>
      <c r="C26" s="56"/>
      <c r="D26" s="30"/>
      <c r="E26" s="31"/>
      <c r="F26" s="31"/>
      <c r="G26" s="32"/>
      <c r="H26" s="13"/>
      <c r="I26" s="13" t="str">
        <f t="shared" si="6"/>
        <v/>
      </c>
      <c r="J26" s="40"/>
      <c r="K26" s="40"/>
      <c r="L26" s="40"/>
      <c r="M26" s="40"/>
      <c r="N26" s="40"/>
      <c r="O26" s="40"/>
      <c r="P26" s="40"/>
      <c r="Q26" s="40"/>
      <c r="R26" s="40"/>
      <c r="S26" s="40"/>
      <c r="T26" s="40"/>
      <c r="U26" s="40"/>
      <c r="V26" s="40"/>
      <c r="W26" s="40"/>
      <c r="X26" s="40"/>
      <c r="Y26" s="40"/>
      <c r="Z26" s="40"/>
      <c r="AA26" s="40"/>
      <c r="AB26" s="40"/>
      <c r="AC26" s="40"/>
      <c r="AD26" s="40"/>
      <c r="AE26" s="40"/>
      <c r="AF26" s="40"/>
      <c r="AG26" s="40"/>
      <c r="AH26" s="40"/>
      <c r="AI26" s="40"/>
      <c r="AJ26" s="40"/>
      <c r="AK26" s="40"/>
      <c r="AL26" s="40"/>
      <c r="AM26" s="40"/>
      <c r="AN26" s="40"/>
      <c r="AO26" s="40"/>
      <c r="AP26" s="40"/>
      <c r="AQ26" s="40"/>
      <c r="AR26" s="40"/>
      <c r="AS26" s="40"/>
      <c r="AT26" s="40"/>
      <c r="AU26" s="40"/>
      <c r="AV26" s="40"/>
      <c r="AW26" s="40"/>
      <c r="AX26" s="40"/>
      <c r="AY26" s="40"/>
      <c r="AZ26" s="40"/>
      <c r="BA26" s="40"/>
      <c r="BB26" s="40"/>
      <c r="BC26" s="40"/>
      <c r="BD26" s="40"/>
      <c r="BE26" s="40"/>
      <c r="BF26" s="40"/>
      <c r="BG26" s="40"/>
      <c r="BH26" s="40"/>
      <c r="BI26" s="40"/>
      <c r="BJ26" s="40"/>
      <c r="BK26" s="40"/>
      <c r="BL26" s="40"/>
      <c r="BM26" s="40"/>
    </row>
    <row r="27" spans="1:65" s="3" customFormat="1" ht="30" customHeight="1" thickBot="1" x14ac:dyDescent="0.35">
      <c r="A27" s="44"/>
      <c r="B27" s="61" t="s">
        <v>50</v>
      </c>
      <c r="C27" s="57" t="s">
        <v>25</v>
      </c>
      <c r="D27" s="33">
        <v>0.5</v>
      </c>
      <c r="E27" s="73">
        <f>G25 + 1</f>
        <v>45085</v>
      </c>
      <c r="F27" s="69">
        <v>2</v>
      </c>
      <c r="G27" s="73">
        <f>SUM(E27,F27)</f>
        <v>45087</v>
      </c>
      <c r="H27" s="13"/>
      <c r="I27" s="13">
        <f t="shared" si="6"/>
        <v>3</v>
      </c>
      <c r="J27" s="40"/>
      <c r="K27" s="40"/>
      <c r="L27" s="40"/>
      <c r="M27" s="40"/>
      <c r="N27" s="40"/>
      <c r="O27" s="40"/>
      <c r="P27" s="40"/>
      <c r="Q27" s="40"/>
      <c r="R27" s="40"/>
      <c r="S27" s="40"/>
      <c r="T27" s="40"/>
      <c r="U27" s="40"/>
      <c r="V27" s="40"/>
      <c r="W27" s="40"/>
      <c r="X27" s="40"/>
      <c r="Y27" s="40"/>
      <c r="Z27" s="40"/>
      <c r="AA27" s="40"/>
      <c r="AB27" s="40"/>
      <c r="AC27" s="40"/>
      <c r="AD27" s="40"/>
      <c r="AE27" s="40"/>
      <c r="AF27" s="40"/>
      <c r="AG27" s="40"/>
      <c r="AH27" s="40"/>
      <c r="AI27" s="40"/>
      <c r="AJ27" s="40"/>
      <c r="AK27" s="40"/>
      <c r="AL27" s="40"/>
      <c r="AM27" s="40"/>
      <c r="AN27" s="40"/>
      <c r="AO27" s="40"/>
      <c r="AP27" s="40"/>
      <c r="AQ27" s="40"/>
      <c r="AR27" s="40"/>
      <c r="AS27" s="40"/>
      <c r="AT27" s="40"/>
      <c r="AU27" s="40"/>
      <c r="AV27" s="40"/>
      <c r="AW27" s="40"/>
      <c r="AX27" s="40"/>
      <c r="AY27" s="40"/>
      <c r="AZ27" s="40"/>
      <c r="BA27" s="40"/>
      <c r="BB27" s="40"/>
      <c r="BC27" s="40"/>
      <c r="BD27" s="40"/>
      <c r="BE27" s="40"/>
      <c r="BF27" s="40"/>
      <c r="BG27" s="40"/>
      <c r="BH27" s="40"/>
      <c r="BI27" s="40"/>
      <c r="BJ27" s="40"/>
      <c r="BK27" s="40"/>
      <c r="BL27" s="40"/>
      <c r="BM27" s="40"/>
    </row>
    <row r="28" spans="1:65" s="3" customFormat="1" ht="30" customHeight="1" thickBot="1" x14ac:dyDescent="0.35">
      <c r="A28" s="44"/>
      <c r="B28" s="61" t="s">
        <v>41</v>
      </c>
      <c r="C28" s="57" t="s">
        <v>25</v>
      </c>
      <c r="D28" s="33">
        <v>1</v>
      </c>
      <c r="E28" s="73">
        <f t="shared" ref="E28:E35" si="12">G27 + 1</f>
        <v>45088</v>
      </c>
      <c r="F28" s="69">
        <v>1</v>
      </c>
      <c r="G28" s="73">
        <f>SUM(E28,F28)</f>
        <v>45089</v>
      </c>
      <c r="H28" s="13"/>
      <c r="I28" s="13">
        <f t="shared" si="6"/>
        <v>2</v>
      </c>
      <c r="J28" s="40"/>
      <c r="K28" s="40"/>
      <c r="L28" s="40"/>
      <c r="M28" s="40"/>
      <c r="N28" s="40"/>
      <c r="O28" s="40"/>
      <c r="P28" s="40"/>
      <c r="Q28" s="40"/>
      <c r="R28" s="40"/>
      <c r="S28" s="40"/>
      <c r="T28" s="40"/>
      <c r="U28" s="40"/>
      <c r="V28" s="40"/>
      <c r="W28" s="40"/>
      <c r="X28" s="40"/>
      <c r="Y28" s="40"/>
      <c r="Z28" s="40"/>
      <c r="AA28" s="40"/>
      <c r="AB28" s="40"/>
      <c r="AC28" s="40"/>
      <c r="AD28" s="40"/>
      <c r="AE28" s="40"/>
      <c r="AF28" s="40"/>
      <c r="AG28" s="40"/>
      <c r="AH28" s="40"/>
      <c r="AI28" s="40"/>
      <c r="AJ28" s="40"/>
      <c r="AK28" s="40"/>
      <c r="AL28" s="40"/>
      <c r="AM28" s="40"/>
      <c r="AN28" s="40"/>
      <c r="AO28" s="40"/>
      <c r="AP28" s="40"/>
      <c r="AQ28" s="40"/>
      <c r="AR28" s="40"/>
      <c r="AS28" s="40"/>
      <c r="AT28" s="40"/>
      <c r="AU28" s="40"/>
      <c r="AV28" s="40"/>
      <c r="AW28" s="40"/>
      <c r="AX28" s="40"/>
      <c r="AY28" s="40"/>
      <c r="AZ28" s="40"/>
      <c r="BA28" s="40"/>
      <c r="BB28" s="40"/>
      <c r="BC28" s="40"/>
      <c r="BD28" s="40"/>
      <c r="BE28" s="40"/>
      <c r="BF28" s="40"/>
      <c r="BG28" s="40"/>
      <c r="BH28" s="40"/>
      <c r="BI28" s="40"/>
      <c r="BJ28" s="40"/>
      <c r="BK28" s="40"/>
      <c r="BL28" s="40"/>
      <c r="BM28" s="40"/>
    </row>
    <row r="29" spans="1:65" s="3" customFormat="1" ht="30" customHeight="1" thickBot="1" x14ac:dyDescent="0.35">
      <c r="A29" s="44"/>
      <c r="B29" s="61" t="s">
        <v>52</v>
      </c>
      <c r="C29" s="57" t="s">
        <v>25</v>
      </c>
      <c r="D29" s="33">
        <v>1</v>
      </c>
      <c r="E29" s="73">
        <f t="shared" si="12"/>
        <v>45090</v>
      </c>
      <c r="F29" s="69">
        <v>0</v>
      </c>
      <c r="G29" s="73">
        <f>SUM(E29,F29)</f>
        <v>45090</v>
      </c>
      <c r="H29" s="13"/>
      <c r="I29" s="13">
        <f t="shared" si="6"/>
        <v>1</v>
      </c>
      <c r="J29" s="40"/>
      <c r="K29" s="40"/>
      <c r="L29" s="40"/>
      <c r="M29" s="40"/>
      <c r="N29" s="40"/>
      <c r="O29" s="40"/>
      <c r="P29" s="40"/>
      <c r="Q29" s="40"/>
      <c r="R29" s="40"/>
      <c r="S29" s="40"/>
      <c r="T29" s="40"/>
      <c r="U29" s="40"/>
      <c r="V29" s="40"/>
      <c r="W29" s="40"/>
      <c r="X29" s="40"/>
      <c r="Y29" s="40"/>
      <c r="Z29" s="40"/>
      <c r="AA29" s="40"/>
      <c r="AB29" s="40"/>
      <c r="AC29" s="40"/>
      <c r="AD29" s="40"/>
      <c r="AE29" s="40"/>
      <c r="AF29" s="40"/>
      <c r="AG29" s="40"/>
      <c r="AH29" s="40"/>
      <c r="AI29" s="40"/>
      <c r="AJ29" s="40"/>
      <c r="AK29" s="40"/>
      <c r="AL29" s="40"/>
      <c r="AM29" s="40"/>
      <c r="AN29" s="40"/>
      <c r="AO29" s="40"/>
      <c r="AP29" s="40"/>
      <c r="AQ29" s="40"/>
      <c r="AR29" s="40"/>
      <c r="AS29" s="40"/>
      <c r="AT29" s="40"/>
      <c r="AU29" s="40"/>
      <c r="AV29" s="40"/>
      <c r="AW29" s="40"/>
      <c r="AX29" s="40"/>
      <c r="AY29" s="40"/>
      <c r="AZ29" s="40"/>
      <c r="BA29" s="40"/>
      <c r="BB29" s="40"/>
      <c r="BC29" s="40"/>
      <c r="BD29" s="40"/>
      <c r="BE29" s="40"/>
      <c r="BF29" s="40"/>
      <c r="BG29" s="40"/>
      <c r="BH29" s="40"/>
      <c r="BI29" s="40"/>
      <c r="BJ29" s="40"/>
      <c r="BK29" s="40"/>
      <c r="BL29" s="40"/>
      <c r="BM29" s="40"/>
    </row>
    <row r="30" spans="1:65" s="3" customFormat="1" ht="30" customHeight="1" thickBot="1" x14ac:dyDescent="0.35">
      <c r="A30" s="44"/>
      <c r="B30" s="61" t="s">
        <v>56</v>
      </c>
      <c r="C30" s="57" t="s">
        <v>25</v>
      </c>
      <c r="D30" s="33">
        <v>1</v>
      </c>
      <c r="E30" s="73">
        <f>G29 + 1</f>
        <v>45091</v>
      </c>
      <c r="F30" s="69">
        <v>0</v>
      </c>
      <c r="G30" s="73">
        <f>SUM(E30,F30)</f>
        <v>45091</v>
      </c>
      <c r="H30" s="13"/>
      <c r="I30" s="13"/>
      <c r="J30" s="40"/>
      <c r="K30" s="40"/>
      <c r="L30" s="40"/>
      <c r="M30" s="40"/>
      <c r="N30" s="40"/>
      <c r="O30" s="40"/>
      <c r="P30" s="40"/>
      <c r="Q30" s="40"/>
      <c r="R30" s="40"/>
      <c r="S30" s="40"/>
      <c r="T30" s="40"/>
      <c r="U30" s="40"/>
      <c r="V30" s="40"/>
      <c r="W30" s="40"/>
      <c r="X30" s="40"/>
      <c r="Y30" s="40"/>
      <c r="Z30" s="40"/>
      <c r="AA30" s="40"/>
      <c r="AB30" s="40"/>
      <c r="AC30" s="40"/>
      <c r="AD30" s="40"/>
      <c r="AE30" s="40"/>
      <c r="AF30" s="40"/>
      <c r="AG30" s="40"/>
      <c r="AH30" s="40"/>
      <c r="AI30" s="40"/>
      <c r="AJ30" s="40"/>
      <c r="AK30" s="40"/>
      <c r="AL30" s="40"/>
      <c r="AM30" s="40"/>
      <c r="AN30" s="40"/>
      <c r="AO30" s="40"/>
      <c r="AP30" s="40"/>
      <c r="AQ30" s="40"/>
      <c r="AR30" s="40"/>
      <c r="AS30" s="40"/>
      <c r="AT30" s="40"/>
      <c r="AU30" s="40"/>
      <c r="AV30" s="40"/>
      <c r="AW30" s="40"/>
      <c r="AX30" s="40"/>
      <c r="AY30" s="40"/>
      <c r="AZ30" s="40"/>
      <c r="BA30" s="40"/>
      <c r="BB30" s="40"/>
      <c r="BC30" s="40"/>
      <c r="BD30" s="40"/>
      <c r="BE30" s="40"/>
      <c r="BF30" s="40"/>
      <c r="BG30" s="40"/>
      <c r="BH30" s="40"/>
      <c r="BI30" s="40"/>
      <c r="BJ30" s="40"/>
      <c r="BK30" s="40"/>
      <c r="BL30" s="40"/>
      <c r="BM30" s="40"/>
    </row>
    <row r="31" spans="1:65" s="3" customFormat="1" ht="30" customHeight="1" thickBot="1" x14ac:dyDescent="0.35">
      <c r="A31" s="44"/>
      <c r="B31" s="61" t="s">
        <v>53</v>
      </c>
      <c r="C31" s="57" t="s">
        <v>25</v>
      </c>
      <c r="D31" s="33">
        <v>1</v>
      </c>
      <c r="E31" s="73">
        <f>G30</f>
        <v>45091</v>
      </c>
      <c r="F31" s="69">
        <v>1</v>
      </c>
      <c r="G31" s="73">
        <f t="shared" ref="G31:G32" si="13">SUM(E31,F31)</f>
        <v>45092</v>
      </c>
      <c r="H31" s="13"/>
      <c r="I31" s="13">
        <f t="shared" si="6"/>
        <v>2</v>
      </c>
      <c r="J31" s="40"/>
      <c r="K31" s="40"/>
      <c r="L31" s="40"/>
      <c r="M31" s="40"/>
      <c r="N31" s="40"/>
      <c r="O31" s="40"/>
      <c r="P31" s="40"/>
      <c r="Q31" s="40"/>
      <c r="R31" s="40"/>
      <c r="S31" s="40"/>
      <c r="T31" s="40"/>
      <c r="U31" s="40"/>
      <c r="V31" s="40"/>
      <c r="W31" s="40"/>
      <c r="X31" s="40"/>
      <c r="Y31" s="40"/>
      <c r="Z31" s="40"/>
      <c r="AA31" s="40"/>
      <c r="AB31" s="40"/>
      <c r="AC31" s="40"/>
      <c r="AD31" s="40"/>
      <c r="AE31" s="40"/>
      <c r="AF31" s="40"/>
      <c r="AG31" s="40"/>
      <c r="AH31" s="40"/>
      <c r="AI31" s="40"/>
      <c r="AJ31" s="40"/>
      <c r="AK31" s="40"/>
      <c r="AL31" s="40"/>
      <c r="AM31" s="40"/>
      <c r="AN31" s="40"/>
      <c r="AO31" s="40"/>
      <c r="AP31" s="40"/>
      <c r="AQ31" s="40"/>
      <c r="AR31" s="40"/>
      <c r="AS31" s="40"/>
      <c r="AT31" s="40"/>
      <c r="AU31" s="40"/>
      <c r="AV31" s="40"/>
      <c r="AW31" s="40"/>
      <c r="AX31" s="40"/>
      <c r="AY31" s="40"/>
      <c r="AZ31" s="40"/>
      <c r="BA31" s="40"/>
      <c r="BB31" s="40"/>
      <c r="BC31" s="40"/>
      <c r="BD31" s="40"/>
      <c r="BE31" s="40"/>
      <c r="BF31" s="40"/>
      <c r="BG31" s="40"/>
      <c r="BH31" s="40"/>
      <c r="BI31" s="40"/>
      <c r="BJ31" s="40"/>
      <c r="BK31" s="40"/>
      <c r="BL31" s="40"/>
      <c r="BM31" s="40"/>
    </row>
    <row r="32" spans="1:65" s="3" customFormat="1" ht="30" customHeight="1" thickBot="1" x14ac:dyDescent="0.35">
      <c r="A32" s="44"/>
      <c r="B32" s="61" t="s">
        <v>44</v>
      </c>
      <c r="C32" s="57" t="s">
        <v>25</v>
      </c>
      <c r="D32" s="33">
        <v>1</v>
      </c>
      <c r="E32" s="73">
        <f t="shared" si="12"/>
        <v>45093</v>
      </c>
      <c r="F32" s="69">
        <v>0</v>
      </c>
      <c r="G32" s="73">
        <f t="shared" si="13"/>
        <v>45093</v>
      </c>
      <c r="H32" s="13"/>
      <c r="I32" s="13">
        <f t="shared" si="6"/>
        <v>1</v>
      </c>
      <c r="J32" s="40"/>
      <c r="K32" s="40"/>
      <c r="L32" s="40"/>
      <c r="M32" s="40"/>
      <c r="N32" s="40"/>
      <c r="O32" s="40"/>
      <c r="P32" s="40"/>
      <c r="Q32" s="40"/>
      <c r="R32" s="40"/>
      <c r="S32" s="40"/>
      <c r="T32" s="40"/>
      <c r="U32" s="40"/>
      <c r="V32" s="40"/>
      <c r="W32" s="40"/>
      <c r="X32" s="40"/>
      <c r="Y32" s="40"/>
      <c r="Z32" s="40"/>
      <c r="AA32" s="40"/>
      <c r="AB32" s="40"/>
      <c r="AC32" s="40"/>
      <c r="AD32" s="40"/>
      <c r="AE32" s="40"/>
      <c r="AF32" s="40"/>
      <c r="AG32" s="40"/>
      <c r="AH32" s="40"/>
      <c r="AI32" s="40"/>
      <c r="AJ32" s="40"/>
      <c r="AK32" s="40"/>
      <c r="AL32" s="40"/>
      <c r="AM32" s="40"/>
      <c r="AN32" s="40"/>
      <c r="AO32" s="40"/>
      <c r="AP32" s="40"/>
      <c r="AQ32" s="40"/>
      <c r="AR32" s="40"/>
      <c r="AS32" s="40"/>
      <c r="AT32" s="40"/>
      <c r="AU32" s="40"/>
      <c r="AV32" s="40"/>
      <c r="AW32" s="40"/>
      <c r="AX32" s="40"/>
      <c r="AY32" s="40"/>
      <c r="AZ32" s="40"/>
      <c r="BA32" s="40"/>
      <c r="BB32" s="40"/>
      <c r="BC32" s="40"/>
      <c r="BD32" s="40"/>
      <c r="BE32" s="40"/>
      <c r="BF32" s="40"/>
      <c r="BG32" s="40"/>
      <c r="BH32" s="40"/>
      <c r="BI32" s="40"/>
      <c r="BJ32" s="40"/>
      <c r="BK32" s="40"/>
      <c r="BL32" s="40"/>
      <c r="BM32" s="40"/>
    </row>
    <row r="33" spans="1:65" s="3" customFormat="1" ht="30" customHeight="1" thickBot="1" x14ac:dyDescent="0.35">
      <c r="A33" s="44"/>
      <c r="B33" s="61" t="s">
        <v>45</v>
      </c>
      <c r="C33" s="57" t="s">
        <v>25</v>
      </c>
      <c r="D33" s="33">
        <v>1</v>
      </c>
      <c r="E33" s="73">
        <f t="shared" si="12"/>
        <v>45094</v>
      </c>
      <c r="F33" s="69">
        <v>0</v>
      </c>
      <c r="G33" s="73">
        <f t="shared" ref="G33:G35" si="14">SUM(E33,F33)</f>
        <v>45094</v>
      </c>
      <c r="H33" s="13"/>
      <c r="I33" s="13">
        <f t="shared" si="6"/>
        <v>1</v>
      </c>
      <c r="J33" s="40"/>
      <c r="K33" s="40"/>
      <c r="L33" s="40"/>
      <c r="M33" s="40"/>
      <c r="N33" s="40"/>
      <c r="O33" s="40"/>
      <c r="P33" s="40"/>
      <c r="Q33" s="40"/>
      <c r="R33" s="40"/>
      <c r="S33" s="40"/>
      <c r="T33" s="40"/>
      <c r="U33" s="40"/>
      <c r="V33" s="40"/>
      <c r="W33" s="40"/>
      <c r="X33" s="40"/>
      <c r="Y33" s="40"/>
      <c r="Z33" s="40"/>
      <c r="AA33" s="40"/>
      <c r="AB33" s="40"/>
      <c r="AC33" s="40"/>
      <c r="AD33" s="40"/>
      <c r="AE33" s="40"/>
      <c r="AF33" s="40"/>
      <c r="AG33" s="40"/>
      <c r="AH33" s="40"/>
      <c r="AI33" s="40"/>
      <c r="AJ33" s="40"/>
      <c r="AK33" s="40"/>
      <c r="AL33" s="40"/>
      <c r="AM33" s="40"/>
      <c r="AN33" s="40"/>
      <c r="AO33" s="40"/>
      <c r="AP33" s="40"/>
      <c r="AQ33" s="40"/>
      <c r="AR33" s="40"/>
      <c r="AS33" s="40"/>
      <c r="AT33" s="40"/>
      <c r="AU33" s="40"/>
      <c r="AV33" s="40"/>
      <c r="AW33" s="40"/>
      <c r="AX33" s="40"/>
      <c r="AY33" s="40"/>
      <c r="AZ33" s="40"/>
      <c r="BA33" s="40"/>
      <c r="BB33" s="40"/>
      <c r="BC33" s="40"/>
      <c r="BD33" s="40"/>
      <c r="BE33" s="40"/>
      <c r="BF33" s="40"/>
      <c r="BG33" s="40"/>
      <c r="BH33" s="40"/>
      <c r="BI33" s="40"/>
      <c r="BJ33" s="40"/>
      <c r="BK33" s="40"/>
      <c r="BL33" s="40"/>
      <c r="BM33" s="40"/>
    </row>
    <row r="34" spans="1:65" s="3" customFormat="1" ht="30" customHeight="1" thickBot="1" x14ac:dyDescent="0.35">
      <c r="A34" s="44"/>
      <c r="B34" s="61" t="s">
        <v>43</v>
      </c>
      <c r="C34" s="57" t="s">
        <v>25</v>
      </c>
      <c r="D34" s="33">
        <v>1</v>
      </c>
      <c r="E34" s="73">
        <f t="shared" si="12"/>
        <v>45095</v>
      </c>
      <c r="F34" s="69">
        <v>0</v>
      </c>
      <c r="G34" s="73">
        <f t="shared" si="14"/>
        <v>45095</v>
      </c>
      <c r="H34" s="13"/>
      <c r="I34" s="13">
        <f t="shared" si="6"/>
        <v>1</v>
      </c>
      <c r="J34" s="40"/>
      <c r="K34" s="40"/>
      <c r="L34" s="40"/>
      <c r="M34" s="40"/>
      <c r="N34" s="40"/>
      <c r="O34" s="40"/>
      <c r="P34" s="40"/>
      <c r="Q34" s="40"/>
      <c r="R34" s="40"/>
      <c r="S34" s="40"/>
      <c r="T34" s="40"/>
      <c r="U34" s="40"/>
      <c r="V34" s="40"/>
      <c r="W34" s="40"/>
      <c r="X34" s="40"/>
      <c r="Y34" s="40"/>
      <c r="Z34" s="40"/>
      <c r="AA34" s="40"/>
      <c r="AB34" s="40"/>
      <c r="AC34" s="40"/>
      <c r="AD34" s="40"/>
      <c r="AE34" s="40"/>
      <c r="AF34" s="40"/>
      <c r="AG34" s="40"/>
      <c r="AH34" s="40"/>
      <c r="AI34" s="40"/>
      <c r="AJ34" s="40"/>
      <c r="AK34" s="40"/>
      <c r="AL34" s="40"/>
      <c r="AM34" s="40"/>
      <c r="AN34" s="40"/>
      <c r="AO34" s="40"/>
      <c r="AP34" s="40"/>
      <c r="AQ34" s="40"/>
      <c r="AR34" s="40"/>
      <c r="AS34" s="40"/>
      <c r="AT34" s="40"/>
      <c r="AU34" s="40"/>
      <c r="AV34" s="40"/>
      <c r="AW34" s="40"/>
      <c r="AX34" s="40"/>
      <c r="AY34" s="40"/>
      <c r="AZ34" s="40"/>
      <c r="BA34" s="40"/>
      <c r="BB34" s="40"/>
      <c r="BC34" s="40"/>
      <c r="BD34" s="40"/>
      <c r="BE34" s="40"/>
      <c r="BF34" s="40"/>
      <c r="BG34" s="40"/>
      <c r="BH34" s="40"/>
      <c r="BI34" s="40"/>
      <c r="BJ34" s="40"/>
      <c r="BK34" s="40"/>
      <c r="BL34" s="40"/>
      <c r="BM34" s="40"/>
    </row>
    <row r="35" spans="1:65" s="3" customFormat="1" ht="30" customHeight="1" thickBot="1" x14ac:dyDescent="0.35">
      <c r="A35" s="44"/>
      <c r="B35" s="61" t="s">
        <v>42</v>
      </c>
      <c r="C35" s="57" t="s">
        <v>25</v>
      </c>
      <c r="D35" s="33">
        <v>1</v>
      </c>
      <c r="E35" s="73">
        <f t="shared" si="12"/>
        <v>45096</v>
      </c>
      <c r="F35" s="69">
        <v>2</v>
      </c>
      <c r="G35" s="73">
        <f t="shared" si="14"/>
        <v>45098</v>
      </c>
      <c r="H35" s="13"/>
      <c r="I35" s="13">
        <f t="shared" si="6"/>
        <v>3</v>
      </c>
      <c r="J35" s="40"/>
      <c r="K35" s="40"/>
      <c r="L35" s="40"/>
      <c r="M35" s="40"/>
      <c r="N35" s="40"/>
      <c r="O35" s="40"/>
      <c r="P35" s="40"/>
      <c r="Q35" s="40"/>
      <c r="R35" s="40"/>
      <c r="S35" s="40"/>
      <c r="T35" s="40"/>
      <c r="U35" s="40"/>
      <c r="V35" s="40"/>
      <c r="W35" s="40"/>
      <c r="X35" s="40"/>
      <c r="Y35" s="40"/>
      <c r="Z35" s="40"/>
      <c r="AA35" s="40"/>
      <c r="AB35" s="40"/>
      <c r="AC35" s="40"/>
      <c r="AD35" s="40"/>
      <c r="AE35" s="40"/>
      <c r="AF35" s="40"/>
      <c r="AG35" s="40"/>
      <c r="AH35" s="40"/>
      <c r="AI35" s="40"/>
      <c r="AJ35" s="40"/>
      <c r="AK35" s="40"/>
      <c r="AL35" s="40"/>
      <c r="AM35" s="40"/>
      <c r="AN35" s="40"/>
      <c r="AO35" s="40"/>
      <c r="AP35" s="40"/>
      <c r="AQ35" s="40"/>
      <c r="AR35" s="40"/>
      <c r="AS35" s="40"/>
      <c r="AT35" s="40"/>
      <c r="AU35" s="40"/>
      <c r="AV35" s="40"/>
      <c r="AW35" s="40"/>
      <c r="AX35" s="40"/>
      <c r="AY35" s="40"/>
      <c r="AZ35" s="40"/>
      <c r="BA35" s="40"/>
      <c r="BB35" s="40"/>
      <c r="BC35" s="40"/>
      <c r="BD35" s="40"/>
      <c r="BE35" s="40"/>
      <c r="BF35" s="40"/>
      <c r="BG35" s="40"/>
      <c r="BH35" s="40"/>
      <c r="BI35" s="40"/>
      <c r="BJ35" s="40"/>
      <c r="BK35" s="40"/>
      <c r="BL35" s="40"/>
      <c r="BM35" s="40"/>
    </row>
    <row r="36" spans="1:65" s="3" customFormat="1" ht="30" customHeight="1" thickBot="1" x14ac:dyDescent="0.35">
      <c r="A36" s="44" t="s">
        <v>21</v>
      </c>
      <c r="B36" s="74" t="s">
        <v>48</v>
      </c>
      <c r="C36" s="75"/>
      <c r="D36" s="76"/>
      <c r="E36" s="77"/>
      <c r="F36" s="77"/>
      <c r="G36" s="78"/>
      <c r="H36" s="13"/>
      <c r="I36" s="13" t="str">
        <f t="shared" si="6"/>
        <v/>
      </c>
      <c r="J36" s="40"/>
      <c r="K36" s="40"/>
      <c r="L36" s="40"/>
      <c r="M36" s="40"/>
      <c r="N36" s="40"/>
      <c r="O36" s="40"/>
      <c r="P36" s="40"/>
      <c r="Q36" s="40"/>
      <c r="R36" s="40"/>
      <c r="S36" s="40"/>
      <c r="T36" s="40"/>
      <c r="U36" s="40"/>
      <c r="V36" s="40"/>
      <c r="W36" s="40"/>
      <c r="X36" s="40"/>
      <c r="Y36" s="40"/>
      <c r="Z36" s="40"/>
      <c r="AA36" s="40"/>
      <c r="AB36" s="40"/>
      <c r="AC36" s="40"/>
      <c r="AD36" s="40"/>
      <c r="AE36" s="40"/>
      <c r="AF36" s="40"/>
      <c r="AG36" s="40"/>
      <c r="AH36" s="40"/>
      <c r="AI36" s="40"/>
      <c r="AJ36" s="40"/>
      <c r="AK36" s="40"/>
      <c r="AL36" s="40"/>
      <c r="AM36" s="40"/>
      <c r="AN36" s="40"/>
      <c r="AO36" s="40"/>
      <c r="AP36" s="40"/>
      <c r="AQ36" s="40"/>
      <c r="AR36" s="40"/>
      <c r="AS36" s="40"/>
      <c r="AT36" s="40"/>
      <c r="AU36" s="40"/>
      <c r="AV36" s="40"/>
      <c r="AW36" s="40"/>
      <c r="AX36" s="40"/>
      <c r="AY36" s="40"/>
      <c r="AZ36" s="40"/>
      <c r="BA36" s="40"/>
      <c r="BB36" s="40"/>
      <c r="BC36" s="40"/>
      <c r="BD36" s="40"/>
      <c r="BE36" s="40"/>
      <c r="BF36" s="40"/>
      <c r="BG36" s="40"/>
      <c r="BH36" s="40"/>
      <c r="BI36" s="40"/>
      <c r="BJ36" s="40"/>
      <c r="BK36" s="40"/>
      <c r="BL36" s="40"/>
      <c r="BM36" s="40"/>
    </row>
    <row r="37" spans="1:65" s="3" customFormat="1" ht="30" customHeight="1" thickBot="1" x14ac:dyDescent="0.35">
      <c r="A37" s="44"/>
      <c r="B37" s="93" t="s">
        <v>57</v>
      </c>
      <c r="C37" s="79" t="s">
        <v>25</v>
      </c>
      <c r="D37" s="80">
        <v>0</v>
      </c>
      <c r="E37" s="81">
        <f>G35 + 1</f>
        <v>45099</v>
      </c>
      <c r="F37" s="82">
        <v>1</v>
      </c>
      <c r="G37" s="81">
        <f>SUM(E37,F37)</f>
        <v>45100</v>
      </c>
      <c r="H37" s="13"/>
      <c r="I37" s="13">
        <f t="shared" si="6"/>
        <v>2</v>
      </c>
      <c r="J37" s="40"/>
      <c r="K37" s="40"/>
      <c r="L37" s="40"/>
      <c r="M37" s="40"/>
      <c r="N37" s="40"/>
      <c r="O37" s="40"/>
      <c r="P37" s="40"/>
      <c r="Q37" s="40"/>
      <c r="R37" s="40"/>
      <c r="S37" s="40"/>
      <c r="T37" s="40"/>
      <c r="U37" s="40"/>
      <c r="V37" s="40"/>
      <c r="W37" s="40"/>
      <c r="X37" s="40"/>
      <c r="Y37" s="40"/>
      <c r="Z37" s="40"/>
      <c r="AA37" s="40"/>
      <c r="AB37" s="40"/>
      <c r="AC37" s="40"/>
      <c r="AD37" s="40"/>
      <c r="AE37" s="40"/>
      <c r="AF37" s="40"/>
      <c r="AG37" s="40"/>
      <c r="AH37" s="40"/>
      <c r="AI37" s="40"/>
      <c r="AJ37" s="40"/>
      <c r="AK37" s="40"/>
      <c r="AL37" s="40"/>
      <c r="AM37" s="40"/>
      <c r="AN37" s="40"/>
      <c r="AO37" s="40"/>
      <c r="AP37" s="40"/>
      <c r="AQ37" s="40"/>
      <c r="AR37" s="40"/>
      <c r="AS37" s="40"/>
      <c r="AT37" s="40"/>
      <c r="AU37" s="40"/>
      <c r="AV37" s="40"/>
      <c r="AW37" s="40"/>
      <c r="AX37" s="40"/>
      <c r="AY37" s="40"/>
      <c r="AZ37" s="40"/>
      <c r="BA37" s="40"/>
      <c r="BB37" s="40"/>
      <c r="BC37" s="40"/>
      <c r="BD37" s="40"/>
      <c r="BE37" s="40"/>
      <c r="BF37" s="40"/>
      <c r="BG37" s="40"/>
      <c r="BH37" s="40"/>
      <c r="BI37" s="40"/>
      <c r="BJ37" s="40"/>
      <c r="BK37" s="40"/>
      <c r="BL37" s="40"/>
      <c r="BM37" s="40"/>
    </row>
    <row r="38" spans="1:65" s="3" customFormat="1" ht="30" customHeight="1" thickBot="1" x14ac:dyDescent="0.35">
      <c r="A38" s="44"/>
      <c r="B38" s="93" t="s">
        <v>58</v>
      </c>
      <c r="C38" s="79" t="s">
        <v>25</v>
      </c>
      <c r="D38" s="80">
        <v>0</v>
      </c>
      <c r="E38" s="81">
        <f>G37 + 1</f>
        <v>45101</v>
      </c>
      <c r="F38" s="82">
        <v>1</v>
      </c>
      <c r="G38" s="81">
        <f>SUM(E38,F38)</f>
        <v>45102</v>
      </c>
      <c r="H38" s="13"/>
      <c r="I38" s="13">
        <f t="shared" si="6"/>
        <v>2</v>
      </c>
      <c r="J38" s="40"/>
      <c r="K38" s="40"/>
      <c r="L38" s="40"/>
      <c r="M38" s="40"/>
      <c r="N38" s="40"/>
      <c r="O38" s="40"/>
      <c r="P38" s="40"/>
      <c r="Q38" s="40"/>
      <c r="R38" s="40"/>
      <c r="S38" s="40"/>
      <c r="T38" s="40"/>
      <c r="U38" s="40"/>
      <c r="V38" s="40"/>
      <c r="W38" s="40"/>
      <c r="X38" s="40"/>
      <c r="Y38" s="40"/>
      <c r="Z38" s="40"/>
      <c r="AA38" s="40"/>
      <c r="AB38" s="40"/>
      <c r="AC38" s="40"/>
      <c r="AD38" s="40"/>
      <c r="AE38" s="40"/>
      <c r="AF38" s="40"/>
      <c r="AG38" s="40"/>
      <c r="AH38" s="40"/>
      <c r="AI38" s="40"/>
      <c r="AJ38" s="40"/>
      <c r="AK38" s="40"/>
      <c r="AL38" s="40"/>
      <c r="AM38" s="40"/>
      <c r="AN38" s="40"/>
      <c r="AO38" s="40"/>
      <c r="AP38" s="40"/>
      <c r="AQ38" s="40"/>
      <c r="AR38" s="40"/>
      <c r="AS38" s="40"/>
      <c r="AT38" s="40"/>
      <c r="AU38" s="40"/>
      <c r="AV38" s="40"/>
      <c r="AW38" s="40"/>
      <c r="AX38" s="40"/>
      <c r="AY38" s="40"/>
      <c r="AZ38" s="40"/>
      <c r="BA38" s="40"/>
      <c r="BB38" s="40"/>
      <c r="BC38" s="40"/>
      <c r="BD38" s="40"/>
      <c r="BE38" s="40"/>
      <c r="BF38" s="40"/>
      <c r="BG38" s="40"/>
      <c r="BH38" s="40"/>
      <c r="BI38" s="40"/>
      <c r="BJ38" s="40"/>
      <c r="BK38" s="40"/>
      <c r="BL38" s="40"/>
      <c r="BM38" s="40"/>
    </row>
    <row r="39" spans="1:65" s="3" customFormat="1" ht="30" customHeight="1" thickBot="1" x14ac:dyDescent="0.35">
      <c r="A39" s="44"/>
      <c r="B39" s="93" t="s">
        <v>200</v>
      </c>
      <c r="C39" s="79" t="s">
        <v>24</v>
      </c>
      <c r="D39" s="80">
        <v>0</v>
      </c>
      <c r="E39" s="81">
        <f>G38 + 1</f>
        <v>45103</v>
      </c>
      <c r="F39" s="82">
        <v>4</v>
      </c>
      <c r="G39" s="81">
        <f>SUM(E39,F39)</f>
        <v>45107</v>
      </c>
      <c r="H39" s="13"/>
      <c r="I39" s="13">
        <f t="shared" si="6"/>
        <v>5</v>
      </c>
      <c r="J39" s="40"/>
      <c r="K39" s="40"/>
      <c r="L39" s="40"/>
      <c r="M39" s="40"/>
      <c r="N39" s="40"/>
      <c r="O39" s="40"/>
      <c r="P39" s="40"/>
      <c r="Q39" s="40"/>
      <c r="R39" s="40"/>
      <c r="S39" s="40"/>
      <c r="T39" s="40"/>
      <c r="U39" s="40"/>
      <c r="V39" s="40"/>
      <c r="W39" s="40"/>
      <c r="X39" s="40"/>
      <c r="Y39" s="40"/>
      <c r="Z39" s="40"/>
      <c r="AA39" s="40"/>
      <c r="AB39" s="40"/>
      <c r="AC39" s="40"/>
      <c r="AD39" s="40"/>
      <c r="AE39" s="40"/>
      <c r="AF39" s="40"/>
      <c r="AG39" s="40"/>
      <c r="AH39" s="40"/>
      <c r="AI39" s="40"/>
      <c r="AJ39" s="40"/>
      <c r="AK39" s="40"/>
      <c r="AL39" s="40"/>
      <c r="AM39" s="40"/>
      <c r="AN39" s="40"/>
      <c r="AO39" s="40"/>
      <c r="AP39" s="40"/>
      <c r="AQ39" s="40"/>
      <c r="AR39" s="40"/>
      <c r="AS39" s="40"/>
      <c r="AT39" s="40"/>
      <c r="AU39" s="40"/>
      <c r="AV39" s="40"/>
      <c r="AW39" s="40"/>
      <c r="AX39" s="40"/>
      <c r="AY39" s="40"/>
      <c r="AZ39" s="40"/>
      <c r="BA39" s="40"/>
      <c r="BB39" s="40"/>
      <c r="BC39" s="40"/>
      <c r="BD39" s="40"/>
      <c r="BE39" s="40"/>
      <c r="BF39" s="40"/>
      <c r="BG39" s="40"/>
      <c r="BH39" s="40"/>
      <c r="BI39" s="40"/>
      <c r="BJ39" s="40"/>
      <c r="BK39" s="40"/>
      <c r="BL39" s="40"/>
      <c r="BM39" s="40"/>
    </row>
    <row r="40" spans="1:65" s="3" customFormat="1" ht="30" customHeight="1" thickBot="1" x14ac:dyDescent="0.35">
      <c r="A40" s="44"/>
      <c r="B40" s="93" t="s">
        <v>199</v>
      </c>
      <c r="C40" s="79" t="s">
        <v>24</v>
      </c>
      <c r="D40" s="80">
        <v>0</v>
      </c>
      <c r="E40" s="81">
        <f>G39 + 1</f>
        <v>45108</v>
      </c>
      <c r="F40" s="82">
        <v>4</v>
      </c>
      <c r="G40" s="81">
        <f>SUM(E40,F40)</f>
        <v>45112</v>
      </c>
      <c r="H40" s="13"/>
      <c r="I40" s="13">
        <f t="shared" si="6"/>
        <v>5</v>
      </c>
      <c r="J40" s="40"/>
      <c r="K40" s="40"/>
      <c r="L40" s="40"/>
      <c r="M40" s="40"/>
      <c r="N40" s="40"/>
      <c r="O40" s="40"/>
      <c r="P40" s="40"/>
      <c r="Q40" s="40"/>
      <c r="R40" s="40"/>
      <c r="S40" s="40"/>
      <c r="T40" s="40"/>
      <c r="U40" s="40"/>
      <c r="V40" s="40"/>
      <c r="W40" s="40"/>
      <c r="X40" s="40"/>
      <c r="Y40" s="40"/>
      <c r="Z40" s="40"/>
      <c r="AA40" s="40"/>
      <c r="AB40" s="40"/>
      <c r="AC40" s="40"/>
      <c r="AD40" s="40"/>
      <c r="AE40" s="40"/>
      <c r="AF40" s="40"/>
      <c r="AG40" s="40"/>
      <c r="AH40" s="40"/>
      <c r="AI40" s="40"/>
      <c r="AJ40" s="40"/>
      <c r="AK40" s="40"/>
      <c r="AL40" s="40"/>
      <c r="AM40" s="40"/>
      <c r="AN40" s="40"/>
      <c r="AO40" s="40"/>
      <c r="AP40" s="40"/>
      <c r="AQ40" s="40"/>
      <c r="AR40" s="40"/>
      <c r="AS40" s="40"/>
      <c r="AT40" s="40"/>
      <c r="AU40" s="40"/>
      <c r="AV40" s="40"/>
      <c r="AW40" s="40"/>
      <c r="AX40" s="40"/>
      <c r="AY40" s="40"/>
      <c r="AZ40" s="40"/>
      <c r="BA40" s="40"/>
      <c r="BB40" s="40"/>
      <c r="BC40" s="40"/>
      <c r="BD40" s="40"/>
      <c r="BE40" s="40"/>
      <c r="BF40" s="40"/>
      <c r="BG40" s="40"/>
      <c r="BH40" s="40"/>
      <c r="BI40" s="40"/>
      <c r="BJ40" s="40"/>
      <c r="BK40" s="40"/>
      <c r="BL40" s="40"/>
      <c r="BM40" s="40"/>
    </row>
    <row r="41" spans="1:65" s="3" customFormat="1" ht="30" customHeight="1" thickBot="1" x14ac:dyDescent="0.35">
      <c r="A41" s="44" t="s">
        <v>21</v>
      </c>
      <c r="B41" s="83" t="s">
        <v>49</v>
      </c>
      <c r="C41" s="84"/>
      <c r="D41" s="85"/>
      <c r="E41" s="86"/>
      <c r="F41" s="86"/>
      <c r="G41" s="87"/>
      <c r="H41" s="13"/>
      <c r="I41" s="13" t="str">
        <f t="shared" si="6"/>
        <v/>
      </c>
      <c r="J41" s="40"/>
      <c r="K41" s="40"/>
      <c r="L41" s="40"/>
      <c r="M41" s="40"/>
      <c r="N41" s="40"/>
      <c r="O41" s="40"/>
      <c r="P41" s="40"/>
      <c r="Q41" s="40"/>
      <c r="R41" s="40"/>
      <c r="S41" s="40"/>
      <c r="T41" s="40"/>
      <c r="U41" s="40"/>
      <c r="V41" s="40"/>
      <c r="W41" s="40"/>
      <c r="X41" s="40"/>
      <c r="Y41" s="40"/>
      <c r="Z41" s="40"/>
      <c r="AA41" s="40"/>
      <c r="AB41" s="40"/>
      <c r="AC41" s="40"/>
      <c r="AD41" s="40"/>
      <c r="AE41" s="40"/>
      <c r="AF41" s="40"/>
      <c r="AG41" s="40"/>
      <c r="AH41" s="40"/>
      <c r="AI41" s="40"/>
      <c r="AJ41" s="40"/>
      <c r="AK41" s="40"/>
      <c r="AL41" s="40"/>
      <c r="AM41" s="40"/>
      <c r="AN41" s="40"/>
      <c r="AO41" s="40"/>
      <c r="AP41" s="40"/>
      <c r="AQ41" s="40"/>
      <c r="AR41" s="40"/>
      <c r="AS41" s="40"/>
      <c r="AT41" s="40"/>
      <c r="AU41" s="40"/>
      <c r="AV41" s="40"/>
      <c r="AW41" s="40"/>
      <c r="AX41" s="40"/>
      <c r="AY41" s="40"/>
      <c r="AZ41" s="40"/>
      <c r="BA41" s="40"/>
      <c r="BB41" s="40"/>
      <c r="BC41" s="40"/>
      <c r="BD41" s="40"/>
      <c r="BE41" s="40"/>
      <c r="BF41" s="40"/>
      <c r="BG41" s="40"/>
      <c r="BH41" s="40"/>
      <c r="BI41" s="40"/>
      <c r="BJ41" s="40"/>
      <c r="BK41" s="40"/>
      <c r="BL41" s="40"/>
      <c r="BM41" s="40"/>
    </row>
    <row r="42" spans="1:65" s="3" customFormat="1" ht="30" customHeight="1" thickBot="1" x14ac:dyDescent="0.35">
      <c r="A42" s="44"/>
      <c r="B42" s="88" t="s">
        <v>51</v>
      </c>
      <c r="C42" s="89" t="s">
        <v>25</v>
      </c>
      <c r="D42" s="90">
        <v>1</v>
      </c>
      <c r="E42" s="91">
        <f>G40 + 1</f>
        <v>45113</v>
      </c>
      <c r="F42" s="92">
        <v>0</v>
      </c>
      <c r="G42" s="91">
        <f t="shared" ref="G42:G47" si="15">SUM(E42,F42)</f>
        <v>45113</v>
      </c>
      <c r="H42" s="13"/>
      <c r="I42" s="13">
        <f t="shared" si="6"/>
        <v>1</v>
      </c>
      <c r="J42" s="40"/>
      <c r="K42" s="40"/>
      <c r="L42" s="40"/>
      <c r="M42" s="40"/>
      <c r="N42" s="40"/>
      <c r="O42" s="40"/>
      <c r="P42" s="40"/>
      <c r="Q42" s="40"/>
      <c r="R42" s="40"/>
      <c r="S42" s="40"/>
      <c r="T42" s="40"/>
      <c r="U42" s="40"/>
      <c r="V42" s="40"/>
      <c r="W42" s="40"/>
      <c r="X42" s="40"/>
      <c r="Y42" s="40"/>
      <c r="Z42" s="40"/>
      <c r="AA42" s="40"/>
      <c r="AB42" s="40"/>
      <c r="AC42" s="40"/>
      <c r="AD42" s="40"/>
      <c r="AE42" s="40"/>
      <c r="AF42" s="40"/>
      <c r="AG42" s="40"/>
      <c r="AH42" s="40"/>
      <c r="AI42" s="40"/>
      <c r="AJ42" s="40"/>
      <c r="AK42" s="40"/>
      <c r="AL42" s="40"/>
      <c r="AM42" s="40"/>
      <c r="AN42" s="40"/>
      <c r="AO42" s="40"/>
      <c r="AP42" s="40"/>
      <c r="AQ42" s="40"/>
      <c r="AR42" s="40"/>
      <c r="AS42" s="40"/>
      <c r="AT42" s="40"/>
      <c r="AU42" s="40"/>
      <c r="AV42" s="40"/>
      <c r="AW42" s="40"/>
      <c r="AX42" s="40"/>
      <c r="AY42" s="40"/>
      <c r="AZ42" s="40"/>
      <c r="BA42" s="40"/>
      <c r="BB42" s="40"/>
      <c r="BC42" s="40"/>
      <c r="BD42" s="40"/>
      <c r="BE42" s="40"/>
      <c r="BF42" s="40"/>
      <c r="BG42" s="40"/>
      <c r="BH42" s="40"/>
      <c r="BI42" s="40"/>
      <c r="BJ42" s="40"/>
      <c r="BK42" s="40"/>
      <c r="BL42" s="40"/>
      <c r="BM42" s="40"/>
    </row>
    <row r="43" spans="1:65" s="3" customFormat="1" ht="30" customHeight="1" thickBot="1" x14ac:dyDescent="0.35">
      <c r="A43" s="44"/>
      <c r="B43" s="88" t="s">
        <v>54</v>
      </c>
      <c r="C43" s="89" t="s">
        <v>25</v>
      </c>
      <c r="D43" s="90">
        <v>1</v>
      </c>
      <c r="E43" s="91">
        <f>G42</f>
        <v>45113</v>
      </c>
      <c r="F43" s="92">
        <v>0</v>
      </c>
      <c r="G43" s="91">
        <f t="shared" si="15"/>
        <v>45113</v>
      </c>
      <c r="H43" s="13"/>
      <c r="I43" s="13">
        <f t="shared" si="6"/>
        <v>1</v>
      </c>
      <c r="J43" s="40"/>
      <c r="K43" s="40"/>
      <c r="L43" s="40"/>
      <c r="M43" s="40"/>
      <c r="N43" s="40"/>
      <c r="O43" s="40"/>
      <c r="P43" s="40"/>
      <c r="Q43" s="40"/>
      <c r="R43" s="40"/>
      <c r="S43" s="40"/>
      <c r="T43" s="40"/>
      <c r="U43" s="40"/>
      <c r="V43" s="40"/>
      <c r="W43" s="40"/>
      <c r="X43" s="40"/>
      <c r="Y43" s="40"/>
      <c r="Z43" s="40"/>
      <c r="AA43" s="40"/>
      <c r="AB43" s="40"/>
      <c r="AC43" s="40"/>
      <c r="AD43" s="40"/>
      <c r="AE43" s="40"/>
      <c r="AF43" s="40"/>
      <c r="AG43" s="40"/>
      <c r="AH43" s="40"/>
      <c r="AI43" s="40"/>
      <c r="AJ43" s="40"/>
      <c r="AK43" s="40"/>
      <c r="AL43" s="40"/>
      <c r="AM43" s="40"/>
      <c r="AN43" s="40"/>
      <c r="AO43" s="40"/>
      <c r="AP43" s="40"/>
      <c r="AQ43" s="40"/>
      <c r="AR43" s="40"/>
      <c r="AS43" s="40"/>
      <c r="AT43" s="40"/>
      <c r="AU43" s="40"/>
      <c r="AV43" s="40"/>
      <c r="AW43" s="40"/>
      <c r="AX43" s="40"/>
      <c r="AY43" s="40"/>
      <c r="AZ43" s="40"/>
      <c r="BA43" s="40"/>
      <c r="BB43" s="40"/>
      <c r="BC43" s="40"/>
      <c r="BD43" s="40"/>
      <c r="BE43" s="40"/>
      <c r="BF43" s="40"/>
      <c r="BG43" s="40"/>
      <c r="BH43" s="40"/>
      <c r="BI43" s="40"/>
      <c r="BJ43" s="40"/>
      <c r="BK43" s="40"/>
      <c r="BL43" s="40"/>
      <c r="BM43" s="40"/>
    </row>
    <row r="44" spans="1:65" s="3" customFormat="1" ht="30" customHeight="1" thickBot="1" x14ac:dyDescent="0.35">
      <c r="A44" s="44"/>
      <c r="B44" s="94" t="s">
        <v>62</v>
      </c>
      <c r="C44" s="89" t="s">
        <v>25</v>
      </c>
      <c r="D44" s="90">
        <v>0</v>
      </c>
      <c r="E44" s="91">
        <f>G43</f>
        <v>45113</v>
      </c>
      <c r="F44" s="92">
        <v>0</v>
      </c>
      <c r="G44" s="91">
        <f t="shared" si="15"/>
        <v>45113</v>
      </c>
      <c r="H44" s="13"/>
      <c r="I44" s="13">
        <f t="shared" si="6"/>
        <v>1</v>
      </c>
      <c r="J44" s="40"/>
      <c r="K44" s="40"/>
      <c r="L44" s="40"/>
      <c r="M44" s="40"/>
      <c r="N44" s="40"/>
      <c r="O44" s="40"/>
      <c r="P44" s="40"/>
      <c r="Q44" s="40"/>
      <c r="R44" s="40"/>
      <c r="S44" s="40"/>
      <c r="T44" s="40"/>
      <c r="U44" s="40"/>
      <c r="V44" s="40"/>
      <c r="W44" s="40"/>
      <c r="X44" s="40"/>
      <c r="Y44" s="40"/>
      <c r="Z44" s="40"/>
      <c r="AA44" s="40"/>
      <c r="AB44" s="40"/>
      <c r="AC44" s="40"/>
      <c r="AD44" s="40"/>
      <c r="AE44" s="40"/>
      <c r="AF44" s="40"/>
      <c r="AG44" s="40"/>
      <c r="AH44" s="40"/>
      <c r="AI44" s="40"/>
      <c r="AJ44" s="40"/>
      <c r="AK44" s="40"/>
      <c r="AL44" s="40"/>
      <c r="AM44" s="40"/>
      <c r="AN44" s="40"/>
      <c r="AO44" s="40"/>
      <c r="AP44" s="40"/>
      <c r="AQ44" s="40"/>
      <c r="AR44" s="40"/>
      <c r="AS44" s="40"/>
      <c r="AT44" s="40"/>
      <c r="AU44" s="40"/>
      <c r="AV44" s="40"/>
      <c r="AW44" s="40"/>
      <c r="AX44" s="40"/>
      <c r="AY44" s="40"/>
      <c r="AZ44" s="40"/>
      <c r="BA44" s="40"/>
      <c r="BB44" s="40"/>
      <c r="BC44" s="40"/>
      <c r="BD44" s="40"/>
      <c r="BE44" s="40"/>
      <c r="BF44" s="40"/>
      <c r="BG44" s="40"/>
      <c r="BH44" s="40"/>
      <c r="BI44" s="40"/>
      <c r="BJ44" s="40"/>
      <c r="BK44" s="40"/>
      <c r="BL44" s="40"/>
      <c r="BM44" s="40"/>
    </row>
    <row r="45" spans="1:65" s="3" customFormat="1" ht="30" customHeight="1" thickBot="1" x14ac:dyDescent="0.35">
      <c r="A45" s="44"/>
      <c r="B45" s="94" t="s">
        <v>61</v>
      </c>
      <c r="C45" s="89" t="s">
        <v>25</v>
      </c>
      <c r="D45" s="90">
        <v>0</v>
      </c>
      <c r="E45" s="91">
        <f>G44</f>
        <v>45113</v>
      </c>
      <c r="F45" s="92">
        <v>0</v>
      </c>
      <c r="G45" s="91">
        <f t="shared" si="15"/>
        <v>45113</v>
      </c>
      <c r="H45" s="13"/>
      <c r="I45" s="13">
        <f t="shared" si="6"/>
        <v>1</v>
      </c>
      <c r="J45" s="40"/>
      <c r="K45" s="40"/>
      <c r="L45" s="40"/>
      <c r="M45" s="40"/>
      <c r="N45" s="40"/>
      <c r="O45" s="40"/>
      <c r="P45" s="40"/>
      <c r="Q45" s="40"/>
      <c r="R45" s="40"/>
      <c r="S45" s="40"/>
      <c r="T45" s="40"/>
      <c r="U45" s="40"/>
      <c r="V45" s="40"/>
      <c r="W45" s="40"/>
      <c r="X45" s="40"/>
      <c r="Y45" s="40"/>
      <c r="Z45" s="40"/>
      <c r="AA45" s="40"/>
      <c r="AB45" s="40"/>
      <c r="AC45" s="40"/>
      <c r="AD45" s="40"/>
      <c r="AE45" s="40"/>
      <c r="AF45" s="40"/>
      <c r="AG45" s="40"/>
      <c r="AH45" s="40"/>
      <c r="AI45" s="40"/>
      <c r="AJ45" s="40"/>
      <c r="AK45" s="40"/>
      <c r="AL45" s="40"/>
      <c r="AM45" s="40"/>
      <c r="AN45" s="40"/>
      <c r="AO45" s="40"/>
      <c r="AP45" s="40"/>
      <c r="AQ45" s="40"/>
      <c r="AR45" s="40"/>
      <c r="AS45" s="40"/>
      <c r="AT45" s="40"/>
      <c r="AU45" s="40"/>
      <c r="AV45" s="40"/>
      <c r="AW45" s="40"/>
      <c r="AX45" s="40"/>
      <c r="AY45" s="40"/>
      <c r="AZ45" s="40"/>
      <c r="BA45" s="40"/>
      <c r="BB45" s="40"/>
      <c r="BC45" s="40"/>
      <c r="BD45" s="40"/>
      <c r="BE45" s="40"/>
      <c r="BF45" s="40"/>
      <c r="BG45" s="40"/>
      <c r="BH45" s="40"/>
      <c r="BI45" s="40"/>
      <c r="BJ45" s="40"/>
      <c r="BK45" s="40"/>
      <c r="BL45" s="40"/>
      <c r="BM45" s="40"/>
    </row>
    <row r="46" spans="1:65" s="3" customFormat="1" ht="30" customHeight="1" thickBot="1" x14ac:dyDescent="0.35">
      <c r="A46" s="44"/>
      <c r="B46" s="94" t="s">
        <v>60</v>
      </c>
      <c r="C46" s="89" t="s">
        <v>25</v>
      </c>
      <c r="D46" s="90">
        <v>0</v>
      </c>
      <c r="E46" s="91">
        <f>G45</f>
        <v>45113</v>
      </c>
      <c r="F46" s="92">
        <v>0</v>
      </c>
      <c r="G46" s="91">
        <f t="shared" si="15"/>
        <v>45113</v>
      </c>
      <c r="H46" s="13"/>
      <c r="I46" s="13">
        <f t="shared" si="6"/>
        <v>1</v>
      </c>
      <c r="J46" s="40"/>
      <c r="K46" s="40"/>
      <c r="L46" s="40"/>
      <c r="M46" s="40"/>
      <c r="N46" s="40"/>
      <c r="O46" s="40"/>
      <c r="P46" s="40"/>
      <c r="Q46" s="40"/>
      <c r="R46" s="40"/>
      <c r="S46" s="40"/>
      <c r="T46" s="40"/>
      <c r="U46" s="40"/>
      <c r="V46" s="40"/>
      <c r="W46" s="40"/>
      <c r="X46" s="40"/>
      <c r="Y46" s="40"/>
      <c r="Z46" s="40"/>
      <c r="AA46" s="40"/>
      <c r="AB46" s="40"/>
      <c r="AC46" s="40"/>
      <c r="AD46" s="40"/>
      <c r="AE46" s="40"/>
      <c r="AF46" s="40"/>
      <c r="AG46" s="40"/>
      <c r="AH46" s="40"/>
      <c r="AI46" s="40"/>
      <c r="AJ46" s="40"/>
      <c r="AK46" s="40"/>
      <c r="AL46" s="40"/>
      <c r="AM46" s="40"/>
      <c r="AN46" s="40"/>
      <c r="AO46" s="40"/>
      <c r="AP46" s="40"/>
      <c r="AQ46" s="40"/>
      <c r="AR46" s="40"/>
      <c r="AS46" s="40"/>
      <c r="AT46" s="40"/>
      <c r="AU46" s="40"/>
      <c r="AV46" s="40"/>
      <c r="AW46" s="40"/>
      <c r="AX46" s="40"/>
      <c r="AY46" s="40"/>
      <c r="AZ46" s="40"/>
      <c r="BA46" s="40"/>
      <c r="BB46" s="40"/>
      <c r="BC46" s="40"/>
      <c r="BD46" s="40"/>
      <c r="BE46" s="40"/>
      <c r="BF46" s="40"/>
      <c r="BG46" s="40"/>
      <c r="BH46" s="40"/>
      <c r="BI46" s="40"/>
      <c r="BJ46" s="40"/>
      <c r="BK46" s="40"/>
      <c r="BL46" s="40"/>
      <c r="BM46" s="40"/>
    </row>
    <row r="47" spans="1:65" s="3" customFormat="1" ht="30" customHeight="1" thickBot="1" x14ac:dyDescent="0.35">
      <c r="A47" s="44"/>
      <c r="B47" s="94" t="s">
        <v>59</v>
      </c>
      <c r="C47" s="89" t="s">
        <v>25</v>
      </c>
      <c r="D47" s="90">
        <v>0</v>
      </c>
      <c r="E47" s="91">
        <f>G46</f>
        <v>45113</v>
      </c>
      <c r="F47" s="92">
        <v>0</v>
      </c>
      <c r="G47" s="91">
        <f t="shared" si="15"/>
        <v>45113</v>
      </c>
      <c r="H47" s="13"/>
      <c r="I47" s="13">
        <f t="shared" si="6"/>
        <v>1</v>
      </c>
      <c r="J47" s="40"/>
      <c r="K47" s="40"/>
      <c r="L47" s="40"/>
      <c r="M47" s="40"/>
      <c r="N47" s="40"/>
      <c r="O47" s="40"/>
      <c r="P47" s="40"/>
      <c r="Q47" s="40"/>
      <c r="R47" s="40"/>
      <c r="S47" s="40"/>
      <c r="T47" s="40"/>
      <c r="U47" s="40"/>
      <c r="V47" s="40"/>
      <c r="W47" s="40"/>
      <c r="X47" s="40"/>
      <c r="Y47" s="40"/>
      <c r="Z47" s="40"/>
      <c r="AA47" s="40"/>
      <c r="AB47" s="40"/>
      <c r="AC47" s="40"/>
      <c r="AD47" s="40"/>
      <c r="AE47" s="40"/>
      <c r="AF47" s="40"/>
      <c r="AG47" s="40"/>
      <c r="AH47" s="40"/>
      <c r="AI47" s="40"/>
      <c r="AJ47" s="40"/>
      <c r="AK47" s="40"/>
      <c r="AL47" s="40"/>
      <c r="AM47" s="40"/>
      <c r="AN47" s="40"/>
      <c r="AO47" s="40"/>
      <c r="AP47" s="40"/>
      <c r="AQ47" s="40"/>
      <c r="AR47" s="40"/>
      <c r="AS47" s="40"/>
      <c r="AT47" s="40"/>
      <c r="AU47" s="40"/>
      <c r="AV47" s="40"/>
      <c r="AW47" s="40"/>
      <c r="AX47" s="40"/>
      <c r="AY47" s="40"/>
      <c r="AZ47" s="40"/>
      <c r="BA47" s="40"/>
      <c r="BB47" s="40"/>
      <c r="BC47" s="40"/>
      <c r="BD47" s="40"/>
      <c r="BE47" s="40"/>
      <c r="BF47" s="40"/>
      <c r="BG47" s="40"/>
      <c r="BH47" s="40"/>
      <c r="BI47" s="40"/>
      <c r="BJ47" s="40"/>
      <c r="BK47" s="40"/>
      <c r="BL47" s="40"/>
      <c r="BM47" s="40"/>
    </row>
    <row r="48" spans="1:65" s="3" customFormat="1" ht="30" customHeight="1" thickBot="1" x14ac:dyDescent="0.35">
      <c r="A48" s="45" t="s">
        <v>22</v>
      </c>
      <c r="B48" s="34" t="s">
        <v>23</v>
      </c>
      <c r="C48" s="35"/>
      <c r="D48" s="36"/>
      <c r="E48" s="37"/>
      <c r="F48" s="37"/>
      <c r="G48" s="38"/>
      <c r="H48" s="39"/>
      <c r="I48" s="39" t="str">
        <f t="shared" si="6"/>
        <v/>
      </c>
      <c r="J48" s="42"/>
      <c r="K48" s="42"/>
      <c r="L48" s="42"/>
      <c r="M48" s="42"/>
      <c r="N48" s="42"/>
      <c r="O48" s="42"/>
      <c r="P48" s="42"/>
      <c r="Q48" s="42"/>
      <c r="R48" s="42"/>
      <c r="S48" s="42"/>
      <c r="T48" s="42"/>
      <c r="U48" s="42"/>
      <c r="V48" s="42"/>
      <c r="W48" s="42"/>
      <c r="X48" s="42"/>
      <c r="Y48" s="42"/>
      <c r="Z48" s="42"/>
      <c r="AA48" s="42"/>
      <c r="AB48" s="42"/>
      <c r="AC48" s="42"/>
      <c r="AD48" s="42"/>
      <c r="AE48" s="42"/>
      <c r="AF48" s="42"/>
      <c r="AG48" s="42"/>
      <c r="AH48" s="42"/>
      <c r="AI48" s="42"/>
      <c r="AJ48" s="42"/>
      <c r="AK48" s="42"/>
      <c r="AL48" s="42"/>
      <c r="AM48" s="42"/>
      <c r="AN48" s="42"/>
      <c r="AO48" s="42"/>
      <c r="AP48" s="42"/>
      <c r="AQ48" s="42"/>
      <c r="AR48" s="42"/>
      <c r="AS48" s="42"/>
      <c r="AT48" s="42"/>
      <c r="AU48" s="42"/>
      <c r="AV48" s="42"/>
      <c r="AW48" s="42"/>
      <c r="AX48" s="42"/>
      <c r="AY48" s="42"/>
      <c r="AZ48" s="42"/>
      <c r="BA48" s="42"/>
      <c r="BB48" s="42"/>
      <c r="BC48" s="42"/>
      <c r="BD48" s="42"/>
      <c r="BE48" s="42"/>
      <c r="BF48" s="42"/>
      <c r="BG48" s="42"/>
      <c r="BH48" s="42"/>
      <c r="BI48" s="42"/>
      <c r="BJ48" s="42"/>
      <c r="BK48" s="42"/>
      <c r="BL48" s="42"/>
      <c r="BM48" s="42"/>
    </row>
  </sheetData>
  <mergeCells count="11">
    <mergeCell ref="BG4:BM4"/>
    <mergeCell ref="E3:G3"/>
    <mergeCell ref="J4:P4"/>
    <mergeCell ref="Q4:W4"/>
    <mergeCell ref="X4:AD4"/>
    <mergeCell ref="AE4:AK4"/>
    <mergeCell ref="C3:D3"/>
    <mergeCell ref="C4:D4"/>
    <mergeCell ref="AL4:AR4"/>
    <mergeCell ref="AS4:AY4"/>
    <mergeCell ref="AZ4:BF4"/>
  </mergeCells>
  <phoneticPr fontId="17" type="noConversion"/>
  <conditionalFormatting sqref="D7:D48">
    <cfRule type="dataBar" priority="23">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J48:BM48 J5:BM40">
    <cfRule type="expression" dxfId="5" priority="42">
      <formula>AND(TODAY()&gt;=J$5,TODAY()&lt;K$5)</formula>
    </cfRule>
  </conditionalFormatting>
  <conditionalFormatting sqref="J48:BM48 J7:BM40">
    <cfRule type="expression" dxfId="4" priority="36">
      <formula>AND(task_start&lt;=J$5,ROUNDDOWN((task_end-task_start+1)*task_progress,0)+task_start-1&gt;=J$5)</formula>
    </cfRule>
    <cfRule type="expression" dxfId="3" priority="37" stopIfTrue="1">
      <formula>AND(task_end&gt;=J$5,task_start&lt;K$5)</formula>
    </cfRule>
  </conditionalFormatting>
  <conditionalFormatting sqref="J41:BM47">
    <cfRule type="expression" dxfId="2" priority="3">
      <formula>AND(TODAY()&gt;=J$5,TODAY()&lt;K$5)</formula>
    </cfRule>
  </conditionalFormatting>
  <conditionalFormatting sqref="J41:BM47">
    <cfRule type="expression" dxfId="1" priority="1">
      <formula>AND(task_start&lt;=J$5,ROUNDDOWN((task_end-task_start+1)*task_progress,0)+task_start-1&gt;=J$5)</formula>
    </cfRule>
    <cfRule type="expression" dxfId="0" priority="2" stopIfTrue="1">
      <formula>AND(task_end&gt;=J$5,task_start&lt;K$5)</formula>
    </cfRule>
  </conditionalFormatting>
  <dataValidations count="1">
    <dataValidation type="whole" operator="greaterThanOrEqual" allowBlank="1" showInputMessage="1" promptTitle="Display Week" prompt="Changing this number will scroll the Gantt Chart view." sqref="E4:F4" xr:uid="{00000000-0002-0000-0000-000000000000}">
      <formula1>1</formula1>
    </dataValidation>
  </dataValidations>
  <hyperlinks>
    <hyperlink ref="J2" r:id="rId1" xr:uid="{00000000-0004-0000-0000-000000000000}"/>
    <hyperlink ref="J1" r:id="rId2" xr:uid="{00000000-0004-0000-0000-000001000000}"/>
  </hyperlinks>
  <printOptions horizontalCentered="1"/>
  <pageMargins left="0.35" right="0.35" top="0.35" bottom="0.5" header="0.3" footer="0.3"/>
  <pageSetup scale="57" fitToHeight="0" orientation="landscape" r:id="rId3"/>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D7:D48</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5DF36C-4F88-4B79-BFF2-98D76F5DE730}">
  <dimension ref="A1:F190"/>
  <sheetViews>
    <sheetView tabSelected="1" topLeftCell="A19" workbookViewId="0">
      <selection activeCell="G33" sqref="G33"/>
    </sheetView>
  </sheetViews>
  <sheetFormatPr defaultRowHeight="16.5" x14ac:dyDescent="0.3"/>
  <cols>
    <col min="1" max="1" width="30.375" customWidth="1"/>
    <col min="2" max="2" width="26.25" customWidth="1"/>
    <col min="3" max="3" width="46.25" customWidth="1"/>
    <col min="4" max="4" width="20.75" customWidth="1"/>
    <col min="5" max="5" width="15.625" customWidth="1"/>
    <col min="6" max="6" width="18.75" customWidth="1"/>
  </cols>
  <sheetData>
    <row r="1" spans="1:5" x14ac:dyDescent="0.3">
      <c r="A1" s="95" t="s">
        <v>65</v>
      </c>
      <c r="B1" s="96" t="s">
        <v>67</v>
      </c>
      <c r="C1" s="96" t="s">
        <v>69</v>
      </c>
      <c r="D1" s="96" t="s">
        <v>73</v>
      </c>
      <c r="E1" s="96" t="s">
        <v>82</v>
      </c>
    </row>
    <row r="2" spans="1:5" x14ac:dyDescent="0.3">
      <c r="A2" s="5" t="s">
        <v>146</v>
      </c>
      <c r="B2" s="65" t="s">
        <v>72</v>
      </c>
      <c r="C2" s="65" t="s">
        <v>75</v>
      </c>
      <c r="D2" s="65" t="s">
        <v>74</v>
      </c>
      <c r="E2" s="100" t="s">
        <v>85</v>
      </c>
    </row>
    <row r="3" spans="1:5" x14ac:dyDescent="0.3">
      <c r="A3" s="5"/>
      <c r="B3" s="5" t="s">
        <v>91</v>
      </c>
      <c r="C3" s="5" t="s">
        <v>90</v>
      </c>
      <c r="D3" s="65" t="s">
        <v>74</v>
      </c>
      <c r="E3" s="100" t="s">
        <v>85</v>
      </c>
    </row>
    <row r="4" spans="1:5" x14ac:dyDescent="0.3">
      <c r="A4" s="5"/>
      <c r="B4" s="5" t="s">
        <v>92</v>
      </c>
      <c r="C4" s="5" t="s">
        <v>90</v>
      </c>
      <c r="D4" s="65" t="s">
        <v>74</v>
      </c>
      <c r="E4" s="100" t="s">
        <v>85</v>
      </c>
    </row>
    <row r="5" spans="1:5" x14ac:dyDescent="0.3">
      <c r="A5" s="5"/>
      <c r="B5" s="5" t="s">
        <v>93</v>
      </c>
      <c r="C5" s="5" t="s">
        <v>94</v>
      </c>
      <c r="D5" s="65" t="s">
        <v>74</v>
      </c>
      <c r="E5" s="100" t="s">
        <v>85</v>
      </c>
    </row>
    <row r="6" spans="1:5" x14ac:dyDescent="0.3">
      <c r="A6" s="5"/>
      <c r="B6" s="5" t="s">
        <v>131</v>
      </c>
      <c r="C6" s="5" t="s">
        <v>133</v>
      </c>
      <c r="D6" s="65" t="s">
        <v>74</v>
      </c>
      <c r="E6" s="100" t="s">
        <v>85</v>
      </c>
    </row>
    <row r="7" spans="1:5" x14ac:dyDescent="0.3">
      <c r="A7" s="5"/>
      <c r="B7" s="5" t="s">
        <v>132</v>
      </c>
      <c r="C7" s="5" t="s">
        <v>134</v>
      </c>
      <c r="D7" s="65" t="s">
        <v>74</v>
      </c>
      <c r="E7" s="100" t="s">
        <v>85</v>
      </c>
    </row>
    <row r="8" spans="1:5" x14ac:dyDescent="0.3">
      <c r="A8" s="5"/>
      <c r="B8" s="5" t="s">
        <v>95</v>
      </c>
      <c r="C8" s="5" t="s">
        <v>96</v>
      </c>
      <c r="D8" s="65" t="s">
        <v>74</v>
      </c>
      <c r="E8" s="100" t="s">
        <v>85</v>
      </c>
    </row>
    <row r="9" spans="1:5" x14ac:dyDescent="0.3">
      <c r="A9" s="5"/>
      <c r="B9" s="5" t="s">
        <v>97</v>
      </c>
      <c r="C9" s="5" t="s">
        <v>98</v>
      </c>
      <c r="D9" s="65" t="s">
        <v>74</v>
      </c>
      <c r="E9" s="100" t="s">
        <v>85</v>
      </c>
    </row>
    <row r="10" spans="1:5" x14ac:dyDescent="0.3">
      <c r="A10" s="5"/>
      <c r="B10" s="5" t="s">
        <v>118</v>
      </c>
      <c r="C10" s="5" t="s">
        <v>120</v>
      </c>
      <c r="D10" s="65" t="s">
        <v>74</v>
      </c>
      <c r="E10" s="100" t="s">
        <v>85</v>
      </c>
    </row>
    <row r="11" spans="1:5" x14ac:dyDescent="0.3">
      <c r="A11" s="5"/>
      <c r="B11" s="5" t="s">
        <v>119</v>
      </c>
      <c r="C11" s="5" t="s">
        <v>121</v>
      </c>
      <c r="D11" s="65" t="s">
        <v>74</v>
      </c>
      <c r="E11" s="100" t="s">
        <v>85</v>
      </c>
    </row>
    <row r="12" spans="1:5" x14ac:dyDescent="0.3">
      <c r="A12" s="5"/>
      <c r="B12" s="5" t="s">
        <v>101</v>
      </c>
      <c r="C12" s="5" t="s">
        <v>103</v>
      </c>
      <c r="D12" s="65" t="s">
        <v>105</v>
      </c>
      <c r="E12" s="100" t="s">
        <v>85</v>
      </c>
    </row>
    <row r="13" spans="1:5" x14ac:dyDescent="0.3">
      <c r="A13" s="5"/>
      <c r="B13" s="5" t="s">
        <v>102</v>
      </c>
      <c r="C13" s="5" t="s">
        <v>104</v>
      </c>
      <c r="D13" s="65" t="s">
        <v>105</v>
      </c>
      <c r="E13" s="100" t="s">
        <v>85</v>
      </c>
    </row>
    <row r="14" spans="1:5" x14ac:dyDescent="0.3">
      <c r="A14" s="5"/>
      <c r="B14" s="5" t="s">
        <v>110</v>
      </c>
      <c r="C14" s="5" t="s">
        <v>111</v>
      </c>
      <c r="D14" s="65" t="s">
        <v>105</v>
      </c>
      <c r="E14" s="100" t="s">
        <v>85</v>
      </c>
    </row>
    <row r="15" spans="1:5" x14ac:dyDescent="0.3">
      <c r="A15" s="5"/>
      <c r="B15" s="5" t="s">
        <v>113</v>
      </c>
      <c r="C15" s="5" t="s">
        <v>112</v>
      </c>
      <c r="D15" s="65" t="s">
        <v>105</v>
      </c>
      <c r="E15" s="100" t="s">
        <v>85</v>
      </c>
    </row>
    <row r="16" spans="1:5" x14ac:dyDescent="0.3">
      <c r="A16" s="5"/>
      <c r="B16" s="5" t="s">
        <v>204</v>
      </c>
      <c r="C16" s="5" t="s">
        <v>206</v>
      </c>
      <c r="D16" s="65" t="s">
        <v>105</v>
      </c>
      <c r="E16" s="100" t="s">
        <v>85</v>
      </c>
    </row>
    <row r="17" spans="1:5" x14ac:dyDescent="0.3">
      <c r="A17" s="5"/>
      <c r="B17" s="5" t="s">
        <v>205</v>
      </c>
      <c r="C17" s="5" t="s">
        <v>207</v>
      </c>
      <c r="D17" s="65" t="s">
        <v>105</v>
      </c>
      <c r="E17" s="100" t="s">
        <v>85</v>
      </c>
    </row>
    <row r="18" spans="1:5" x14ac:dyDescent="0.3">
      <c r="A18" s="5"/>
      <c r="B18" s="5" t="s">
        <v>147</v>
      </c>
      <c r="C18" s="5" t="s">
        <v>149</v>
      </c>
      <c r="D18" s="65" t="s">
        <v>74</v>
      </c>
      <c r="E18" s="100" t="s">
        <v>85</v>
      </c>
    </row>
    <row r="19" spans="1:5" x14ac:dyDescent="0.3">
      <c r="A19" s="5"/>
      <c r="B19" s="5" t="s">
        <v>148</v>
      </c>
      <c r="C19" s="5" t="s">
        <v>150</v>
      </c>
      <c r="D19" s="65" t="s">
        <v>74</v>
      </c>
      <c r="E19" s="100" t="s">
        <v>85</v>
      </c>
    </row>
    <row r="20" spans="1:5" x14ac:dyDescent="0.3">
      <c r="A20" s="5"/>
      <c r="B20" s="5" t="s">
        <v>154</v>
      </c>
      <c r="C20" s="5" t="s">
        <v>155</v>
      </c>
      <c r="D20" s="65" t="s">
        <v>74</v>
      </c>
      <c r="E20" s="100" t="s">
        <v>85</v>
      </c>
    </row>
    <row r="21" spans="1:5" x14ac:dyDescent="0.3">
      <c r="A21" s="5"/>
      <c r="B21" s="5" t="s">
        <v>156</v>
      </c>
      <c r="C21" s="5" t="s">
        <v>158</v>
      </c>
      <c r="D21" s="65" t="s">
        <v>74</v>
      </c>
      <c r="E21" s="100" t="s">
        <v>85</v>
      </c>
    </row>
    <row r="22" spans="1:5" x14ac:dyDescent="0.3">
      <c r="A22" s="5"/>
      <c r="B22" s="5" t="s">
        <v>157</v>
      </c>
      <c r="C22" s="5" t="s">
        <v>159</v>
      </c>
      <c r="D22" s="65" t="s">
        <v>74</v>
      </c>
      <c r="E22" s="100" t="s">
        <v>85</v>
      </c>
    </row>
    <row r="23" spans="1:5" x14ac:dyDescent="0.3">
      <c r="A23" s="65"/>
      <c r="B23" s="65" t="s">
        <v>86</v>
      </c>
      <c r="C23" s="65" t="s">
        <v>75</v>
      </c>
      <c r="D23" s="65" t="s">
        <v>74</v>
      </c>
      <c r="E23" s="100" t="s">
        <v>85</v>
      </c>
    </row>
    <row r="24" spans="1:5" x14ac:dyDescent="0.3">
      <c r="A24" s="5"/>
      <c r="B24" s="5" t="s">
        <v>189</v>
      </c>
      <c r="C24" s="5" t="s">
        <v>180</v>
      </c>
      <c r="D24" s="65" t="s">
        <v>74</v>
      </c>
      <c r="E24" s="100" t="s">
        <v>85</v>
      </c>
    </row>
    <row r="25" spans="1:5" x14ac:dyDescent="0.3">
      <c r="A25" s="5"/>
      <c r="B25" s="5" t="s">
        <v>179</v>
      </c>
      <c r="C25" s="5" t="s">
        <v>181</v>
      </c>
      <c r="D25" s="65" t="s">
        <v>74</v>
      </c>
      <c r="E25" s="100" t="s">
        <v>85</v>
      </c>
    </row>
    <row r="26" spans="1:5" x14ac:dyDescent="0.3">
      <c r="A26" s="5"/>
      <c r="B26" s="5" t="s">
        <v>212</v>
      </c>
      <c r="C26" s="5" t="s">
        <v>213</v>
      </c>
      <c r="D26" s="65" t="s">
        <v>74</v>
      </c>
      <c r="E26" s="100" t="s">
        <v>85</v>
      </c>
    </row>
    <row r="27" spans="1:5" x14ac:dyDescent="0.3">
      <c r="A27" s="5"/>
      <c r="B27" s="5" t="s">
        <v>190</v>
      </c>
      <c r="C27" s="5" t="s">
        <v>192</v>
      </c>
      <c r="D27" s="65" t="s">
        <v>74</v>
      </c>
      <c r="E27" s="100" t="s">
        <v>85</v>
      </c>
    </row>
    <row r="28" spans="1:5" x14ac:dyDescent="0.3">
      <c r="A28" s="5"/>
      <c r="B28" s="5" t="s">
        <v>191</v>
      </c>
      <c r="C28" s="5" t="s">
        <v>193</v>
      </c>
      <c r="D28" s="65" t="s">
        <v>74</v>
      </c>
      <c r="E28" s="100" t="s">
        <v>85</v>
      </c>
    </row>
    <row r="29" spans="1:5" x14ac:dyDescent="0.3">
      <c r="A29" s="5"/>
      <c r="B29" s="5" t="s">
        <v>202</v>
      </c>
      <c r="C29" s="5" t="s">
        <v>203</v>
      </c>
      <c r="D29" s="65" t="s">
        <v>74</v>
      </c>
      <c r="E29" s="100" t="s">
        <v>85</v>
      </c>
    </row>
    <row r="30" spans="1:5" x14ac:dyDescent="0.3">
      <c r="A30" s="5"/>
      <c r="B30" s="5" t="s">
        <v>195</v>
      </c>
      <c r="C30" s="5" t="s">
        <v>198</v>
      </c>
      <c r="D30" s="65" t="s">
        <v>194</v>
      </c>
      <c r="E30" s="100" t="s">
        <v>85</v>
      </c>
    </row>
    <row r="31" spans="1:5" x14ac:dyDescent="0.3">
      <c r="A31" s="5"/>
      <c r="B31" s="5" t="s">
        <v>196</v>
      </c>
      <c r="C31" s="5" t="s">
        <v>197</v>
      </c>
      <c r="D31" s="65" t="s">
        <v>194</v>
      </c>
      <c r="E31" s="100" t="s">
        <v>85</v>
      </c>
    </row>
    <row r="32" spans="1:5" x14ac:dyDescent="0.3">
      <c r="A32" s="5"/>
      <c r="B32" s="5" t="s">
        <v>208</v>
      </c>
      <c r="C32" s="5" t="s">
        <v>210</v>
      </c>
      <c r="D32" s="65" t="s">
        <v>74</v>
      </c>
      <c r="E32" s="100" t="s">
        <v>85</v>
      </c>
    </row>
    <row r="33" spans="1:6" x14ac:dyDescent="0.3">
      <c r="A33" s="5"/>
      <c r="B33" s="5" t="s">
        <v>209</v>
      </c>
      <c r="C33" s="5" t="s">
        <v>211</v>
      </c>
      <c r="D33" s="65" t="s">
        <v>74</v>
      </c>
      <c r="E33" s="100" t="s">
        <v>85</v>
      </c>
    </row>
    <row r="34" spans="1:6" x14ac:dyDescent="0.3">
      <c r="A34" s="5"/>
      <c r="B34" s="5" t="s">
        <v>214</v>
      </c>
      <c r="C34" s="5" t="s">
        <v>216</v>
      </c>
      <c r="D34" s="65" t="s">
        <v>74</v>
      </c>
      <c r="E34" s="100" t="s">
        <v>85</v>
      </c>
    </row>
    <row r="35" spans="1:6" ht="17.649999999999999" customHeight="1" x14ac:dyDescent="0.3">
      <c r="A35" s="5"/>
      <c r="B35" s="5" t="s">
        <v>215</v>
      </c>
      <c r="C35" s="5" t="s">
        <v>217</v>
      </c>
      <c r="D35" s="65" t="s">
        <v>74</v>
      </c>
      <c r="E35" s="100" t="s">
        <v>85</v>
      </c>
    </row>
    <row r="36" spans="1:6" ht="17.649999999999999" customHeight="1" x14ac:dyDescent="0.3">
      <c r="A36" s="5"/>
      <c r="B36" s="5" t="s">
        <v>219</v>
      </c>
      <c r="C36" s="5" t="s">
        <v>221</v>
      </c>
      <c r="D36" s="65" t="s">
        <v>74</v>
      </c>
      <c r="E36" s="100" t="s">
        <v>85</v>
      </c>
    </row>
    <row r="37" spans="1:6" ht="17.649999999999999" customHeight="1" x14ac:dyDescent="0.3">
      <c r="A37" s="5"/>
      <c r="B37" s="5" t="s">
        <v>220</v>
      </c>
      <c r="C37" s="5" t="s">
        <v>222</v>
      </c>
      <c r="D37" s="65" t="s">
        <v>74</v>
      </c>
      <c r="E37" s="100" t="s">
        <v>85</v>
      </c>
    </row>
    <row r="38" spans="1:6" x14ac:dyDescent="0.3">
      <c r="A38" s="5"/>
    </row>
    <row r="39" spans="1:6" x14ac:dyDescent="0.3">
      <c r="A39" s="95" t="s">
        <v>65</v>
      </c>
      <c r="B39" s="96" t="s">
        <v>67</v>
      </c>
      <c r="C39" s="96" t="s">
        <v>69</v>
      </c>
      <c r="D39" s="96" t="s">
        <v>73</v>
      </c>
      <c r="E39" s="96" t="s">
        <v>82</v>
      </c>
    </row>
    <row r="40" spans="1:6" x14ac:dyDescent="0.3">
      <c r="A40" s="65" t="s">
        <v>66</v>
      </c>
      <c r="B40" s="5" t="s">
        <v>87</v>
      </c>
      <c r="C40" s="5" t="s">
        <v>88</v>
      </c>
      <c r="D40" s="5" t="s">
        <v>89</v>
      </c>
      <c r="E40" s="100" t="s">
        <v>85</v>
      </c>
      <c r="F40" s="99" t="s">
        <v>85</v>
      </c>
    </row>
    <row r="41" spans="1:6" x14ac:dyDescent="0.3">
      <c r="A41" s="65"/>
      <c r="B41" s="5" t="s">
        <v>99</v>
      </c>
      <c r="C41" s="5" t="s">
        <v>100</v>
      </c>
      <c r="D41" s="5" t="s">
        <v>89</v>
      </c>
      <c r="E41" s="100" t="s">
        <v>85</v>
      </c>
      <c r="F41" s="97" t="s">
        <v>84</v>
      </c>
    </row>
    <row r="42" spans="1:6" x14ac:dyDescent="0.3">
      <c r="A42" s="65"/>
      <c r="B42" s="5" t="s">
        <v>218</v>
      </c>
      <c r="C42" s="5" t="s">
        <v>100</v>
      </c>
      <c r="D42" s="5" t="s">
        <v>89</v>
      </c>
      <c r="E42" s="100" t="s">
        <v>85</v>
      </c>
      <c r="F42" s="98" t="s">
        <v>83</v>
      </c>
    </row>
    <row r="43" spans="1:6" x14ac:dyDescent="0.3">
      <c r="A43" s="65"/>
      <c r="B43" s="5" t="s">
        <v>106</v>
      </c>
      <c r="C43" s="5" t="s">
        <v>107</v>
      </c>
      <c r="D43" s="5" t="s">
        <v>89</v>
      </c>
      <c r="E43" s="100" t="s">
        <v>85</v>
      </c>
      <c r="F43" s="99" t="s">
        <v>85</v>
      </c>
    </row>
    <row r="44" spans="1:6" x14ac:dyDescent="0.3">
      <c r="A44" s="65"/>
      <c r="B44" s="5" t="s">
        <v>108</v>
      </c>
      <c r="C44" s="5" t="s">
        <v>109</v>
      </c>
      <c r="D44" s="5" t="s">
        <v>89</v>
      </c>
      <c r="E44" s="100" t="s">
        <v>85</v>
      </c>
    </row>
    <row r="45" spans="1:6" x14ac:dyDescent="0.3">
      <c r="A45" s="65"/>
      <c r="B45" s="5" t="s">
        <v>114</v>
      </c>
      <c r="C45" s="5" t="s">
        <v>115</v>
      </c>
      <c r="D45" s="5" t="s">
        <v>89</v>
      </c>
      <c r="E45" s="100" t="s">
        <v>85</v>
      </c>
    </row>
    <row r="46" spans="1:6" x14ac:dyDescent="0.3">
      <c r="A46" s="65"/>
      <c r="B46" s="5" t="s">
        <v>116</v>
      </c>
      <c r="C46" s="5" t="s">
        <v>117</v>
      </c>
      <c r="D46" s="5" t="s">
        <v>89</v>
      </c>
      <c r="E46" s="100" t="s">
        <v>85</v>
      </c>
    </row>
    <row r="47" spans="1:6" x14ac:dyDescent="0.3">
      <c r="B47" s="5" t="s">
        <v>122</v>
      </c>
      <c r="C47" s="5" t="s">
        <v>123</v>
      </c>
      <c r="D47" s="5" t="s">
        <v>89</v>
      </c>
      <c r="E47" s="100" t="s">
        <v>85</v>
      </c>
    </row>
    <row r="48" spans="1:6" x14ac:dyDescent="0.3">
      <c r="B48" s="5" t="s">
        <v>124</v>
      </c>
      <c r="C48" s="5" t="s">
        <v>123</v>
      </c>
      <c r="D48" s="5" t="s">
        <v>89</v>
      </c>
      <c r="E48" s="100" t="s">
        <v>85</v>
      </c>
    </row>
    <row r="49" spans="1:5" x14ac:dyDescent="0.3">
      <c r="B49" s="5" t="s">
        <v>125</v>
      </c>
      <c r="C49" s="5" t="s">
        <v>123</v>
      </c>
      <c r="D49" s="5" t="s">
        <v>89</v>
      </c>
      <c r="E49" s="100" t="s">
        <v>85</v>
      </c>
    </row>
    <row r="50" spans="1:5" x14ac:dyDescent="0.3">
      <c r="B50" s="5" t="s">
        <v>126</v>
      </c>
      <c r="C50" s="5" t="s">
        <v>123</v>
      </c>
      <c r="D50" s="5" t="s">
        <v>89</v>
      </c>
      <c r="E50" s="100" t="s">
        <v>85</v>
      </c>
    </row>
    <row r="51" spans="1:5" x14ac:dyDescent="0.3">
      <c r="B51" s="5" t="s">
        <v>127</v>
      </c>
      <c r="C51" s="5" t="s">
        <v>123</v>
      </c>
      <c r="D51" s="5" t="s">
        <v>89</v>
      </c>
      <c r="E51" s="100" t="s">
        <v>85</v>
      </c>
    </row>
    <row r="52" spans="1:5" x14ac:dyDescent="0.3">
      <c r="B52" s="5" t="s">
        <v>128</v>
      </c>
      <c r="C52" s="5" t="s">
        <v>123</v>
      </c>
      <c r="D52" s="5" t="s">
        <v>89</v>
      </c>
      <c r="E52" s="100" t="s">
        <v>85</v>
      </c>
    </row>
    <row r="53" spans="1:5" x14ac:dyDescent="0.3">
      <c r="B53" s="5" t="s">
        <v>129</v>
      </c>
      <c r="C53" s="5" t="s">
        <v>123</v>
      </c>
      <c r="D53" s="5" t="s">
        <v>89</v>
      </c>
      <c r="E53" s="100" t="s">
        <v>85</v>
      </c>
    </row>
    <row r="54" spans="1:5" x14ac:dyDescent="0.3">
      <c r="B54" s="5" t="s">
        <v>130</v>
      </c>
      <c r="C54" s="5" t="s">
        <v>123</v>
      </c>
      <c r="D54" s="5" t="s">
        <v>89</v>
      </c>
      <c r="E54" s="100" t="s">
        <v>85</v>
      </c>
    </row>
    <row r="55" spans="1:5" x14ac:dyDescent="0.3">
      <c r="B55" s="5" t="s">
        <v>164</v>
      </c>
      <c r="C55" s="5" t="s">
        <v>123</v>
      </c>
      <c r="D55" s="5" t="s">
        <v>89</v>
      </c>
      <c r="E55" s="100" t="s">
        <v>85</v>
      </c>
    </row>
    <row r="56" spans="1:5" x14ac:dyDescent="0.3">
      <c r="A56" s="65"/>
      <c r="B56" s="5" t="s">
        <v>135</v>
      </c>
      <c r="C56" s="5" t="s">
        <v>136</v>
      </c>
      <c r="D56" s="5" t="s">
        <v>89</v>
      </c>
      <c r="E56" s="100" t="s">
        <v>85</v>
      </c>
    </row>
    <row r="57" spans="1:5" x14ac:dyDescent="0.3">
      <c r="A57" s="65"/>
      <c r="B57" s="5" t="s">
        <v>137</v>
      </c>
      <c r="C57" s="5" t="s">
        <v>136</v>
      </c>
      <c r="D57" s="5" t="s">
        <v>89</v>
      </c>
      <c r="E57" s="100" t="s">
        <v>85</v>
      </c>
    </row>
    <row r="58" spans="1:5" x14ac:dyDescent="0.3">
      <c r="A58" s="65"/>
      <c r="B58" s="5" t="s">
        <v>139</v>
      </c>
      <c r="C58" s="5" t="s">
        <v>136</v>
      </c>
      <c r="D58" s="5" t="s">
        <v>89</v>
      </c>
      <c r="E58" s="100" t="s">
        <v>85</v>
      </c>
    </row>
    <row r="59" spans="1:5" x14ac:dyDescent="0.3">
      <c r="A59" s="65"/>
      <c r="B59" s="5" t="s">
        <v>138</v>
      </c>
      <c r="C59" s="5" t="s">
        <v>136</v>
      </c>
      <c r="D59" s="5" t="s">
        <v>89</v>
      </c>
      <c r="E59" s="100" t="s">
        <v>85</v>
      </c>
    </row>
    <row r="60" spans="1:5" x14ac:dyDescent="0.3">
      <c r="A60" s="65"/>
      <c r="B60" s="5" t="s">
        <v>140</v>
      </c>
      <c r="C60" s="5" t="s">
        <v>136</v>
      </c>
      <c r="D60" s="5" t="s">
        <v>89</v>
      </c>
      <c r="E60" s="100" t="s">
        <v>85</v>
      </c>
    </row>
    <row r="61" spans="1:5" x14ac:dyDescent="0.3">
      <c r="A61" s="65"/>
      <c r="B61" s="5" t="s">
        <v>141</v>
      </c>
      <c r="C61" s="5" t="s">
        <v>136</v>
      </c>
      <c r="D61" s="5" t="s">
        <v>89</v>
      </c>
      <c r="E61" s="100" t="s">
        <v>85</v>
      </c>
    </row>
    <row r="62" spans="1:5" x14ac:dyDescent="0.3">
      <c r="A62" s="65"/>
      <c r="B62" s="5" t="s">
        <v>145</v>
      </c>
      <c r="C62" s="5" t="s">
        <v>143</v>
      </c>
      <c r="D62" s="5" t="s">
        <v>89</v>
      </c>
      <c r="E62" s="100" t="s">
        <v>85</v>
      </c>
    </row>
    <row r="63" spans="1:5" x14ac:dyDescent="0.3">
      <c r="A63" s="65"/>
      <c r="B63" s="5" t="s">
        <v>142</v>
      </c>
      <c r="C63" s="5" t="s">
        <v>143</v>
      </c>
      <c r="D63" s="5" t="s">
        <v>89</v>
      </c>
      <c r="E63" s="100" t="s">
        <v>85</v>
      </c>
    </row>
    <row r="64" spans="1:5" x14ac:dyDescent="0.3">
      <c r="A64" s="65"/>
      <c r="B64" s="5" t="s">
        <v>144</v>
      </c>
      <c r="C64" s="5" t="s">
        <v>143</v>
      </c>
      <c r="D64" s="5" t="s">
        <v>89</v>
      </c>
      <c r="E64" s="100" t="s">
        <v>85</v>
      </c>
    </row>
    <row r="65" spans="1:5" x14ac:dyDescent="0.3">
      <c r="A65" s="65"/>
      <c r="B65" s="5" t="s">
        <v>162</v>
      </c>
      <c r="C65" s="5" t="s">
        <v>161</v>
      </c>
      <c r="D65" s="5" t="s">
        <v>89</v>
      </c>
      <c r="E65" s="100" t="s">
        <v>85</v>
      </c>
    </row>
    <row r="66" spans="1:5" x14ac:dyDescent="0.3">
      <c r="A66" s="65"/>
      <c r="B66" s="5" t="s">
        <v>160</v>
      </c>
      <c r="C66" s="5" t="s">
        <v>161</v>
      </c>
      <c r="D66" s="5" t="s">
        <v>89</v>
      </c>
      <c r="E66" s="100" t="s">
        <v>85</v>
      </c>
    </row>
    <row r="67" spans="1:5" x14ac:dyDescent="0.3">
      <c r="A67" s="65"/>
      <c r="B67" s="5" t="s">
        <v>163</v>
      </c>
      <c r="C67" s="5" t="s">
        <v>161</v>
      </c>
      <c r="D67" s="5" t="s">
        <v>89</v>
      </c>
      <c r="E67" s="100" t="s">
        <v>85</v>
      </c>
    </row>
    <row r="71" spans="1:5" x14ac:dyDescent="0.3">
      <c r="A71" s="95" t="s">
        <v>65</v>
      </c>
      <c r="B71" s="96" t="s">
        <v>67</v>
      </c>
      <c r="C71" s="96" t="s">
        <v>69</v>
      </c>
      <c r="D71" s="96" t="s">
        <v>73</v>
      </c>
    </row>
    <row r="72" spans="1:5" x14ac:dyDescent="0.3">
      <c r="A72" s="65" t="s">
        <v>76</v>
      </c>
      <c r="B72" s="65" t="s">
        <v>68</v>
      </c>
      <c r="C72" s="65" t="s">
        <v>70</v>
      </c>
      <c r="D72" s="65" t="s">
        <v>74</v>
      </c>
      <c r="E72" s="100" t="s">
        <v>85</v>
      </c>
    </row>
    <row r="73" spans="1:5" x14ac:dyDescent="0.3">
      <c r="A73" s="65"/>
      <c r="B73" s="65" t="s">
        <v>71</v>
      </c>
      <c r="C73" s="65" t="s">
        <v>70</v>
      </c>
      <c r="D73" s="65" t="s">
        <v>74</v>
      </c>
      <c r="E73" s="100" t="s">
        <v>85</v>
      </c>
    </row>
    <row r="74" spans="1:5" x14ac:dyDescent="0.3">
      <c r="A74" s="65"/>
      <c r="B74" s="65" t="s">
        <v>153</v>
      </c>
      <c r="C74" s="65" t="s">
        <v>152</v>
      </c>
      <c r="D74" s="5" t="s">
        <v>151</v>
      </c>
      <c r="E74" s="100" t="s">
        <v>85</v>
      </c>
    </row>
    <row r="75" spans="1:5" x14ac:dyDescent="0.3">
      <c r="A75" s="65"/>
      <c r="B75" s="65"/>
      <c r="C75" s="65"/>
      <c r="E75" s="101" t="s">
        <v>84</v>
      </c>
    </row>
    <row r="76" spans="1:5" x14ac:dyDescent="0.3">
      <c r="A76" s="95" t="s">
        <v>65</v>
      </c>
      <c r="B76" s="96" t="s">
        <v>67</v>
      </c>
      <c r="C76" s="96" t="s">
        <v>69</v>
      </c>
      <c r="D76" s="96" t="s">
        <v>73</v>
      </c>
    </row>
    <row r="77" spans="1:5" x14ac:dyDescent="0.3">
      <c r="A77" s="65" t="s">
        <v>77</v>
      </c>
      <c r="B77" s="65" t="s">
        <v>78</v>
      </c>
      <c r="C77" s="65" t="s">
        <v>80</v>
      </c>
      <c r="D77" s="65" t="s">
        <v>74</v>
      </c>
      <c r="E77" s="100" t="s">
        <v>85</v>
      </c>
    </row>
    <row r="78" spans="1:5" x14ac:dyDescent="0.3">
      <c r="A78" s="65"/>
      <c r="B78" s="65" t="s">
        <v>79</v>
      </c>
      <c r="C78" s="65" t="s">
        <v>81</v>
      </c>
      <c r="D78" s="65" t="s">
        <v>74</v>
      </c>
      <c r="E78" s="100" t="s">
        <v>85</v>
      </c>
    </row>
    <row r="79" spans="1:5" x14ac:dyDescent="0.3">
      <c r="A79" s="65"/>
      <c r="B79" s="65" t="s">
        <v>168</v>
      </c>
      <c r="C79" s="65" t="s">
        <v>167</v>
      </c>
      <c r="D79" s="65" t="s">
        <v>166</v>
      </c>
      <c r="E79" s="100" t="s">
        <v>85</v>
      </c>
    </row>
    <row r="80" spans="1:5" x14ac:dyDescent="0.3">
      <c r="A80" s="65"/>
      <c r="B80" s="65" t="s">
        <v>165</v>
      </c>
      <c r="C80" s="65" t="s">
        <v>167</v>
      </c>
      <c r="D80" s="65" t="s">
        <v>166</v>
      </c>
      <c r="E80" s="100" t="s">
        <v>85</v>
      </c>
    </row>
    <row r="81" spans="1:5" x14ac:dyDescent="0.3">
      <c r="A81" s="65"/>
      <c r="B81" s="65" t="s">
        <v>169</v>
      </c>
      <c r="C81" s="65" t="s">
        <v>167</v>
      </c>
      <c r="D81" s="65" t="s">
        <v>166</v>
      </c>
      <c r="E81" s="100" t="s">
        <v>85</v>
      </c>
    </row>
    <row r="82" spans="1:5" x14ac:dyDescent="0.3">
      <c r="A82" s="65"/>
      <c r="B82" s="65" t="s">
        <v>170</v>
      </c>
      <c r="C82" s="65" t="s">
        <v>167</v>
      </c>
      <c r="D82" s="65" t="s">
        <v>166</v>
      </c>
      <c r="E82" s="100" t="s">
        <v>85</v>
      </c>
    </row>
    <row r="83" spans="1:5" x14ac:dyDescent="0.3">
      <c r="A83" s="65"/>
      <c r="B83" s="65" t="s">
        <v>171</v>
      </c>
      <c r="C83" s="65" t="s">
        <v>167</v>
      </c>
      <c r="D83" s="65" t="s">
        <v>166</v>
      </c>
      <c r="E83" s="100" t="s">
        <v>85</v>
      </c>
    </row>
    <row r="84" spans="1:5" x14ac:dyDescent="0.3">
      <c r="A84" s="65"/>
      <c r="B84" s="65" t="s">
        <v>172</v>
      </c>
      <c r="C84" s="65" t="s">
        <v>167</v>
      </c>
      <c r="D84" s="65" t="s">
        <v>166</v>
      </c>
      <c r="E84" s="100" t="s">
        <v>85</v>
      </c>
    </row>
    <row r="85" spans="1:5" x14ac:dyDescent="0.3">
      <c r="A85" s="65"/>
      <c r="B85" s="65" t="s">
        <v>174</v>
      </c>
      <c r="C85" s="65" t="s">
        <v>167</v>
      </c>
      <c r="D85" s="65" t="s">
        <v>166</v>
      </c>
      <c r="E85" s="100" t="s">
        <v>85</v>
      </c>
    </row>
    <row r="86" spans="1:5" x14ac:dyDescent="0.3">
      <c r="A86" s="65"/>
      <c r="B86" s="65" t="s">
        <v>173</v>
      </c>
      <c r="C86" s="65" t="s">
        <v>167</v>
      </c>
      <c r="D86" s="65" t="s">
        <v>166</v>
      </c>
      <c r="E86" s="100" t="s">
        <v>85</v>
      </c>
    </row>
    <row r="87" spans="1:5" x14ac:dyDescent="0.3">
      <c r="A87" s="65"/>
      <c r="B87" s="65" t="s">
        <v>175</v>
      </c>
      <c r="C87" s="65" t="s">
        <v>167</v>
      </c>
      <c r="D87" s="65" t="s">
        <v>166</v>
      </c>
      <c r="E87" s="100" t="s">
        <v>85</v>
      </c>
    </row>
    <row r="88" spans="1:5" x14ac:dyDescent="0.3">
      <c r="B88" s="65" t="s">
        <v>176</v>
      </c>
      <c r="C88" s="65" t="s">
        <v>167</v>
      </c>
      <c r="D88" s="65" t="s">
        <v>166</v>
      </c>
      <c r="E88" s="100" t="s">
        <v>85</v>
      </c>
    </row>
    <row r="89" spans="1:5" x14ac:dyDescent="0.3">
      <c r="B89" s="65" t="s">
        <v>178</v>
      </c>
      <c r="C89" s="65" t="s">
        <v>177</v>
      </c>
      <c r="D89" s="65" t="s">
        <v>166</v>
      </c>
      <c r="E89" s="100" t="s">
        <v>85</v>
      </c>
    </row>
    <row r="90" spans="1:5" x14ac:dyDescent="0.3">
      <c r="B90" s="65" t="s">
        <v>182</v>
      </c>
      <c r="C90" s="65" t="s">
        <v>186</v>
      </c>
      <c r="D90" s="65" t="s">
        <v>166</v>
      </c>
      <c r="E90" s="100" t="s">
        <v>85</v>
      </c>
    </row>
    <row r="91" spans="1:5" x14ac:dyDescent="0.3">
      <c r="B91" s="65" t="s">
        <v>183</v>
      </c>
      <c r="C91" s="65" t="s">
        <v>186</v>
      </c>
      <c r="D91" s="65" t="s">
        <v>166</v>
      </c>
      <c r="E91" s="100" t="s">
        <v>85</v>
      </c>
    </row>
    <row r="92" spans="1:5" x14ac:dyDescent="0.3">
      <c r="B92" s="65" t="s">
        <v>184</v>
      </c>
      <c r="C92" s="65" t="s">
        <v>186</v>
      </c>
      <c r="D92" s="65" t="s">
        <v>166</v>
      </c>
      <c r="E92" s="100" t="s">
        <v>85</v>
      </c>
    </row>
    <row r="93" spans="1:5" x14ac:dyDescent="0.3">
      <c r="B93" s="65" t="s">
        <v>185</v>
      </c>
      <c r="C93" s="65" t="s">
        <v>186</v>
      </c>
      <c r="D93" s="65" t="s">
        <v>166</v>
      </c>
      <c r="E93" s="100" t="s">
        <v>85</v>
      </c>
    </row>
    <row r="94" spans="1:5" x14ac:dyDescent="0.3">
      <c r="B94" s="65" t="s">
        <v>187</v>
      </c>
      <c r="C94" s="65" t="s">
        <v>186</v>
      </c>
      <c r="D94" s="65" t="s">
        <v>166</v>
      </c>
      <c r="E94" s="100" t="s">
        <v>85</v>
      </c>
    </row>
    <row r="95" spans="1:5" x14ac:dyDescent="0.3">
      <c r="B95" s="65" t="s">
        <v>188</v>
      </c>
      <c r="C95" s="65" t="s">
        <v>186</v>
      </c>
      <c r="D95" s="65" t="s">
        <v>166</v>
      </c>
      <c r="E95" s="100" t="s">
        <v>85</v>
      </c>
    </row>
    <row r="96" spans="1:5" x14ac:dyDescent="0.3">
      <c r="B96" s="65"/>
      <c r="C96" s="65"/>
      <c r="D96" s="65" t="s">
        <v>166</v>
      </c>
      <c r="E96" s="101" t="s">
        <v>84</v>
      </c>
    </row>
    <row r="97" spans="1:5" x14ac:dyDescent="0.3">
      <c r="B97" s="65"/>
      <c r="C97" s="65"/>
      <c r="D97" s="65" t="s">
        <v>166</v>
      </c>
      <c r="E97" s="101" t="s">
        <v>84</v>
      </c>
    </row>
    <row r="98" spans="1:5" x14ac:dyDescent="0.3">
      <c r="B98" s="65"/>
      <c r="C98" s="65"/>
      <c r="D98" s="65" t="s">
        <v>166</v>
      </c>
      <c r="E98" s="101" t="s">
        <v>84</v>
      </c>
    </row>
    <row r="99" spans="1:5" x14ac:dyDescent="0.3">
      <c r="B99" s="65"/>
      <c r="C99" s="65"/>
      <c r="D99" s="65" t="s">
        <v>166</v>
      </c>
      <c r="E99" s="101" t="s">
        <v>84</v>
      </c>
    </row>
    <row r="100" spans="1:5" x14ac:dyDescent="0.3">
      <c r="B100" s="65"/>
      <c r="C100" s="65"/>
      <c r="D100" s="65" t="s">
        <v>166</v>
      </c>
      <c r="E100" s="101" t="s">
        <v>84</v>
      </c>
    </row>
    <row r="101" spans="1:5" x14ac:dyDescent="0.3">
      <c r="D101" s="65" t="s">
        <v>166</v>
      </c>
      <c r="E101" s="101" t="s">
        <v>84</v>
      </c>
    </row>
    <row r="102" spans="1:5" x14ac:dyDescent="0.3">
      <c r="A102" s="95" t="s">
        <v>65</v>
      </c>
      <c r="B102" s="96" t="s">
        <v>67</v>
      </c>
      <c r="C102" s="96" t="s">
        <v>69</v>
      </c>
      <c r="D102" s="96" t="s">
        <v>73</v>
      </c>
      <c r="E102" s="96" t="s">
        <v>82</v>
      </c>
    </row>
    <row r="104" spans="1:5" x14ac:dyDescent="0.3">
      <c r="A104" s="65"/>
      <c r="E104" s="101" t="s">
        <v>84</v>
      </c>
    </row>
    <row r="105" spans="1:5" x14ac:dyDescent="0.3">
      <c r="A105" s="65"/>
      <c r="B105" s="65"/>
      <c r="C105" s="65"/>
      <c r="E105" s="101" t="s">
        <v>84</v>
      </c>
    </row>
    <row r="106" spans="1:5" x14ac:dyDescent="0.3">
      <c r="A106" s="65"/>
      <c r="B106" s="65"/>
      <c r="C106" s="65"/>
    </row>
    <row r="107" spans="1:5" x14ac:dyDescent="0.3">
      <c r="A107" s="65"/>
      <c r="B107" s="65"/>
      <c r="C107" s="65"/>
    </row>
    <row r="111" spans="1:5" x14ac:dyDescent="0.3">
      <c r="A111" s="65"/>
      <c r="B111" s="65"/>
      <c r="C111" s="65"/>
    </row>
    <row r="112" spans="1:5" x14ac:dyDescent="0.3">
      <c r="A112" s="65"/>
      <c r="B112" s="65"/>
      <c r="C112" s="65"/>
    </row>
    <row r="113" spans="1:3" x14ac:dyDescent="0.3">
      <c r="A113" s="65"/>
      <c r="B113" s="65"/>
      <c r="C113" s="65"/>
    </row>
    <row r="114" spans="1:3" x14ac:dyDescent="0.3">
      <c r="A114" s="65"/>
      <c r="B114" s="65"/>
      <c r="C114" s="65"/>
    </row>
    <row r="115" spans="1:3" x14ac:dyDescent="0.3">
      <c r="A115" s="65"/>
      <c r="B115" s="65"/>
      <c r="C115" s="65"/>
    </row>
    <row r="116" spans="1:3" x14ac:dyDescent="0.3">
      <c r="A116" s="65"/>
      <c r="B116" s="65"/>
      <c r="C116" s="65"/>
    </row>
    <row r="117" spans="1:3" x14ac:dyDescent="0.3">
      <c r="A117" s="65"/>
      <c r="B117" s="65"/>
      <c r="C117" s="65"/>
    </row>
    <row r="118" spans="1:3" x14ac:dyDescent="0.3">
      <c r="A118" s="65"/>
      <c r="B118" s="65"/>
      <c r="C118" s="65"/>
    </row>
    <row r="119" spans="1:3" x14ac:dyDescent="0.3">
      <c r="A119" s="65"/>
      <c r="B119" s="65"/>
      <c r="C119" s="65"/>
    </row>
    <row r="120" spans="1:3" x14ac:dyDescent="0.3">
      <c r="A120" s="65"/>
      <c r="B120" s="65"/>
      <c r="C120" s="65"/>
    </row>
    <row r="121" spans="1:3" x14ac:dyDescent="0.3">
      <c r="A121" s="65"/>
      <c r="B121" s="65"/>
      <c r="C121" s="65"/>
    </row>
    <row r="122" spans="1:3" x14ac:dyDescent="0.3">
      <c r="A122" s="65"/>
      <c r="B122" s="65"/>
      <c r="C122" s="65"/>
    </row>
    <row r="123" spans="1:3" x14ac:dyDescent="0.3">
      <c r="A123" s="65"/>
      <c r="B123" s="65"/>
      <c r="C123" s="65"/>
    </row>
    <row r="124" spans="1:3" x14ac:dyDescent="0.3">
      <c r="A124" s="65"/>
      <c r="B124" s="65"/>
      <c r="C124" s="65"/>
    </row>
    <row r="125" spans="1:3" x14ac:dyDescent="0.3">
      <c r="A125" s="65"/>
      <c r="B125" s="65"/>
      <c r="C125" s="65"/>
    </row>
    <row r="126" spans="1:3" x14ac:dyDescent="0.3">
      <c r="A126" s="65"/>
      <c r="B126" s="65"/>
      <c r="C126" s="65"/>
    </row>
    <row r="127" spans="1:3" x14ac:dyDescent="0.3">
      <c r="A127" s="5"/>
      <c r="B127" s="5"/>
      <c r="C127" s="5"/>
    </row>
    <row r="128" spans="1:3" x14ac:dyDescent="0.3">
      <c r="A128" s="5"/>
      <c r="B128" s="5"/>
      <c r="C128" s="5"/>
    </row>
    <row r="129" spans="1:3" x14ac:dyDescent="0.3">
      <c r="A129" s="5"/>
      <c r="B129" s="5"/>
      <c r="C129" s="5"/>
    </row>
    <row r="130" spans="1:3" x14ac:dyDescent="0.3">
      <c r="A130" s="5"/>
      <c r="B130" s="5"/>
      <c r="C130" s="5"/>
    </row>
    <row r="131" spans="1:3" x14ac:dyDescent="0.3">
      <c r="A131" s="5"/>
      <c r="B131" s="5"/>
      <c r="C131" s="5"/>
    </row>
    <row r="132" spans="1:3" x14ac:dyDescent="0.3">
      <c r="A132" s="5"/>
      <c r="B132" s="5"/>
      <c r="C132" s="5"/>
    </row>
    <row r="133" spans="1:3" x14ac:dyDescent="0.3">
      <c r="A133" s="5"/>
      <c r="B133" s="5"/>
      <c r="C133" s="5"/>
    </row>
    <row r="134" spans="1:3" x14ac:dyDescent="0.3">
      <c r="A134" s="5"/>
      <c r="B134" s="5"/>
      <c r="C134" s="5"/>
    </row>
    <row r="135" spans="1:3" x14ac:dyDescent="0.3">
      <c r="A135" s="5"/>
      <c r="B135" s="5"/>
      <c r="C135" s="5"/>
    </row>
    <row r="136" spans="1:3" x14ac:dyDescent="0.3">
      <c r="A136" s="5"/>
      <c r="B136" s="5"/>
      <c r="C136" s="5"/>
    </row>
    <row r="137" spans="1:3" x14ac:dyDescent="0.3">
      <c r="A137" s="5"/>
      <c r="B137" s="5"/>
      <c r="C137" s="5"/>
    </row>
    <row r="138" spans="1:3" x14ac:dyDescent="0.3">
      <c r="A138" s="5"/>
      <c r="B138" s="5"/>
      <c r="C138" s="5"/>
    </row>
    <row r="139" spans="1:3" x14ac:dyDescent="0.3">
      <c r="A139" s="5"/>
      <c r="B139" s="5"/>
      <c r="C139" s="5"/>
    </row>
    <row r="140" spans="1:3" x14ac:dyDescent="0.3">
      <c r="A140" s="5"/>
      <c r="B140" s="5"/>
      <c r="C140" s="5"/>
    </row>
    <row r="141" spans="1:3" x14ac:dyDescent="0.3">
      <c r="A141" s="5"/>
      <c r="B141" s="5"/>
      <c r="C141" s="5"/>
    </row>
    <row r="142" spans="1:3" x14ac:dyDescent="0.3">
      <c r="A142" s="5"/>
      <c r="B142" s="5"/>
      <c r="C142" s="5"/>
    </row>
    <row r="143" spans="1:3" x14ac:dyDescent="0.3">
      <c r="A143" s="5"/>
      <c r="B143" s="5"/>
      <c r="C143" s="5"/>
    </row>
    <row r="144" spans="1:3" x14ac:dyDescent="0.3">
      <c r="A144" s="5"/>
      <c r="B144" s="5"/>
      <c r="C144" s="5"/>
    </row>
    <row r="145" spans="1:3" x14ac:dyDescent="0.3">
      <c r="A145" s="5"/>
      <c r="B145" s="5"/>
      <c r="C145" s="5"/>
    </row>
    <row r="146" spans="1:3" x14ac:dyDescent="0.3">
      <c r="A146" s="5"/>
      <c r="B146" s="5"/>
      <c r="C146" s="5"/>
    </row>
    <row r="147" spans="1:3" x14ac:dyDescent="0.3">
      <c r="A147" s="5"/>
      <c r="B147" s="5"/>
      <c r="C147" s="5"/>
    </row>
    <row r="148" spans="1:3" x14ac:dyDescent="0.3">
      <c r="A148" s="5"/>
      <c r="B148" s="5"/>
      <c r="C148" s="5"/>
    </row>
    <row r="149" spans="1:3" x14ac:dyDescent="0.3">
      <c r="A149" s="5"/>
      <c r="B149" s="5"/>
      <c r="C149" s="5"/>
    </row>
    <row r="150" spans="1:3" x14ac:dyDescent="0.3">
      <c r="A150" s="5"/>
      <c r="B150" s="5"/>
      <c r="C150" s="5"/>
    </row>
    <row r="151" spans="1:3" x14ac:dyDescent="0.3">
      <c r="A151" s="5"/>
      <c r="B151" s="5"/>
      <c r="C151" s="5"/>
    </row>
    <row r="152" spans="1:3" x14ac:dyDescent="0.3">
      <c r="A152" s="5"/>
      <c r="B152" s="5"/>
      <c r="C152" s="5"/>
    </row>
    <row r="153" spans="1:3" x14ac:dyDescent="0.3">
      <c r="A153" s="5"/>
      <c r="B153" s="5"/>
      <c r="C153" s="5"/>
    </row>
    <row r="154" spans="1:3" x14ac:dyDescent="0.3">
      <c r="A154" s="5"/>
      <c r="B154" s="5"/>
      <c r="C154" s="5"/>
    </row>
    <row r="155" spans="1:3" x14ac:dyDescent="0.3">
      <c r="A155" s="5"/>
      <c r="B155" s="5"/>
      <c r="C155" s="5"/>
    </row>
    <row r="156" spans="1:3" x14ac:dyDescent="0.3">
      <c r="A156" s="5"/>
      <c r="B156" s="5"/>
      <c r="C156" s="5"/>
    </row>
    <row r="157" spans="1:3" x14ac:dyDescent="0.3">
      <c r="A157" s="5"/>
      <c r="B157" s="5"/>
      <c r="C157" s="5"/>
    </row>
    <row r="158" spans="1:3" x14ac:dyDescent="0.3">
      <c r="A158" s="5"/>
      <c r="B158" s="5"/>
      <c r="C158" s="5"/>
    </row>
    <row r="159" spans="1:3" x14ac:dyDescent="0.3">
      <c r="A159" s="5"/>
      <c r="B159" s="5"/>
      <c r="C159" s="5"/>
    </row>
    <row r="160" spans="1:3" x14ac:dyDescent="0.3">
      <c r="A160" s="5"/>
      <c r="B160" s="5"/>
      <c r="C160" s="5"/>
    </row>
    <row r="161" spans="1:3" x14ac:dyDescent="0.3">
      <c r="A161" s="5"/>
      <c r="B161" s="5"/>
      <c r="C161" s="5"/>
    </row>
    <row r="162" spans="1:3" x14ac:dyDescent="0.3">
      <c r="A162" s="5"/>
      <c r="B162" s="5"/>
      <c r="C162" s="5"/>
    </row>
    <row r="163" spans="1:3" x14ac:dyDescent="0.3">
      <c r="A163" s="5"/>
      <c r="B163" s="5"/>
      <c r="C163" s="5"/>
    </row>
    <row r="164" spans="1:3" x14ac:dyDescent="0.3">
      <c r="A164" s="5"/>
      <c r="B164" s="5"/>
      <c r="C164" s="5"/>
    </row>
    <row r="165" spans="1:3" x14ac:dyDescent="0.3">
      <c r="A165" s="5"/>
      <c r="B165" s="5"/>
      <c r="C165" s="5"/>
    </row>
    <row r="166" spans="1:3" x14ac:dyDescent="0.3">
      <c r="A166" s="5"/>
      <c r="B166" s="5"/>
      <c r="C166" s="5"/>
    </row>
    <row r="167" spans="1:3" x14ac:dyDescent="0.3">
      <c r="A167" s="5"/>
      <c r="B167" s="5"/>
      <c r="C167" s="5"/>
    </row>
    <row r="168" spans="1:3" x14ac:dyDescent="0.3">
      <c r="A168" s="5"/>
      <c r="B168" s="5"/>
      <c r="C168" s="5"/>
    </row>
    <row r="169" spans="1:3" x14ac:dyDescent="0.3">
      <c r="A169" s="5"/>
      <c r="B169" s="5"/>
      <c r="C169" s="5"/>
    </row>
    <row r="170" spans="1:3" x14ac:dyDescent="0.3">
      <c r="A170" s="5"/>
      <c r="B170" s="5"/>
      <c r="C170" s="5"/>
    </row>
    <row r="171" spans="1:3" x14ac:dyDescent="0.3">
      <c r="A171" s="5"/>
      <c r="B171" s="5"/>
      <c r="C171" s="5"/>
    </row>
    <row r="172" spans="1:3" x14ac:dyDescent="0.3">
      <c r="A172" s="5"/>
      <c r="B172" s="5"/>
      <c r="C172" s="5"/>
    </row>
    <row r="173" spans="1:3" x14ac:dyDescent="0.3">
      <c r="A173" s="5"/>
      <c r="B173" s="5"/>
      <c r="C173" s="5"/>
    </row>
    <row r="174" spans="1:3" x14ac:dyDescent="0.3">
      <c r="A174" s="5"/>
      <c r="B174" s="5"/>
      <c r="C174" s="5"/>
    </row>
    <row r="175" spans="1:3" x14ac:dyDescent="0.3">
      <c r="A175" s="5"/>
      <c r="B175" s="5"/>
      <c r="C175" s="5"/>
    </row>
    <row r="176" spans="1:3" x14ac:dyDescent="0.3">
      <c r="A176" s="5"/>
      <c r="B176" s="5"/>
      <c r="C176" s="5"/>
    </row>
    <row r="177" spans="1:3" x14ac:dyDescent="0.3">
      <c r="A177" s="5"/>
      <c r="B177" s="5"/>
      <c r="C177" s="5"/>
    </row>
    <row r="178" spans="1:3" x14ac:dyDescent="0.3">
      <c r="A178" s="5"/>
      <c r="B178" s="5"/>
      <c r="C178" s="5"/>
    </row>
    <row r="179" spans="1:3" x14ac:dyDescent="0.3">
      <c r="A179" s="5"/>
      <c r="B179" s="5"/>
      <c r="C179" s="5"/>
    </row>
    <row r="180" spans="1:3" x14ac:dyDescent="0.3">
      <c r="A180" s="5"/>
      <c r="B180" s="5"/>
      <c r="C180" s="5"/>
    </row>
    <row r="181" spans="1:3" x14ac:dyDescent="0.3">
      <c r="A181" s="5"/>
      <c r="B181" s="5"/>
      <c r="C181" s="5"/>
    </row>
    <row r="182" spans="1:3" x14ac:dyDescent="0.3">
      <c r="A182" s="5"/>
      <c r="B182" s="5"/>
      <c r="C182" s="5"/>
    </row>
    <row r="183" spans="1:3" x14ac:dyDescent="0.3">
      <c r="A183" s="5"/>
      <c r="B183" s="5"/>
      <c r="C183" s="5"/>
    </row>
    <row r="184" spans="1:3" x14ac:dyDescent="0.3">
      <c r="A184" s="5"/>
      <c r="B184" s="5"/>
      <c r="C184" s="5"/>
    </row>
    <row r="185" spans="1:3" x14ac:dyDescent="0.3">
      <c r="A185" s="5"/>
      <c r="B185" s="5"/>
      <c r="C185" s="5"/>
    </row>
    <row r="186" spans="1:3" x14ac:dyDescent="0.3">
      <c r="A186" s="5"/>
      <c r="B186" s="5"/>
      <c r="C186" s="5"/>
    </row>
    <row r="187" spans="1:3" x14ac:dyDescent="0.3">
      <c r="A187" s="5"/>
      <c r="B187" s="5"/>
      <c r="C187" s="5"/>
    </row>
    <row r="188" spans="1:3" x14ac:dyDescent="0.3">
      <c r="A188" s="5"/>
      <c r="B188" s="5"/>
      <c r="C188" s="5"/>
    </row>
    <row r="189" spans="1:3" x14ac:dyDescent="0.3">
      <c r="A189" s="5"/>
      <c r="B189" s="5"/>
      <c r="C189" s="5"/>
    </row>
    <row r="190" spans="1:3" x14ac:dyDescent="0.3">
      <c r="A190" s="5"/>
      <c r="B190" s="5"/>
      <c r="C190" s="5"/>
    </row>
  </sheetData>
  <phoneticPr fontId="17" type="noConversion"/>
  <pageMargins left="0.7" right="0.7" top="0.75" bottom="0.75" header="0.3" footer="0.3"/>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워크시트</vt:lpstr>
      </vt:variant>
      <vt:variant>
        <vt:i4>2</vt:i4>
      </vt:variant>
      <vt:variant>
        <vt:lpstr>이름 지정된 범위</vt:lpstr>
      </vt:variant>
      <vt:variant>
        <vt:i4>6</vt:i4>
      </vt:variant>
    </vt:vector>
  </HeadingPairs>
  <TitlesOfParts>
    <vt:vector size="8" baseType="lpstr">
      <vt:lpstr>ProjectSchedule</vt:lpstr>
      <vt:lpstr>이벤트 리스트</vt:lpstr>
      <vt:lpstr>Display_Week</vt:lpstr>
      <vt:lpstr>ProjectSchedule!Print_Titles</vt:lpstr>
      <vt:lpstr>Project_Start</vt:lpstr>
      <vt:lpstr>ProjectSchedule!task_end</vt:lpstr>
      <vt:lpstr>ProjectSchedule!task_progress</vt:lpstr>
      <vt:lpstr>ProjectSchedule!task_start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2023-04-07T09:00:23Z</dcterms:created>
  <dcterms:modified xsi:type="dcterms:W3CDTF">2023-07-21T01:53:35Z</dcterms:modified>
  <cp:category/>
  <cp:contentStatus/>
</cp:coreProperties>
</file>