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987303B8-D93D-45CA-B60C-C6B801857294}" xr6:coauthVersionLast="47" xr6:coauthVersionMax="47" xr10:uidLastSave="{00000000-0000-0000-0000-000000000000}"/>
  <bookViews>
    <workbookView xWindow="28680" yWindow="-120"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<sst xmlns="http://schemas.openxmlformats.org/spreadsheetml/2006/main" count="119" uniqueCount="81">
  <si>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</si>
  <si>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</si>
  <si>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</si>
  <si>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</si>
  <si>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</si>
  <si>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</si>
  <si>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</si>
  <si>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</si>
  <si>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</si>
  <si>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</si>
  <si>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</si>
  <si>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</si>
  <si>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</si>
  <si>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</si>
  <si>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</si>
  <si>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</si>
  <si>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</si>
  <si>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</si>
  <si>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</si>
  <si>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</si>
  <si>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</si>
  <si>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</si>
  <si>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</si>
  <si>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</si>
  <si>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</si>
  <si>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</si>
  <si>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</si>
  <si>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</si>
  <si>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</si>
  <si>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</si>
  <si>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</si>
  <si>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</si>
  <si>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</si>
  <si>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</si>
  <si>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</si>
  <si>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</si>
  <si>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</si>
  <si>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김경식</t>
    <phoneticPr fontId="23" type="noConversion"/>
  </si>
  <si>
    <t>김경식</t>
  </si>
  <si>
    <t>Day</t>
    <phoneticPr fontId="23" type="noConversion"/>
  </si>
  <si>
    <t>데이터 베이스</t>
    <phoneticPr fontId="23" type="noConversion"/>
  </si>
  <si>
    <t>스컬 프로젝트</t>
    <phoneticPr fontId="23" type="noConversion"/>
  </si>
  <si>
    <t>기초 스컬 시스템</t>
    <phoneticPr fontId="23" type="noConversion"/>
  </si>
  <si>
    <t>기초 타일맵 구조</t>
    <phoneticPr fontId="23" type="noConversion"/>
  </si>
  <si>
    <t>기초 몬스터 시스템</t>
    <phoneticPr fontId="23" type="noConversion"/>
  </si>
  <si>
    <t>카메라 시스템</t>
    <phoneticPr fontId="23" type="noConversion"/>
  </si>
  <si>
    <t>Static 오브젝트</t>
    <phoneticPr fontId="23" type="noConversion"/>
  </si>
  <si>
    <t>Rigdbody 오브젝트</t>
    <phoneticPr fontId="23" type="noConversion"/>
  </si>
  <si>
    <t>맵 툴</t>
    <phoneticPr fontId="23" type="noConversion"/>
  </si>
  <si>
    <t>아이템 시스템</t>
    <phoneticPr fontId="23" type="noConversion"/>
  </si>
  <si>
    <t>기본 전투 시스템 [1 ~ 2주차]</t>
    <phoneticPr fontId="23" type="noConversion"/>
  </si>
  <si>
    <t>맵 시스템, 아이템 [3 ~ 4주차]</t>
    <phoneticPr fontId="23" type="noConversion"/>
  </si>
  <si>
    <t>중간보스 견습 용사</t>
    <phoneticPr fontId="23" type="noConversion"/>
  </si>
  <si>
    <t>메인보스 각성 용사</t>
    <phoneticPr fontId="23" type="noConversion"/>
  </si>
  <si>
    <t>NPC 대화</t>
    <phoneticPr fontId="23" type="noConversion"/>
  </si>
  <si>
    <t>오프닝 연출</t>
    <phoneticPr fontId="23" type="noConversion"/>
  </si>
  <si>
    <t>엔딩 연출</t>
    <phoneticPr fontId="23" type="noConversion"/>
  </si>
  <si>
    <t>스토리 UI</t>
    <phoneticPr fontId="23" type="noConversion"/>
  </si>
  <si>
    <t>엔딩  UI</t>
    <phoneticPr fontId="23" type="noConversion"/>
  </si>
  <si>
    <t>Boss 구현 [5주차]</t>
    <phoneticPr fontId="23" type="noConversion"/>
  </si>
  <si>
    <t>UI 및 연출 구현 [6 ~ 7주차]</t>
    <phoneticPr fontId="23" type="noConversion"/>
  </si>
  <si>
    <t>Boss 구현 [8 ~ 9주차]</t>
    <phoneticPr fontId="23" type="noConversion"/>
  </si>
  <si>
    <t>레이아나 자매 페이즈 1</t>
    <phoneticPr fontId="23" type="noConversion"/>
  </si>
  <si>
    <t>레이아나 자매 페이즈 2</t>
    <phoneticPr fontId="23" type="noConversion"/>
  </si>
  <si>
    <t>퀄리티 작업 및 추가 컨텐츠 (10 ~ 12주차)</t>
    <phoneticPr fontId="23" type="noConversion"/>
  </si>
  <si>
    <t>정수 시스템</t>
    <phoneticPr fontId="23" type="noConversion"/>
  </si>
  <si>
    <t>인벤토리 및 필드 UI</t>
    <phoneticPr fontId="23" type="noConversion"/>
  </si>
  <si>
    <t>쉐이더 작업</t>
    <phoneticPr fontId="23" type="noConversion"/>
  </si>
  <si>
    <t>전투 UI</t>
    <phoneticPr fontId="23" type="noConversion"/>
  </si>
  <si>
    <t>미니맵 UI</t>
    <phoneticPr fontId="23" type="noConversion"/>
  </si>
  <si>
    <t xml:space="preserve">사운드 작업 </t>
    <phoneticPr fontId="23" type="noConversion"/>
  </si>
  <si>
    <t>배경 시스템</t>
  </si>
  <si>
    <t>타이틀 레벨</t>
    <phoneticPr fontId="23" type="noConversion"/>
  </si>
  <si>
    <r>
      <t xml:space="preserve">마법사 </t>
    </r>
    <r>
      <rPr>
        <b/>
        <sz val="11"/>
        <color rgb="FFFF0000"/>
        <rFont val="맑은 고딕"/>
        <family val="3"/>
        <charset val="129"/>
        <scheme val="minor"/>
      </rPr>
      <t>[구현 안함]</t>
    </r>
    <phoneticPr fontId="23" type="noConversion"/>
  </si>
  <si>
    <r>
      <t xml:space="preserve">사제  </t>
    </r>
    <r>
      <rPr>
        <b/>
        <sz val="11"/>
        <color rgb="FFFF0000"/>
        <rFont val="맑은 고딕"/>
        <family val="3"/>
        <charset val="129"/>
        <scheme val="minor"/>
      </rPr>
      <t>[구현 안함]</t>
    </r>
    <phoneticPr fontId="23" type="noConversion"/>
  </si>
  <si>
    <r>
      <t xml:space="preserve">초대 용사 엔딩 연출 </t>
    </r>
    <r>
      <rPr>
        <sz val="11"/>
        <color rgb="FFFF0000"/>
        <rFont val="맑은 고딕"/>
        <family val="3"/>
        <charset val="129"/>
        <scheme val="minor"/>
      </rPr>
      <t xml:space="preserve"> [구현 안함]</t>
    </r>
    <phoneticPr fontId="23" type="noConversion"/>
  </si>
  <si>
    <r>
      <t xml:space="preserve">초대 용사 3페이즈  </t>
    </r>
    <r>
      <rPr>
        <sz val="11"/>
        <color rgb="FFFF0000"/>
        <rFont val="맑은 고딕"/>
        <family val="3"/>
        <charset val="129"/>
        <scheme val="minor"/>
      </rPr>
      <t>[구현 안함]</t>
    </r>
    <phoneticPr fontId="23" type="noConversion"/>
  </si>
  <si>
    <r>
      <t xml:space="preserve">초대 용사 2페이즈  </t>
    </r>
    <r>
      <rPr>
        <sz val="11"/>
        <color rgb="FFFF0000"/>
        <rFont val="맑은 고딕"/>
        <family val="3"/>
        <charset val="129"/>
        <scheme val="minor"/>
      </rPr>
      <t>[구현 안함]</t>
    </r>
    <phoneticPr fontId="23" type="noConversion"/>
  </si>
  <si>
    <r>
      <t xml:space="preserve">초대 용사 1페이즈  </t>
    </r>
    <r>
      <rPr>
        <sz val="11"/>
        <color rgb="FFFF0000"/>
        <rFont val="맑은 고딕"/>
        <family val="3"/>
        <charset val="129"/>
        <scheme val="minor"/>
      </rPr>
      <t>[구현 안함]</t>
    </r>
    <phoneticPr fontId="23" type="noConversion"/>
  </si>
  <si>
    <t>이펙트 시스템</t>
    <phoneticPr fontId="23" type="noConversion"/>
  </si>
  <si>
    <t>파티클 시스템</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</si>
</sst>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6"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b/>
      <sz val="12"/>
      <color theme="1" tint="0.34998626667073579"/>
      <name val="맑은 고딕"/>
      <family val="2"/>
      <scheme val="minor"/>
    </font>
    <font>
      <b/>
      <sz val="10"/>
      <name val="맑은 고딕"/>
      <family val="2"/>
      <scheme val="minor"/>
    </font>
    <font>
      <sz val="11"/>
      <color theme="1" tint="0.499984740745262"/>
      <name val="맑은 고딕"/>
      <family val="2"/>
      <scheme val="minor"/>
    </font>
    <font>
      <sz val="20"/>
      <name val="맑은 고딕"/>
      <family val="2"/>
      <scheme val="major"/>
    </font>
    <font>
      <sz val="11"/>
      <color rgb="FF1D2129"/>
      <name val="맑은 고딕"/>
      <family val="2"/>
      <scheme val="minor"/>
    </font>
    <font>
      <b/>
      <sz val="16"/>
      <color theme="4" tint="-0.249977111117893"/>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0"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5" fillId="0" borderId="0" xfId="0" applyFont="1" applyAlignment="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9" fillId="0" borderId="0" xfId="8">
      <alignment horizontal="right" indent="1"/>
    </xf>
    <xf numFmtId="0" fontId="9"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tabSelected="1" showRuler="0" zoomScale="85" zoomScaleNormal="85" zoomScalePageLayoutView="70" workbookViewId="0">
      <pane ySplit="6" topLeftCell="A14" activePane="bottomLeft" state="frozen"/>
      <selection pane="bottomLeft" activeCell="AL1" sqref="AL1"/>
    </sheetView>
  </sheetViews>
  <sheetFormatPr defaultRowHeight="30" customHeight="1" outlineLevelRow="1" x14ac:dyDescent="0.3"/>
  <cols>
    <col min="1" max="1" width="2.75" style="5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0.6">
      <c r="A1" s="55" t="s">
        <v>0</v>
      </c>
      <c r="B1" s="57" t="s">
        <v>41</v>
      </c>
      <c r="C1" s="1"/>
      <c r="D1" s="2"/>
      <c r="E1" s="4"/>
      <c r="F1" s="4"/>
      <c r="G1" s="43"/>
      <c r="I1" s="2"/>
      <c r="J1" s="73" t="s">
        <v>1</v>
      </c>
    </row>
    <row r="2" spans="1:65" ht="30" customHeight="1" x14ac:dyDescent="0.35">
      <c r="A2" s="54" t="s">
        <v>2</v>
      </c>
      <c r="B2" s="58" t="s">
        <v>37</v>
      </c>
      <c r="J2" s="74" t="s">
        <v>3</v>
      </c>
    </row>
    <row r="3" spans="1:65" ht="30" customHeight="1" x14ac:dyDescent="0.3">
      <c r="A3" s="54" t="s">
        <v>4</v>
      </c>
      <c r="B3" s="59"/>
      <c r="C3" s="107" t="s">
        <v>5</v>
      </c>
      <c r="D3" s="108"/>
      <c r="E3" s="112">
        <v>45047</v>
      </c>
      <c r="F3" s="112"/>
      <c r="G3" s="112"/>
    </row>
    <row r="4" spans="1:65" ht="30" customHeight="1" x14ac:dyDescent="0.3">
      <c r="A4" s="55" t="s">
        <v>6</v>
      </c>
      <c r="C4" s="107" t="s">
        <v>7</v>
      </c>
      <c r="D4" s="108"/>
      <c r="E4" s="6">
        <v>1</v>
      </c>
      <c r="F4" s="76"/>
      <c r="J4" s="109">
        <f>J5</f>
        <v>45047</v>
      </c>
      <c r="K4" s="110"/>
      <c r="L4" s="110"/>
      <c r="M4" s="110"/>
      <c r="N4" s="110"/>
      <c r="O4" s="110"/>
      <c r="P4" s="111"/>
      <c r="Q4" s="109">
        <f>Q5</f>
        <v>45054</v>
      </c>
      <c r="R4" s="110"/>
      <c r="S4" s="110"/>
      <c r="T4" s="110"/>
      <c r="U4" s="110"/>
      <c r="V4" s="110"/>
      <c r="W4" s="111"/>
      <c r="X4" s="109">
        <f>X5</f>
        <v>45061</v>
      </c>
      <c r="Y4" s="110"/>
      <c r="Z4" s="110"/>
      <c r="AA4" s="110"/>
      <c r="AB4" s="110"/>
      <c r="AC4" s="110"/>
      <c r="AD4" s="111"/>
      <c r="AE4" s="109">
        <f>AE5</f>
        <v>45068</v>
      </c>
      <c r="AF4" s="110"/>
      <c r="AG4" s="110"/>
      <c r="AH4" s="110"/>
      <c r="AI4" s="110"/>
      <c r="AJ4" s="110"/>
      <c r="AK4" s="111"/>
      <c r="AL4" s="109">
        <f>AL5</f>
        <v>45075</v>
      </c>
      <c r="AM4" s="110"/>
      <c r="AN4" s="110"/>
      <c r="AO4" s="110"/>
      <c r="AP4" s="110"/>
      <c r="AQ4" s="110"/>
      <c r="AR4" s="111"/>
      <c r="AS4" s="109">
        <f>AS5</f>
        <v>45082</v>
      </c>
      <c r="AT4" s="110"/>
      <c r="AU4" s="110"/>
      <c r="AV4" s="110"/>
      <c r="AW4" s="110"/>
      <c r="AX4" s="110"/>
      <c r="AY4" s="111"/>
      <c r="AZ4" s="109">
        <f>AZ5</f>
        <v>45089</v>
      </c>
      <c r="BA4" s="110"/>
      <c r="BB4" s="110"/>
      <c r="BC4" s="110"/>
      <c r="BD4" s="110"/>
      <c r="BE4" s="110"/>
      <c r="BF4" s="111"/>
      <c r="BG4" s="109">
        <f>BG5</f>
        <v>45096</v>
      </c>
      <c r="BH4" s="110"/>
      <c r="BI4" s="110"/>
      <c r="BJ4" s="110"/>
      <c r="BK4" s="110"/>
      <c r="BL4" s="110"/>
      <c r="BM4" s="111"/>
    </row>
    <row r="5" spans="1:65" ht="15" customHeight="1" x14ac:dyDescent="0.3">
      <c r="A5" s="55" t="s">
        <v>8</v>
      </c>
      <c r="B5" s="72"/>
      <c r="C5" s="72"/>
      <c r="D5" s="72"/>
      <c r="E5" s="72"/>
      <c r="F5" s="72"/>
      <c r="G5" s="72"/>
      <c r="H5" s="7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35">
      <c r="A6" s="55" t="s">
        <v>9</v>
      </c>
      <c r="B6" s="7" t="s">
        <v>10</v>
      </c>
      <c r="C6" s="8" t="s">
        <v>11</v>
      </c>
      <c r="D6" s="8" t="s">
        <v>12</v>
      </c>
      <c r="E6" s="8" t="s">
        <v>13</v>
      </c>
      <c r="F6" s="8" t="s">
        <v>39</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35">
      <c r="A7" s="54" t="s">
        <v>16</v>
      </c>
      <c r="C7" s="5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35">
      <c r="A8" s="55" t="s">
        <v>17</v>
      </c>
      <c r="B8" s="14" t="s">
        <v>50</v>
      </c>
      <c r="C8" s="6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35">
      <c r="A9" s="55" t="s">
        <v>18</v>
      </c>
      <c r="B9" s="68" t="s">
        <v>40</v>
      </c>
      <c r="C9" s="61" t="s">
        <v>37</v>
      </c>
      <c r="D9" s="18">
        <v>1</v>
      </c>
      <c r="E9" s="81">
        <f>Project_Start</f>
        <v>45047</v>
      </c>
      <c r="F9" s="77">
        <v>0</v>
      </c>
      <c r="G9" s="81">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35">
      <c r="A10" s="55" t="s">
        <v>19</v>
      </c>
      <c r="B10" s="68" t="s">
        <v>43</v>
      </c>
      <c r="C10" s="61" t="s">
        <v>37</v>
      </c>
      <c r="D10" s="18">
        <v>1</v>
      </c>
      <c r="E10" s="81">
        <f>G9</f>
        <v>45047</v>
      </c>
      <c r="F10" s="77">
        <v>0</v>
      </c>
      <c r="G10" s="81">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35">
      <c r="A11" s="54"/>
      <c r="B11" s="68" t="s">
        <v>80</v>
      </c>
      <c r="C11" s="61" t="s">
        <v>37</v>
      </c>
      <c r="D11" s="18">
        <v>1</v>
      </c>
      <c r="E11" s="81">
        <f t="shared" ref="E11:E16" si="8">G10 + 1</f>
        <v>45048</v>
      </c>
      <c r="F11" s="77">
        <v>0</v>
      </c>
      <c r="G11" s="81">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35">
      <c r="A12" s="54"/>
      <c r="B12" s="68" t="s">
        <v>79</v>
      </c>
      <c r="C12" s="61" t="s">
        <v>37</v>
      </c>
      <c r="D12" s="18">
        <v>1</v>
      </c>
      <c r="E12" s="81">
        <f t="shared" si="8"/>
        <v>45049</v>
      </c>
      <c r="F12" s="77">
        <v>0</v>
      </c>
      <c r="G12" s="81">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35">
      <c r="A13" s="54"/>
      <c r="B13" s="68" t="s">
        <v>45</v>
      </c>
      <c r="C13" s="61" t="s">
        <v>37</v>
      </c>
      <c r="D13" s="18">
        <v>1</v>
      </c>
      <c r="E13" s="81">
        <f t="shared" si="8"/>
        <v>45050</v>
      </c>
      <c r="F13" s="77">
        <v>0</v>
      </c>
      <c r="G13" s="81">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35">
      <c r="A14" s="54"/>
      <c r="B14" s="68" t="s">
        <v>71</v>
      </c>
      <c r="C14" s="61" t="s">
        <v>37</v>
      </c>
      <c r="D14" s="18">
        <v>1</v>
      </c>
      <c r="E14" s="81">
        <f t="shared" si="8"/>
        <v>45051</v>
      </c>
      <c r="F14" s="77">
        <v>0</v>
      </c>
      <c r="G14" s="81">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35">
      <c r="A15" s="54"/>
      <c r="B15" s="68" t="s">
        <v>42</v>
      </c>
      <c r="C15" s="61" t="s">
        <v>37</v>
      </c>
      <c r="D15" s="18">
        <v>0.6</v>
      </c>
      <c r="E15" s="81">
        <f t="shared" si="8"/>
        <v>45052</v>
      </c>
      <c r="F15" s="77">
        <v>5</v>
      </c>
      <c r="G15" s="81">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35">
      <c r="A16" s="54"/>
      <c r="B16" s="68" t="s">
        <v>44</v>
      </c>
      <c r="C16" s="61" t="s">
        <v>37</v>
      </c>
      <c r="D16" s="18">
        <v>0.6</v>
      </c>
      <c r="E16" s="81">
        <f t="shared" si="8"/>
        <v>45058</v>
      </c>
      <c r="F16" s="77">
        <v>5</v>
      </c>
      <c r="G16" s="81">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35">
      <c r="A17" s="55" t="s">
        <v>20</v>
      </c>
      <c r="B17" s="19" t="s">
        <v>51</v>
      </c>
      <c r="C17" s="6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35">
      <c r="A18" s="55"/>
      <c r="B18" s="69" t="s">
        <v>46</v>
      </c>
      <c r="C18" s="63" t="s">
        <v>37</v>
      </c>
      <c r="D18" s="23">
        <v>1</v>
      </c>
      <c r="E18" s="82">
        <f xml:space="preserve"> G16 + 1</f>
        <v>45064</v>
      </c>
      <c r="F18" s="78">
        <v>0</v>
      </c>
      <c r="G18" s="82">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35">
      <c r="A19" s="54"/>
      <c r="B19" s="69" t="s">
        <v>47</v>
      </c>
      <c r="C19" s="63" t="s">
        <v>37</v>
      </c>
      <c r="D19" s="23">
        <v>1</v>
      </c>
      <c r="E19" s="82">
        <f>G18 + 1</f>
        <v>45065</v>
      </c>
      <c r="F19" s="78">
        <v>2</v>
      </c>
      <c r="G19" s="82">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35">
      <c r="A20" s="54"/>
      <c r="B20" s="69" t="s">
        <v>48</v>
      </c>
      <c r="C20" s="63" t="s">
        <v>37</v>
      </c>
      <c r="D20" s="23">
        <v>1</v>
      </c>
      <c r="E20" s="82">
        <f>G19 + 1</f>
        <v>45068</v>
      </c>
      <c r="F20" s="78">
        <v>3</v>
      </c>
      <c r="G20" s="82">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35">
      <c r="A21" s="54"/>
      <c r="B21" s="69" t="s">
        <v>65</v>
      </c>
      <c r="C21" s="63" t="s">
        <v>37</v>
      </c>
      <c r="D21" s="23">
        <v>0</v>
      </c>
      <c r="E21" s="82">
        <f>G20 + 1</f>
        <v>45072</v>
      </c>
      <c r="F21" s="78">
        <v>2</v>
      </c>
      <c r="G21" s="82">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35">
      <c r="A22" s="54"/>
      <c r="B22" s="69" t="s">
        <v>49</v>
      </c>
      <c r="C22" s="63" t="s">
        <v>37</v>
      </c>
      <c r="D22" s="23">
        <v>0</v>
      </c>
      <c r="E22" s="82">
        <f>G21 + 1</f>
        <v>45075</v>
      </c>
      <c r="F22" s="78">
        <v>1</v>
      </c>
      <c r="G22" s="82">
        <f t="shared" ref="G22" si="11">SUM(E22,F22)</f>
        <v>45076</v>
      </c>
      <c r="H22" s="13"/>
      <c r="I22" s="13">
        <f t="shared" si="6"/>
        <v>2</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35">
      <c r="A23" s="54" t="s">
        <v>21</v>
      </c>
      <c r="B23" s="24" t="s">
        <v>59</v>
      </c>
      <c r="C23" s="6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35">
      <c r="A24" s="54"/>
      <c r="B24" s="70" t="s">
        <v>52</v>
      </c>
      <c r="C24" s="65" t="s">
        <v>37</v>
      </c>
      <c r="D24" s="28">
        <v>0</v>
      </c>
      <c r="E24" s="83">
        <f>G22 + 1</f>
        <v>45077</v>
      </c>
      <c r="F24" s="79">
        <v>3</v>
      </c>
      <c r="G24" s="83">
        <f>SUM(E24,F24)</f>
        <v>45080</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35">
      <c r="A25" s="54"/>
      <c r="B25" s="70" t="s">
        <v>53</v>
      </c>
      <c r="C25" s="65" t="s">
        <v>37</v>
      </c>
      <c r="D25" s="28">
        <v>0</v>
      </c>
      <c r="E25" s="83">
        <f>G24 + 1</f>
        <v>45081</v>
      </c>
      <c r="F25" s="79">
        <v>2</v>
      </c>
      <c r="G25" s="83">
        <f>SUM(E25,F25)</f>
        <v>45083</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35">
      <c r="A26" s="54" t="s">
        <v>21</v>
      </c>
      <c r="B26" s="29" t="s">
        <v>60</v>
      </c>
      <c r="C26" s="6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35">
      <c r="A27" s="54"/>
      <c r="B27" s="71" t="s">
        <v>66</v>
      </c>
      <c r="C27" s="67" t="s">
        <v>38</v>
      </c>
      <c r="D27" s="33">
        <v>0.05</v>
      </c>
      <c r="E27" s="84">
        <f>G25 + 1</f>
        <v>45084</v>
      </c>
      <c r="F27" s="80">
        <v>2</v>
      </c>
      <c r="G27" s="84">
        <f>SUM(E27,F27)</f>
        <v>45086</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35">
      <c r="A28" s="54"/>
      <c r="B28" s="71" t="s">
        <v>54</v>
      </c>
      <c r="C28" s="67" t="s">
        <v>38</v>
      </c>
      <c r="D28" s="33">
        <v>0</v>
      </c>
      <c r="E28" s="84">
        <f t="shared" ref="E28:E35" si="12">G27 + 1</f>
        <v>45087</v>
      </c>
      <c r="F28" s="80">
        <v>1</v>
      </c>
      <c r="G28" s="84">
        <f>SUM(E28,F28)</f>
        <v>45088</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35">
      <c r="A29" s="54"/>
      <c r="B29" s="71" t="s">
        <v>68</v>
      </c>
      <c r="C29" s="67" t="s">
        <v>38</v>
      </c>
      <c r="D29" s="33">
        <v>0</v>
      </c>
      <c r="E29" s="84">
        <f t="shared" si="12"/>
        <v>45089</v>
      </c>
      <c r="F29" s="80">
        <v>0</v>
      </c>
      <c r="G29" s="84">
        <f>SUM(E29,F29)</f>
        <v>45089</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35">
      <c r="A30" s="54"/>
      <c r="B30" s="71" t="s">
        <v>72</v>
      </c>
      <c r="C30" s="67" t="s">
        <v>38</v>
      </c>
      <c r="D30" s="33">
        <v>1</v>
      </c>
      <c r="E30" s="84">
        <f>G29 + 1</f>
        <v>45090</v>
      </c>
      <c r="F30" s="80">
        <v>0</v>
      </c>
      <c r="G30" s="84">
        <f>SUM(E30,F30)</f>
        <v>45090</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35">
      <c r="A31" s="54"/>
      <c r="B31" s="71" t="s">
        <v>69</v>
      </c>
      <c r="C31" s="67" t="s">
        <v>38</v>
      </c>
      <c r="D31" s="33">
        <v>0</v>
      </c>
      <c r="E31" s="84">
        <f>G30</f>
        <v>45090</v>
      </c>
      <c r="F31" s="80">
        <v>1</v>
      </c>
      <c r="G31" s="84">
        <f t="shared" ref="G31:G32" si="13">SUM(E31,F31)</f>
        <v>45091</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35">
      <c r="A32" s="54"/>
      <c r="B32" s="71" t="s">
        <v>57</v>
      </c>
      <c r="C32" s="67" t="s">
        <v>38</v>
      </c>
      <c r="D32" s="33">
        <v>1</v>
      </c>
      <c r="E32" s="84">
        <f t="shared" si="12"/>
        <v>45092</v>
      </c>
      <c r="F32" s="80">
        <v>0</v>
      </c>
      <c r="G32" s="84">
        <f t="shared" si="13"/>
        <v>45092</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35">
      <c r="A33" s="54"/>
      <c r="B33" s="71" t="s">
        <v>58</v>
      </c>
      <c r="C33" s="67" t="s">
        <v>38</v>
      </c>
      <c r="D33" s="33">
        <v>1</v>
      </c>
      <c r="E33" s="84">
        <f t="shared" si="12"/>
        <v>45093</v>
      </c>
      <c r="F33" s="80">
        <v>0</v>
      </c>
      <c r="G33" s="84">
        <f t="shared" ref="G33:G35" si="14">SUM(E33,F33)</f>
        <v>45093</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35">
      <c r="A34" s="54"/>
      <c r="B34" s="71" t="s">
        <v>56</v>
      </c>
      <c r="C34" s="67" t="s">
        <v>38</v>
      </c>
      <c r="D34" s="33">
        <v>0</v>
      </c>
      <c r="E34" s="84">
        <f t="shared" si="12"/>
        <v>45094</v>
      </c>
      <c r="F34" s="80">
        <v>0</v>
      </c>
      <c r="G34" s="84">
        <f t="shared" si="14"/>
        <v>45094</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35">
      <c r="A35" s="54"/>
      <c r="B35" s="71" t="s">
        <v>55</v>
      </c>
      <c r="C35" s="67" t="s">
        <v>38</v>
      </c>
      <c r="D35" s="33">
        <v>0</v>
      </c>
      <c r="E35" s="84">
        <f t="shared" si="12"/>
        <v>45095</v>
      </c>
      <c r="F35" s="80">
        <v>2</v>
      </c>
      <c r="G35" s="84">
        <f t="shared" si="14"/>
        <v>45097</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35">
      <c r="A36" s="54" t="s">
        <v>21</v>
      </c>
      <c r="B36" s="85" t="s">
        <v>61</v>
      </c>
      <c r="C36" s="86"/>
      <c r="D36" s="87"/>
      <c r="E36" s="88"/>
      <c r="F36" s="88"/>
      <c r="G36" s="89"/>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35">
      <c r="A37" s="54"/>
      <c r="B37" s="105" t="s">
        <v>73</v>
      </c>
      <c r="C37" s="91" t="s">
        <v>38</v>
      </c>
      <c r="D37" s="92">
        <v>0</v>
      </c>
      <c r="E37" s="93">
        <f>G35 + 1</f>
        <v>45098</v>
      </c>
      <c r="F37" s="94">
        <v>1</v>
      </c>
      <c r="G37" s="93">
        <f>SUM(E37,F37)</f>
        <v>45099</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35">
      <c r="A38" s="54"/>
      <c r="B38" s="105" t="s">
        <v>74</v>
      </c>
      <c r="C38" s="91" t="s">
        <v>38</v>
      </c>
      <c r="D38" s="92">
        <v>0</v>
      </c>
      <c r="E38" s="93">
        <f>G37 + 1</f>
        <v>45100</v>
      </c>
      <c r="F38" s="94">
        <v>1</v>
      </c>
      <c r="G38" s="93">
        <f>SUM(E38,F38)</f>
        <v>45101</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35">
      <c r="A39" s="54"/>
      <c r="B39" s="90" t="s">
        <v>62</v>
      </c>
      <c r="C39" s="91" t="s">
        <v>37</v>
      </c>
      <c r="D39" s="92">
        <v>0</v>
      </c>
      <c r="E39" s="93">
        <f>G38 + 1</f>
        <v>45102</v>
      </c>
      <c r="F39" s="94">
        <v>4</v>
      </c>
      <c r="G39" s="93">
        <f>SUM(E39,F39)</f>
        <v>45106</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35">
      <c r="A40" s="54"/>
      <c r="B40" s="90" t="s">
        <v>63</v>
      </c>
      <c r="C40" s="91" t="s">
        <v>37</v>
      </c>
      <c r="D40" s="92">
        <v>0</v>
      </c>
      <c r="E40" s="93">
        <f>G39 + 1</f>
        <v>45107</v>
      </c>
      <c r="F40" s="94">
        <v>4</v>
      </c>
      <c r="G40" s="93">
        <f>SUM(E40,F40)</f>
        <v>45111</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35">
      <c r="A41" s="54" t="s">
        <v>21</v>
      </c>
      <c r="B41" s="95" t="s">
        <v>64</v>
      </c>
      <c r="C41" s="96"/>
      <c r="D41" s="97"/>
      <c r="E41" s="98"/>
      <c r="F41" s="98"/>
      <c r="G41" s="99"/>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35">
      <c r="A42" s="54"/>
      <c r="B42" s="100" t="s">
        <v>67</v>
      </c>
      <c r="C42" s="101" t="s">
        <v>38</v>
      </c>
      <c r="D42" s="102">
        <v>0.5</v>
      </c>
      <c r="E42" s="103">
        <f>G40 + 1</f>
        <v>45112</v>
      </c>
      <c r="F42" s="104">
        <v>0</v>
      </c>
      <c r="G42" s="103">
        <f t="shared" ref="G42:G47" si="15">SUM(E42,F42)</f>
        <v>45112</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35">
      <c r="A43" s="54"/>
      <c r="B43" s="100" t="s">
        <v>70</v>
      </c>
      <c r="C43" s="101" t="s">
        <v>38</v>
      </c>
      <c r="D43" s="102">
        <v>0</v>
      </c>
      <c r="E43" s="103">
        <f>G42</f>
        <v>45112</v>
      </c>
      <c r="F43" s="104">
        <v>0</v>
      </c>
      <c r="G43" s="103">
        <f t="shared" si="15"/>
        <v>45112</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35">
      <c r="A44" s="54"/>
      <c r="B44" s="106" t="s">
        <v>78</v>
      </c>
      <c r="C44" s="101" t="s">
        <v>38</v>
      </c>
      <c r="D44" s="102">
        <v>0</v>
      </c>
      <c r="E44" s="103">
        <f>G43</f>
        <v>45112</v>
      </c>
      <c r="F44" s="104">
        <v>0</v>
      </c>
      <c r="G44" s="103">
        <f t="shared" si="15"/>
        <v>45112</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35">
      <c r="A45" s="54"/>
      <c r="B45" s="106" t="s">
        <v>77</v>
      </c>
      <c r="C45" s="101" t="s">
        <v>38</v>
      </c>
      <c r="D45" s="102">
        <v>0</v>
      </c>
      <c r="E45" s="103">
        <f>G44</f>
        <v>45112</v>
      </c>
      <c r="F45" s="104">
        <v>0</v>
      </c>
      <c r="G45" s="103">
        <f t="shared" si="15"/>
        <v>45112</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35">
      <c r="A46" s="54"/>
      <c r="B46" s="106" t="s">
        <v>76</v>
      </c>
      <c r="C46" s="101" t="s">
        <v>38</v>
      </c>
      <c r="D46" s="102">
        <v>0</v>
      </c>
      <c r="E46" s="103">
        <f>G45</f>
        <v>45112</v>
      </c>
      <c r="F46" s="104">
        <v>0</v>
      </c>
      <c r="G46" s="103">
        <f t="shared" si="15"/>
        <v>45112</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35">
      <c r="A47" s="54"/>
      <c r="B47" s="106" t="s">
        <v>75</v>
      </c>
      <c r="C47" s="101" t="s">
        <v>38</v>
      </c>
      <c r="D47" s="102">
        <v>0</v>
      </c>
      <c r="E47" s="103">
        <f>G46</f>
        <v>45112</v>
      </c>
      <c r="F47" s="104">
        <v>0</v>
      </c>
      <c r="G47" s="103">
        <f t="shared" si="15"/>
        <v>45112</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35">
      <c r="A48" s="5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BG4:BM4"/>
    <mergeCell ref="E3:G3"/>
    <mergeCell ref="J4:P4"/>
    <mergeCell ref="Q4:W4"/>
    <mergeCell ref="X4:AD4"/>
    <mergeCell ref="AE4:AK4"/>
    <mergeCell ref="C3:D3"/>
    <mergeCell ref="C4:D4"/>
    <mergeCell ref="AL4:AR4"/>
    <mergeCell ref="AS4:AY4"/>
    <mergeCell ref="AZ4:BF4"/>
  </mergeCells>
  <phoneticPr fontId="23"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25" defaultRowHeight="13.5" x14ac:dyDescent="0.25"/>
  <cols>
    <col min="1" max="1" width="87.125" style="44" customWidth="1"/>
    <col min="2" max="16384" width="9.125" style="2"/>
  </cols>
  <sheetData>
    <row r="1" spans="1:2" ht="46.5" customHeight="1" x14ac:dyDescent="0.25"/>
    <row r="2" spans="1:2" s="46" customFormat="1" ht="17.25" x14ac:dyDescent="0.3">
      <c r="A2" s="45" t="s">
        <v>1</v>
      </c>
      <c r="B2" s="45"/>
    </row>
    <row r="3" spans="1:2" s="50" customFormat="1" ht="27" customHeight="1" x14ac:dyDescent="0.3">
      <c r="A3" s="75" t="s">
        <v>3</v>
      </c>
      <c r="B3" s="51"/>
    </row>
    <row r="4" spans="1:2" s="47" customFormat="1" ht="31.5" x14ac:dyDescent="0.55000000000000004">
      <c r="A4" s="48" t="s">
        <v>24</v>
      </c>
    </row>
    <row r="5" spans="1:2" ht="74.099999999999994" customHeight="1" x14ac:dyDescent="0.25">
      <c r="A5" s="49" t="s">
        <v>25</v>
      </c>
    </row>
    <row r="6" spans="1:2" ht="26.25" customHeight="1" x14ac:dyDescent="0.25">
      <c r="A6" s="48" t="s">
        <v>26</v>
      </c>
    </row>
    <row r="7" spans="1:2" s="44" customFormat="1" ht="204.95" customHeight="1" x14ac:dyDescent="0.3">
      <c r="A7" s="53" t="s">
        <v>27</v>
      </c>
    </row>
    <row r="8" spans="1:2" s="47" customFormat="1" ht="31.5" x14ac:dyDescent="0.55000000000000004">
      <c r="A8" s="48" t="s">
        <v>28</v>
      </c>
    </row>
    <row r="9" spans="1:2" ht="66" x14ac:dyDescent="0.25">
      <c r="A9" s="49" t="s">
        <v>29</v>
      </c>
    </row>
    <row r="10" spans="1:2" s="44" customFormat="1" ht="27.95" customHeight="1" x14ac:dyDescent="0.3">
      <c r="A10" s="52" t="s">
        <v>30</v>
      </c>
    </row>
    <row r="11" spans="1:2" s="47" customFormat="1" ht="31.5" x14ac:dyDescent="0.55000000000000004">
      <c r="A11" s="48" t="s">
        <v>31</v>
      </c>
    </row>
    <row r="12" spans="1:2" ht="33" x14ac:dyDescent="0.25">
      <c r="A12" s="49" t="s">
        <v>32</v>
      </c>
    </row>
    <row r="13" spans="1:2" s="44" customFormat="1" ht="27.95" customHeight="1" x14ac:dyDescent="0.3">
      <c r="A13" s="52" t="s">
        <v>33</v>
      </c>
    </row>
    <row r="14" spans="1:2" s="47" customFormat="1" ht="31.5" x14ac:dyDescent="0.55000000000000004">
      <c r="A14" s="48" t="s">
        <v>34</v>
      </c>
    </row>
    <row r="15" spans="1:2" ht="75" customHeight="1" x14ac:dyDescent="0.25">
      <c r="A15" s="49" t="s">
        <v>35</v>
      </c>
    </row>
    <row r="16" spans="1:2" ht="82.5" x14ac:dyDescent="0.25">
      <c r="A16" s="49" t="s">
        <v>36</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2023-05-21T12:24:16Z</dcterms:modified>
  <cp:category/>
  <cp:contentStatus/>
</cp:coreProperties>
</file>