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filterPrivacy="1" codeName="ThisWorkbook"/>
  <xr:revisionPtr revIDLastSave="0" documentId="13_ncr:1_{CDDABFAC-CDC4-4CF5-9A74-ED631C80422F}" xr6:coauthVersionLast="47" xr6:coauthVersionMax="47" xr10:uidLastSave="{00000000-0000-0000-0000-000000000000}"/>
  <bookViews>
    <workbookView xWindow="-98" yWindow="-98" windowWidth="21795" windowHeight="1162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1" l="1"/>
  <c r="E9" i="11"/>
  <c r="I38" i="11"/>
  <c r="I33" i="11"/>
  <c r="I45" i="11"/>
  <c r="I7" i="11"/>
  <c r="I24" i="11" l="1"/>
  <c r="I21" i="11"/>
  <c r="I14" i="11"/>
  <c r="I8" i="11"/>
  <c r="K5" i="11" l="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E11" i="11" s="1"/>
  <c r="I10" i="11" l="1"/>
  <c r="G11" i="11"/>
  <c r="E12" i="11" s="1"/>
  <c r="I11" i="11" l="1"/>
  <c r="G12" i="11"/>
  <c r="E13" i="11" s="1"/>
  <c r="I12" i="11" l="1"/>
  <c r="G13" i="11" l="1"/>
  <c r="E15" i="11" s="1"/>
  <c r="I13" i="11" l="1"/>
  <c r="G15" i="11" l="1"/>
  <c r="E16" i="11" s="1"/>
  <c r="I15" i="11" l="1"/>
  <c r="G16" i="11"/>
  <c r="E17" i="11" s="1"/>
  <c r="I16" i="11" l="1"/>
  <c r="G17" i="11"/>
  <c r="E18" i="11" s="1"/>
  <c r="G18" i="11" s="1"/>
  <c r="E19" i="11" s="1"/>
  <c r="G19" i="11" s="1"/>
  <c r="E20" i="11" s="1"/>
  <c r="I17" i="11" l="1"/>
  <c r="I18" i="11" l="1"/>
  <c r="G20" i="11"/>
  <c r="E22" i="11" s="1"/>
  <c r="G22" i="11" l="1"/>
  <c r="E23" i="11" s="1"/>
  <c r="I20" i="11"/>
  <c r="I22" i="11" l="1"/>
  <c r="G23" i="11"/>
  <c r="E25" i="11" s="1"/>
  <c r="G25" i="11" l="1"/>
  <c r="E26" i="11" s="1"/>
  <c r="I23" i="11"/>
  <c r="G26" i="11" l="1"/>
  <c r="E27" i="11" s="1"/>
  <c r="I26" i="11" l="1"/>
  <c r="I25" i="11"/>
  <c r="G27" i="11"/>
  <c r="E28" i="11" s="1"/>
  <c r="G28" i="11" l="1"/>
  <c r="I27" i="11"/>
  <c r="E29" i="11" l="1"/>
  <c r="G29" i="11" s="1"/>
  <c r="I28" i="11"/>
  <c r="E30" i="11" l="1"/>
  <c r="G30" i="11" s="1"/>
  <c r="I29" i="11"/>
  <c r="I30" i="11" l="1"/>
  <c r="E31" i="11"/>
  <c r="G31" i="11"/>
  <c r="E32" i="11" s="1"/>
  <c r="G32" i="11" l="1"/>
  <c r="E34" i="11" s="1"/>
  <c r="I31" i="11"/>
  <c r="I32" i="11" l="1"/>
  <c r="G34" i="11"/>
  <c r="E35" i="11" s="1"/>
  <c r="G35" i="11" s="1"/>
  <c r="E36" i="11" s="1"/>
  <c r="G36" i="11" s="1"/>
  <c r="E37" i="11" s="1"/>
  <c r="G37" i="11" s="1"/>
  <c r="I34" i="11" l="1"/>
  <c r="I35" i="11"/>
  <c r="E39" i="11"/>
  <c r="I36" i="11"/>
  <c r="I37" i="11" l="1"/>
  <c r="G39" i="11" l="1"/>
  <c r="E40" i="11" s="1"/>
  <c r="G40" i="11" s="1"/>
  <c r="I40" i="11" l="1"/>
  <c r="E41" i="11"/>
  <c r="I39" i="11"/>
  <c r="G41" i="11" l="1"/>
  <c r="E42" i="11" s="1"/>
  <c r="G42" i="11" s="1"/>
  <c r="I41" i="11" l="1"/>
  <c r="I42" i="11"/>
  <c r="E43" i="11"/>
  <c r="G43" i="11" l="1"/>
  <c r="E44" i="11" s="1"/>
  <c r="G44" i="11" s="1"/>
  <c r="I44" i="11" s="1"/>
  <c r="I43" i="11"/>
</calcChain>
</file>

<file path=xl/sharedStrings.xml><?xml version="1.0" encoding="utf-8"?>
<sst xmlns="http://schemas.openxmlformats.org/spreadsheetml/2006/main" count="113" uniqueCount="78">
  <si>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</si>
  <si>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</si>
  <si>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</si>
  <si>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</si>
  <si>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</si>
  <si>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</si>
  <si>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</si>
  <si>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</si>
  <si>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</si>
  <si>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</si>
  <si>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</si>
  <si>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</si>
  <si>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</si>
  <si>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</si>
  <si>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</si>
  <si>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</si>
  <si>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</si>
  <si>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</si>
  <si>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</si>
  <si>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</si>
  <si>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</si>
  <si>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</si>
  <si>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</si>
  <si>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</si>
  <si>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</si>
  <si>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</si>
  <si>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</si>
  <si>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</si>
  <si>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</si>
  <si>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</si>
  <si>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</si>
  <si>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</si>
  <si>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</si>
  <si>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</si>
  <si>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</si>
  <si>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</si>
  <si>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</si>
  <si>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김경식</t>
    <phoneticPr fontId="23" type="noConversion"/>
  </si>
  <si>
    <t>김경식</t>
  </si>
  <si>
    <t>Day</t>
    <phoneticPr fontId="23" type="noConversion"/>
  </si>
  <si>
    <t>데이터 베이스</t>
    <phoneticPr fontId="23" type="noConversion"/>
  </si>
  <si>
    <t>스컬 프로젝트</t>
    <phoneticPr fontId="23" type="noConversion"/>
  </si>
  <si>
    <t>기초 스컬 시스템</t>
    <phoneticPr fontId="23" type="noConversion"/>
  </si>
  <si>
    <t>기초 타일맵 구조</t>
    <phoneticPr fontId="23" type="noConversion"/>
  </si>
  <si>
    <t>기초 몬스터 시스템</t>
    <phoneticPr fontId="23" type="noConversion"/>
  </si>
  <si>
    <t>카메라 시스템</t>
    <phoneticPr fontId="23" type="noConversion"/>
  </si>
  <si>
    <t>Static 오브젝트</t>
    <phoneticPr fontId="23" type="noConversion"/>
  </si>
  <si>
    <t>Rigdbody 오브젝트</t>
    <phoneticPr fontId="23" type="noConversion"/>
  </si>
  <si>
    <t>배경 시스템</t>
    <phoneticPr fontId="23" type="noConversion"/>
  </si>
  <si>
    <t>맵 툴</t>
    <phoneticPr fontId="23" type="noConversion"/>
  </si>
  <si>
    <t>아이템 시스템</t>
    <phoneticPr fontId="23" type="noConversion"/>
  </si>
  <si>
    <t>기본 전투 시스템 [1 ~ 2주차]</t>
    <phoneticPr fontId="23" type="noConversion"/>
  </si>
  <si>
    <t>맵 시스템, 아이템 [3 ~ 4주차]</t>
    <phoneticPr fontId="23" type="noConversion"/>
  </si>
  <si>
    <t>중간보스 견습 용사</t>
    <phoneticPr fontId="23" type="noConversion"/>
  </si>
  <si>
    <t>메인보스 각성 용사</t>
    <phoneticPr fontId="23" type="noConversion"/>
  </si>
  <si>
    <t>NPC 대화</t>
    <phoneticPr fontId="23" type="noConversion"/>
  </si>
  <si>
    <t>오프닝 연출</t>
    <phoneticPr fontId="23" type="noConversion"/>
  </si>
  <si>
    <t>엔딩 연출</t>
    <phoneticPr fontId="23" type="noConversion"/>
  </si>
  <si>
    <t>스토리 UI</t>
    <phoneticPr fontId="23" type="noConversion"/>
  </si>
  <si>
    <t>엔딩  UI</t>
    <phoneticPr fontId="23" type="noConversion"/>
  </si>
  <si>
    <t>Boss 구현 [5주차]</t>
    <phoneticPr fontId="23" type="noConversion"/>
  </si>
  <si>
    <t>UI 및 연출 구현 [6 ~ 7주차]</t>
    <phoneticPr fontId="23" type="noConversion"/>
  </si>
  <si>
    <t>Boss 구현 [8 ~ 9주차]</t>
    <phoneticPr fontId="23" type="noConversion"/>
  </si>
  <si>
    <t>마법사</t>
    <phoneticPr fontId="23" type="noConversion"/>
  </si>
  <si>
    <t>사제</t>
    <phoneticPr fontId="23" type="noConversion"/>
  </si>
  <si>
    <t>레이아나 자매 페이즈 1</t>
    <phoneticPr fontId="23" type="noConversion"/>
  </si>
  <si>
    <t>레이아나 자매 페이즈 2</t>
    <phoneticPr fontId="23" type="noConversion"/>
  </si>
  <si>
    <t>퀄리티 작업 및 추가 컨텐츠 (10 ~ 12주차)</t>
    <phoneticPr fontId="23" type="noConversion"/>
  </si>
  <si>
    <t>정수 시스템</t>
    <phoneticPr fontId="23" type="noConversion"/>
  </si>
  <si>
    <t>인벤토리 및 필드 UI</t>
    <phoneticPr fontId="23" type="noConversion"/>
  </si>
  <si>
    <t>쉐이더 작업</t>
    <phoneticPr fontId="23" type="noConversion"/>
  </si>
  <si>
    <t>초대 용사 1페이즈</t>
    <phoneticPr fontId="23" type="noConversion"/>
  </si>
  <si>
    <t>초대 용사 2페이즈</t>
    <phoneticPr fontId="23" type="noConversion"/>
  </si>
  <si>
    <t>초대 용사 3페이즈</t>
    <phoneticPr fontId="23" type="noConversion"/>
  </si>
  <si>
    <t>초대 용사 엔딩 연출</t>
    <phoneticPr fontId="23" type="noConversion"/>
  </si>
  <si>
    <t>전투 UI</t>
    <phoneticPr fontId="23" type="noConversion"/>
  </si>
  <si>
    <t>미니맵 UI</t>
    <phoneticPr fontId="23" type="noConversion"/>
  </si>
  <si>
    <t xml:space="preserve">사운드 작업 </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</si>
</sst>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4"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b/>
      <sz val="12"/>
      <color theme="1" tint="0.34998626667073579"/>
      <name val="맑은 고딕"/>
      <family val="2"/>
      <scheme val="minor"/>
    </font>
    <font>
      <b/>
      <sz val="10"/>
      <name val="맑은 고딕"/>
      <family val="2"/>
      <scheme val="minor"/>
    </font>
    <font>
      <sz val="11"/>
      <color theme="1" tint="0.499984740745262"/>
      <name val="맑은 고딕"/>
      <family val="2"/>
      <scheme val="minor"/>
    </font>
    <font>
      <sz val="20"/>
      <name val="맑은 고딕"/>
      <family val="2"/>
      <scheme val="major"/>
    </font>
    <font>
      <sz val="11"/>
      <color rgb="FF1D2129"/>
      <name val="맑은 고딕"/>
      <family val="2"/>
      <scheme val="minor"/>
    </font>
    <font>
      <b/>
      <sz val="16"/>
      <color theme="4" tint="-0.249977111117893"/>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0"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5" fillId="0" borderId="0" xfId="0" applyFont="1" applyAlignment="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9" fillId="0" borderId="0" xfId="8">
      <alignment horizontal="right" indent="1"/>
    </xf>
    <xf numFmtId="0" fontId="9" fillId="0" borderId="7" xfId="8" applyBorder="1">
      <alignment horizontal="right" indent="1"/>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5"/>
  <sheetViews>
    <sheetView showGridLines="0" tabSelected="1" showRuler="0" zoomScale="85" zoomScaleNormal="85" zoomScalePageLayoutView="70" workbookViewId="0">
      <pane ySplit="6" topLeftCell="A8" activePane="bottomLeft" state="frozen"/>
      <selection pane="bottomLeft" activeCell="O12" sqref="O12"/>
    </sheetView>
  </sheetViews>
  <sheetFormatPr defaultRowHeight="30" customHeight="1" outlineLevelRow="1" x14ac:dyDescent="0.6"/>
  <cols>
    <col min="1" max="1" width="2.75" style="5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1">
      <c r="A1" s="55" t="s">
        <v>0</v>
      </c>
      <c r="B1" s="57" t="s">
        <v>41</v>
      </c>
      <c r="C1" s="1"/>
      <c r="D1" s="2"/>
      <c r="E1" s="4"/>
      <c r="F1" s="4"/>
      <c r="G1" s="43"/>
      <c r="I1" s="2"/>
      <c r="J1" s="73" t="s">
        <v>1</v>
      </c>
    </row>
    <row r="2" spans="1:65" ht="30" customHeight="1" x14ac:dyDescent="0.7">
      <c r="A2" s="54" t="s">
        <v>2</v>
      </c>
      <c r="B2" s="58" t="s">
        <v>37</v>
      </c>
      <c r="J2" s="74" t="s">
        <v>3</v>
      </c>
    </row>
    <row r="3" spans="1:65" ht="30" customHeight="1" x14ac:dyDescent="0.6">
      <c r="A3" s="54" t="s">
        <v>4</v>
      </c>
      <c r="B3" s="59"/>
      <c r="C3" s="105" t="s">
        <v>5</v>
      </c>
      <c r="D3" s="106"/>
      <c r="E3" s="110">
        <v>45040</v>
      </c>
      <c r="F3" s="110"/>
      <c r="G3" s="110"/>
    </row>
    <row r="4" spans="1:65" ht="30" customHeight="1" x14ac:dyDescent="0.6">
      <c r="A4" s="55" t="s">
        <v>6</v>
      </c>
      <c r="C4" s="105" t="s">
        <v>7</v>
      </c>
      <c r="D4" s="106"/>
      <c r="E4" s="6">
        <v>1</v>
      </c>
      <c r="F4" s="76"/>
      <c r="J4" s="107">
        <f>J5</f>
        <v>45040</v>
      </c>
      <c r="K4" s="108"/>
      <c r="L4" s="108"/>
      <c r="M4" s="108"/>
      <c r="N4" s="108"/>
      <c r="O4" s="108"/>
      <c r="P4" s="109"/>
      <c r="Q4" s="107">
        <f>Q5</f>
        <v>45047</v>
      </c>
      <c r="R4" s="108"/>
      <c r="S4" s="108"/>
      <c r="T4" s="108"/>
      <c r="U4" s="108"/>
      <c r="V4" s="108"/>
      <c r="W4" s="109"/>
      <c r="X4" s="107">
        <f>X5</f>
        <v>45054</v>
      </c>
      <c r="Y4" s="108"/>
      <c r="Z4" s="108"/>
      <c r="AA4" s="108"/>
      <c r="AB4" s="108"/>
      <c r="AC4" s="108"/>
      <c r="AD4" s="109"/>
      <c r="AE4" s="107">
        <f>AE5</f>
        <v>45061</v>
      </c>
      <c r="AF4" s="108"/>
      <c r="AG4" s="108"/>
      <c r="AH4" s="108"/>
      <c r="AI4" s="108"/>
      <c r="AJ4" s="108"/>
      <c r="AK4" s="109"/>
      <c r="AL4" s="107">
        <f>AL5</f>
        <v>45068</v>
      </c>
      <c r="AM4" s="108"/>
      <c r="AN4" s="108"/>
      <c r="AO4" s="108"/>
      <c r="AP4" s="108"/>
      <c r="AQ4" s="108"/>
      <c r="AR4" s="109"/>
      <c r="AS4" s="107">
        <f>AS5</f>
        <v>45075</v>
      </c>
      <c r="AT4" s="108"/>
      <c r="AU4" s="108"/>
      <c r="AV4" s="108"/>
      <c r="AW4" s="108"/>
      <c r="AX4" s="108"/>
      <c r="AY4" s="109"/>
      <c r="AZ4" s="107">
        <f>AZ5</f>
        <v>45082</v>
      </c>
      <c r="BA4" s="108"/>
      <c r="BB4" s="108"/>
      <c r="BC4" s="108"/>
      <c r="BD4" s="108"/>
      <c r="BE4" s="108"/>
      <c r="BF4" s="109"/>
      <c r="BG4" s="107">
        <f>BG5</f>
        <v>45089</v>
      </c>
      <c r="BH4" s="108"/>
      <c r="BI4" s="108"/>
      <c r="BJ4" s="108"/>
      <c r="BK4" s="108"/>
      <c r="BL4" s="108"/>
      <c r="BM4" s="109"/>
    </row>
    <row r="5" spans="1:65" ht="15" customHeight="1" x14ac:dyDescent="0.6">
      <c r="A5" s="55" t="s">
        <v>8</v>
      </c>
      <c r="B5" s="72"/>
      <c r="C5" s="72"/>
      <c r="D5" s="72"/>
      <c r="E5" s="72"/>
      <c r="F5" s="72"/>
      <c r="G5" s="72"/>
      <c r="H5" s="72"/>
      <c r="J5" s="10">
        <f>Project_Start-WEEKDAY(Project_Start,1)+2+7*(Display_Week-1)</f>
        <v>45040</v>
      </c>
      <c r="K5" s="9">
        <f>J5+1</f>
        <v>45041</v>
      </c>
      <c r="L5" s="9">
        <f t="shared" ref="L5:AY5" si="0">K5+1</f>
        <v>45042</v>
      </c>
      <c r="M5" s="9">
        <f t="shared" si="0"/>
        <v>45043</v>
      </c>
      <c r="N5" s="9">
        <f t="shared" si="0"/>
        <v>45044</v>
      </c>
      <c r="O5" s="9">
        <f t="shared" si="0"/>
        <v>45045</v>
      </c>
      <c r="P5" s="11">
        <f t="shared" si="0"/>
        <v>45046</v>
      </c>
      <c r="Q5" s="10">
        <f>P5+1</f>
        <v>45047</v>
      </c>
      <c r="R5" s="9">
        <f>Q5+1</f>
        <v>45048</v>
      </c>
      <c r="S5" s="9">
        <f t="shared" si="0"/>
        <v>45049</v>
      </c>
      <c r="T5" s="9">
        <f t="shared" si="0"/>
        <v>45050</v>
      </c>
      <c r="U5" s="9">
        <f t="shared" si="0"/>
        <v>45051</v>
      </c>
      <c r="V5" s="9">
        <f t="shared" si="0"/>
        <v>45052</v>
      </c>
      <c r="W5" s="11">
        <f t="shared" si="0"/>
        <v>45053</v>
      </c>
      <c r="X5" s="10">
        <f>W5+1</f>
        <v>45054</v>
      </c>
      <c r="Y5" s="9">
        <f>X5+1</f>
        <v>45055</v>
      </c>
      <c r="Z5" s="9">
        <f t="shared" si="0"/>
        <v>45056</v>
      </c>
      <c r="AA5" s="9">
        <f t="shared" si="0"/>
        <v>45057</v>
      </c>
      <c r="AB5" s="9">
        <f t="shared" si="0"/>
        <v>45058</v>
      </c>
      <c r="AC5" s="9">
        <f t="shared" si="0"/>
        <v>45059</v>
      </c>
      <c r="AD5" s="11">
        <f t="shared" si="0"/>
        <v>45060</v>
      </c>
      <c r="AE5" s="10">
        <f>AD5+1</f>
        <v>45061</v>
      </c>
      <c r="AF5" s="9">
        <f>AE5+1</f>
        <v>45062</v>
      </c>
      <c r="AG5" s="9">
        <f t="shared" si="0"/>
        <v>45063</v>
      </c>
      <c r="AH5" s="9">
        <f t="shared" si="0"/>
        <v>45064</v>
      </c>
      <c r="AI5" s="9">
        <f t="shared" si="0"/>
        <v>45065</v>
      </c>
      <c r="AJ5" s="9">
        <f t="shared" si="0"/>
        <v>45066</v>
      </c>
      <c r="AK5" s="11">
        <f t="shared" si="0"/>
        <v>45067</v>
      </c>
      <c r="AL5" s="10">
        <f>AK5+1</f>
        <v>45068</v>
      </c>
      <c r="AM5" s="9">
        <f>AL5+1</f>
        <v>45069</v>
      </c>
      <c r="AN5" s="9">
        <f t="shared" si="0"/>
        <v>45070</v>
      </c>
      <c r="AO5" s="9">
        <f t="shared" si="0"/>
        <v>45071</v>
      </c>
      <c r="AP5" s="9">
        <f t="shared" si="0"/>
        <v>45072</v>
      </c>
      <c r="AQ5" s="9">
        <f t="shared" si="0"/>
        <v>45073</v>
      </c>
      <c r="AR5" s="11">
        <f t="shared" si="0"/>
        <v>45074</v>
      </c>
      <c r="AS5" s="10">
        <f>AR5+1</f>
        <v>45075</v>
      </c>
      <c r="AT5" s="9">
        <f>AS5+1</f>
        <v>45076</v>
      </c>
      <c r="AU5" s="9">
        <f t="shared" si="0"/>
        <v>45077</v>
      </c>
      <c r="AV5" s="9">
        <f t="shared" si="0"/>
        <v>45078</v>
      </c>
      <c r="AW5" s="9">
        <f t="shared" si="0"/>
        <v>45079</v>
      </c>
      <c r="AX5" s="9">
        <f t="shared" si="0"/>
        <v>45080</v>
      </c>
      <c r="AY5" s="11">
        <f t="shared" si="0"/>
        <v>45081</v>
      </c>
      <c r="AZ5" s="10">
        <f>AY5+1</f>
        <v>45082</v>
      </c>
      <c r="BA5" s="9">
        <f>AZ5+1</f>
        <v>45083</v>
      </c>
      <c r="BB5" s="9">
        <f t="shared" ref="BB5:BF5" si="1">BA5+1</f>
        <v>45084</v>
      </c>
      <c r="BC5" s="9">
        <f t="shared" si="1"/>
        <v>45085</v>
      </c>
      <c r="BD5" s="9">
        <f t="shared" si="1"/>
        <v>45086</v>
      </c>
      <c r="BE5" s="9">
        <f t="shared" si="1"/>
        <v>45087</v>
      </c>
      <c r="BF5" s="11">
        <f t="shared" si="1"/>
        <v>45088</v>
      </c>
      <c r="BG5" s="10">
        <f>BF5+1</f>
        <v>45089</v>
      </c>
      <c r="BH5" s="9">
        <f>BG5+1</f>
        <v>45090</v>
      </c>
      <c r="BI5" s="9">
        <f t="shared" ref="BI5:BM5" si="2">BH5+1</f>
        <v>45091</v>
      </c>
      <c r="BJ5" s="9">
        <f t="shared" si="2"/>
        <v>45092</v>
      </c>
      <c r="BK5" s="9">
        <f t="shared" si="2"/>
        <v>45093</v>
      </c>
      <c r="BL5" s="9">
        <f t="shared" si="2"/>
        <v>45094</v>
      </c>
      <c r="BM5" s="11">
        <f t="shared" si="2"/>
        <v>45095</v>
      </c>
    </row>
    <row r="6" spans="1:65" ht="30" customHeight="1" thickBot="1" x14ac:dyDescent="0.65">
      <c r="A6" s="55" t="s">
        <v>9</v>
      </c>
      <c r="B6" s="7" t="s">
        <v>10</v>
      </c>
      <c r="C6" s="8" t="s">
        <v>11</v>
      </c>
      <c r="D6" s="8" t="s">
        <v>12</v>
      </c>
      <c r="E6" s="8" t="s">
        <v>13</v>
      </c>
      <c r="F6" s="8" t="s">
        <v>39</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65">
      <c r="A7" s="54" t="s">
        <v>16</v>
      </c>
      <c r="C7" s="5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65">
      <c r="A8" s="55" t="s">
        <v>17</v>
      </c>
      <c r="B8" s="14" t="s">
        <v>51</v>
      </c>
      <c r="C8" s="60"/>
      <c r="D8" s="15"/>
      <c r="E8" s="16"/>
      <c r="F8" s="16"/>
      <c r="G8" s="17"/>
      <c r="H8" s="13"/>
      <c r="I8" s="13" t="str">
        <f t="shared" ref="I8:I45"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65">
      <c r="A9" s="55" t="s">
        <v>18</v>
      </c>
      <c r="B9" s="68" t="s">
        <v>40</v>
      </c>
      <c r="C9" s="61" t="s">
        <v>37</v>
      </c>
      <c r="D9" s="18">
        <v>1</v>
      </c>
      <c r="E9" s="81">
        <f>Project_Start</f>
        <v>45040</v>
      </c>
      <c r="F9" s="77">
        <v>0</v>
      </c>
      <c r="G9" s="81">
        <f t="shared" ref="G9:G13" si="7">SUM(E9,F9)</f>
        <v>45040</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65">
      <c r="A10" s="55" t="s">
        <v>19</v>
      </c>
      <c r="B10" s="68" t="s">
        <v>43</v>
      </c>
      <c r="C10" s="61" t="s">
        <v>37</v>
      </c>
      <c r="D10" s="18">
        <v>1</v>
      </c>
      <c r="E10" s="81">
        <f>G9</f>
        <v>45040</v>
      </c>
      <c r="F10" s="77">
        <v>0</v>
      </c>
      <c r="G10" s="81">
        <f t="shared" si="7"/>
        <v>45040</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65">
      <c r="A11" s="54"/>
      <c r="B11" s="68" t="s">
        <v>45</v>
      </c>
      <c r="C11" s="61" t="s">
        <v>37</v>
      </c>
      <c r="D11" s="18">
        <v>0</v>
      </c>
      <c r="E11" s="81">
        <f>G10 + 1</f>
        <v>45041</v>
      </c>
      <c r="F11" s="77">
        <v>1</v>
      </c>
      <c r="G11" s="81">
        <f t="shared" si="7"/>
        <v>45042</v>
      </c>
      <c r="H11" s="13"/>
      <c r="I11" s="13">
        <f t="shared" si="6"/>
        <v>2</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65">
      <c r="A12" s="54"/>
      <c r="B12" s="68" t="s">
        <v>42</v>
      </c>
      <c r="C12" s="61" t="s">
        <v>37</v>
      </c>
      <c r="D12" s="18">
        <v>0</v>
      </c>
      <c r="E12" s="81">
        <f>G11 + 1</f>
        <v>45043</v>
      </c>
      <c r="F12" s="77">
        <v>4</v>
      </c>
      <c r="G12" s="81">
        <f t="shared" si="7"/>
        <v>45047</v>
      </c>
      <c r="H12" s="13"/>
      <c r="I12" s="13">
        <f t="shared" si="6"/>
        <v>5</v>
      </c>
      <c r="J12" s="40"/>
      <c r="K12" s="40"/>
      <c r="L12" s="40"/>
      <c r="M12" s="40"/>
      <c r="N12" s="40"/>
      <c r="O12" s="40"/>
      <c r="P12" s="40"/>
      <c r="Q12" s="40"/>
      <c r="R12" s="40"/>
      <c r="S12" s="40"/>
      <c r="T12" s="40"/>
      <c r="U12" s="40"/>
      <c r="V12" s="40"/>
      <c r="W12" s="40"/>
      <c r="X12" s="40"/>
      <c r="Y12" s="40"/>
      <c r="Z12" s="41"/>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65">
      <c r="A13" s="54"/>
      <c r="B13" s="68" t="s">
        <v>44</v>
      </c>
      <c r="C13" s="61" t="s">
        <v>37</v>
      </c>
      <c r="D13" s="18">
        <v>0</v>
      </c>
      <c r="E13" s="81">
        <f>G12 + 1</f>
        <v>45048</v>
      </c>
      <c r="F13" s="77">
        <v>5</v>
      </c>
      <c r="G13" s="81">
        <f t="shared" si="7"/>
        <v>45053</v>
      </c>
      <c r="H13" s="13"/>
      <c r="I13" s="13">
        <f t="shared" si="6"/>
        <v>6</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thickBot="1" x14ac:dyDescent="0.65">
      <c r="A14" s="55" t="s">
        <v>20</v>
      </c>
      <c r="B14" s="19" t="s">
        <v>52</v>
      </c>
      <c r="C14" s="62"/>
      <c r="D14" s="20"/>
      <c r="E14" s="21"/>
      <c r="F14" s="21"/>
      <c r="G14" s="22"/>
      <c r="H14" s="13"/>
      <c r="I14" s="13" t="str">
        <f t="shared" si="6"/>
        <v/>
      </c>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65">
      <c r="A15" s="55"/>
      <c r="B15" s="69" t="s">
        <v>48</v>
      </c>
      <c r="C15" s="63" t="s">
        <v>37</v>
      </c>
      <c r="D15" s="23">
        <v>0</v>
      </c>
      <c r="E15" s="82">
        <f xml:space="preserve"> G13 + 1</f>
        <v>45054</v>
      </c>
      <c r="F15" s="78">
        <v>0</v>
      </c>
      <c r="G15" s="82">
        <f>SUM(E15,F15)</f>
        <v>45054</v>
      </c>
      <c r="H15" s="13"/>
      <c r="I15" s="13">
        <f t="shared" si="6"/>
        <v>1</v>
      </c>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65">
      <c r="A16" s="54"/>
      <c r="B16" s="69" t="s">
        <v>46</v>
      </c>
      <c r="C16" s="63" t="s">
        <v>37</v>
      </c>
      <c r="D16" s="23">
        <v>0</v>
      </c>
      <c r="E16" s="82">
        <f>G15 + 1</f>
        <v>45055</v>
      </c>
      <c r="F16" s="78">
        <v>0</v>
      </c>
      <c r="G16" s="82">
        <f>SUM(E16,F16)</f>
        <v>45055</v>
      </c>
      <c r="H16" s="13"/>
      <c r="I16" s="13">
        <f t="shared" si="6"/>
        <v>1</v>
      </c>
      <c r="J16" s="40"/>
      <c r="K16" s="40"/>
      <c r="L16" s="40"/>
      <c r="M16" s="40"/>
      <c r="N16" s="40"/>
      <c r="O16" s="40"/>
      <c r="P16" s="40"/>
      <c r="Q16" s="40"/>
      <c r="R16" s="40"/>
      <c r="S16" s="40"/>
      <c r="T16" s="40"/>
      <c r="U16" s="40"/>
      <c r="V16" s="41"/>
      <c r="W16" s="41"/>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outlineLevel="1" thickBot="1" x14ac:dyDescent="0.65">
      <c r="A17" s="54"/>
      <c r="B17" s="69" t="s">
        <v>47</v>
      </c>
      <c r="C17" s="63" t="s">
        <v>37</v>
      </c>
      <c r="D17" s="23">
        <v>0</v>
      </c>
      <c r="E17" s="82">
        <f>G16 + 1</f>
        <v>45056</v>
      </c>
      <c r="F17" s="78">
        <v>2</v>
      </c>
      <c r="G17" s="82">
        <f t="shared" ref="G17:G20" si="8">SUM(E17,F17)</f>
        <v>45058</v>
      </c>
      <c r="H17" s="13"/>
      <c r="I17" s="13">
        <f t="shared" si="6"/>
        <v>3</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65">
      <c r="A18" s="54"/>
      <c r="B18" s="69" t="s">
        <v>49</v>
      </c>
      <c r="C18" s="63" t="s">
        <v>37</v>
      </c>
      <c r="D18" s="23">
        <v>0</v>
      </c>
      <c r="E18" s="82">
        <f>G17 + 1</f>
        <v>45059</v>
      </c>
      <c r="F18" s="78">
        <v>3</v>
      </c>
      <c r="G18" s="82">
        <f>SUM(E18,F18)</f>
        <v>45062</v>
      </c>
      <c r="H18" s="13"/>
      <c r="I18" s="13">
        <f t="shared" si="6"/>
        <v>4</v>
      </c>
      <c r="J18" s="40"/>
      <c r="K18" s="40"/>
      <c r="L18" s="40"/>
      <c r="M18" s="40"/>
      <c r="N18" s="40"/>
      <c r="O18" s="40"/>
      <c r="P18" s="40"/>
      <c r="Q18" s="40"/>
      <c r="R18" s="40"/>
      <c r="S18" s="40"/>
      <c r="T18" s="40"/>
      <c r="U18" s="40"/>
      <c r="V18" s="40"/>
      <c r="W18" s="40"/>
      <c r="X18" s="40"/>
      <c r="Y18" s="40"/>
      <c r="Z18" s="41"/>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65">
      <c r="A19" s="54"/>
      <c r="B19" s="69" t="s">
        <v>68</v>
      </c>
      <c r="C19" s="63" t="s">
        <v>37</v>
      </c>
      <c r="D19" s="23">
        <v>0</v>
      </c>
      <c r="E19" s="82">
        <f>G18 + 1</f>
        <v>45063</v>
      </c>
      <c r="F19" s="78">
        <v>2</v>
      </c>
      <c r="G19" s="82">
        <f>SUM(E19,F19)</f>
        <v>45065</v>
      </c>
      <c r="H19" s="13"/>
      <c r="I19" s="13"/>
      <c r="J19" s="40"/>
      <c r="K19" s="40"/>
      <c r="L19" s="40"/>
      <c r="M19" s="40"/>
      <c r="N19" s="40"/>
      <c r="O19" s="40"/>
      <c r="P19" s="40"/>
      <c r="Q19" s="40"/>
      <c r="R19" s="40"/>
      <c r="S19" s="40"/>
      <c r="T19" s="40"/>
      <c r="U19" s="40"/>
      <c r="V19" s="40"/>
      <c r="W19" s="40"/>
      <c r="X19" s="40"/>
      <c r="Y19" s="40"/>
      <c r="Z19" s="41"/>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65">
      <c r="A20" s="54"/>
      <c r="B20" s="69" t="s">
        <v>50</v>
      </c>
      <c r="C20" s="63" t="s">
        <v>37</v>
      </c>
      <c r="D20" s="23">
        <v>0</v>
      </c>
      <c r="E20" s="82">
        <f>G19 + 1</f>
        <v>45066</v>
      </c>
      <c r="F20" s="78">
        <v>1</v>
      </c>
      <c r="G20" s="82">
        <f t="shared" si="8"/>
        <v>45067</v>
      </c>
      <c r="H20" s="13"/>
      <c r="I20" s="13">
        <f t="shared" si="6"/>
        <v>2</v>
      </c>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thickBot="1" x14ac:dyDescent="0.65">
      <c r="A21" s="54" t="s">
        <v>21</v>
      </c>
      <c r="B21" s="24" t="s">
        <v>60</v>
      </c>
      <c r="C21" s="64"/>
      <c r="D21" s="25"/>
      <c r="E21" s="26"/>
      <c r="F21" s="26"/>
      <c r="G21" s="27"/>
      <c r="H21" s="13"/>
      <c r="I21" s="13" t="str">
        <f t="shared" si="6"/>
        <v/>
      </c>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65">
      <c r="A22" s="54"/>
      <c r="B22" s="70" t="s">
        <v>53</v>
      </c>
      <c r="C22" s="65" t="s">
        <v>37</v>
      </c>
      <c r="D22" s="28">
        <v>0</v>
      </c>
      <c r="E22" s="83">
        <f>G20 + 1</f>
        <v>45068</v>
      </c>
      <c r="F22" s="79">
        <v>3</v>
      </c>
      <c r="G22" s="83">
        <f>SUM(E22,F22)</f>
        <v>45071</v>
      </c>
      <c r="H22" s="13"/>
      <c r="I22" s="13">
        <f t="shared" si="6"/>
        <v>4</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outlineLevel="1" thickBot="1" x14ac:dyDescent="0.65">
      <c r="A23" s="54"/>
      <c r="B23" s="70" t="s">
        <v>54</v>
      </c>
      <c r="C23" s="65" t="s">
        <v>37</v>
      </c>
      <c r="D23" s="28">
        <v>0</v>
      </c>
      <c r="E23" s="83">
        <f>G22 + 1</f>
        <v>45072</v>
      </c>
      <c r="F23" s="79">
        <v>2</v>
      </c>
      <c r="G23" s="83">
        <f>SUM(E23,F23)</f>
        <v>45074</v>
      </c>
      <c r="H23" s="13"/>
      <c r="I23" s="13">
        <f t="shared" si="6"/>
        <v>3</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thickBot="1" x14ac:dyDescent="0.65">
      <c r="A24" s="54" t="s">
        <v>21</v>
      </c>
      <c r="B24" s="29" t="s">
        <v>61</v>
      </c>
      <c r="C24" s="66"/>
      <c r="D24" s="30"/>
      <c r="E24" s="31"/>
      <c r="F24" s="31"/>
      <c r="G24" s="32"/>
      <c r="H24" s="13"/>
      <c r="I24" s="13" t="str">
        <f t="shared" si="6"/>
        <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thickBot="1" x14ac:dyDescent="0.65">
      <c r="A25" s="54"/>
      <c r="B25" s="71" t="s">
        <v>69</v>
      </c>
      <c r="C25" s="67" t="s">
        <v>38</v>
      </c>
      <c r="D25" s="33">
        <v>0</v>
      </c>
      <c r="E25" s="84">
        <f>G23 + 1</f>
        <v>45075</v>
      </c>
      <c r="F25" s="80">
        <v>2</v>
      </c>
      <c r="G25" s="84">
        <f>SUM(E25,F25)</f>
        <v>45077</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65">
      <c r="A26" s="54"/>
      <c r="B26" s="71" t="s">
        <v>55</v>
      </c>
      <c r="C26" s="67" t="s">
        <v>38</v>
      </c>
      <c r="D26" s="33">
        <v>0</v>
      </c>
      <c r="E26" s="84">
        <f t="shared" ref="E26:E32" si="9">G25 + 1</f>
        <v>45078</v>
      </c>
      <c r="F26" s="80">
        <v>1</v>
      </c>
      <c r="G26" s="84">
        <f>SUM(E26,F26)</f>
        <v>45079</v>
      </c>
      <c r="H26" s="13"/>
      <c r="I26" s="13">
        <f t="shared" si="6"/>
        <v>2</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65">
      <c r="A27" s="54"/>
      <c r="B27" s="71" t="s">
        <v>75</v>
      </c>
      <c r="C27" s="67" t="s">
        <v>38</v>
      </c>
      <c r="D27" s="33">
        <v>0</v>
      </c>
      <c r="E27" s="84">
        <f t="shared" si="9"/>
        <v>45080</v>
      </c>
      <c r="F27" s="80">
        <v>0</v>
      </c>
      <c r="G27" s="84">
        <f>SUM(E27,F27)</f>
        <v>45080</v>
      </c>
      <c r="H27" s="13"/>
      <c r="I27" s="13">
        <f t="shared" si="6"/>
        <v>1</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65">
      <c r="A28" s="54"/>
      <c r="B28" s="71" t="s">
        <v>76</v>
      </c>
      <c r="C28" s="67" t="s">
        <v>38</v>
      </c>
      <c r="D28" s="33">
        <v>0</v>
      </c>
      <c r="E28" s="84">
        <f t="shared" si="9"/>
        <v>45081</v>
      </c>
      <c r="F28" s="80">
        <v>1</v>
      </c>
      <c r="G28" s="84">
        <f t="shared" ref="G28:G29" si="10">SUM(E28,F28)</f>
        <v>45082</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65">
      <c r="A29" s="54"/>
      <c r="B29" s="71" t="s">
        <v>58</v>
      </c>
      <c r="C29" s="67" t="s">
        <v>38</v>
      </c>
      <c r="D29" s="33">
        <v>0</v>
      </c>
      <c r="E29" s="84">
        <f t="shared" si="9"/>
        <v>45083</v>
      </c>
      <c r="F29" s="80">
        <v>0</v>
      </c>
      <c r="G29" s="84">
        <f t="shared" si="10"/>
        <v>45083</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65">
      <c r="A30" s="54"/>
      <c r="B30" s="71" t="s">
        <v>59</v>
      </c>
      <c r="C30" s="67" t="s">
        <v>38</v>
      </c>
      <c r="D30" s="33">
        <v>0</v>
      </c>
      <c r="E30" s="84">
        <f t="shared" si="9"/>
        <v>45084</v>
      </c>
      <c r="F30" s="80">
        <v>0</v>
      </c>
      <c r="G30" s="84">
        <f t="shared" ref="G30:G32" si="11">SUM(E30,F30)</f>
        <v>45084</v>
      </c>
      <c r="H30" s="13"/>
      <c r="I30" s="13">
        <f t="shared" si="6"/>
        <v>1</v>
      </c>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65">
      <c r="A31" s="54"/>
      <c r="B31" s="71" t="s">
        <v>57</v>
      </c>
      <c r="C31" s="67" t="s">
        <v>38</v>
      </c>
      <c r="D31" s="33">
        <v>0</v>
      </c>
      <c r="E31" s="84">
        <f t="shared" si="9"/>
        <v>45085</v>
      </c>
      <c r="F31" s="80">
        <v>0</v>
      </c>
      <c r="G31" s="84">
        <f t="shared" si="11"/>
        <v>45085</v>
      </c>
      <c r="H31" s="13"/>
      <c r="I31" s="13">
        <f t="shared" si="6"/>
        <v>1</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65">
      <c r="A32" s="54"/>
      <c r="B32" s="71" t="s">
        <v>56</v>
      </c>
      <c r="C32" s="67" t="s">
        <v>38</v>
      </c>
      <c r="D32" s="33">
        <v>0</v>
      </c>
      <c r="E32" s="84">
        <f t="shared" si="9"/>
        <v>45086</v>
      </c>
      <c r="F32" s="80">
        <v>2</v>
      </c>
      <c r="G32" s="84">
        <f t="shared" si="11"/>
        <v>45088</v>
      </c>
      <c r="H32" s="13"/>
      <c r="I32" s="13">
        <f t="shared" si="6"/>
        <v>3</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65">
      <c r="A33" s="54" t="s">
        <v>21</v>
      </c>
      <c r="B33" s="85" t="s">
        <v>62</v>
      </c>
      <c r="C33" s="86"/>
      <c r="D33" s="87"/>
      <c r="E33" s="88"/>
      <c r="F33" s="88"/>
      <c r="G33" s="89"/>
      <c r="H33" s="13"/>
      <c r="I33" s="13" t="str">
        <f t="shared" si="6"/>
        <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65">
      <c r="A34" s="54"/>
      <c r="B34" s="90" t="s">
        <v>63</v>
      </c>
      <c r="C34" s="91" t="s">
        <v>38</v>
      </c>
      <c r="D34" s="92">
        <v>0</v>
      </c>
      <c r="E34" s="93">
        <f>G32 + 1</f>
        <v>45089</v>
      </c>
      <c r="F34" s="94">
        <v>1</v>
      </c>
      <c r="G34" s="93">
        <f>SUM(E34,F34)</f>
        <v>45090</v>
      </c>
      <c r="H34" s="13"/>
      <c r="I34" s="13">
        <f t="shared" si="6"/>
        <v>2</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65">
      <c r="A35" s="54"/>
      <c r="B35" s="90" t="s">
        <v>64</v>
      </c>
      <c r="C35" s="91" t="s">
        <v>38</v>
      </c>
      <c r="D35" s="92">
        <v>0</v>
      </c>
      <c r="E35" s="93">
        <f>G34 + 1</f>
        <v>45091</v>
      </c>
      <c r="F35" s="94">
        <v>1</v>
      </c>
      <c r="G35" s="93">
        <f>SUM(E35,F35)</f>
        <v>45092</v>
      </c>
      <c r="H35" s="13"/>
      <c r="I35" s="13">
        <f t="shared" si="6"/>
        <v>2</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65">
      <c r="A36" s="54"/>
      <c r="B36" s="90" t="s">
        <v>65</v>
      </c>
      <c r="C36" s="91" t="s">
        <v>37</v>
      </c>
      <c r="D36" s="92">
        <v>0</v>
      </c>
      <c r="E36" s="93">
        <f>G35 + 1</f>
        <v>45093</v>
      </c>
      <c r="F36" s="94">
        <v>4</v>
      </c>
      <c r="G36" s="93">
        <f>SUM(E36,F36)</f>
        <v>45097</v>
      </c>
      <c r="H36" s="13"/>
      <c r="I36" s="13">
        <f t="shared" si="6"/>
        <v>5</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65">
      <c r="A37" s="54"/>
      <c r="B37" s="90" t="s">
        <v>66</v>
      </c>
      <c r="C37" s="91" t="s">
        <v>37</v>
      </c>
      <c r="D37" s="92">
        <v>0</v>
      </c>
      <c r="E37" s="93">
        <f>G36 + 1</f>
        <v>45098</v>
      </c>
      <c r="F37" s="94">
        <v>4</v>
      </c>
      <c r="G37" s="93">
        <f>SUM(E37,F37)</f>
        <v>45102</v>
      </c>
      <c r="H37" s="13"/>
      <c r="I37" s="13">
        <f t="shared" si="6"/>
        <v>5</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65">
      <c r="A38" s="54" t="s">
        <v>21</v>
      </c>
      <c r="B38" s="95" t="s">
        <v>67</v>
      </c>
      <c r="C38" s="96"/>
      <c r="D38" s="97"/>
      <c r="E38" s="98"/>
      <c r="F38" s="98"/>
      <c r="G38" s="99"/>
      <c r="H38" s="13"/>
      <c r="I38" s="13" t="str">
        <f t="shared" si="6"/>
        <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65">
      <c r="A39" s="54"/>
      <c r="B39" s="100" t="s">
        <v>70</v>
      </c>
      <c r="C39" s="101" t="s">
        <v>38</v>
      </c>
      <c r="D39" s="102">
        <v>0</v>
      </c>
      <c r="E39" s="103">
        <f>G37 + 1</f>
        <v>45103</v>
      </c>
      <c r="F39" s="104">
        <v>0</v>
      </c>
      <c r="G39" s="103">
        <f t="shared" ref="G39:G44" si="12">SUM(E39,F39)</f>
        <v>45103</v>
      </c>
      <c r="H39" s="13"/>
      <c r="I39" s="13">
        <f t="shared" si="6"/>
        <v>1</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65">
      <c r="A40" s="54"/>
      <c r="B40" s="100" t="s">
        <v>77</v>
      </c>
      <c r="C40" s="101" t="s">
        <v>38</v>
      </c>
      <c r="D40" s="102">
        <v>0</v>
      </c>
      <c r="E40" s="103">
        <f>G39</f>
        <v>45103</v>
      </c>
      <c r="F40" s="104">
        <v>0</v>
      </c>
      <c r="G40" s="103">
        <f t="shared" si="12"/>
        <v>45103</v>
      </c>
      <c r="H40" s="13"/>
      <c r="I40" s="13">
        <f t="shared" si="6"/>
        <v>1</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65">
      <c r="A41" s="54"/>
      <c r="B41" s="100" t="s">
        <v>71</v>
      </c>
      <c r="C41" s="101" t="s">
        <v>38</v>
      </c>
      <c r="D41" s="102">
        <v>0</v>
      </c>
      <c r="E41" s="103">
        <f>G40</f>
        <v>45103</v>
      </c>
      <c r="F41" s="104">
        <v>0</v>
      </c>
      <c r="G41" s="103">
        <f t="shared" si="12"/>
        <v>45103</v>
      </c>
      <c r="H41" s="13"/>
      <c r="I41" s="13">
        <f t="shared" si="6"/>
        <v>1</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65">
      <c r="A42" s="54"/>
      <c r="B42" s="100" t="s">
        <v>72</v>
      </c>
      <c r="C42" s="101" t="s">
        <v>38</v>
      </c>
      <c r="D42" s="102">
        <v>0</v>
      </c>
      <c r="E42" s="103">
        <f>G41</f>
        <v>45103</v>
      </c>
      <c r="F42" s="104">
        <v>0</v>
      </c>
      <c r="G42" s="103">
        <f t="shared" si="12"/>
        <v>45103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65">
      <c r="A43" s="54"/>
      <c r="B43" s="100" t="s">
        <v>73</v>
      </c>
      <c r="C43" s="101" t="s">
        <v>38</v>
      </c>
      <c r="D43" s="102">
        <v>0</v>
      </c>
      <c r="E43" s="103">
        <f>G42</f>
        <v>45103</v>
      </c>
      <c r="F43" s="104">
        <v>0</v>
      </c>
      <c r="G43" s="103">
        <f t="shared" si="12"/>
        <v>45103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65">
      <c r="A44" s="54"/>
      <c r="B44" s="100" t="s">
        <v>74</v>
      </c>
      <c r="C44" s="101" t="s">
        <v>38</v>
      </c>
      <c r="D44" s="102">
        <v>0</v>
      </c>
      <c r="E44" s="103">
        <f>G43</f>
        <v>45103</v>
      </c>
      <c r="F44" s="104">
        <v>0</v>
      </c>
      <c r="G44" s="103">
        <f t="shared" si="12"/>
        <v>45103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65">
      <c r="A45" s="55" t="s">
        <v>22</v>
      </c>
      <c r="B45" s="34" t="s">
        <v>23</v>
      </c>
      <c r="C45" s="35"/>
      <c r="D45" s="36"/>
      <c r="E45" s="37"/>
      <c r="F45" s="37"/>
      <c r="G45" s="38"/>
      <c r="H45" s="39"/>
      <c r="I45" s="39" t="str">
        <f t="shared" si="6"/>
        <v/>
      </c>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row>
  </sheetData>
  <mergeCells count="11">
    <mergeCell ref="BG4:BM4"/>
    <mergeCell ref="E3:G3"/>
    <mergeCell ref="J4:P4"/>
    <mergeCell ref="Q4:W4"/>
    <mergeCell ref="X4:AD4"/>
    <mergeCell ref="AE4:AK4"/>
    <mergeCell ref="C3:D3"/>
    <mergeCell ref="C4:D4"/>
    <mergeCell ref="AL4:AR4"/>
    <mergeCell ref="AS4:AY4"/>
    <mergeCell ref="AZ4:BF4"/>
  </mergeCells>
  <phoneticPr fontId="23" type="noConversion"/>
  <conditionalFormatting sqref="D7:D45">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5:BM45 J5:BM37">
    <cfRule type="expression" dxfId="5" priority="42">
      <formula>AND(TODAY()&gt;=J$5,TODAY()&lt;K$5)</formula>
    </cfRule>
  </conditionalFormatting>
  <conditionalFormatting sqref="J45:BM45 J7:BM37">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38:BM44">
    <cfRule type="expression" dxfId="2" priority="3">
      <formula>AND(TODAY()&gt;=J$5,TODAY()&lt;K$5)</formula>
    </cfRule>
  </conditionalFormatting>
  <conditionalFormatting sqref="J38:BM44">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E1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25" defaultRowHeight="15.75" x14ac:dyDescent="0.55000000000000004"/>
  <cols>
    <col min="1" max="1" width="87.125" style="44" customWidth="1"/>
    <col min="2" max="16384" width="9.125" style="2"/>
  </cols>
  <sheetData>
    <row r="1" spans="1:2" ht="46.5" customHeight="1" x14ac:dyDescent="0.55000000000000004"/>
    <row r="2" spans="1:2" s="46" customFormat="1" ht="19.149999999999999" x14ac:dyDescent="0.6">
      <c r="A2" s="45" t="s">
        <v>1</v>
      </c>
      <c r="B2" s="45"/>
    </row>
    <row r="3" spans="1:2" s="50" customFormat="1" ht="27" customHeight="1" x14ac:dyDescent="0.6">
      <c r="A3" s="75" t="s">
        <v>3</v>
      </c>
      <c r="B3" s="51"/>
    </row>
    <row r="4" spans="1:2" s="47" customFormat="1" ht="28.5" x14ac:dyDescent="0.95">
      <c r="A4" s="48" t="s">
        <v>24</v>
      </c>
    </row>
    <row r="5" spans="1:2" ht="74.099999999999994" customHeight="1" x14ac:dyDescent="0.55000000000000004">
      <c r="A5" s="49" t="s">
        <v>25</v>
      </c>
    </row>
    <row r="6" spans="1:2" ht="26.25" customHeight="1" x14ac:dyDescent="0.55000000000000004">
      <c r="A6" s="48" t="s">
        <v>26</v>
      </c>
    </row>
    <row r="7" spans="1:2" s="44" customFormat="1" ht="204.95" customHeight="1" x14ac:dyDescent="0.6">
      <c r="A7" s="53" t="s">
        <v>27</v>
      </c>
    </row>
    <row r="8" spans="1:2" s="47" customFormat="1" ht="28.5" x14ac:dyDescent="0.95">
      <c r="A8" s="48" t="s">
        <v>28</v>
      </c>
    </row>
    <row r="9" spans="1:2" ht="67.5" x14ac:dyDescent="0.55000000000000004">
      <c r="A9" s="49" t="s">
        <v>29</v>
      </c>
    </row>
    <row r="10" spans="1:2" s="44" customFormat="1" ht="27.95" customHeight="1" x14ac:dyDescent="0.6">
      <c r="A10" s="52" t="s">
        <v>30</v>
      </c>
    </row>
    <row r="11" spans="1:2" s="47" customFormat="1" ht="28.5" x14ac:dyDescent="0.95">
      <c r="A11" s="48" t="s">
        <v>31</v>
      </c>
    </row>
    <row r="12" spans="1:2" ht="33.75" x14ac:dyDescent="0.55000000000000004">
      <c r="A12" s="49" t="s">
        <v>32</v>
      </c>
    </row>
    <row r="13" spans="1:2" s="44" customFormat="1" ht="27.95" customHeight="1" x14ac:dyDescent="0.6">
      <c r="A13" s="52" t="s">
        <v>33</v>
      </c>
    </row>
    <row r="14" spans="1:2" s="47" customFormat="1" ht="28.5" x14ac:dyDescent="0.95">
      <c r="A14" s="48" t="s">
        <v>34</v>
      </c>
    </row>
    <row r="15" spans="1:2" ht="75" customHeight="1" x14ac:dyDescent="0.55000000000000004">
      <c r="A15" s="49" t="s">
        <v>35</v>
      </c>
    </row>
    <row r="16" spans="1:2" ht="84.4" x14ac:dyDescent="0.55000000000000004">
      <c r="A16" s="49" t="s">
        <v>36</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2023-04-25T05:48:39Z</dcterms:modified>
  <cp:category/>
  <cp:contentStatus/>
</cp:coreProperties>
</file>