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MF\"/>
    </mc:Choice>
  </mc:AlternateContent>
  <xr:revisionPtr revIDLastSave="0" documentId="8_{8462763A-4A36-4324-9F46-647453DED144}" xr6:coauthVersionLast="47" xr6:coauthVersionMax="47" xr10:uidLastSave="{00000000-0000-0000-0000-000000000000}"/>
  <bookViews>
    <workbookView xWindow="-108" yWindow="-108" windowWidth="23256" windowHeight="12456" xr2:uid="{FE2FA2CD-A6F7-4946-9166-18F4995EF580}"/>
  </bookViews>
  <sheets>
    <sheet name="List1" sheetId="1" r:id="rId1"/>
  </sheets>
  <externalReferences>
    <externalReference r:id="rId2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3" i="1" l="1"/>
  <c r="G128" i="1"/>
  <c r="G113" i="1"/>
  <c r="G98" i="1"/>
  <c r="G83" i="1"/>
  <c r="G68" i="1"/>
  <c r="G63" i="1"/>
  <c r="G58" i="1"/>
  <c r="G56" i="1"/>
  <c r="G53" i="1"/>
  <c r="G51" i="1"/>
  <c r="G48" i="1"/>
  <c r="G42" i="1"/>
  <c r="G37" i="1"/>
  <c r="G33" i="1"/>
  <c r="G30" i="1"/>
  <c r="G25" i="1"/>
  <c r="G22" i="1"/>
  <c r="G18" i="1"/>
  <c r="G15" i="1"/>
  <c r="G13" i="1"/>
  <c r="G11" i="1"/>
  <c r="G9" i="1"/>
  <c r="G7" i="1"/>
  <c r="G5" i="1"/>
  <c r="F83" i="1"/>
  <c r="F68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F98" i="1" s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F113" i="1" s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F128" i="1" s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F63" i="1"/>
  <c r="F58" i="1"/>
  <c r="F56" i="1"/>
  <c r="F53" i="1"/>
  <c r="F51" i="1"/>
  <c r="F48" i="1"/>
  <c r="F42" i="1"/>
  <c r="F37" i="1"/>
  <c r="F33" i="1"/>
  <c r="F30" i="1"/>
  <c r="F25" i="1"/>
  <c r="F22" i="1"/>
  <c r="F18" i="1"/>
  <c r="F15" i="1"/>
  <c r="F13" i="1"/>
  <c r="F11" i="1"/>
  <c r="F9" i="1"/>
  <c r="F7" i="1"/>
  <c r="F5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4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5" i="1"/>
  <c r="F143" i="1" l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<sst xmlns="http://schemas.openxmlformats.org/spreadsheetml/2006/main" count="1" uniqueCount="1">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</sst>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List1!$C$5:$C$157</c:f>
              <c:numCache>
                <c:formatCode>General</c:formatCode>
                <c:ptCount val="153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50</c:v>
                </c:pt>
                <c:pt idx="4">
                  <c:v>70</c:v>
                </c:pt>
                <c:pt idx="5">
                  <c:v>70</c:v>
                </c:pt>
                <c:pt idx="6">
                  <c:v>80</c:v>
                </c:pt>
                <c:pt idx="7">
                  <c:v>80</c:v>
                </c:pt>
                <c:pt idx="8">
                  <c:v>90</c:v>
                </c:pt>
                <c:pt idx="9">
                  <c:v>90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170</c:v>
                </c:pt>
                <c:pt idx="26">
                  <c:v>170</c:v>
                </c:pt>
                <c:pt idx="27">
                  <c:v>170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220</c:v>
                </c:pt>
                <c:pt idx="38">
                  <c:v>220</c:v>
                </c:pt>
                <c:pt idx="39">
                  <c:v>220</c:v>
                </c:pt>
                <c:pt idx="40">
                  <c:v>220</c:v>
                </c:pt>
                <c:pt idx="41">
                  <c:v>220</c:v>
                </c:pt>
                <c:pt idx="42">
                  <c:v>220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60</c:v>
                </c:pt>
                <c:pt idx="47">
                  <c:v>60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90</c:v>
                </c:pt>
                <c:pt idx="52">
                  <c:v>90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160</c:v>
                </c:pt>
                <c:pt idx="62">
                  <c:v>160</c:v>
                </c:pt>
                <c:pt idx="63">
                  <c:v>284</c:v>
                </c:pt>
                <c:pt idx="64">
                  <c:v>284</c:v>
                </c:pt>
                <c:pt idx="65">
                  <c:v>284</c:v>
                </c:pt>
                <c:pt idx="66">
                  <c:v>284</c:v>
                </c:pt>
                <c:pt idx="67">
                  <c:v>284</c:v>
                </c:pt>
                <c:pt idx="68">
                  <c:v>284</c:v>
                </c:pt>
                <c:pt idx="69">
                  <c:v>284</c:v>
                </c:pt>
                <c:pt idx="70">
                  <c:v>284</c:v>
                </c:pt>
                <c:pt idx="71">
                  <c:v>284</c:v>
                </c:pt>
                <c:pt idx="72">
                  <c:v>284</c:v>
                </c:pt>
                <c:pt idx="73">
                  <c:v>284</c:v>
                </c:pt>
                <c:pt idx="74">
                  <c:v>284</c:v>
                </c:pt>
                <c:pt idx="75">
                  <c:v>284</c:v>
                </c:pt>
                <c:pt idx="76">
                  <c:v>284</c:v>
                </c:pt>
                <c:pt idx="77">
                  <c:v>284</c:v>
                </c:pt>
                <c:pt idx="78">
                  <c:v>232</c:v>
                </c:pt>
                <c:pt idx="79">
                  <c:v>232</c:v>
                </c:pt>
                <c:pt idx="80">
                  <c:v>232</c:v>
                </c:pt>
                <c:pt idx="81">
                  <c:v>232</c:v>
                </c:pt>
                <c:pt idx="82">
                  <c:v>232</c:v>
                </c:pt>
                <c:pt idx="83">
                  <c:v>232</c:v>
                </c:pt>
                <c:pt idx="84">
                  <c:v>232</c:v>
                </c:pt>
                <c:pt idx="85">
                  <c:v>232</c:v>
                </c:pt>
                <c:pt idx="86">
                  <c:v>232</c:v>
                </c:pt>
                <c:pt idx="87">
                  <c:v>232</c:v>
                </c:pt>
                <c:pt idx="88">
                  <c:v>232</c:v>
                </c:pt>
                <c:pt idx="89">
                  <c:v>232</c:v>
                </c:pt>
                <c:pt idx="90">
                  <c:v>232</c:v>
                </c:pt>
                <c:pt idx="91">
                  <c:v>232</c:v>
                </c:pt>
                <c:pt idx="92">
                  <c:v>232</c:v>
                </c:pt>
                <c:pt idx="93">
                  <c:v>195</c:v>
                </c:pt>
                <c:pt idx="94">
                  <c:v>195</c:v>
                </c:pt>
                <c:pt idx="95">
                  <c:v>195</c:v>
                </c:pt>
                <c:pt idx="96">
                  <c:v>195</c:v>
                </c:pt>
                <c:pt idx="97">
                  <c:v>195</c:v>
                </c:pt>
                <c:pt idx="98">
                  <c:v>195</c:v>
                </c:pt>
                <c:pt idx="99">
                  <c:v>195</c:v>
                </c:pt>
                <c:pt idx="100">
                  <c:v>195</c:v>
                </c:pt>
                <c:pt idx="101">
                  <c:v>195</c:v>
                </c:pt>
                <c:pt idx="102">
                  <c:v>195</c:v>
                </c:pt>
                <c:pt idx="103">
                  <c:v>195</c:v>
                </c:pt>
                <c:pt idx="104">
                  <c:v>195</c:v>
                </c:pt>
                <c:pt idx="105">
                  <c:v>195</c:v>
                </c:pt>
                <c:pt idx="106">
                  <c:v>195</c:v>
                </c:pt>
                <c:pt idx="107">
                  <c:v>195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116</c:v>
                </c:pt>
                <c:pt idx="124">
                  <c:v>116</c:v>
                </c:pt>
                <c:pt idx="125">
                  <c:v>116</c:v>
                </c:pt>
                <c:pt idx="126">
                  <c:v>116</c:v>
                </c:pt>
                <c:pt idx="127">
                  <c:v>116</c:v>
                </c:pt>
                <c:pt idx="128">
                  <c:v>116</c:v>
                </c:pt>
                <c:pt idx="129">
                  <c:v>116</c:v>
                </c:pt>
                <c:pt idx="130">
                  <c:v>116</c:v>
                </c:pt>
                <c:pt idx="131">
                  <c:v>116</c:v>
                </c:pt>
                <c:pt idx="132">
                  <c:v>116</c:v>
                </c:pt>
                <c:pt idx="133">
                  <c:v>116</c:v>
                </c:pt>
                <c:pt idx="134">
                  <c:v>116</c:v>
                </c:pt>
                <c:pt idx="135">
                  <c:v>116</c:v>
                </c:pt>
                <c:pt idx="136">
                  <c:v>116</c:v>
                </c:pt>
                <c:pt idx="137">
                  <c:v>116</c:v>
                </c:pt>
                <c:pt idx="138">
                  <c:v>85</c:v>
                </c:pt>
                <c:pt idx="139">
                  <c:v>85</c:v>
                </c:pt>
                <c:pt idx="140">
                  <c:v>85</c:v>
                </c:pt>
                <c:pt idx="141">
                  <c:v>85</c:v>
                </c:pt>
                <c:pt idx="142">
                  <c:v>85</c:v>
                </c:pt>
                <c:pt idx="143">
                  <c:v>85</c:v>
                </c:pt>
                <c:pt idx="144">
                  <c:v>85</c:v>
                </c:pt>
                <c:pt idx="145">
                  <c:v>85</c:v>
                </c:pt>
                <c:pt idx="146">
                  <c:v>85</c:v>
                </c:pt>
                <c:pt idx="147">
                  <c:v>85</c:v>
                </c:pt>
                <c:pt idx="148">
                  <c:v>85</c:v>
                </c:pt>
                <c:pt idx="149">
                  <c:v>85</c:v>
                </c:pt>
                <c:pt idx="150">
                  <c:v>85</c:v>
                </c:pt>
                <c:pt idx="151">
                  <c:v>85</c:v>
                </c:pt>
                <c:pt idx="152">
                  <c:v>85</c:v>
                </c:pt>
              </c:numCache>
            </c:numRef>
          </c:xVal>
          <c:yVal>
            <c:numRef>
              <c:f>List1!$E$5:$E$157</c:f>
              <c:numCache>
                <c:formatCode>General</c:formatCode>
                <c:ptCount val="153"/>
                <c:pt idx="0">
                  <c:v>17.970000000000027</c:v>
                </c:pt>
                <c:pt idx="1">
                  <c:v>27.829999999999984</c:v>
                </c:pt>
                <c:pt idx="2">
                  <c:v>54.410000000000025</c:v>
                </c:pt>
                <c:pt idx="3">
                  <c:v>56.95999999999998</c:v>
                </c:pt>
                <c:pt idx="4">
                  <c:v>46.930000000000007</c:v>
                </c:pt>
                <c:pt idx="5">
                  <c:v>57.75</c:v>
                </c:pt>
                <c:pt idx="6">
                  <c:v>175.97000000000003</c:v>
                </c:pt>
                <c:pt idx="7">
                  <c:v>168.84000000000003</c:v>
                </c:pt>
                <c:pt idx="8">
                  <c:v>124.33000000000004</c:v>
                </c:pt>
                <c:pt idx="9">
                  <c:v>213.37</c:v>
                </c:pt>
                <c:pt idx="10">
                  <c:v>70.199999999999989</c:v>
                </c:pt>
                <c:pt idx="11">
                  <c:v>151.02999999999997</c:v>
                </c:pt>
                <c:pt idx="12">
                  <c:v>108.65999999999997</c:v>
                </c:pt>
                <c:pt idx="13">
                  <c:v>186.42999999999995</c:v>
                </c:pt>
                <c:pt idx="14">
                  <c:v>258.95000000000005</c:v>
                </c:pt>
                <c:pt idx="15">
                  <c:v>280.95000000000005</c:v>
                </c:pt>
                <c:pt idx="16">
                  <c:v>250</c:v>
                </c:pt>
                <c:pt idx="17">
                  <c:v>196.71000000000004</c:v>
                </c:pt>
                <c:pt idx="18">
                  <c:v>221.26999999999998</c:v>
                </c:pt>
                <c:pt idx="19">
                  <c:v>203.01</c:v>
                </c:pt>
                <c:pt idx="20">
                  <c:v>239.88</c:v>
                </c:pt>
                <c:pt idx="21">
                  <c:v>276.32000000000005</c:v>
                </c:pt>
                <c:pt idx="22">
                  <c:v>256.49</c:v>
                </c:pt>
                <c:pt idx="23">
                  <c:v>276.46000000000004</c:v>
                </c:pt>
                <c:pt idx="24">
                  <c:v>411.54999999999995</c:v>
                </c:pt>
                <c:pt idx="25">
                  <c:v>771.06</c:v>
                </c:pt>
                <c:pt idx="26">
                  <c:v>285.46000000000004</c:v>
                </c:pt>
                <c:pt idx="27">
                  <c:v>551.22</c:v>
                </c:pt>
                <c:pt idx="28">
                  <c:v>584.13</c:v>
                </c:pt>
                <c:pt idx="29">
                  <c:v>836.8900000000001</c:v>
                </c:pt>
                <c:pt idx="30">
                  <c:v>1107.43</c:v>
                </c:pt>
                <c:pt idx="31">
                  <c:v>825.22</c:v>
                </c:pt>
                <c:pt idx="32">
                  <c:v>629.45000000000005</c:v>
                </c:pt>
                <c:pt idx="33">
                  <c:v>923.45</c:v>
                </c:pt>
                <c:pt idx="34">
                  <c:v>524.55999999999995</c:v>
                </c:pt>
                <c:pt idx="35">
                  <c:v>1600.46</c:v>
                </c:pt>
                <c:pt idx="36">
                  <c:v>1689.8600000000001</c:v>
                </c:pt>
                <c:pt idx="37">
                  <c:v>881.02</c:v>
                </c:pt>
                <c:pt idx="38">
                  <c:v>576.34</c:v>
                </c:pt>
                <c:pt idx="39">
                  <c:v>534.55999999999995</c:v>
                </c:pt>
                <c:pt idx="40">
                  <c:v>638.24</c:v>
                </c:pt>
                <c:pt idx="41">
                  <c:v>585.11</c:v>
                </c:pt>
                <c:pt idx="42">
                  <c:v>530.52</c:v>
                </c:pt>
                <c:pt idx="43">
                  <c:v>51.670000000000016</c:v>
                </c:pt>
                <c:pt idx="44">
                  <c:v>43.839999999999975</c:v>
                </c:pt>
                <c:pt idx="45">
                  <c:v>33.819999999999993</c:v>
                </c:pt>
                <c:pt idx="46">
                  <c:v>92.339999999999975</c:v>
                </c:pt>
                <c:pt idx="47">
                  <c:v>50.180000000000007</c:v>
                </c:pt>
                <c:pt idx="48">
                  <c:v>124.75</c:v>
                </c:pt>
                <c:pt idx="49">
                  <c:v>96.63</c:v>
                </c:pt>
                <c:pt idx="50">
                  <c:v>110.02999999999997</c:v>
                </c:pt>
                <c:pt idx="51">
                  <c:v>185.22000000000003</c:v>
                </c:pt>
                <c:pt idx="52">
                  <c:v>89.269999999999982</c:v>
                </c:pt>
                <c:pt idx="53">
                  <c:v>260.27</c:v>
                </c:pt>
                <c:pt idx="54">
                  <c:v>167.67999999999995</c:v>
                </c:pt>
                <c:pt idx="55">
                  <c:v>583.72</c:v>
                </c:pt>
                <c:pt idx="56">
                  <c:v>185.89999999999998</c:v>
                </c:pt>
                <c:pt idx="57">
                  <c:v>148.63</c:v>
                </c:pt>
                <c:pt idx="58">
                  <c:v>402.72</c:v>
                </c:pt>
                <c:pt idx="59">
                  <c:v>255.86</c:v>
                </c:pt>
                <c:pt idx="60">
                  <c:v>433.65999999999997</c:v>
                </c:pt>
                <c:pt idx="61">
                  <c:v>279.72000000000003</c:v>
                </c:pt>
                <c:pt idx="62">
                  <c:v>288.05999999999995</c:v>
                </c:pt>
                <c:pt idx="63">
                  <c:v>2128</c:v>
                </c:pt>
                <c:pt idx="64">
                  <c:v>1799</c:v>
                </c:pt>
                <c:pt idx="65">
                  <c:v>2453</c:v>
                </c:pt>
                <c:pt idx="66">
                  <c:v>1974</c:v>
                </c:pt>
                <c:pt idx="67">
                  <c:v>1917</c:v>
                </c:pt>
                <c:pt idx="68">
                  <c:v>2453</c:v>
                </c:pt>
                <c:pt idx="69">
                  <c:v>1333</c:v>
                </c:pt>
                <c:pt idx="70">
                  <c:v>1887</c:v>
                </c:pt>
                <c:pt idx="71">
                  <c:v>1344</c:v>
                </c:pt>
                <c:pt idx="72">
                  <c:v>2100</c:v>
                </c:pt>
                <c:pt idx="73">
                  <c:v>2185</c:v>
                </c:pt>
                <c:pt idx="74">
                  <c:v>2012</c:v>
                </c:pt>
                <c:pt idx="75">
                  <c:v>2087</c:v>
                </c:pt>
                <c:pt idx="76">
                  <c:v>1759</c:v>
                </c:pt>
                <c:pt idx="77">
                  <c:v>2033</c:v>
                </c:pt>
                <c:pt idx="78">
                  <c:v>1626</c:v>
                </c:pt>
                <c:pt idx="79">
                  <c:v>1155</c:v>
                </c:pt>
                <c:pt idx="80">
                  <c:v>1375</c:v>
                </c:pt>
                <c:pt idx="81">
                  <c:v>1613</c:v>
                </c:pt>
                <c:pt idx="82">
                  <c:v>2121</c:v>
                </c:pt>
                <c:pt idx="83">
                  <c:v>1354</c:v>
                </c:pt>
                <c:pt idx="84">
                  <c:v>761</c:v>
                </c:pt>
                <c:pt idx="85">
                  <c:v>1425</c:v>
                </c:pt>
                <c:pt idx="86">
                  <c:v>1212</c:v>
                </c:pt>
                <c:pt idx="87">
                  <c:v>1382</c:v>
                </c:pt>
                <c:pt idx="88">
                  <c:v>1854</c:v>
                </c:pt>
                <c:pt idx="89">
                  <c:v>1381</c:v>
                </c:pt>
                <c:pt idx="90">
                  <c:v>1204</c:v>
                </c:pt>
                <c:pt idx="91">
                  <c:v>774</c:v>
                </c:pt>
                <c:pt idx="92">
                  <c:v>1230</c:v>
                </c:pt>
                <c:pt idx="93">
                  <c:v>303</c:v>
                </c:pt>
                <c:pt idx="94">
                  <c:v>617</c:v>
                </c:pt>
                <c:pt idx="95">
                  <c:v>655</c:v>
                </c:pt>
                <c:pt idx="96">
                  <c:v>860</c:v>
                </c:pt>
                <c:pt idx="97">
                  <c:v>668</c:v>
                </c:pt>
                <c:pt idx="98">
                  <c:v>1186</c:v>
                </c:pt>
                <c:pt idx="99">
                  <c:v>642</c:v>
                </c:pt>
                <c:pt idx="100">
                  <c:v>978</c:v>
                </c:pt>
                <c:pt idx="101">
                  <c:v>833</c:v>
                </c:pt>
                <c:pt idx="102">
                  <c:v>652</c:v>
                </c:pt>
                <c:pt idx="103">
                  <c:v>749</c:v>
                </c:pt>
                <c:pt idx="104">
                  <c:v>749</c:v>
                </c:pt>
                <c:pt idx="105">
                  <c:v>476</c:v>
                </c:pt>
                <c:pt idx="106">
                  <c:v>652</c:v>
                </c:pt>
                <c:pt idx="107">
                  <c:v>567</c:v>
                </c:pt>
                <c:pt idx="108">
                  <c:v>141</c:v>
                </c:pt>
                <c:pt idx="109">
                  <c:v>133</c:v>
                </c:pt>
                <c:pt idx="110">
                  <c:v>419</c:v>
                </c:pt>
                <c:pt idx="111">
                  <c:v>56</c:v>
                </c:pt>
                <c:pt idx="112">
                  <c:v>387</c:v>
                </c:pt>
                <c:pt idx="113">
                  <c:v>233</c:v>
                </c:pt>
                <c:pt idx="114">
                  <c:v>331</c:v>
                </c:pt>
                <c:pt idx="115">
                  <c:v>674</c:v>
                </c:pt>
                <c:pt idx="116">
                  <c:v>603</c:v>
                </c:pt>
                <c:pt idx="117">
                  <c:v>432</c:v>
                </c:pt>
                <c:pt idx="118">
                  <c:v>409</c:v>
                </c:pt>
                <c:pt idx="119">
                  <c:v>412</c:v>
                </c:pt>
                <c:pt idx="120">
                  <c:v>438</c:v>
                </c:pt>
                <c:pt idx="121">
                  <c:v>393</c:v>
                </c:pt>
                <c:pt idx="122">
                  <c:v>145</c:v>
                </c:pt>
                <c:pt idx="123">
                  <c:v>115</c:v>
                </c:pt>
                <c:pt idx="124">
                  <c:v>200</c:v>
                </c:pt>
                <c:pt idx="125">
                  <c:v>104</c:v>
                </c:pt>
                <c:pt idx="126">
                  <c:v>217</c:v>
                </c:pt>
                <c:pt idx="127">
                  <c:v>238</c:v>
                </c:pt>
                <c:pt idx="128">
                  <c:v>251</c:v>
                </c:pt>
                <c:pt idx="129">
                  <c:v>46</c:v>
                </c:pt>
                <c:pt idx="130">
                  <c:v>362</c:v>
                </c:pt>
                <c:pt idx="131">
                  <c:v>81</c:v>
                </c:pt>
                <c:pt idx="132">
                  <c:v>206</c:v>
                </c:pt>
                <c:pt idx="133">
                  <c:v>182</c:v>
                </c:pt>
                <c:pt idx="134">
                  <c:v>115</c:v>
                </c:pt>
                <c:pt idx="135">
                  <c:v>145</c:v>
                </c:pt>
                <c:pt idx="136">
                  <c:v>211</c:v>
                </c:pt>
                <c:pt idx="137">
                  <c:v>122</c:v>
                </c:pt>
                <c:pt idx="138">
                  <c:v>31</c:v>
                </c:pt>
                <c:pt idx="139">
                  <c:v>11</c:v>
                </c:pt>
                <c:pt idx="140">
                  <c:v>27</c:v>
                </c:pt>
                <c:pt idx="141">
                  <c:v>15</c:v>
                </c:pt>
                <c:pt idx="142">
                  <c:v>30</c:v>
                </c:pt>
                <c:pt idx="143">
                  <c:v>28</c:v>
                </c:pt>
                <c:pt idx="144">
                  <c:v>82</c:v>
                </c:pt>
                <c:pt idx="145">
                  <c:v>63</c:v>
                </c:pt>
                <c:pt idx="146">
                  <c:v>70</c:v>
                </c:pt>
                <c:pt idx="147">
                  <c:v>85</c:v>
                </c:pt>
                <c:pt idx="148">
                  <c:v>23</c:v>
                </c:pt>
                <c:pt idx="149">
                  <c:v>113</c:v>
                </c:pt>
                <c:pt idx="150">
                  <c:v>120</c:v>
                </c:pt>
                <c:pt idx="151">
                  <c:v>34</c:v>
                </c:pt>
                <c:pt idx="152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C-4E27-8442-316C94E4F7B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7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15C-4E27-8442-316C94E4F7B8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9692404168527909E-2"/>
                  <c:y val="0.124947057838688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List1!$G$5:$G$157</c:f>
                <c:numCache>
                  <c:formatCode>General</c:formatCode>
                  <c:ptCount val="153"/>
                  <c:pt idx="0">
                    <c:v>6.9720728624993225</c:v>
                  </c:pt>
                  <c:pt idx="2">
                    <c:v>1.803122292025664</c:v>
                  </c:pt>
                  <c:pt idx="4">
                    <c:v>7.6508953724384154</c:v>
                  </c:pt>
                  <c:pt idx="6">
                    <c:v>5.0416713498600805</c:v>
                  </c:pt>
                  <c:pt idx="8">
                    <c:v>62.960787796850127</c:v>
                  </c:pt>
                  <c:pt idx="10">
                    <c:v>40.430758505540467</c:v>
                  </c:pt>
                  <c:pt idx="13">
                    <c:v>40.575372970148663</c:v>
                  </c:pt>
                  <c:pt idx="17">
                    <c:v>12.7561174866545</c:v>
                  </c:pt>
                  <c:pt idx="20">
                    <c:v>68.477939878474629</c:v>
                  </c:pt>
                  <c:pt idx="25">
                    <c:v>243.16159345861618</c:v>
                  </c:pt>
                  <c:pt idx="28">
                    <c:v>213.85849299244626</c:v>
                  </c:pt>
                  <c:pt idx="32">
                    <c:v>542.82064351864847</c:v>
                  </c:pt>
                  <c:pt idx="37">
                    <c:v>131.74479548227578</c:v>
                  </c:pt>
                  <c:pt idx="43">
                    <c:v>8.9473627399363025</c:v>
                  </c:pt>
                  <c:pt idx="46">
                    <c:v>29.81162189482481</c:v>
                  </c:pt>
                  <c:pt idx="48">
                    <c:v>14.065162636812961</c:v>
                  </c:pt>
                  <c:pt idx="51">
                    <c:v>67.846895654849277</c:v>
                  </c:pt>
                  <c:pt idx="53">
                    <c:v>180.82096988457948</c:v>
                  </c:pt>
                  <c:pt idx="58">
                    <c:v>80.307682571469968</c:v>
                  </c:pt>
                  <c:pt idx="63">
                    <c:v>322.34818501265386</c:v>
                  </c:pt>
                  <c:pt idx="78">
                    <c:v>355.60770252518176</c:v>
                  </c:pt>
                  <c:pt idx="93">
                    <c:v>207.78601630386152</c:v>
                  </c:pt>
                  <c:pt idx="108">
                    <c:v>175.64349716183088</c:v>
                  </c:pt>
                  <c:pt idx="123">
                    <c:v>80.523288556789581</c:v>
                  </c:pt>
                  <c:pt idx="138">
                    <c:v>35.040520761514017</c:v>
                  </c:pt>
                </c:numCache>
              </c:numRef>
            </c:plus>
            <c:minus>
              <c:numRef>
                <c:f>List1!$G$5:$G$157</c:f>
                <c:numCache>
                  <c:formatCode>General</c:formatCode>
                  <c:ptCount val="153"/>
                  <c:pt idx="0">
                    <c:v>6.9720728624993225</c:v>
                  </c:pt>
                  <c:pt idx="2">
                    <c:v>1.803122292025664</c:v>
                  </c:pt>
                  <c:pt idx="4">
                    <c:v>7.6508953724384154</c:v>
                  </c:pt>
                  <c:pt idx="6">
                    <c:v>5.0416713498600805</c:v>
                  </c:pt>
                  <c:pt idx="8">
                    <c:v>62.960787796850127</c:v>
                  </c:pt>
                  <c:pt idx="10">
                    <c:v>40.430758505540467</c:v>
                  </c:pt>
                  <c:pt idx="13">
                    <c:v>40.575372970148663</c:v>
                  </c:pt>
                  <c:pt idx="17">
                    <c:v>12.7561174866545</c:v>
                  </c:pt>
                  <c:pt idx="20">
                    <c:v>68.477939878474629</c:v>
                  </c:pt>
                  <c:pt idx="25">
                    <c:v>243.16159345861618</c:v>
                  </c:pt>
                  <c:pt idx="28">
                    <c:v>213.85849299244626</c:v>
                  </c:pt>
                  <c:pt idx="32">
                    <c:v>542.82064351864847</c:v>
                  </c:pt>
                  <c:pt idx="37">
                    <c:v>131.74479548227578</c:v>
                  </c:pt>
                  <c:pt idx="43">
                    <c:v>8.9473627399363025</c:v>
                  </c:pt>
                  <c:pt idx="46">
                    <c:v>29.81162189482481</c:v>
                  </c:pt>
                  <c:pt idx="48">
                    <c:v>14.065162636812961</c:v>
                  </c:pt>
                  <c:pt idx="51">
                    <c:v>67.846895654849277</c:v>
                  </c:pt>
                  <c:pt idx="53">
                    <c:v>180.82096988457948</c:v>
                  </c:pt>
                  <c:pt idx="58">
                    <c:v>80.307682571469968</c:v>
                  </c:pt>
                  <c:pt idx="63">
                    <c:v>322.34818501265386</c:v>
                  </c:pt>
                  <c:pt idx="78">
                    <c:v>355.60770252518176</c:v>
                  </c:pt>
                  <c:pt idx="93">
                    <c:v>207.78601630386152</c:v>
                  </c:pt>
                  <c:pt idx="108">
                    <c:v>175.64349716183088</c:v>
                  </c:pt>
                  <c:pt idx="123">
                    <c:v>80.523288556789581</c:v>
                  </c:pt>
                  <c:pt idx="138">
                    <c:v>35.040520761514017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List1!$C$5:$C$157</c:f>
              <c:numCache>
                <c:formatCode>General</c:formatCode>
                <c:ptCount val="153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50</c:v>
                </c:pt>
                <c:pt idx="4">
                  <c:v>70</c:v>
                </c:pt>
                <c:pt idx="5">
                  <c:v>70</c:v>
                </c:pt>
                <c:pt idx="6">
                  <c:v>80</c:v>
                </c:pt>
                <c:pt idx="7">
                  <c:v>80</c:v>
                </c:pt>
                <c:pt idx="8">
                  <c:v>90</c:v>
                </c:pt>
                <c:pt idx="9">
                  <c:v>90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170</c:v>
                </c:pt>
                <c:pt idx="26">
                  <c:v>170</c:v>
                </c:pt>
                <c:pt idx="27">
                  <c:v>170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220</c:v>
                </c:pt>
                <c:pt idx="38">
                  <c:v>220</c:v>
                </c:pt>
                <c:pt idx="39">
                  <c:v>220</c:v>
                </c:pt>
                <c:pt idx="40">
                  <c:v>220</c:v>
                </c:pt>
                <c:pt idx="41">
                  <c:v>220</c:v>
                </c:pt>
                <c:pt idx="42">
                  <c:v>220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60</c:v>
                </c:pt>
                <c:pt idx="47">
                  <c:v>60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90</c:v>
                </c:pt>
                <c:pt idx="52">
                  <c:v>90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160</c:v>
                </c:pt>
                <c:pt idx="62">
                  <c:v>160</c:v>
                </c:pt>
                <c:pt idx="63">
                  <c:v>284</c:v>
                </c:pt>
                <c:pt idx="64">
                  <c:v>284</c:v>
                </c:pt>
                <c:pt idx="65">
                  <c:v>284</c:v>
                </c:pt>
                <c:pt idx="66">
                  <c:v>284</c:v>
                </c:pt>
                <c:pt idx="67">
                  <c:v>284</c:v>
                </c:pt>
                <c:pt idx="68">
                  <c:v>284</c:v>
                </c:pt>
                <c:pt idx="69">
                  <c:v>284</c:v>
                </c:pt>
                <c:pt idx="70">
                  <c:v>284</c:v>
                </c:pt>
                <c:pt idx="71">
                  <c:v>284</c:v>
                </c:pt>
                <c:pt idx="72">
                  <c:v>284</c:v>
                </c:pt>
                <c:pt idx="73">
                  <c:v>284</c:v>
                </c:pt>
                <c:pt idx="74">
                  <c:v>284</c:v>
                </c:pt>
                <c:pt idx="75">
                  <c:v>284</c:v>
                </c:pt>
                <c:pt idx="76">
                  <c:v>284</c:v>
                </c:pt>
                <c:pt idx="77">
                  <c:v>284</c:v>
                </c:pt>
                <c:pt idx="78">
                  <c:v>232</c:v>
                </c:pt>
                <c:pt idx="79">
                  <c:v>232</c:v>
                </c:pt>
                <c:pt idx="80">
                  <c:v>232</c:v>
                </c:pt>
                <c:pt idx="81">
                  <c:v>232</c:v>
                </c:pt>
                <c:pt idx="82">
                  <c:v>232</c:v>
                </c:pt>
                <c:pt idx="83">
                  <c:v>232</c:v>
                </c:pt>
                <c:pt idx="84">
                  <c:v>232</c:v>
                </c:pt>
                <c:pt idx="85">
                  <c:v>232</c:v>
                </c:pt>
                <c:pt idx="86">
                  <c:v>232</c:v>
                </c:pt>
                <c:pt idx="87">
                  <c:v>232</c:v>
                </c:pt>
                <c:pt idx="88">
                  <c:v>232</c:v>
                </c:pt>
                <c:pt idx="89">
                  <c:v>232</c:v>
                </c:pt>
                <c:pt idx="90">
                  <c:v>232</c:v>
                </c:pt>
                <c:pt idx="91">
                  <c:v>232</c:v>
                </c:pt>
                <c:pt idx="92">
                  <c:v>232</c:v>
                </c:pt>
                <c:pt idx="93">
                  <c:v>195</c:v>
                </c:pt>
                <c:pt idx="94">
                  <c:v>195</c:v>
                </c:pt>
                <c:pt idx="95">
                  <c:v>195</c:v>
                </c:pt>
                <c:pt idx="96">
                  <c:v>195</c:v>
                </c:pt>
                <c:pt idx="97">
                  <c:v>195</c:v>
                </c:pt>
                <c:pt idx="98">
                  <c:v>195</c:v>
                </c:pt>
                <c:pt idx="99">
                  <c:v>195</c:v>
                </c:pt>
                <c:pt idx="100">
                  <c:v>195</c:v>
                </c:pt>
                <c:pt idx="101">
                  <c:v>195</c:v>
                </c:pt>
                <c:pt idx="102">
                  <c:v>195</c:v>
                </c:pt>
                <c:pt idx="103">
                  <c:v>195</c:v>
                </c:pt>
                <c:pt idx="104">
                  <c:v>195</c:v>
                </c:pt>
                <c:pt idx="105">
                  <c:v>195</c:v>
                </c:pt>
                <c:pt idx="106">
                  <c:v>195</c:v>
                </c:pt>
                <c:pt idx="107">
                  <c:v>195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116</c:v>
                </c:pt>
                <c:pt idx="124">
                  <c:v>116</c:v>
                </c:pt>
                <c:pt idx="125">
                  <c:v>116</c:v>
                </c:pt>
                <c:pt idx="126">
                  <c:v>116</c:v>
                </c:pt>
                <c:pt idx="127">
                  <c:v>116</c:v>
                </c:pt>
                <c:pt idx="128">
                  <c:v>116</c:v>
                </c:pt>
                <c:pt idx="129">
                  <c:v>116</c:v>
                </c:pt>
                <c:pt idx="130">
                  <c:v>116</c:v>
                </c:pt>
                <c:pt idx="131">
                  <c:v>116</c:v>
                </c:pt>
                <c:pt idx="132">
                  <c:v>116</c:v>
                </c:pt>
                <c:pt idx="133">
                  <c:v>116</c:v>
                </c:pt>
                <c:pt idx="134">
                  <c:v>116</c:v>
                </c:pt>
                <c:pt idx="135">
                  <c:v>116</c:v>
                </c:pt>
                <c:pt idx="136">
                  <c:v>116</c:v>
                </c:pt>
                <c:pt idx="137">
                  <c:v>116</c:v>
                </c:pt>
                <c:pt idx="138">
                  <c:v>85</c:v>
                </c:pt>
                <c:pt idx="139">
                  <c:v>85</c:v>
                </c:pt>
                <c:pt idx="140">
                  <c:v>85</c:v>
                </c:pt>
                <c:pt idx="141">
                  <c:v>85</c:v>
                </c:pt>
                <c:pt idx="142">
                  <c:v>85</c:v>
                </c:pt>
                <c:pt idx="143">
                  <c:v>85</c:v>
                </c:pt>
                <c:pt idx="144">
                  <c:v>85</c:v>
                </c:pt>
                <c:pt idx="145">
                  <c:v>85</c:v>
                </c:pt>
                <c:pt idx="146">
                  <c:v>85</c:v>
                </c:pt>
                <c:pt idx="147">
                  <c:v>85</c:v>
                </c:pt>
                <c:pt idx="148">
                  <c:v>85</c:v>
                </c:pt>
                <c:pt idx="149">
                  <c:v>85</c:v>
                </c:pt>
                <c:pt idx="150">
                  <c:v>85</c:v>
                </c:pt>
                <c:pt idx="151">
                  <c:v>85</c:v>
                </c:pt>
                <c:pt idx="152">
                  <c:v>85</c:v>
                </c:pt>
              </c:numCache>
            </c:numRef>
          </c:xVal>
          <c:yVal>
            <c:numRef>
              <c:f>List1!$F$5:$F$157</c:f>
              <c:numCache>
                <c:formatCode>General</c:formatCode>
                <c:ptCount val="153"/>
                <c:pt idx="0">
                  <c:v>22.900000000000006</c:v>
                </c:pt>
                <c:pt idx="2">
                  <c:v>55.685000000000002</c:v>
                </c:pt>
                <c:pt idx="4">
                  <c:v>52.34</c:v>
                </c:pt>
                <c:pt idx="6">
                  <c:v>172.40500000000003</c:v>
                </c:pt>
                <c:pt idx="8">
                  <c:v>168.85000000000002</c:v>
                </c:pt>
                <c:pt idx="10">
                  <c:v>109.96333333333331</c:v>
                </c:pt>
                <c:pt idx="13">
                  <c:v>244.08250000000001</c:v>
                </c:pt>
                <c:pt idx="17">
                  <c:v>206.99666666666667</c:v>
                </c:pt>
                <c:pt idx="20">
                  <c:v>292.14</c:v>
                </c:pt>
                <c:pt idx="25">
                  <c:v>535.9133333333333</c:v>
                </c:pt>
                <c:pt idx="28">
                  <c:v>838.41750000000002</c:v>
                </c:pt>
                <c:pt idx="32">
                  <c:v>1073.556</c:v>
                </c:pt>
                <c:pt idx="37">
                  <c:v>624.29833333333329</c:v>
                </c:pt>
                <c:pt idx="43">
                  <c:v>43.109999999999992</c:v>
                </c:pt>
                <c:pt idx="46">
                  <c:v>71.259999999999991</c:v>
                </c:pt>
                <c:pt idx="48">
                  <c:v>110.46999999999998</c:v>
                </c:pt>
                <c:pt idx="51">
                  <c:v>137.245</c:v>
                </c:pt>
                <c:pt idx="53">
                  <c:v>269.23999999999995</c:v>
                </c:pt>
                <c:pt idx="58">
                  <c:v>332.00400000000002</c:v>
                </c:pt>
                <c:pt idx="63">
                  <c:v>1964.2666666666667</c:v>
                </c:pt>
                <c:pt idx="78">
                  <c:v>1364.4666666666667</c:v>
                </c:pt>
                <c:pt idx="93">
                  <c:v>705.8</c:v>
                </c:pt>
                <c:pt idx="108">
                  <c:v>347.06666666666666</c:v>
                </c:pt>
                <c:pt idx="123">
                  <c:v>173</c:v>
                </c:pt>
                <c:pt idx="138">
                  <c:v>52.866666666666667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C-4E27-8442-316C94E4F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57103"/>
        <c:axId val="491662095"/>
      </c:scatterChart>
      <c:valAx>
        <c:axId val="49165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1662095"/>
        <c:crosses val="autoZero"/>
        <c:crossBetween val="midCat"/>
      </c:valAx>
      <c:valAx>
        <c:axId val="49166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165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213220</xdr:colOff>
      <xdr:row>134</xdr:row>
      <xdr:rowOff>26565</xdr:rowOff>
    </xdr:from>
    <xdr:to>
      <xdr:col>18</xdr:col>
      <xdr:colOff>41944</xdr:colOff>
      <xdr:row>157</xdr:row>
      <xdr:rowOff>62918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954B47B-970E-755A-DC78-5C24F7F54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MF%20-%2012%20-%20rice%20height%20measur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sheetDataSet>
      <sheetData sheetId="0">
        <row r="4">
          <cell r="C4">
            <v>2453</v>
          </cell>
          <cell r="J4">
            <v>2121</v>
          </cell>
          <cell r="Q4">
            <v>1600</v>
          </cell>
          <cell r="X4">
            <v>1244</v>
          </cell>
          <cell r="AE4">
            <v>947</v>
          </cell>
          <cell r="AL4">
            <v>713</v>
          </cell>
        </row>
        <row r="10">
          <cell r="B10">
            <v>325</v>
          </cell>
          <cell r="I10">
            <v>495</v>
          </cell>
          <cell r="P10">
            <v>1297</v>
          </cell>
          <cell r="W10">
            <v>1103</v>
          </cell>
          <cell r="AD10">
            <v>832</v>
          </cell>
          <cell r="AK10">
            <v>682</v>
          </cell>
        </row>
        <row r="11">
          <cell r="B11">
            <v>654</v>
          </cell>
          <cell r="I11">
            <v>966</v>
          </cell>
          <cell r="P11">
            <v>983</v>
          </cell>
          <cell r="W11">
            <v>1111</v>
          </cell>
          <cell r="AD11">
            <v>747</v>
          </cell>
          <cell r="AK11">
            <v>702</v>
          </cell>
        </row>
        <row r="12">
          <cell r="B12">
            <v>0</v>
          </cell>
          <cell r="I12">
            <v>746</v>
          </cell>
          <cell r="P12">
            <v>945</v>
          </cell>
          <cell r="W12">
            <v>825</v>
          </cell>
          <cell r="AD12">
            <v>843</v>
          </cell>
          <cell r="AK12">
            <v>686</v>
          </cell>
        </row>
        <row r="13">
          <cell r="B13">
            <v>479</v>
          </cell>
          <cell r="I13">
            <v>508</v>
          </cell>
          <cell r="P13">
            <v>740</v>
          </cell>
          <cell r="W13">
            <v>1188</v>
          </cell>
          <cell r="AD13">
            <v>730</v>
          </cell>
          <cell r="AK13">
            <v>698</v>
          </cell>
        </row>
        <row r="14">
          <cell r="B14">
            <v>536</v>
          </cell>
          <cell r="I14">
            <v>0</v>
          </cell>
          <cell r="P14">
            <v>932</v>
          </cell>
          <cell r="W14">
            <v>857</v>
          </cell>
          <cell r="AD14">
            <v>709</v>
          </cell>
          <cell r="AK14">
            <v>683</v>
          </cell>
        </row>
        <row r="15">
          <cell r="B15">
            <v>0</v>
          </cell>
          <cell r="I15">
            <v>767</v>
          </cell>
          <cell r="P15">
            <v>414</v>
          </cell>
          <cell r="W15">
            <v>1011</v>
          </cell>
          <cell r="AD15">
            <v>696</v>
          </cell>
          <cell r="AK15">
            <v>685</v>
          </cell>
        </row>
        <row r="16">
          <cell r="B16">
            <v>1120</v>
          </cell>
          <cell r="I16">
            <v>1360</v>
          </cell>
          <cell r="P16">
            <v>958</v>
          </cell>
          <cell r="W16">
            <v>913</v>
          </cell>
          <cell r="AD16">
            <v>901</v>
          </cell>
          <cell r="AK16">
            <v>631</v>
          </cell>
        </row>
        <row r="17">
          <cell r="B17">
            <v>566</v>
          </cell>
          <cell r="I17">
            <v>696</v>
          </cell>
          <cell r="P17">
            <v>622</v>
          </cell>
          <cell r="W17">
            <v>570</v>
          </cell>
          <cell r="AD17">
            <v>585</v>
          </cell>
          <cell r="AK17">
            <v>650</v>
          </cell>
        </row>
        <row r="18">
          <cell r="B18">
            <v>1109</v>
          </cell>
          <cell r="I18">
            <v>909</v>
          </cell>
          <cell r="P18">
            <v>767</v>
          </cell>
          <cell r="W18">
            <v>641</v>
          </cell>
          <cell r="AD18">
            <v>866</v>
          </cell>
          <cell r="AK18">
            <v>643</v>
          </cell>
        </row>
        <row r="19">
          <cell r="B19">
            <v>353</v>
          </cell>
          <cell r="I19">
            <v>739</v>
          </cell>
          <cell r="P19">
            <v>948</v>
          </cell>
          <cell r="W19">
            <v>812</v>
          </cell>
          <cell r="AD19">
            <v>741</v>
          </cell>
          <cell r="AK19">
            <v>628</v>
          </cell>
        </row>
        <row r="20">
          <cell r="B20">
            <v>268</v>
          </cell>
          <cell r="I20">
            <v>267</v>
          </cell>
          <cell r="P20">
            <v>851</v>
          </cell>
          <cell r="W20">
            <v>835</v>
          </cell>
          <cell r="AD20">
            <v>765</v>
          </cell>
          <cell r="AK20">
            <v>690</v>
          </cell>
        </row>
        <row r="21">
          <cell r="B21">
            <v>441</v>
          </cell>
          <cell r="I21">
            <v>740</v>
          </cell>
          <cell r="P21">
            <v>851</v>
          </cell>
          <cell r="W21">
            <v>832</v>
          </cell>
          <cell r="AD21">
            <v>832</v>
          </cell>
          <cell r="AK21">
            <v>600</v>
          </cell>
        </row>
        <row r="22">
          <cell r="B22">
            <v>366</v>
          </cell>
          <cell r="I22">
            <v>917</v>
          </cell>
          <cell r="P22">
            <v>1124</v>
          </cell>
          <cell r="W22">
            <v>806</v>
          </cell>
          <cell r="AD22">
            <v>802</v>
          </cell>
          <cell r="AK22">
            <v>593</v>
          </cell>
        </row>
        <row r="23">
          <cell r="B23">
            <v>694</v>
          </cell>
          <cell r="I23">
            <v>1347</v>
          </cell>
          <cell r="P23">
            <v>948</v>
          </cell>
          <cell r="W23">
            <v>851</v>
          </cell>
          <cell r="AD23">
            <v>736</v>
          </cell>
          <cell r="AK23">
            <v>679</v>
          </cell>
        </row>
        <row r="24">
          <cell r="B24">
            <v>420</v>
          </cell>
          <cell r="I24">
            <v>891</v>
          </cell>
          <cell r="P24">
            <v>1033</v>
          </cell>
          <cell r="W24">
            <v>1099</v>
          </cell>
          <cell r="AD24">
            <v>825</v>
          </cell>
          <cell r="AK24">
            <v>652</v>
          </cell>
        </row>
      </sheetData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E5CF1-B8E3-4C25-9B6C-1AC17C1F8E20}">
  <dimension ref="C5:T157"/>
  <sheetViews>
    <sheetView tabSelected="1" topLeftCell="F137" zoomScale="127" workbookViewId="0">
      <selection activeCell="S144" sqref="S144"/>
    </sheetView>
  </sheetViews>
  <sheetFormatPr defaultRowHeight="14.4" x14ac:dyDescent="0.3"/>
  <sheetData>
    <row r="5" spans="3:7" x14ac:dyDescent="0.3">
      <c r="C5">
        <v>40</v>
      </c>
      <c r="D5">
        <v>422.47</v>
      </c>
      <c r="E5">
        <f>D5-404.5</f>
        <v>17.970000000000027</v>
      </c>
      <c r="F5">
        <f>AVERAGEA(E5:E6)</f>
        <v>22.900000000000006</v>
      </c>
      <c r="G5">
        <f>STDEVA(E5:E6)</f>
        <v>6.9720728624993225</v>
      </c>
    </row>
    <row r="6" spans="3:7" x14ac:dyDescent="0.3">
      <c r="C6">
        <v>40</v>
      </c>
      <c r="D6">
        <v>432.33</v>
      </c>
      <c r="E6">
        <f t="shared" ref="E6:E47" si="0">D6-404.5</f>
        <v>27.829999999999984</v>
      </c>
    </row>
    <row r="7" spans="3:7" x14ac:dyDescent="0.3">
      <c r="C7">
        <v>50</v>
      </c>
      <c r="D7">
        <v>458.91</v>
      </c>
      <c r="E7">
        <f t="shared" si="0"/>
        <v>54.410000000000025</v>
      </c>
      <c r="F7">
        <f>AVERAGEA(E7:E8)</f>
        <v>55.685000000000002</v>
      </c>
      <c r="G7">
        <f>STDEVA(E7:E8)</f>
        <v>1.803122292025664</v>
      </c>
    </row>
    <row r="8" spans="3:7" x14ac:dyDescent="0.3">
      <c r="C8">
        <v>50</v>
      </c>
      <c r="D8">
        <v>461.46</v>
      </c>
      <c r="E8">
        <f t="shared" si="0"/>
        <v>56.95999999999998</v>
      </c>
    </row>
    <row r="9" spans="3:7" x14ac:dyDescent="0.3">
      <c r="C9">
        <v>70</v>
      </c>
      <c r="D9">
        <v>451.43</v>
      </c>
      <c r="E9">
        <f t="shared" si="0"/>
        <v>46.930000000000007</v>
      </c>
      <c r="F9">
        <f>AVERAGEA(E9:E10)</f>
        <v>52.34</v>
      </c>
      <c r="G9">
        <f>STDEVA(E9:E10)</f>
        <v>7.6508953724384154</v>
      </c>
    </row>
    <row r="10" spans="3:7" x14ac:dyDescent="0.3">
      <c r="C10">
        <v>70</v>
      </c>
      <c r="D10">
        <v>462.25</v>
      </c>
      <c r="E10">
        <f t="shared" si="0"/>
        <v>57.75</v>
      </c>
    </row>
    <row r="11" spans="3:7" x14ac:dyDescent="0.3">
      <c r="C11">
        <v>80</v>
      </c>
      <c r="D11">
        <v>580.47</v>
      </c>
      <c r="E11">
        <f t="shared" si="0"/>
        <v>175.97000000000003</v>
      </c>
      <c r="F11">
        <f>AVERAGEA(E11:E12)</f>
        <v>172.40500000000003</v>
      </c>
      <c r="G11">
        <f>STDEVA(E11:E12)</f>
        <v>5.0416713498600805</v>
      </c>
    </row>
    <row r="12" spans="3:7" x14ac:dyDescent="0.3">
      <c r="C12">
        <v>80</v>
      </c>
      <c r="D12">
        <v>573.34</v>
      </c>
      <c r="E12">
        <f t="shared" si="0"/>
        <v>168.84000000000003</v>
      </c>
    </row>
    <row r="13" spans="3:7" x14ac:dyDescent="0.3">
      <c r="C13">
        <v>90</v>
      </c>
      <c r="D13">
        <v>528.83000000000004</v>
      </c>
      <c r="E13">
        <f t="shared" si="0"/>
        <v>124.33000000000004</v>
      </c>
      <c r="F13">
        <f>AVERAGEA(E13:E14)</f>
        <v>168.85000000000002</v>
      </c>
      <c r="G13">
        <f>STDEVA(E13:E14)</f>
        <v>62.960787796850127</v>
      </c>
    </row>
    <row r="14" spans="3:7" x14ac:dyDescent="0.3">
      <c r="C14">
        <v>90</v>
      </c>
      <c r="D14">
        <v>617.87</v>
      </c>
      <c r="E14">
        <f t="shared" si="0"/>
        <v>213.37</v>
      </c>
    </row>
    <row r="15" spans="3:7" x14ac:dyDescent="0.3">
      <c r="C15">
        <v>100</v>
      </c>
      <c r="D15">
        <v>474.7</v>
      </c>
      <c r="E15">
        <f t="shared" si="0"/>
        <v>70.199999999999989</v>
      </c>
      <c r="F15">
        <f>AVERAGEA(E15:E17)</f>
        <v>109.96333333333331</v>
      </c>
      <c r="G15">
        <f>STDEVA(E15:E17)</f>
        <v>40.430758505540467</v>
      </c>
    </row>
    <row r="16" spans="3:7" x14ac:dyDescent="0.3">
      <c r="C16">
        <v>100</v>
      </c>
      <c r="D16">
        <v>555.53</v>
      </c>
      <c r="E16">
        <f t="shared" si="0"/>
        <v>151.02999999999997</v>
      </c>
    </row>
    <row r="17" spans="3:7" x14ac:dyDescent="0.3">
      <c r="C17">
        <v>100</v>
      </c>
      <c r="D17">
        <v>513.16</v>
      </c>
      <c r="E17">
        <f t="shared" si="0"/>
        <v>108.65999999999997</v>
      </c>
    </row>
    <row r="18" spans="3:7" x14ac:dyDescent="0.3">
      <c r="C18">
        <v>110</v>
      </c>
      <c r="D18">
        <v>590.92999999999995</v>
      </c>
      <c r="E18">
        <f t="shared" si="0"/>
        <v>186.42999999999995</v>
      </c>
      <c r="F18">
        <f>AVERAGEA(E18:E21)</f>
        <v>244.08250000000001</v>
      </c>
      <c r="G18">
        <f>STDEVA(E18:E21)</f>
        <v>40.575372970148663</v>
      </c>
    </row>
    <row r="19" spans="3:7" x14ac:dyDescent="0.3">
      <c r="C19">
        <v>110</v>
      </c>
      <c r="D19">
        <v>663.45</v>
      </c>
      <c r="E19">
        <f t="shared" si="0"/>
        <v>258.95000000000005</v>
      </c>
    </row>
    <row r="20" spans="3:7" x14ac:dyDescent="0.3">
      <c r="C20">
        <v>110</v>
      </c>
      <c r="D20">
        <v>685.45</v>
      </c>
      <c r="E20">
        <f t="shared" si="0"/>
        <v>280.95000000000005</v>
      </c>
    </row>
    <row r="21" spans="3:7" x14ac:dyDescent="0.3">
      <c r="C21">
        <v>110</v>
      </c>
      <c r="D21">
        <v>654.5</v>
      </c>
      <c r="E21">
        <f t="shared" si="0"/>
        <v>250</v>
      </c>
    </row>
    <row r="22" spans="3:7" x14ac:dyDescent="0.3">
      <c r="C22">
        <v>120</v>
      </c>
      <c r="D22">
        <v>601.21</v>
      </c>
      <c r="E22">
        <f t="shared" si="0"/>
        <v>196.71000000000004</v>
      </c>
      <c r="F22">
        <f>AVERAGEA(E22:E24)</f>
        <v>206.99666666666667</v>
      </c>
      <c r="G22">
        <f>STDEVA(E22:E24)</f>
        <v>12.7561174866545</v>
      </c>
    </row>
    <row r="23" spans="3:7" x14ac:dyDescent="0.3">
      <c r="C23">
        <v>120</v>
      </c>
      <c r="D23">
        <v>625.77</v>
      </c>
      <c r="E23">
        <f t="shared" si="0"/>
        <v>221.26999999999998</v>
      </c>
    </row>
    <row r="24" spans="3:7" x14ac:dyDescent="0.3">
      <c r="C24">
        <v>120</v>
      </c>
      <c r="D24">
        <v>607.51</v>
      </c>
      <c r="E24">
        <f t="shared" si="0"/>
        <v>203.01</v>
      </c>
    </row>
    <row r="25" spans="3:7" x14ac:dyDescent="0.3">
      <c r="C25">
        <v>130</v>
      </c>
      <c r="D25">
        <v>644.38</v>
      </c>
      <c r="E25">
        <f t="shared" si="0"/>
        <v>239.88</v>
      </c>
      <c r="F25">
        <f>AVERAGEA(E25:E29)</f>
        <v>292.14</v>
      </c>
      <c r="G25">
        <f>STDEVA(E25:E29)</f>
        <v>68.477939878474629</v>
      </c>
    </row>
    <row r="26" spans="3:7" x14ac:dyDescent="0.3">
      <c r="C26">
        <v>130</v>
      </c>
      <c r="D26">
        <v>680.82</v>
      </c>
      <c r="E26">
        <f t="shared" si="0"/>
        <v>276.32000000000005</v>
      </c>
    </row>
    <row r="27" spans="3:7" x14ac:dyDescent="0.3">
      <c r="C27">
        <v>130</v>
      </c>
      <c r="D27">
        <v>660.99</v>
      </c>
      <c r="E27">
        <f t="shared" si="0"/>
        <v>256.49</v>
      </c>
    </row>
    <row r="28" spans="3:7" x14ac:dyDescent="0.3">
      <c r="C28">
        <v>130</v>
      </c>
      <c r="D28">
        <v>680.96</v>
      </c>
      <c r="E28">
        <f t="shared" si="0"/>
        <v>276.46000000000004</v>
      </c>
    </row>
    <row r="29" spans="3:7" x14ac:dyDescent="0.3">
      <c r="C29">
        <v>130</v>
      </c>
      <c r="D29">
        <v>816.05</v>
      </c>
      <c r="E29">
        <f t="shared" si="0"/>
        <v>411.54999999999995</v>
      </c>
    </row>
    <row r="30" spans="3:7" x14ac:dyDescent="0.3">
      <c r="C30">
        <v>170</v>
      </c>
      <c r="D30">
        <v>1175.56</v>
      </c>
      <c r="E30">
        <f t="shared" si="0"/>
        <v>771.06</v>
      </c>
      <c r="F30">
        <f>AVERAGEA(E30:E32)</f>
        <v>535.9133333333333</v>
      </c>
      <c r="G30">
        <f>STDEVA(E30:E32)</f>
        <v>243.16159345861618</v>
      </c>
    </row>
    <row r="31" spans="3:7" x14ac:dyDescent="0.3">
      <c r="C31">
        <v>170</v>
      </c>
      <c r="D31">
        <v>689.96</v>
      </c>
      <c r="E31">
        <f t="shared" si="0"/>
        <v>285.46000000000004</v>
      </c>
    </row>
    <row r="32" spans="3:7" x14ac:dyDescent="0.3">
      <c r="C32">
        <v>170</v>
      </c>
      <c r="D32">
        <v>955.72</v>
      </c>
      <c r="E32">
        <f t="shared" si="0"/>
        <v>551.22</v>
      </c>
    </row>
    <row r="33" spans="3:7" x14ac:dyDescent="0.3">
      <c r="C33">
        <v>180</v>
      </c>
      <c r="D33">
        <v>988.63</v>
      </c>
      <c r="E33">
        <f t="shared" si="0"/>
        <v>584.13</v>
      </c>
      <c r="F33">
        <f>AVERAGEA(E33:E36)</f>
        <v>838.41750000000002</v>
      </c>
      <c r="G33">
        <f>STDEVA(E33:E36)</f>
        <v>213.85849299244626</v>
      </c>
    </row>
    <row r="34" spans="3:7" x14ac:dyDescent="0.3">
      <c r="C34">
        <v>180</v>
      </c>
      <c r="D34">
        <v>1241.3900000000001</v>
      </c>
      <c r="E34">
        <f t="shared" si="0"/>
        <v>836.8900000000001</v>
      </c>
    </row>
    <row r="35" spans="3:7" x14ac:dyDescent="0.3">
      <c r="C35">
        <v>180</v>
      </c>
      <c r="D35">
        <v>1511.93</v>
      </c>
      <c r="E35">
        <f t="shared" si="0"/>
        <v>1107.43</v>
      </c>
    </row>
    <row r="36" spans="3:7" x14ac:dyDescent="0.3">
      <c r="C36">
        <v>180</v>
      </c>
      <c r="D36">
        <v>1229.72</v>
      </c>
      <c r="E36">
        <f t="shared" si="0"/>
        <v>825.22</v>
      </c>
    </row>
    <row r="37" spans="3:7" x14ac:dyDescent="0.3">
      <c r="C37">
        <v>190</v>
      </c>
      <c r="D37">
        <v>1033.95</v>
      </c>
      <c r="E37">
        <f t="shared" si="0"/>
        <v>629.45000000000005</v>
      </c>
      <c r="F37">
        <f>AVERAGEA(E37:E41)</f>
        <v>1073.556</v>
      </c>
      <c r="G37">
        <f>STDEVA(E37:E41)</f>
        <v>542.82064351864847</v>
      </c>
    </row>
    <row r="38" spans="3:7" x14ac:dyDescent="0.3">
      <c r="C38">
        <v>190</v>
      </c>
      <c r="D38">
        <v>1327.95</v>
      </c>
      <c r="E38">
        <f t="shared" si="0"/>
        <v>923.45</v>
      </c>
    </row>
    <row r="39" spans="3:7" x14ac:dyDescent="0.3">
      <c r="C39">
        <v>190</v>
      </c>
      <c r="D39">
        <v>929.06</v>
      </c>
      <c r="E39">
        <f t="shared" si="0"/>
        <v>524.55999999999995</v>
      </c>
    </row>
    <row r="40" spans="3:7" x14ac:dyDescent="0.3">
      <c r="C40">
        <v>190</v>
      </c>
      <c r="D40">
        <v>2004.96</v>
      </c>
      <c r="E40">
        <f t="shared" si="0"/>
        <v>1600.46</v>
      </c>
    </row>
    <row r="41" spans="3:7" x14ac:dyDescent="0.3">
      <c r="C41">
        <v>190</v>
      </c>
      <c r="D41">
        <v>2094.36</v>
      </c>
      <c r="E41">
        <f t="shared" si="0"/>
        <v>1689.8600000000001</v>
      </c>
    </row>
    <row r="42" spans="3:7" x14ac:dyDescent="0.3">
      <c r="C42">
        <v>220</v>
      </c>
      <c r="D42">
        <v>1285.52</v>
      </c>
      <c r="E42">
        <f t="shared" si="0"/>
        <v>881.02</v>
      </c>
      <c r="F42">
        <f>AVERAGEA(E42:E47)</f>
        <v>624.29833333333329</v>
      </c>
      <c r="G42">
        <f>STDEVA(E42:E47)</f>
        <v>131.74479548227578</v>
      </c>
    </row>
    <row r="43" spans="3:7" x14ac:dyDescent="0.3">
      <c r="C43">
        <v>220</v>
      </c>
      <c r="D43">
        <v>980.84</v>
      </c>
      <c r="E43">
        <f t="shared" si="0"/>
        <v>576.34</v>
      </c>
    </row>
    <row r="44" spans="3:7" x14ac:dyDescent="0.3">
      <c r="C44">
        <v>220</v>
      </c>
      <c r="D44">
        <v>939.06</v>
      </c>
      <c r="E44">
        <f t="shared" si="0"/>
        <v>534.55999999999995</v>
      </c>
    </row>
    <row r="45" spans="3:7" x14ac:dyDescent="0.3">
      <c r="C45">
        <v>220</v>
      </c>
      <c r="D45">
        <v>1042.74</v>
      </c>
      <c r="E45">
        <f t="shared" si="0"/>
        <v>638.24</v>
      </c>
    </row>
    <row r="46" spans="3:7" x14ac:dyDescent="0.3">
      <c r="C46">
        <v>220</v>
      </c>
      <c r="D46">
        <v>989.61</v>
      </c>
      <c r="E46">
        <f t="shared" si="0"/>
        <v>585.11</v>
      </c>
    </row>
    <row r="47" spans="3:7" x14ac:dyDescent="0.3">
      <c r="C47">
        <v>220</v>
      </c>
      <c r="D47">
        <v>935.02</v>
      </c>
      <c r="E47">
        <f t="shared" si="0"/>
        <v>530.52</v>
      </c>
    </row>
    <row r="48" spans="3:7" x14ac:dyDescent="0.3">
      <c r="C48">
        <v>50</v>
      </c>
      <c r="D48">
        <v>456.17</v>
      </c>
      <c r="E48">
        <f>D48-404.5</f>
        <v>51.670000000000016</v>
      </c>
      <c r="F48">
        <f>AVERAGEA(E48:E50)</f>
        <v>43.109999999999992</v>
      </c>
      <c r="G48">
        <f>STDEVA(E48:E50)</f>
        <v>8.9473627399363025</v>
      </c>
    </row>
    <row r="49" spans="3:7" x14ac:dyDescent="0.3">
      <c r="C49">
        <v>50</v>
      </c>
      <c r="D49">
        <v>448.34</v>
      </c>
      <c r="E49">
        <f t="shared" ref="E49:E67" si="1">D49-404.5</f>
        <v>43.839999999999975</v>
      </c>
    </row>
    <row r="50" spans="3:7" x14ac:dyDescent="0.3">
      <c r="C50">
        <v>50</v>
      </c>
      <c r="D50">
        <v>438.32</v>
      </c>
      <c r="E50">
        <f t="shared" si="1"/>
        <v>33.819999999999993</v>
      </c>
    </row>
    <row r="51" spans="3:7" x14ac:dyDescent="0.3">
      <c r="C51">
        <v>60</v>
      </c>
      <c r="D51">
        <v>496.84</v>
      </c>
      <c r="E51">
        <f t="shared" si="1"/>
        <v>92.339999999999975</v>
      </c>
      <c r="F51">
        <f>AVERAGEA(E51:E52)</f>
        <v>71.259999999999991</v>
      </c>
      <c r="G51">
        <f>STDEVA(E51:E52)</f>
        <v>29.81162189482481</v>
      </c>
    </row>
    <row r="52" spans="3:7" x14ac:dyDescent="0.3">
      <c r="C52">
        <v>60</v>
      </c>
      <c r="D52">
        <v>454.68</v>
      </c>
      <c r="E52">
        <f t="shared" si="1"/>
        <v>50.180000000000007</v>
      </c>
    </row>
    <row r="53" spans="3:7" x14ac:dyDescent="0.3">
      <c r="C53">
        <v>80</v>
      </c>
      <c r="D53">
        <v>529.25</v>
      </c>
      <c r="E53">
        <f t="shared" si="1"/>
        <v>124.75</v>
      </c>
      <c r="F53">
        <f>AVERAGEA(E53:E55)</f>
        <v>110.46999999999998</v>
      </c>
      <c r="G53">
        <f>STDEVA(E53:E55)</f>
        <v>14.065162636812961</v>
      </c>
    </row>
    <row r="54" spans="3:7" x14ac:dyDescent="0.3">
      <c r="C54">
        <v>80</v>
      </c>
      <c r="D54">
        <v>501.13</v>
      </c>
      <c r="E54">
        <f t="shared" si="1"/>
        <v>96.63</v>
      </c>
    </row>
    <row r="55" spans="3:7" x14ac:dyDescent="0.3">
      <c r="C55">
        <v>80</v>
      </c>
      <c r="D55">
        <v>514.53</v>
      </c>
      <c r="E55">
        <f t="shared" si="1"/>
        <v>110.02999999999997</v>
      </c>
    </row>
    <row r="56" spans="3:7" x14ac:dyDescent="0.3">
      <c r="C56">
        <v>90</v>
      </c>
      <c r="D56">
        <v>589.72</v>
      </c>
      <c r="E56">
        <f t="shared" si="1"/>
        <v>185.22000000000003</v>
      </c>
      <c r="F56">
        <f>AVERAGEA(E56:E57)</f>
        <v>137.245</v>
      </c>
      <c r="G56">
        <f>STDEVA(E56:E57)</f>
        <v>67.846895654849277</v>
      </c>
    </row>
    <row r="57" spans="3:7" x14ac:dyDescent="0.3">
      <c r="C57">
        <v>90</v>
      </c>
      <c r="D57">
        <v>493.77</v>
      </c>
      <c r="E57">
        <f t="shared" si="1"/>
        <v>89.269999999999982</v>
      </c>
    </row>
    <row r="58" spans="3:7" x14ac:dyDescent="0.3">
      <c r="C58">
        <v>120</v>
      </c>
      <c r="D58">
        <v>664.77</v>
      </c>
      <c r="E58">
        <f t="shared" si="1"/>
        <v>260.27</v>
      </c>
      <c r="F58">
        <f>AVERAGEA(E58:E62)</f>
        <v>269.23999999999995</v>
      </c>
      <c r="G58">
        <f>STDEVA(E58:E62)</f>
        <v>180.82096988457948</v>
      </c>
    </row>
    <row r="59" spans="3:7" x14ac:dyDescent="0.3">
      <c r="C59">
        <v>120</v>
      </c>
      <c r="D59">
        <v>572.17999999999995</v>
      </c>
      <c r="E59">
        <f t="shared" si="1"/>
        <v>167.67999999999995</v>
      </c>
    </row>
    <row r="60" spans="3:7" x14ac:dyDescent="0.3">
      <c r="C60">
        <v>120</v>
      </c>
      <c r="D60">
        <v>988.22</v>
      </c>
      <c r="E60">
        <f t="shared" si="1"/>
        <v>583.72</v>
      </c>
    </row>
    <row r="61" spans="3:7" x14ac:dyDescent="0.3">
      <c r="C61">
        <v>120</v>
      </c>
      <c r="D61">
        <v>590.4</v>
      </c>
      <c r="E61">
        <f t="shared" si="1"/>
        <v>185.89999999999998</v>
      </c>
    </row>
    <row r="62" spans="3:7" x14ac:dyDescent="0.3">
      <c r="C62">
        <v>120</v>
      </c>
      <c r="D62">
        <v>553.13</v>
      </c>
      <c r="E62">
        <f t="shared" si="1"/>
        <v>148.63</v>
      </c>
    </row>
    <row r="63" spans="3:7" x14ac:dyDescent="0.3">
      <c r="C63">
        <v>160</v>
      </c>
      <c r="D63">
        <v>807.22</v>
      </c>
      <c r="E63">
        <f t="shared" si="1"/>
        <v>402.72</v>
      </c>
      <c r="F63">
        <f>AVERAGEA(E63:E67)</f>
        <v>332.00400000000002</v>
      </c>
      <c r="G63">
        <f>STDEVA(E63:E67)</f>
        <v>80.307682571469968</v>
      </c>
    </row>
    <row r="64" spans="3:7" x14ac:dyDescent="0.3">
      <c r="C64">
        <v>160</v>
      </c>
      <c r="D64">
        <v>660.36</v>
      </c>
      <c r="E64">
        <f t="shared" si="1"/>
        <v>255.86</v>
      </c>
    </row>
    <row r="65" spans="3:7" x14ac:dyDescent="0.3">
      <c r="C65">
        <v>160</v>
      </c>
      <c r="D65">
        <v>838.16</v>
      </c>
      <c r="E65">
        <f t="shared" si="1"/>
        <v>433.65999999999997</v>
      </c>
    </row>
    <row r="66" spans="3:7" x14ac:dyDescent="0.3">
      <c r="C66">
        <v>160</v>
      </c>
      <c r="D66">
        <v>684.22</v>
      </c>
      <c r="E66">
        <f t="shared" si="1"/>
        <v>279.72000000000003</v>
      </c>
    </row>
    <row r="67" spans="3:7" x14ac:dyDescent="0.3">
      <c r="C67">
        <v>160</v>
      </c>
      <c r="D67">
        <v>692.56</v>
      </c>
      <c r="E67">
        <f t="shared" si="1"/>
        <v>288.05999999999995</v>
      </c>
    </row>
    <row r="68" spans="3:7" x14ac:dyDescent="0.3">
      <c r="C68">
        <v>284</v>
      </c>
      <c r="E68">
        <f>[1]List1!$C$4-[1]List1!B10</f>
        <v>2128</v>
      </c>
      <c r="F68">
        <f>AVERAGEA(E68:E82)</f>
        <v>1964.2666666666667</v>
      </c>
      <c r="G68">
        <f>STDEVA(E68:E82)</f>
        <v>322.34818501265386</v>
      </c>
    </row>
    <row r="69" spans="3:7" x14ac:dyDescent="0.3">
      <c r="C69">
        <v>284</v>
      </c>
      <c r="E69">
        <f>[1]List1!$C$4-[1]List1!B11</f>
        <v>1799</v>
      </c>
    </row>
    <row r="70" spans="3:7" x14ac:dyDescent="0.3">
      <c r="C70">
        <v>284</v>
      </c>
      <c r="E70">
        <f>[1]List1!$C$4-[1]List1!B12</f>
        <v>2453</v>
      </c>
    </row>
    <row r="71" spans="3:7" x14ac:dyDescent="0.3">
      <c r="C71">
        <v>284</v>
      </c>
      <c r="E71">
        <f>[1]List1!$C$4-[1]List1!B13</f>
        <v>1974</v>
      </c>
    </row>
    <row r="72" spans="3:7" x14ac:dyDescent="0.3">
      <c r="C72">
        <v>284</v>
      </c>
      <c r="E72">
        <f>[1]List1!$C$4-[1]List1!B14</f>
        <v>1917</v>
      </c>
    </row>
    <row r="73" spans="3:7" x14ac:dyDescent="0.3">
      <c r="C73">
        <v>284</v>
      </c>
      <c r="E73">
        <f>[1]List1!$C$4-[1]List1!B15</f>
        <v>2453</v>
      </c>
    </row>
    <row r="74" spans="3:7" x14ac:dyDescent="0.3">
      <c r="C74">
        <v>284</v>
      </c>
      <c r="E74">
        <f>[1]List1!$C$4-[1]List1!B16</f>
        <v>1333</v>
      </c>
    </row>
    <row r="75" spans="3:7" x14ac:dyDescent="0.3">
      <c r="C75">
        <v>284</v>
      </c>
      <c r="E75">
        <f>[1]List1!$C$4-[1]List1!B17</f>
        <v>1887</v>
      </c>
    </row>
    <row r="76" spans="3:7" x14ac:dyDescent="0.3">
      <c r="C76">
        <v>284</v>
      </c>
      <c r="E76">
        <f>[1]List1!$C$4-[1]List1!B18</f>
        <v>1344</v>
      </c>
    </row>
    <row r="77" spans="3:7" x14ac:dyDescent="0.3">
      <c r="C77">
        <v>284</v>
      </c>
      <c r="E77">
        <f>[1]List1!$C$4-[1]List1!B19</f>
        <v>2100</v>
      </c>
    </row>
    <row r="78" spans="3:7" x14ac:dyDescent="0.3">
      <c r="C78">
        <v>284</v>
      </c>
      <c r="E78">
        <f>[1]List1!$C$4-[1]List1!B20</f>
        <v>2185</v>
      </c>
    </row>
    <row r="79" spans="3:7" x14ac:dyDescent="0.3">
      <c r="C79">
        <v>284</v>
      </c>
      <c r="E79">
        <f>[1]List1!$C$4-[1]List1!B21</f>
        <v>2012</v>
      </c>
    </row>
    <row r="80" spans="3:7" x14ac:dyDescent="0.3">
      <c r="C80">
        <v>284</v>
      </c>
      <c r="E80">
        <f>[1]List1!$C$4-[1]List1!B22</f>
        <v>2087</v>
      </c>
    </row>
    <row r="81" spans="3:7" x14ac:dyDescent="0.3">
      <c r="C81">
        <v>284</v>
      </c>
      <c r="E81">
        <f>[1]List1!$C$4-[1]List1!B23</f>
        <v>1759</v>
      </c>
    </row>
    <row r="82" spans="3:7" x14ac:dyDescent="0.3">
      <c r="C82">
        <v>284</v>
      </c>
      <c r="E82">
        <f>[1]List1!$C$4-[1]List1!B24</f>
        <v>2033</v>
      </c>
    </row>
    <row r="83" spans="3:7" x14ac:dyDescent="0.3">
      <c r="C83">
        <v>232</v>
      </c>
      <c r="E83">
        <f>[1]List1!$J$4-[1]List1!I10</f>
        <v>1626</v>
      </c>
      <c r="F83">
        <f>AVERAGEA(E83:E97)</f>
        <v>1364.4666666666667</v>
      </c>
      <c r="G83">
        <f>STDEVA(E83:E97)</f>
        <v>355.60770252518176</v>
      </c>
    </row>
    <row r="84" spans="3:7" x14ac:dyDescent="0.3">
      <c r="C84">
        <v>232</v>
      </c>
      <c r="E84">
        <f>[1]List1!$J$4-[1]List1!I11</f>
        <v>1155</v>
      </c>
    </row>
    <row r="85" spans="3:7" x14ac:dyDescent="0.3">
      <c r="C85">
        <v>232</v>
      </c>
      <c r="E85">
        <f>[1]List1!$J$4-[1]List1!I12</f>
        <v>1375</v>
      </c>
    </row>
    <row r="86" spans="3:7" x14ac:dyDescent="0.3">
      <c r="C86">
        <v>232</v>
      </c>
      <c r="E86">
        <f>[1]List1!$J$4-[1]List1!I13</f>
        <v>1613</v>
      </c>
    </row>
    <row r="87" spans="3:7" x14ac:dyDescent="0.3">
      <c r="C87">
        <v>232</v>
      </c>
      <c r="E87">
        <f>[1]List1!$J$4-[1]List1!I14</f>
        <v>2121</v>
      </c>
    </row>
    <row r="88" spans="3:7" x14ac:dyDescent="0.3">
      <c r="C88">
        <v>232</v>
      </c>
      <c r="E88">
        <f>[1]List1!$J$4-[1]List1!I15</f>
        <v>1354</v>
      </c>
    </row>
    <row r="89" spans="3:7" x14ac:dyDescent="0.3">
      <c r="C89">
        <v>232</v>
      </c>
      <c r="E89">
        <f>[1]List1!$J$4-[1]List1!I16</f>
        <v>761</v>
      </c>
    </row>
    <row r="90" spans="3:7" x14ac:dyDescent="0.3">
      <c r="C90">
        <v>232</v>
      </c>
      <c r="E90">
        <f>[1]List1!$J$4-[1]List1!I17</f>
        <v>1425</v>
      </c>
    </row>
    <row r="91" spans="3:7" x14ac:dyDescent="0.3">
      <c r="C91">
        <v>232</v>
      </c>
      <c r="E91">
        <f>[1]List1!$J$4-[1]List1!I18</f>
        <v>1212</v>
      </c>
    </row>
    <row r="92" spans="3:7" x14ac:dyDescent="0.3">
      <c r="C92">
        <v>232</v>
      </c>
      <c r="E92">
        <f>[1]List1!$J$4-[1]List1!I19</f>
        <v>1382</v>
      </c>
    </row>
    <row r="93" spans="3:7" x14ac:dyDescent="0.3">
      <c r="C93">
        <v>232</v>
      </c>
      <c r="E93">
        <f>[1]List1!$J$4-[1]List1!I20</f>
        <v>1854</v>
      </c>
    </row>
    <row r="94" spans="3:7" x14ac:dyDescent="0.3">
      <c r="C94">
        <v>232</v>
      </c>
      <c r="E94">
        <f>[1]List1!$J$4-[1]List1!I21</f>
        <v>1381</v>
      </c>
    </row>
    <row r="95" spans="3:7" x14ac:dyDescent="0.3">
      <c r="C95">
        <v>232</v>
      </c>
      <c r="E95">
        <f>[1]List1!$J$4-[1]List1!I22</f>
        <v>1204</v>
      </c>
    </row>
    <row r="96" spans="3:7" x14ac:dyDescent="0.3">
      <c r="C96">
        <v>232</v>
      </c>
      <c r="E96">
        <f>[1]List1!$J$4-[1]List1!I23</f>
        <v>774</v>
      </c>
    </row>
    <row r="97" spans="3:7" x14ac:dyDescent="0.3">
      <c r="C97">
        <v>232</v>
      </c>
      <c r="E97">
        <f>[1]List1!$J$4-[1]List1!I24</f>
        <v>1230</v>
      </c>
    </row>
    <row r="98" spans="3:7" x14ac:dyDescent="0.3">
      <c r="C98">
        <v>195</v>
      </c>
      <c r="E98">
        <f>[1]List1!$Q$4-[1]List1!P10</f>
        <v>303</v>
      </c>
      <c r="F98">
        <f>AVERAGEA(E98:E112)</f>
        <v>705.8</v>
      </c>
      <c r="G98">
        <f>STDEVA(E98:E112)</f>
        <v>207.78601630386152</v>
      </c>
    </row>
    <row r="99" spans="3:7" x14ac:dyDescent="0.3">
      <c r="C99">
        <v>195</v>
      </c>
      <c r="E99">
        <f>[1]List1!$Q$4-[1]List1!P11</f>
        <v>617</v>
      </c>
    </row>
    <row r="100" spans="3:7" x14ac:dyDescent="0.3">
      <c r="C100">
        <v>195</v>
      </c>
      <c r="E100">
        <f>[1]List1!$Q$4-[1]List1!P12</f>
        <v>655</v>
      </c>
    </row>
    <row r="101" spans="3:7" x14ac:dyDescent="0.3">
      <c r="C101">
        <v>195</v>
      </c>
      <c r="E101">
        <f>[1]List1!$Q$4-[1]List1!P13</f>
        <v>860</v>
      </c>
    </row>
    <row r="102" spans="3:7" x14ac:dyDescent="0.3">
      <c r="C102">
        <v>195</v>
      </c>
      <c r="E102">
        <f>[1]List1!$Q$4-[1]List1!P14</f>
        <v>668</v>
      </c>
    </row>
    <row r="103" spans="3:7" x14ac:dyDescent="0.3">
      <c r="C103">
        <v>195</v>
      </c>
      <c r="E103">
        <f>[1]List1!$Q$4-[1]List1!P15</f>
        <v>1186</v>
      </c>
    </row>
    <row r="104" spans="3:7" x14ac:dyDescent="0.3">
      <c r="C104">
        <v>195</v>
      </c>
      <c r="E104">
        <f>[1]List1!$Q$4-[1]List1!P16</f>
        <v>642</v>
      </c>
    </row>
    <row r="105" spans="3:7" x14ac:dyDescent="0.3">
      <c r="C105">
        <v>195</v>
      </c>
      <c r="E105">
        <f>[1]List1!$Q$4-[1]List1!P17</f>
        <v>978</v>
      </c>
    </row>
    <row r="106" spans="3:7" x14ac:dyDescent="0.3">
      <c r="C106">
        <v>195</v>
      </c>
      <c r="E106">
        <f>[1]List1!$Q$4-[1]List1!P18</f>
        <v>833</v>
      </c>
    </row>
    <row r="107" spans="3:7" x14ac:dyDescent="0.3">
      <c r="C107">
        <v>195</v>
      </c>
      <c r="E107">
        <f>[1]List1!$Q$4-[1]List1!P19</f>
        <v>652</v>
      </c>
    </row>
    <row r="108" spans="3:7" x14ac:dyDescent="0.3">
      <c r="C108">
        <v>195</v>
      </c>
      <c r="E108">
        <f>[1]List1!$Q$4-[1]List1!P20</f>
        <v>749</v>
      </c>
    </row>
    <row r="109" spans="3:7" x14ac:dyDescent="0.3">
      <c r="C109">
        <v>195</v>
      </c>
      <c r="E109">
        <f>[1]List1!$Q$4-[1]List1!P21</f>
        <v>749</v>
      </c>
    </row>
    <row r="110" spans="3:7" x14ac:dyDescent="0.3">
      <c r="C110">
        <v>195</v>
      </c>
      <c r="E110">
        <f>[1]List1!$Q$4-[1]List1!P22</f>
        <v>476</v>
      </c>
    </row>
    <row r="111" spans="3:7" x14ac:dyDescent="0.3">
      <c r="C111">
        <v>195</v>
      </c>
      <c r="E111">
        <f>[1]List1!$Q$4-[1]List1!P23</f>
        <v>652</v>
      </c>
    </row>
    <row r="112" spans="3:7" x14ac:dyDescent="0.3">
      <c r="C112">
        <v>195</v>
      </c>
      <c r="E112">
        <f>[1]List1!$Q$4-[1]List1!P24</f>
        <v>567</v>
      </c>
    </row>
    <row r="113" spans="3:7" x14ac:dyDescent="0.3">
      <c r="C113">
        <v>150</v>
      </c>
      <c r="E113">
        <f>[1]List1!$X$4-[1]List1!W10</f>
        <v>141</v>
      </c>
      <c r="F113">
        <f>AVERAGEA(E113:E127)</f>
        <v>347.06666666666666</v>
      </c>
      <c r="G113">
        <f>STDEVA(E113:E127)</f>
        <v>175.64349716183088</v>
      </c>
    </row>
    <row r="114" spans="3:7" x14ac:dyDescent="0.3">
      <c r="C114">
        <v>150</v>
      </c>
      <c r="E114">
        <f>[1]List1!$X$4-[1]List1!W11</f>
        <v>133</v>
      </c>
    </row>
    <row r="115" spans="3:7" x14ac:dyDescent="0.3">
      <c r="C115">
        <v>150</v>
      </c>
      <c r="E115">
        <f>[1]List1!$X$4-[1]List1!W12</f>
        <v>419</v>
      </c>
    </row>
    <row r="116" spans="3:7" x14ac:dyDescent="0.3">
      <c r="C116">
        <v>150</v>
      </c>
      <c r="E116">
        <f>[1]List1!$X$4-[1]List1!W13</f>
        <v>56</v>
      </c>
    </row>
    <row r="117" spans="3:7" x14ac:dyDescent="0.3">
      <c r="C117">
        <v>150</v>
      </c>
      <c r="E117">
        <f>[1]List1!$X$4-[1]List1!W14</f>
        <v>387</v>
      </c>
    </row>
    <row r="118" spans="3:7" x14ac:dyDescent="0.3">
      <c r="C118">
        <v>150</v>
      </c>
      <c r="E118">
        <f>[1]List1!$X$4-[1]List1!W15</f>
        <v>233</v>
      </c>
    </row>
    <row r="119" spans="3:7" x14ac:dyDescent="0.3">
      <c r="C119">
        <v>150</v>
      </c>
      <c r="E119">
        <f>[1]List1!$X$4-[1]List1!W16</f>
        <v>331</v>
      </c>
    </row>
    <row r="120" spans="3:7" x14ac:dyDescent="0.3">
      <c r="C120">
        <v>150</v>
      </c>
      <c r="E120">
        <f>[1]List1!$X$4-[1]List1!W17</f>
        <v>674</v>
      </c>
    </row>
    <row r="121" spans="3:7" x14ac:dyDescent="0.3">
      <c r="C121">
        <v>150</v>
      </c>
      <c r="E121">
        <f>[1]List1!$X$4-[1]List1!W18</f>
        <v>603</v>
      </c>
    </row>
    <row r="122" spans="3:7" x14ac:dyDescent="0.3">
      <c r="C122">
        <v>150</v>
      </c>
      <c r="E122">
        <f>[1]List1!$X$4-[1]List1!W19</f>
        <v>432</v>
      </c>
    </row>
    <row r="123" spans="3:7" x14ac:dyDescent="0.3">
      <c r="C123">
        <v>150</v>
      </c>
      <c r="E123">
        <f>[1]List1!$X$4-[1]List1!W20</f>
        <v>409</v>
      </c>
    </row>
    <row r="124" spans="3:7" x14ac:dyDescent="0.3">
      <c r="C124">
        <v>150</v>
      </c>
      <c r="E124">
        <f>[1]List1!$X$4-[1]List1!W21</f>
        <v>412</v>
      </c>
    </row>
    <row r="125" spans="3:7" x14ac:dyDescent="0.3">
      <c r="C125">
        <v>150</v>
      </c>
      <c r="E125">
        <f>[1]List1!$X$4-[1]List1!W22</f>
        <v>438</v>
      </c>
    </row>
    <row r="126" spans="3:7" x14ac:dyDescent="0.3">
      <c r="C126">
        <v>150</v>
      </c>
      <c r="E126">
        <f>[1]List1!$X$4-[1]List1!W23</f>
        <v>393</v>
      </c>
    </row>
    <row r="127" spans="3:7" x14ac:dyDescent="0.3">
      <c r="C127">
        <v>150</v>
      </c>
      <c r="E127">
        <f>[1]List1!$X$4-[1]List1!W24</f>
        <v>145</v>
      </c>
    </row>
    <row r="128" spans="3:7" x14ac:dyDescent="0.3">
      <c r="C128">
        <v>116</v>
      </c>
      <c r="E128">
        <f>[1]List1!$AE$4-[1]List1!AD10</f>
        <v>115</v>
      </c>
      <c r="F128">
        <f>AVERAGEA(E128:E142)</f>
        <v>173</v>
      </c>
      <c r="G128">
        <f>STDEVA(E128:E142)</f>
        <v>80.523288556789581</v>
      </c>
    </row>
    <row r="129" spans="3:7" x14ac:dyDescent="0.3">
      <c r="C129">
        <v>116</v>
      </c>
      <c r="E129">
        <f>[1]List1!$AE$4-[1]List1!AD11</f>
        <v>200</v>
      </c>
    </row>
    <row r="130" spans="3:7" x14ac:dyDescent="0.3">
      <c r="C130">
        <v>116</v>
      </c>
      <c r="E130">
        <f>[1]List1!$AE$4-[1]List1!AD12</f>
        <v>104</v>
      </c>
    </row>
    <row r="131" spans="3:7" x14ac:dyDescent="0.3">
      <c r="C131">
        <v>116</v>
      </c>
      <c r="E131">
        <f>[1]List1!$AE$4-[1]List1!AD13</f>
        <v>217</v>
      </c>
    </row>
    <row r="132" spans="3:7" x14ac:dyDescent="0.3">
      <c r="C132">
        <v>116</v>
      </c>
      <c r="E132">
        <f>[1]List1!$AE$4-[1]List1!AD14</f>
        <v>238</v>
      </c>
    </row>
    <row r="133" spans="3:7" x14ac:dyDescent="0.3">
      <c r="C133">
        <v>116</v>
      </c>
      <c r="E133">
        <f>[1]List1!$AE$4-[1]List1!AD15</f>
        <v>251</v>
      </c>
    </row>
    <row r="134" spans="3:7" x14ac:dyDescent="0.3">
      <c r="C134">
        <v>116</v>
      </c>
      <c r="E134">
        <f>[1]List1!$AE$4-[1]List1!AD16</f>
        <v>46</v>
      </c>
    </row>
    <row r="135" spans="3:7" x14ac:dyDescent="0.3">
      <c r="C135">
        <v>116</v>
      </c>
      <c r="E135">
        <f>[1]List1!$AE$4-[1]List1!AD17</f>
        <v>362</v>
      </c>
    </row>
    <row r="136" spans="3:7" x14ac:dyDescent="0.3">
      <c r="C136">
        <v>116</v>
      </c>
      <c r="E136">
        <f>[1]List1!$AE$4-[1]List1!AD18</f>
        <v>81</v>
      </c>
    </row>
    <row r="137" spans="3:7" x14ac:dyDescent="0.3">
      <c r="C137">
        <v>116</v>
      </c>
      <c r="E137">
        <f>[1]List1!$AE$4-[1]List1!AD19</f>
        <v>206</v>
      </c>
    </row>
    <row r="138" spans="3:7" x14ac:dyDescent="0.3">
      <c r="C138">
        <v>116</v>
      </c>
      <c r="E138">
        <f>[1]List1!$AE$4-[1]List1!AD20</f>
        <v>182</v>
      </c>
    </row>
    <row r="139" spans="3:7" x14ac:dyDescent="0.3">
      <c r="C139">
        <v>116</v>
      </c>
      <c r="E139">
        <f>[1]List1!$AE$4-[1]List1!AD21</f>
        <v>115</v>
      </c>
    </row>
    <row r="140" spans="3:7" x14ac:dyDescent="0.3">
      <c r="C140">
        <v>116</v>
      </c>
      <c r="E140">
        <f>[1]List1!$AE$4-[1]List1!AD22</f>
        <v>145</v>
      </c>
    </row>
    <row r="141" spans="3:7" x14ac:dyDescent="0.3">
      <c r="C141">
        <v>116</v>
      </c>
      <c r="E141">
        <f>[1]List1!$AE$4-[1]List1!AD23</f>
        <v>211</v>
      </c>
    </row>
    <row r="142" spans="3:7" x14ac:dyDescent="0.3">
      <c r="C142">
        <v>116</v>
      </c>
      <c r="E142">
        <f>[1]List1!$AE$4-[1]List1!AD24</f>
        <v>122</v>
      </c>
    </row>
    <row r="143" spans="3:7" x14ac:dyDescent="0.3">
      <c r="C143">
        <v>85</v>
      </c>
      <c r="E143">
        <f>[1]List1!$AL$4-[1]List1!AK10</f>
        <v>31</v>
      </c>
      <c r="F143">
        <f>AVERAGEA(E143:E157)</f>
        <v>52.866666666666667</v>
      </c>
      <c r="G143">
        <f>STDEVA(E143:E157)</f>
        <v>35.040520761514017</v>
      </c>
    </row>
    <row r="144" spans="3:7" x14ac:dyDescent="0.3">
      <c r="C144">
        <v>85</v>
      </c>
      <c r="E144">
        <f>[1]List1!$AL$4-[1]List1!AK11</f>
        <v>11</v>
      </c>
    </row>
    <row r="145" spans="3:20" x14ac:dyDescent="0.3">
      <c r="C145">
        <v>85</v>
      </c>
      <c r="E145">
        <f>[1]List1!$AL$4-[1]List1!AK12</f>
        <v>27</v>
      </c>
      <c r="T145" t="s">
        <v>0</v>
      </c>
    </row>
    <row r="146" spans="3:20" x14ac:dyDescent="0.3">
      <c r="C146">
        <v>85</v>
      </c>
      <c r="E146">
        <f>[1]List1!$AL$4-[1]List1!AK13</f>
        <v>15</v>
      </c>
    </row>
    <row r="147" spans="3:20" x14ac:dyDescent="0.3">
      <c r="C147">
        <v>85</v>
      </c>
      <c r="E147">
        <f>[1]List1!$AL$4-[1]List1!AK14</f>
        <v>30</v>
      </c>
    </row>
    <row r="148" spans="3:20" x14ac:dyDescent="0.3">
      <c r="C148">
        <v>85</v>
      </c>
      <c r="E148">
        <f>[1]List1!$AL$4-[1]List1!AK15</f>
        <v>28</v>
      </c>
    </row>
    <row r="149" spans="3:20" x14ac:dyDescent="0.3">
      <c r="C149">
        <v>85</v>
      </c>
      <c r="E149">
        <f>[1]List1!$AL$4-[1]List1!AK16</f>
        <v>82</v>
      </c>
    </row>
    <row r="150" spans="3:20" x14ac:dyDescent="0.3">
      <c r="C150">
        <v>85</v>
      </c>
      <c r="E150">
        <f>[1]List1!$AL$4-[1]List1!AK17</f>
        <v>63</v>
      </c>
    </row>
    <row r="151" spans="3:20" x14ac:dyDescent="0.3">
      <c r="C151">
        <v>85</v>
      </c>
      <c r="E151">
        <f>[1]List1!$AL$4-[1]List1!AK18</f>
        <v>70</v>
      </c>
    </row>
    <row r="152" spans="3:20" x14ac:dyDescent="0.3">
      <c r="C152">
        <v>85</v>
      </c>
      <c r="E152">
        <f>[1]List1!$AL$4-[1]List1!AK19</f>
        <v>85</v>
      </c>
    </row>
    <row r="153" spans="3:20" x14ac:dyDescent="0.3">
      <c r="C153">
        <v>85</v>
      </c>
      <c r="E153">
        <f>[1]List1!$AL$4-[1]List1!AK20</f>
        <v>23</v>
      </c>
    </row>
    <row r="154" spans="3:20" x14ac:dyDescent="0.3">
      <c r="C154">
        <v>85</v>
      </c>
      <c r="E154">
        <f>[1]List1!$AL$4-[1]List1!AK21</f>
        <v>113</v>
      </c>
    </row>
    <row r="155" spans="3:20" x14ac:dyDescent="0.3">
      <c r="C155">
        <v>85</v>
      </c>
      <c r="E155">
        <f>[1]List1!$AL$4-[1]List1!AK22</f>
        <v>120</v>
      </c>
    </row>
    <row r="156" spans="3:20" x14ac:dyDescent="0.3">
      <c r="C156">
        <v>85</v>
      </c>
      <c r="E156">
        <f>[1]List1!$AL$4-[1]List1!AK23</f>
        <v>34</v>
      </c>
    </row>
    <row r="157" spans="3:20" x14ac:dyDescent="0.3">
      <c r="C157">
        <v>85</v>
      </c>
      <c r="E157">
        <f>[1]List1!$AL$4-[1]List1!AK24</f>
        <v>61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Ondřej Sedláček</dc:creator>
  <cp:lastModifiedBy>Ondřej Sedláček</cp:lastModifiedBy>
  <dcterms:created xsi:type="dcterms:W3CDTF">2022-10-31T15:04:26Z</dcterms:created>
  <dcterms:modified xsi:type="dcterms:W3CDTF">2022-11-01T06:01:35Z</dcterms:modified>
</cp:coreProperties>
</file>