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ediheimlicher/Documents/Programming/CNC-Projekt/CNC_Interface/"/>
    </mc:Choice>
  </mc:AlternateContent>
  <xr:revisionPtr revIDLastSave="0" documentId="13_ncr:1_{3C702616-AE4C-1B42-8E97-855E60886DF4}" xr6:coauthVersionLast="47" xr6:coauthVersionMax="47" xr10:uidLastSave="{00000000-0000-0000-0000-000000000000}"/>
  <bookViews>
    <workbookView xWindow="13860" yWindow="26880" windowWidth="27840" windowHeight="18300" activeTab="1" xr2:uid="{EEEADAF9-085F-B348-90B3-F43370734CD8}"/>
  </bookViews>
  <sheets>
    <sheet name="Tabelle1" sheetId="1" r:id="rId1"/>
    <sheet name="Tabelle2" sheetId="2" r:id="rId2"/>
  </sheets>
  <definedNames>
    <definedName name="_xlchart.v1.0" hidden="1">Tabelle2!$J$2</definedName>
    <definedName name="_xlchart.v1.1" hidden="1">Tabelle2!$J$3:$J$14</definedName>
    <definedName name="_xlchart.v1.2" hidden="1">Tabelle2!$J$2</definedName>
    <definedName name="_xlchart.v1.3" hidden="1">Tabelle2!$J$3:$J$14</definedName>
    <definedName name="_xlchart.v1.4" hidden="1">Tabelle2!$J$2</definedName>
    <definedName name="_xlchart.v1.5" hidden="1">Tabelle2!$J$3:$J$14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2" l="1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4" i="2"/>
  <c r="O4" i="2"/>
  <c r="S4" i="2" s="1"/>
  <c r="P4" i="2"/>
  <c r="Q4" i="2"/>
  <c r="N5" i="2"/>
  <c r="O5" i="2"/>
  <c r="P5" i="2"/>
  <c r="Q5" i="2"/>
  <c r="N6" i="2"/>
  <c r="O6" i="2"/>
  <c r="P6" i="2"/>
  <c r="Q6" i="2"/>
  <c r="Q3" i="2"/>
  <c r="P3" i="2"/>
  <c r="O3" i="2"/>
  <c r="N3" i="2"/>
  <c r="T8" i="2" l="1"/>
  <c r="T10" i="2"/>
  <c r="T9" i="2"/>
  <c r="T7" i="2"/>
  <c r="S7" i="2"/>
  <c r="R7" i="2"/>
  <c r="R8" i="2"/>
  <c r="R9" i="2"/>
  <c r="U9" i="2" s="1"/>
  <c r="S13" i="2"/>
  <c r="T14" i="2"/>
  <c r="T12" i="2"/>
  <c r="S14" i="2"/>
  <c r="T11" i="2"/>
  <c r="R12" i="2"/>
  <c r="T13" i="2"/>
  <c r="S9" i="2"/>
  <c r="R10" i="2"/>
  <c r="S8" i="2"/>
  <c r="R11" i="2"/>
  <c r="R14" i="2"/>
  <c r="U14" i="2" s="1"/>
  <c r="R13" i="2"/>
  <c r="S10" i="2"/>
  <c r="S11" i="2"/>
  <c r="S12" i="2"/>
  <c r="S3" i="2"/>
  <c r="T5" i="2"/>
  <c r="R4" i="2"/>
  <c r="T3" i="2"/>
  <c r="R3" i="2"/>
  <c r="R5" i="2"/>
  <c r="T6" i="2"/>
  <c r="R6" i="2"/>
  <c r="S5" i="2"/>
  <c r="S6" i="2"/>
  <c r="T4" i="2"/>
  <c r="U7" i="2" l="1"/>
  <c r="U8" i="2"/>
  <c r="U4" i="2"/>
  <c r="U10" i="2"/>
  <c r="U13" i="2"/>
  <c r="U12" i="2"/>
  <c r="U11" i="2"/>
  <c r="U3" i="2"/>
  <c r="U5" i="2"/>
  <c r="U6" i="2"/>
</calcChain>
</file>

<file path=xl/sharedStrings.xml><?xml version="1.0" encoding="utf-8"?>
<sst xmlns="http://schemas.openxmlformats.org/spreadsheetml/2006/main" count="53" uniqueCount="29">
  <si>
    <t>"pwm"</t>
  </si>
  <si>
    <t>"ax"</t>
  </si>
  <si>
    <t>"ay"</t>
  </si>
  <si>
    <t>"bx"</t>
  </si>
  <si>
    <t>"by"</t>
  </si>
  <si>
    <t>"index"</t>
  </si>
  <si>
    <t>bx"</t>
  </si>
  <si>
    <t>"teil"</t>
  </si>
  <si>
    <t>index"</t>
  </si>
  <si>
    <t>ax"</t>
  </si>
  <si>
    <t xml:space="preserve">ax: </t>
  </si>
  <si>
    <t xml:space="preserve">ay: </t>
  </si>
  <si>
    <t xml:space="preserve">lastax: </t>
  </si>
  <si>
    <t xml:space="preserve">lastay: </t>
  </si>
  <si>
    <t xml:space="preserve">nextax: </t>
  </si>
  <si>
    <t xml:space="preserve">nextay: </t>
  </si>
  <si>
    <t xml:space="preserve">cosphi: </t>
  </si>
  <si>
    <t xml:space="preserve">index: </t>
  </si>
  <si>
    <t xml:space="preserve">skalarprod: </t>
  </si>
  <si>
    <t xml:space="preserve">betragvor:  </t>
  </si>
  <si>
    <t xml:space="preserve">betragnext:  </t>
  </si>
  <si>
    <t>lastdeltax</t>
  </si>
  <si>
    <t>lastdeltay</t>
  </si>
  <si>
    <t>nextdeltax</t>
  </si>
  <si>
    <t>nextdeltay</t>
  </si>
  <si>
    <t>skalar</t>
  </si>
  <si>
    <t>betragvor</t>
  </si>
  <si>
    <t>betragnach</t>
  </si>
  <si>
    <t>cosphi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</si>
</sst>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  <font>
      <sz val="12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8" fontId="2" fillId="0" borderId="0" xfId="0" applyNumberFormat="1" applyFont="1" applyAlignment="1">
      <alignment vertical="center"/>
    </xf>
    <xf numFmtId="168" fontId="0" fillId="0" borderId="0" xfId="0" applyNumberFormat="1"/>
    <xf numFmtId="168" fontId="0" fillId="0" borderId="0" xfId="0" applyNumberFormat="1" applyFill="1"/>
    <xf numFmtId="168" fontId="2" fillId="0" borderId="0" xfId="0" applyNumberFormat="1" applyFont="1" applyFill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Tabelle2!$C$2</c:f>
              <c:strCache>
                <c:ptCount val="1"/>
                <c:pt idx="0">
                  <c:v>ay: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Tabelle2!$B$3:$B$8</c:f>
              <c:numCache>
                <c:formatCode>General</c:formatCode>
                <c:ptCount val="6"/>
                <c:pt idx="0">
                  <c:v>67.8212890625</c:v>
                </c:pt>
                <c:pt idx="1">
                  <c:v>72.2783203125</c:v>
                </c:pt>
                <c:pt idx="2">
                  <c:v>76.69921875</c:v>
                </c:pt>
                <c:pt idx="3">
                  <c:v>81.6025390625</c:v>
                </c:pt>
                <c:pt idx="4">
                  <c:v>85.6640625</c:v>
                </c:pt>
                <c:pt idx="5">
                  <c:v>89.76953125</c:v>
                </c:pt>
              </c:numCache>
            </c:numRef>
          </c:xVal>
          <c:yVal>
            <c:numRef>
              <c:f>Tabelle2!$C$3:$C$8</c:f>
              <c:numCache>
                <c:formatCode>General</c:formatCode>
                <c:ptCount val="6"/>
                <c:pt idx="0">
                  <c:v>52.2236328125</c:v>
                </c:pt>
                <c:pt idx="1">
                  <c:v>50.4365234375</c:v>
                </c:pt>
                <c:pt idx="2">
                  <c:v>48.732421875</c:v>
                </c:pt>
                <c:pt idx="3">
                  <c:v>48.474609375</c:v>
                </c:pt>
                <c:pt idx="4">
                  <c:v>50.041015625</c:v>
                </c:pt>
                <c:pt idx="5">
                  <c:v>49.69921875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8D-3940-8974-41B97B3ED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13696"/>
        <c:axId val="1769798575"/>
      </c:scatterChart>
      <c:valAx>
        <c:axId val="9421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69798575"/>
        <c:crosses val="autoZero"/>
        <c:crossBetween val="midCat"/>
      </c:valAx>
      <c:valAx>
        <c:axId val="1769798575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213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Tabelle2!$J$2</c:f>
              <c:strCache>
                <c:ptCount val="1"/>
                <c:pt idx="0">
                  <c:v>betragvor: 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Tabelle2!$J$3:$J$14</c:f>
              <c:numCache>
                <c:formatCode>General</c:formatCode>
                <c:ptCount val="12"/>
                <c:pt idx="0">
                  <c:v>4.1449438064134396</c:v>
                </c:pt>
                <c:pt idx="1">
                  <c:v>4.8019670429615999</c:v>
                </c:pt>
                <c:pt idx="2">
                  <c:v>4.73796423899599</c:v>
                </c:pt>
                <c:pt idx="3">
                  <c:v>4.91009341786196</c:v>
                </c:pt>
                <c:pt idx="4">
                  <c:v>4.3531139628317597</c:v>
                </c:pt>
                <c:pt idx="5">
                  <c:v>4.1196721666883001</c:v>
                </c:pt>
                <c:pt idx="6">
                  <c:v>30.838524171841101</c:v>
                </c:pt>
                <c:pt idx="7">
                  <c:v>14.982283556651099</c:v>
                </c:pt>
                <c:pt idx="8">
                  <c:v>9.1417836555313894</c:v>
                </c:pt>
                <c:pt idx="9">
                  <c:v>4.7139119995086096</c:v>
                </c:pt>
                <c:pt idx="10">
                  <c:v>4.2111328306172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7-884F-985E-A7BD129F5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54128"/>
        <c:axId val="1712444079"/>
      </c:scatterChart>
      <c:valAx>
        <c:axId val="4825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12444079"/>
        <c:crosses val="autoZero"/>
        <c:crossBetween val="midCat"/>
      </c:valAx>
      <c:valAx>
        <c:axId val="17124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25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Tabelle2!$K$2</c:f>
              <c:strCache>
                <c:ptCount val="1"/>
                <c:pt idx="0">
                  <c:v>betragnext: 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Tabelle2!$K$3:$K$14</c:f>
              <c:numCache>
                <c:formatCode>General</c:formatCode>
                <c:ptCount val="12"/>
                <c:pt idx="0">
                  <c:v>4.8019670429615999</c:v>
                </c:pt>
                <c:pt idx="1">
                  <c:v>4.73796423899599</c:v>
                </c:pt>
                <c:pt idx="2">
                  <c:v>4.91009341786196</c:v>
                </c:pt>
                <c:pt idx="3">
                  <c:v>4.3531139628317597</c:v>
                </c:pt>
                <c:pt idx="4">
                  <c:v>4.1196721666883001</c:v>
                </c:pt>
                <c:pt idx="5">
                  <c:v>30.838524171841101</c:v>
                </c:pt>
                <c:pt idx="6">
                  <c:v>14.982283556651099</c:v>
                </c:pt>
                <c:pt idx="7">
                  <c:v>9.1417836555313894</c:v>
                </c:pt>
                <c:pt idx="8">
                  <c:v>4.7139119995086096</c:v>
                </c:pt>
                <c:pt idx="9">
                  <c:v>4.2111328306172</c:v>
                </c:pt>
                <c:pt idx="10">
                  <c:v>4.6648722445707396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5-B94B-8885-1C840450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245247"/>
        <c:axId val="1843318831"/>
      </c:scatterChart>
      <c:valAx>
        <c:axId val="191824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318831"/>
        <c:crosses val="autoZero"/>
        <c:crossBetween val="midCat"/>
      </c:valAx>
      <c:valAx>
        <c:axId val="18433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1824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Tabelle2!$I$2</c:f>
              <c:strCache>
                <c:ptCount val="1"/>
                <c:pt idx="0">
                  <c:v>skalarprod: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Tabelle2!$I$3:$I$14</c:f>
              <c:numCache>
                <c:formatCode>General</c:formatCode>
                <c:ptCount val="12"/>
                <c:pt idx="0">
                  <c:v>19.473852157592699</c:v>
                </c:pt>
                <c:pt idx="1">
                  <c:v>22.749498367309499</c:v>
                </c:pt>
                <c:pt idx="2">
                  <c:v>22.116419792175201</c:v>
                </c:pt>
                <c:pt idx="3">
                  <c:v>19.511111259460399</c:v>
                </c:pt>
                <c:pt idx="4">
                  <c:v>16.139064788818299</c:v>
                </c:pt>
                <c:pt idx="5">
                  <c:v>-8.8998451232910103</c:v>
                </c:pt>
                <c:pt idx="6">
                  <c:v>-460.90367794036803</c:v>
                </c:pt>
                <c:pt idx="7">
                  <c:v>-13.6874485015869</c:v>
                </c:pt>
                <c:pt idx="8">
                  <c:v>42.630283355712798</c:v>
                </c:pt>
                <c:pt idx="9">
                  <c:v>19.446151733398398</c:v>
                </c:pt>
                <c:pt idx="10">
                  <c:v>19.576962471008301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8B-D342-B10A-24DB7AB42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792511"/>
        <c:axId val="94320784"/>
      </c:scatterChart>
      <c:valAx>
        <c:axId val="184279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20784"/>
        <c:crosses val="autoZero"/>
        <c:crossBetween val="midCat"/>
      </c:valAx>
      <c:valAx>
        <c:axId val="943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792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Tabelle2!$L$2</c:f>
              <c:strCache>
                <c:ptCount val="1"/>
                <c:pt idx="0">
                  <c:v>cosphi: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Tabelle2!$L$3:$L$8</c:f>
              <c:numCache>
                <c:formatCode>General</c:formatCode>
                <c:ptCount val="6"/>
                <c:pt idx="0">
                  <c:v>0.97839459849228205</c:v>
                </c:pt>
                <c:pt idx="1">
                  <c:v>0.99990990683058201</c:v>
                </c:pt>
                <c:pt idx="2">
                  <c:v>0.95067766605400394</c:v>
                </c:pt>
                <c:pt idx="3">
                  <c:v>0.91283485293172495</c:v>
                </c:pt>
                <c:pt idx="4">
                  <c:v>0.89994438316009895</c:v>
                </c:pt>
                <c:pt idx="5">
                  <c:v>-7.0052914049905698E-2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D-5A49-87D5-A83722D06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855343"/>
        <c:axId val="1709555887"/>
      </c:scatterChart>
      <c:valAx>
        <c:axId val="199085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09555887"/>
        <c:crosses val="autoZero"/>
        <c:crossBetween val="midCat"/>
      </c:valAx>
      <c:valAx>
        <c:axId val="170955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85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Tabelle2!$U$2</c:f>
              <c:strCache>
                <c:ptCount val="1"/>
                <c:pt idx="0">
                  <c:v>cosphi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Tabelle2!$U$3:$U$8</c:f>
              <c:numCache>
                <c:formatCode>0.000</c:formatCode>
                <c:ptCount val="6"/>
                <c:pt idx="0">
                  <c:v>0.97839459849228283</c:v>
                </c:pt>
                <c:pt idx="1">
                  <c:v>0.99990990683058223</c:v>
                </c:pt>
                <c:pt idx="2">
                  <c:v>0.95067766605400461</c:v>
                </c:pt>
                <c:pt idx="3">
                  <c:v>0.91283485293172539</c:v>
                </c:pt>
                <c:pt idx="4">
                  <c:v>0.89994438316009984</c:v>
                </c:pt>
                <c:pt idx="5">
                  <c:v>-7.0052914049905754E-2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3E-EC40-A21C-A17DDDF80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89247"/>
        <c:axId val="1990378191"/>
      </c:scatterChart>
      <c:valAx>
        <c:axId val="207818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378191"/>
        <c:crosses val="autoZero"/>
        <c:crossBetween val="midCat"/>
      </c:valAx>
      <c:valAx>
        <c:axId val="199037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7818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127000</xdr:colOff>
      <xdr:row>28</xdr:row>
      <xdr:rowOff>69850</xdr:rowOff>
    </xdr:from>
    <xdr:to>
      <xdr:col>6</xdr:col>
      <xdr:colOff>571500</xdr:colOff>
      <xdr:row>41</xdr:row>
      <xdr:rowOff>171450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A840AC7-496F-12D8-7559-658F4FF09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16</xdr:row>
      <xdr:rowOff>171450</xdr:rowOff>
    </xdr:from>
    <xdr:to>
      <xdr:col>9</xdr:col>
      <xdr:colOff>869950</xdr:colOff>
      <xdr:row>30</xdr:row>
      <xdr:rowOff>69850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9A3367C1-31FB-1794-171A-FD4CAC1D4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1200150</xdr:colOff>
      <xdr:row>16</xdr:row>
      <xdr:rowOff>171450</xdr:rowOff>
    </xdr:from>
    <xdr:to>
      <xdr:col>12</xdr:col>
      <xdr:colOff>819150</xdr:colOff>
      <xdr:row>30</xdr:row>
      <xdr:rowOff>69850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D7574AA-8CDF-303E-6605-CA646A467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323850</xdr:colOff>
      <xdr:row>11</xdr:row>
      <xdr:rowOff>120650</xdr:rowOff>
    </xdr:from>
    <xdr:to>
      <xdr:col>9</xdr:col>
      <xdr:colOff>1162050</xdr:colOff>
      <xdr:row>25</xdr:row>
      <xdr:rowOff>19050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2423C84-3381-683A-D6A8-A765F16C0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349250</xdr:colOff>
      <xdr:row>15</xdr:row>
      <xdr:rowOff>19050</xdr:rowOff>
    </xdr:from>
    <xdr:to>
      <xdr:col>7</xdr:col>
      <xdr:colOff>793750</xdr:colOff>
      <xdr:row>28</xdr:row>
      <xdr:rowOff>120650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8EDB8698-625A-EE10-1F19-ACF7CFF8A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755650</xdr:colOff>
      <xdr:row>12</xdr:row>
      <xdr:rowOff>6350</xdr:rowOff>
    </xdr:from>
    <xdr:to>
      <xdr:col>16</xdr:col>
      <xdr:colOff>19050</xdr:colOff>
      <xdr:row>25</xdr:row>
      <xdr:rowOff>107950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83F6061C-ECEA-08FB-27E1-EBED6744F0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D982E-671E-F048-A430-7F1949488B82}">
  <dimension ref="A1:N10"/>
  <sheetViews>
    <sheetView workbookViewId="0">
      <selection activeCell="H16" sqref="H16"/>
    </sheetView>
  </sheetViews>
  <sheetFormatPr baseColWidth="10" defaultRowHeight="16" x14ac:dyDescent="0.2"/>
  <sheetData>
    <row r="1" spans="1:14" x14ac:dyDescent="0.2">
      <c r="A1" s="1" t="s">
        <v>0</v>
      </c>
      <c r="B1" s="1">
        <v>105</v>
      </c>
      <c r="C1" s="1" t="s">
        <v>1</v>
      </c>
      <c r="D1" s="1">
        <v>77.4921875</v>
      </c>
      <c r="E1" s="1" t="s">
        <v>2</v>
      </c>
      <c r="F1" s="1">
        <v>29.8857421875</v>
      </c>
      <c r="G1" s="1" t="s">
        <v>3</v>
      </c>
      <c r="H1" s="1">
        <v>77.4921875</v>
      </c>
      <c r="I1" s="1" t="s">
        <v>4</v>
      </c>
      <c r="J1" s="1">
        <v>29.8857421875</v>
      </c>
      <c r="K1" s="1" t="s">
        <v>5</v>
      </c>
      <c r="L1" s="1">
        <v>0</v>
      </c>
    </row>
    <row r="2" spans="1:14" x14ac:dyDescent="0.2">
      <c r="A2" s="1"/>
    </row>
    <row r="3" spans="1:14" x14ac:dyDescent="0.2">
      <c r="A3" s="1" t="s">
        <v>6</v>
      </c>
      <c r="B3" s="1">
        <v>102.4921875</v>
      </c>
      <c r="C3" s="1" t="s">
        <v>5</v>
      </c>
      <c r="D3" s="1">
        <v>0</v>
      </c>
      <c r="E3" s="1" t="s">
        <v>4</v>
      </c>
      <c r="F3" s="1">
        <v>29.8857421875</v>
      </c>
      <c r="G3" s="1" t="s">
        <v>0</v>
      </c>
      <c r="H3" s="1">
        <v>90</v>
      </c>
      <c r="I3" s="1" t="s">
        <v>7</v>
      </c>
      <c r="J3" s="1">
        <v>60</v>
      </c>
      <c r="K3" s="1" t="s">
        <v>1</v>
      </c>
      <c r="L3" s="1">
        <v>107.4921875</v>
      </c>
      <c r="M3" s="1" t="s">
        <v>2</v>
      </c>
      <c r="N3" s="1">
        <v>29.8857421875</v>
      </c>
    </row>
    <row r="4" spans="1:14" x14ac:dyDescent="0.2">
      <c r="A4" s="1"/>
    </row>
    <row r="5" spans="1:14" x14ac:dyDescent="0.2">
      <c r="A5" s="1" t="s">
        <v>8</v>
      </c>
      <c r="B5" s="1">
        <v>1</v>
      </c>
      <c r="C5" s="1" t="s">
        <v>2</v>
      </c>
      <c r="D5" s="1">
        <v>59.8857421875</v>
      </c>
      <c r="E5" s="1" t="s">
        <v>3</v>
      </c>
      <c r="F5" s="1">
        <v>102.4921875</v>
      </c>
      <c r="G5" s="1" t="s">
        <v>1</v>
      </c>
      <c r="H5" s="1">
        <v>107.4921875</v>
      </c>
      <c r="I5" s="1" t="s">
        <v>7</v>
      </c>
      <c r="J5" s="1">
        <v>60</v>
      </c>
      <c r="K5" s="1" t="s">
        <v>4</v>
      </c>
      <c r="L5" s="1">
        <v>54.8857421875</v>
      </c>
      <c r="M5" s="1" t="s">
        <v>0</v>
      </c>
      <c r="N5" s="1">
        <v>90</v>
      </c>
    </row>
    <row r="6" spans="1:14" x14ac:dyDescent="0.2">
      <c r="A6" s="1"/>
    </row>
    <row r="7" spans="1:14" x14ac:dyDescent="0.2">
      <c r="A7" s="1" t="s">
        <v>8</v>
      </c>
      <c r="B7" s="1">
        <v>2</v>
      </c>
      <c r="C7" s="1" t="s">
        <v>3</v>
      </c>
      <c r="D7" s="1">
        <v>77.4921875</v>
      </c>
      <c r="E7" s="1" t="s">
        <v>2</v>
      </c>
      <c r="F7" s="1">
        <v>59.8857421875</v>
      </c>
      <c r="G7" s="1" t="s">
        <v>1</v>
      </c>
      <c r="H7" s="1">
        <v>77.4921875</v>
      </c>
      <c r="I7" s="1" t="s">
        <v>0</v>
      </c>
      <c r="J7" s="1">
        <v>90</v>
      </c>
      <c r="K7" s="1" t="s">
        <v>4</v>
      </c>
      <c r="L7" s="1">
        <v>54.8857421875</v>
      </c>
      <c r="M7" s="1" t="s">
        <v>7</v>
      </c>
      <c r="N7" s="1">
        <v>60</v>
      </c>
    </row>
    <row r="8" spans="1:14" x14ac:dyDescent="0.2">
      <c r="A8" s="1"/>
    </row>
    <row r="9" spans="1:14" x14ac:dyDescent="0.2">
      <c r="A9" s="1" t="s">
        <v>9</v>
      </c>
      <c r="B9" s="1">
        <v>77.4921875</v>
      </c>
      <c r="C9" s="1" t="s">
        <v>2</v>
      </c>
      <c r="D9" s="1">
        <v>29.8857421875</v>
      </c>
      <c r="E9" s="1" t="s">
        <v>5</v>
      </c>
      <c r="F9" s="1">
        <v>3</v>
      </c>
      <c r="G9" s="1" t="s">
        <v>4</v>
      </c>
      <c r="H9" s="1">
        <v>29.8857421875</v>
      </c>
      <c r="I9" s="1" t="s">
        <v>3</v>
      </c>
      <c r="J9" s="1">
        <v>77.4921875</v>
      </c>
      <c r="K9" s="1" t="s">
        <v>7</v>
      </c>
      <c r="L9" s="1">
        <v>60</v>
      </c>
      <c r="M9" s="1" t="s">
        <v>0</v>
      </c>
      <c r="N9" s="1">
        <v>90</v>
      </c>
    </row>
    <row r="10" spans="1:14" x14ac:dyDescent="0.2">
      <c r="A10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EBC4-3C10-E947-810E-7237712349F2}">
  <dimension ref="A2:U15"/>
  <sheetViews>
    <sheetView tabSelected="1" topLeftCell="B1" workbookViewId="0">
      <selection activeCell="A9" sqref="A9:XFD9"/>
    </sheetView>
  </sheetViews>
  <sheetFormatPr baseColWidth="10" defaultRowHeight="16" x14ac:dyDescent="0.2"/>
  <cols>
    <col min="1" max="7" width="10.83203125" style="4"/>
    <col min="8" max="8" width="10.83203125" style="4" customWidth="1"/>
    <col min="9" max="9" width="16.5" style="4" customWidth="1"/>
    <col min="10" max="10" width="17.1640625" style="4" customWidth="1"/>
    <col min="11" max="11" width="14.1640625" style="4" customWidth="1"/>
    <col min="12" max="12" width="17.1640625" style="4" customWidth="1"/>
    <col min="13" max="14" width="10.83203125" style="4"/>
    <col min="15" max="15" width="15.33203125" style="4" customWidth="1"/>
    <col min="16" max="16" width="15.5" style="4" customWidth="1"/>
    <col min="17" max="17" width="15" style="4" customWidth="1"/>
    <col min="18" max="16384" width="10.83203125" style="4"/>
  </cols>
  <sheetData>
    <row r="2" spans="1:21" x14ac:dyDescent="0.2">
      <c r="A2" s="3" t="s">
        <v>17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I2" s="3" t="s">
        <v>18</v>
      </c>
      <c r="J2" s="3" t="s">
        <v>19</v>
      </c>
      <c r="K2" s="3" t="s">
        <v>20</v>
      </c>
      <c r="L2" s="3" t="s">
        <v>16</v>
      </c>
      <c r="M2" s="3"/>
      <c r="N2" s="4" t="s">
        <v>21</v>
      </c>
      <c r="O2" s="3" t="s">
        <v>22</v>
      </c>
      <c r="P2" s="3" t="s">
        <v>23</v>
      </c>
      <c r="Q2" s="3" t="s">
        <v>24</v>
      </c>
      <c r="R2" s="3" t="s">
        <v>25</v>
      </c>
      <c r="S2" s="3" t="s">
        <v>26</v>
      </c>
      <c r="T2" s="3" t="s">
        <v>27</v>
      </c>
      <c r="U2" s="4" t="s">
        <v>28</v>
      </c>
    </row>
    <row r="3" spans="1:21" x14ac:dyDescent="0.2">
      <c r="A3" s="1">
        <v>1</v>
      </c>
      <c r="B3" s="1">
        <v>67.8212890625</v>
      </c>
      <c r="C3" s="1">
        <v>52.2236328125</v>
      </c>
      <c r="D3" s="1">
        <v>63.73828125</v>
      </c>
      <c r="E3" s="1">
        <v>52.9375</v>
      </c>
      <c r="F3" s="1">
        <v>72.2783203125</v>
      </c>
      <c r="G3" s="1">
        <v>50.4365234375</v>
      </c>
      <c r="H3"/>
      <c r="I3" s="1">
        <v>19.473852157592699</v>
      </c>
      <c r="J3" s="1">
        <v>4.1449438064134396</v>
      </c>
      <c r="K3" s="1">
        <v>4.8019670429615999</v>
      </c>
      <c r="L3" s="1">
        <v>0.97839459849228205</v>
      </c>
      <c r="M3" s="3"/>
      <c r="N3" s="4">
        <f>B3-D3</f>
        <v>4.0830078125</v>
      </c>
      <c r="O3" s="3">
        <f>C3-E3</f>
        <v>-0.7138671875</v>
      </c>
      <c r="P3" s="3">
        <f>F3-B3</f>
        <v>4.45703125</v>
      </c>
      <c r="Q3" s="3">
        <f>G3-C3</f>
        <v>-1.787109375</v>
      </c>
      <c r="R3" s="3">
        <f>N3*P3+O3*Q3</f>
        <v>19.473852157592773</v>
      </c>
      <c r="S3" s="3">
        <f>SQRT(N3^2+O3^2)</f>
        <v>4.1449438064134467</v>
      </c>
      <c r="T3" s="3">
        <f>SQRT(P3^2+Q3^2)</f>
        <v>4.8019670429616079</v>
      </c>
      <c r="U3" s="4">
        <f>R3/(S3*T3)</f>
        <v>0.97839459849228283</v>
      </c>
    </row>
    <row r="4" spans="1:21" x14ac:dyDescent="0.2">
      <c r="A4" s="1">
        <v>2</v>
      </c>
      <c r="B4" s="1">
        <v>72.2783203125</v>
      </c>
      <c r="C4" s="1">
        <v>50.4365234375</v>
      </c>
      <c r="D4" s="1">
        <v>67.8212890625</v>
      </c>
      <c r="E4" s="1">
        <v>52.2236328125</v>
      </c>
      <c r="F4" s="1">
        <v>76.69921875</v>
      </c>
      <c r="G4" s="1">
        <v>48.732421875</v>
      </c>
      <c r="H4"/>
      <c r="I4" s="1">
        <v>22.749498367309499</v>
      </c>
      <c r="J4" s="1">
        <v>4.8019670429615999</v>
      </c>
      <c r="K4" s="1">
        <v>4.73796423899599</v>
      </c>
      <c r="L4" s="1">
        <v>0.99990990683058201</v>
      </c>
      <c r="N4" s="4">
        <f t="shared" ref="N4:N6" si="0">B4-D4</f>
        <v>4.45703125</v>
      </c>
      <c r="O4" s="3">
        <f t="shared" ref="O4:O6" si="1">C4-E4</f>
        <v>-1.787109375</v>
      </c>
      <c r="P4" s="3">
        <f t="shared" ref="P4:P6" si="2">F4-B4</f>
        <v>4.4208984375</v>
      </c>
      <c r="Q4" s="3">
        <f t="shared" ref="Q4:Q6" si="3">G4-C4</f>
        <v>-1.7041015625</v>
      </c>
      <c r="R4" s="3">
        <f t="shared" ref="R4:R6" si="4">N4*P4+O4*Q4</f>
        <v>22.74949836730957</v>
      </c>
      <c r="S4" s="3">
        <f t="shared" ref="S4:S6" si="5">SQRT(N4^2+O4^2)</f>
        <v>4.8019670429616079</v>
      </c>
      <c r="T4" s="3">
        <f t="shared" ref="T4:T6" si="6">SQRT(P4^2+Q4^2)</f>
        <v>4.7379642389959935</v>
      </c>
      <c r="U4" s="4">
        <f t="shared" ref="U4:U6" si="7">R4/(S4*T4)</f>
        <v>0.99990990683058223</v>
      </c>
    </row>
    <row r="5" spans="1:21" s="5" customFormat="1" x14ac:dyDescent="0.2">
      <c r="A5" s="1">
        <v>3</v>
      </c>
      <c r="B5" s="1">
        <v>76.69921875</v>
      </c>
      <c r="C5" s="1">
        <v>48.732421875</v>
      </c>
      <c r="D5" s="1">
        <v>72.2783203125</v>
      </c>
      <c r="E5" s="1">
        <v>50.4365234375</v>
      </c>
      <c r="F5" s="1">
        <v>81.6025390625</v>
      </c>
      <c r="G5" s="1">
        <v>48.474609375</v>
      </c>
      <c r="H5"/>
      <c r="I5" s="1">
        <v>22.116419792175201</v>
      </c>
      <c r="J5" s="1">
        <v>4.73796423899599</v>
      </c>
      <c r="K5" s="1">
        <v>4.91009341786196</v>
      </c>
      <c r="L5" s="1">
        <v>0.95067766605400394</v>
      </c>
      <c r="N5" s="5">
        <f t="shared" si="0"/>
        <v>4.4208984375</v>
      </c>
      <c r="O5" s="6">
        <f t="shared" si="1"/>
        <v>-1.7041015625</v>
      </c>
      <c r="P5" s="6">
        <f t="shared" si="2"/>
        <v>4.9033203125</v>
      </c>
      <c r="Q5" s="6">
        <f t="shared" si="3"/>
        <v>-0.2578125</v>
      </c>
      <c r="R5" s="6">
        <f t="shared" si="4"/>
        <v>22.116419792175293</v>
      </c>
      <c r="S5" s="6">
        <f t="shared" si="5"/>
        <v>4.7379642389959935</v>
      </c>
      <c r="T5" s="6">
        <f t="shared" si="6"/>
        <v>4.91009341786196</v>
      </c>
      <c r="U5" s="5">
        <f t="shared" si="7"/>
        <v>0.95067766605400461</v>
      </c>
    </row>
    <row r="6" spans="1:21" x14ac:dyDescent="0.2">
      <c r="A6" s="1">
        <v>4</v>
      </c>
      <c r="B6" s="1">
        <v>81.6025390625</v>
      </c>
      <c r="C6" s="1">
        <v>48.474609375</v>
      </c>
      <c r="D6" s="1">
        <v>76.69921875</v>
      </c>
      <c r="E6" s="1">
        <v>48.732421875</v>
      </c>
      <c r="F6" s="1">
        <v>85.6640625</v>
      </c>
      <c r="G6" s="1">
        <v>50.041015625</v>
      </c>
      <c r="H6"/>
      <c r="I6" s="1">
        <v>19.511111259460399</v>
      </c>
      <c r="J6" s="1">
        <v>4.91009341786196</v>
      </c>
      <c r="K6" s="1">
        <v>4.3531139628317597</v>
      </c>
      <c r="L6" s="1">
        <v>0.91283485293172495</v>
      </c>
      <c r="N6" s="4">
        <f t="shared" si="0"/>
        <v>4.9033203125</v>
      </c>
      <c r="O6" s="3">
        <f t="shared" si="1"/>
        <v>-0.2578125</v>
      </c>
      <c r="P6" s="3">
        <f t="shared" si="2"/>
        <v>4.0615234375</v>
      </c>
      <c r="Q6" s="3">
        <f t="shared" si="3"/>
        <v>1.56640625</v>
      </c>
      <c r="R6" s="3">
        <f t="shared" si="4"/>
        <v>19.511111259460449</v>
      </c>
      <c r="S6" s="3">
        <f t="shared" si="5"/>
        <v>4.91009341786196</v>
      </c>
      <c r="T6" s="3">
        <f t="shared" si="6"/>
        <v>4.3531139628317659</v>
      </c>
      <c r="U6" s="4">
        <f t="shared" si="7"/>
        <v>0.91283485293172539</v>
      </c>
    </row>
    <row r="7" spans="1:21" x14ac:dyDescent="0.2">
      <c r="A7" s="1">
        <v>5</v>
      </c>
      <c r="B7" s="1">
        <v>85.6640625</v>
      </c>
      <c r="C7" s="1">
        <v>50.041015625</v>
      </c>
      <c r="D7" s="1">
        <v>81.6025390625</v>
      </c>
      <c r="E7" s="1">
        <v>48.474609375</v>
      </c>
      <c r="F7" s="1">
        <v>89.76953125</v>
      </c>
      <c r="G7" s="1">
        <v>49.69921875</v>
      </c>
      <c r="H7"/>
      <c r="I7" s="1">
        <v>16.139064788818299</v>
      </c>
      <c r="J7" s="1">
        <v>4.3531139628317597</v>
      </c>
      <c r="K7" s="1">
        <v>4.1196721666883001</v>
      </c>
      <c r="L7" s="1">
        <v>0.89994438316009895</v>
      </c>
      <c r="N7" s="4">
        <f t="shared" ref="N7:N14" si="8">B7-D7</f>
        <v>4.0615234375</v>
      </c>
      <c r="O7" s="3">
        <f t="shared" ref="O7:O14" si="9">C7-E7</f>
        <v>1.56640625</v>
      </c>
      <c r="P7" s="3">
        <f t="shared" ref="P7:P14" si="10">F7-B7</f>
        <v>4.10546875</v>
      </c>
      <c r="Q7" s="3">
        <f t="shared" ref="Q7:Q14" si="11">G7-C7</f>
        <v>-0.341796875</v>
      </c>
      <c r="R7" s="3">
        <f t="shared" ref="R7:R14" si="12">N7*P7+O7*Q7</f>
        <v>16.139064788818359</v>
      </c>
      <c r="S7" s="3">
        <f t="shared" ref="S7:S14" si="13">SQRT(N7^2+O7^2)</f>
        <v>4.3531139628317659</v>
      </c>
      <c r="T7" s="3">
        <f t="shared" ref="T7:T14" si="14">SQRT(P7^2+Q7^2)</f>
        <v>4.1196721666883072</v>
      </c>
      <c r="U7" s="4">
        <f t="shared" ref="U7:U14" si="15">R7/(S7*T7)</f>
        <v>0.89994438316009984</v>
      </c>
    </row>
    <row r="8" spans="1:21" x14ac:dyDescent="0.2">
      <c r="A8" s="1">
        <v>6</v>
      </c>
      <c r="B8" s="1">
        <v>89.76953125</v>
      </c>
      <c r="C8" s="1">
        <v>49.69921875</v>
      </c>
      <c r="D8" s="1">
        <v>85.6640625</v>
      </c>
      <c r="E8" s="1">
        <v>50.041015625</v>
      </c>
      <c r="F8" s="1">
        <v>90.1689453125</v>
      </c>
      <c r="G8" s="1">
        <v>80.53515625</v>
      </c>
      <c r="H8"/>
      <c r="I8" s="1">
        <v>-8.8998451232910103</v>
      </c>
      <c r="J8" s="1">
        <v>4.1196721666883001</v>
      </c>
      <c r="K8" s="1">
        <v>30.838524171841101</v>
      </c>
      <c r="L8" s="1">
        <v>-7.0052914049905698E-2</v>
      </c>
      <c r="N8" s="4">
        <f t="shared" si="8"/>
        <v>4.10546875</v>
      </c>
      <c r="O8" s="3">
        <f t="shared" si="9"/>
        <v>-0.341796875</v>
      </c>
      <c r="P8" s="3">
        <f t="shared" si="10"/>
        <v>0.3994140625</v>
      </c>
      <c r="Q8" s="3">
        <f t="shared" si="11"/>
        <v>30.8359375</v>
      </c>
      <c r="R8" s="3">
        <f t="shared" si="12"/>
        <v>-8.8998451232910156</v>
      </c>
      <c r="S8" s="3">
        <f t="shared" si="13"/>
        <v>4.1196721666883072</v>
      </c>
      <c r="T8" s="3">
        <f t="shared" si="14"/>
        <v>30.838524171841119</v>
      </c>
      <c r="U8" s="4">
        <f t="shared" si="15"/>
        <v>-7.0052914049905754E-2</v>
      </c>
    </row>
    <row r="9" spans="1:21" x14ac:dyDescent="0.2">
      <c r="A9" s="1">
        <v>7</v>
      </c>
      <c r="B9" s="1">
        <v>90.1689453125</v>
      </c>
      <c r="C9" s="1">
        <v>80.53515625</v>
      </c>
      <c r="D9" s="1">
        <v>89.76953125</v>
      </c>
      <c r="E9" s="1">
        <v>49.69921875</v>
      </c>
      <c r="F9" s="1">
        <v>91.021484375</v>
      </c>
      <c r="G9" s="1">
        <v>65.5771484375</v>
      </c>
      <c r="H9"/>
      <c r="I9" s="1">
        <v>-460.90367794036803</v>
      </c>
      <c r="J9" s="1">
        <v>30.838524171841101</v>
      </c>
      <c r="K9" s="1">
        <v>14.982283556651099</v>
      </c>
      <c r="L9" s="1">
        <v>-0.99755896375556596</v>
      </c>
      <c r="N9" s="4">
        <f t="shared" si="8"/>
        <v>0.3994140625</v>
      </c>
      <c r="O9" s="3">
        <f t="shared" si="9"/>
        <v>30.8359375</v>
      </c>
      <c r="P9" s="3">
        <f t="shared" si="10"/>
        <v>0.8525390625</v>
      </c>
      <c r="Q9" s="3">
        <f t="shared" si="11"/>
        <v>-14.9580078125</v>
      </c>
      <c r="R9" s="3">
        <f t="shared" si="12"/>
        <v>-460.90367794036865</v>
      </c>
      <c r="S9" s="3">
        <f t="shared" si="13"/>
        <v>30.838524171841119</v>
      </c>
      <c r="T9" s="3">
        <f t="shared" si="14"/>
        <v>14.982283556651149</v>
      </c>
      <c r="U9" s="4">
        <f t="shared" si="15"/>
        <v>-0.99755896375556596</v>
      </c>
    </row>
    <row r="10" spans="1:21" x14ac:dyDescent="0.2">
      <c r="A10" s="1">
        <v>8</v>
      </c>
      <c r="B10" s="1">
        <v>91.021484375</v>
      </c>
      <c r="C10" s="1">
        <v>65.5771484375</v>
      </c>
      <c r="D10" s="1">
        <v>90.1689453125</v>
      </c>
      <c r="E10" s="1">
        <v>80.53515625</v>
      </c>
      <c r="F10" s="1">
        <v>100.05078125</v>
      </c>
      <c r="G10" s="1">
        <v>67.0068359375</v>
      </c>
      <c r="H10"/>
      <c r="I10" s="1">
        <v>-13.6874485015869</v>
      </c>
      <c r="J10" s="1">
        <v>14.982283556651099</v>
      </c>
      <c r="K10" s="1">
        <v>9.1417836555313894</v>
      </c>
      <c r="L10" s="1">
        <v>-9.9934063403007797E-2</v>
      </c>
      <c r="N10" s="4">
        <f t="shared" si="8"/>
        <v>0.8525390625</v>
      </c>
      <c r="O10" s="3">
        <f t="shared" si="9"/>
        <v>-14.9580078125</v>
      </c>
      <c r="P10" s="3">
        <f t="shared" si="10"/>
        <v>9.029296875</v>
      </c>
      <c r="Q10" s="3">
        <f t="shared" si="11"/>
        <v>1.4296875</v>
      </c>
      <c r="R10" s="3">
        <f t="shared" si="12"/>
        <v>-13.687448501586914</v>
      </c>
      <c r="S10" s="3">
        <f t="shared" si="13"/>
        <v>14.982283556651149</v>
      </c>
      <c r="T10" s="3">
        <f t="shared" si="14"/>
        <v>9.1417836555313983</v>
      </c>
      <c r="U10" s="4">
        <f t="shared" si="15"/>
        <v>-9.9934063403007881E-2</v>
      </c>
    </row>
    <row r="11" spans="1:21" x14ac:dyDescent="0.2">
      <c r="A11" s="1">
        <v>9</v>
      </c>
      <c r="B11" s="1">
        <v>100.05078125</v>
      </c>
      <c r="C11" s="1">
        <v>67.0068359375</v>
      </c>
      <c r="D11" s="1">
        <v>91.021484375</v>
      </c>
      <c r="E11" s="1">
        <v>65.5771484375</v>
      </c>
      <c r="F11" s="1">
        <v>104.548828125</v>
      </c>
      <c r="G11" s="1">
        <v>68.4169921875</v>
      </c>
      <c r="H11"/>
      <c r="I11" s="1">
        <v>42.630283355712798</v>
      </c>
      <c r="J11" s="1">
        <v>9.1417836555313894</v>
      </c>
      <c r="K11" s="1">
        <v>4.7139119995086096</v>
      </c>
      <c r="L11" s="1">
        <v>0.98924943134087795</v>
      </c>
      <c r="N11" s="4">
        <f t="shared" si="8"/>
        <v>9.029296875</v>
      </c>
      <c r="O11" s="3">
        <f t="shared" si="9"/>
        <v>1.4296875</v>
      </c>
      <c r="P11" s="3">
        <f t="shared" si="10"/>
        <v>4.498046875</v>
      </c>
      <c r="Q11" s="3">
        <f t="shared" si="11"/>
        <v>1.41015625</v>
      </c>
      <c r="R11" s="3">
        <f t="shared" si="12"/>
        <v>42.630283355712891</v>
      </c>
      <c r="S11" s="3">
        <f t="shared" si="13"/>
        <v>9.1417836555313983</v>
      </c>
      <c r="T11" s="3">
        <f t="shared" si="14"/>
        <v>4.7139119995086167</v>
      </c>
      <c r="U11" s="4">
        <f t="shared" si="15"/>
        <v>0.9892494313408785</v>
      </c>
    </row>
    <row r="12" spans="1:21" x14ac:dyDescent="0.2">
      <c r="A12" s="1">
        <v>10</v>
      </c>
      <c r="B12" s="1">
        <v>104.548828125</v>
      </c>
      <c r="C12" s="1">
        <v>68.4169921875</v>
      </c>
      <c r="D12" s="1">
        <v>100.05078125</v>
      </c>
      <c r="E12" s="1">
        <v>67.0068359375</v>
      </c>
      <c r="F12" s="1">
        <v>108.73828125</v>
      </c>
      <c r="G12" s="1">
        <v>68.84375</v>
      </c>
      <c r="H12"/>
      <c r="I12" s="1">
        <v>19.446151733398398</v>
      </c>
      <c r="J12" s="1">
        <v>4.7139119995086096</v>
      </c>
      <c r="K12" s="1">
        <v>4.2111328306172</v>
      </c>
      <c r="L12" s="1">
        <v>0.97961011072538595</v>
      </c>
      <c r="N12" s="4">
        <f t="shared" si="8"/>
        <v>4.498046875</v>
      </c>
      <c r="O12" s="3">
        <f t="shared" si="9"/>
        <v>1.41015625</v>
      </c>
      <c r="P12" s="3">
        <f t="shared" si="10"/>
        <v>4.189453125</v>
      </c>
      <c r="Q12" s="3">
        <f t="shared" si="11"/>
        <v>0.4267578125</v>
      </c>
      <c r="R12" s="3">
        <f t="shared" si="12"/>
        <v>19.446151733398438</v>
      </c>
      <c r="S12" s="3">
        <f t="shared" si="13"/>
        <v>4.7139119995086167</v>
      </c>
      <c r="T12" s="3">
        <f t="shared" si="14"/>
        <v>4.2111328306172027</v>
      </c>
      <c r="U12" s="4">
        <f t="shared" si="15"/>
        <v>0.97961011072538628</v>
      </c>
    </row>
    <row r="13" spans="1:21" x14ac:dyDescent="0.2">
      <c r="A13" s="1">
        <v>11</v>
      </c>
      <c r="B13" s="1">
        <v>108.73828125</v>
      </c>
      <c r="C13" s="1">
        <v>68.84375</v>
      </c>
      <c r="D13" s="1">
        <v>104.548828125</v>
      </c>
      <c r="E13" s="1">
        <v>68.4169921875</v>
      </c>
      <c r="F13" s="1">
        <v>113.40234375</v>
      </c>
      <c r="G13" s="1">
        <v>68.9306640625</v>
      </c>
      <c r="H13"/>
      <c r="I13" s="1">
        <v>19.576962471008301</v>
      </c>
      <c r="J13" s="1">
        <v>4.2111328306172</v>
      </c>
      <c r="K13" s="1">
        <v>4.6648722445707396</v>
      </c>
      <c r="L13" s="1">
        <v>0.996567255797847</v>
      </c>
      <c r="N13" s="4">
        <f t="shared" si="8"/>
        <v>4.189453125</v>
      </c>
      <c r="O13" s="3">
        <f t="shared" si="9"/>
        <v>0.4267578125</v>
      </c>
      <c r="P13" s="3">
        <f t="shared" si="10"/>
        <v>4.6640625</v>
      </c>
      <c r="Q13" s="3">
        <f t="shared" si="11"/>
        <v>8.69140625E-2</v>
      </c>
      <c r="R13" s="3">
        <f t="shared" si="12"/>
        <v>19.576962471008301</v>
      </c>
      <c r="S13" s="3">
        <f t="shared" si="13"/>
        <v>4.2111328306172027</v>
      </c>
      <c r="T13" s="3">
        <f t="shared" si="14"/>
        <v>4.6648722445707458</v>
      </c>
      <c r="U13" s="4">
        <f t="shared" si="15"/>
        <v>0.99656725579784766</v>
      </c>
    </row>
    <row r="14" spans="1:21" x14ac:dyDescent="0.2">
      <c r="A14" s="1"/>
      <c r="B14" s="1"/>
      <c r="C14" s="1"/>
      <c r="D14" s="1"/>
      <c r="E14" s="1"/>
      <c r="F14" s="1"/>
      <c r="G14" s="1"/>
      <c r="H14"/>
      <c r="I14" s="1"/>
      <c r="J14" s="1"/>
      <c r="K14" s="1"/>
      <c r="L14" s="1"/>
      <c r="N14" s="4">
        <f t="shared" si="8"/>
        <v>0</v>
      </c>
      <c r="O14" s="3">
        <f t="shared" si="9"/>
        <v>0</v>
      </c>
      <c r="P14" s="3">
        <f t="shared" si="10"/>
        <v>0</v>
      </c>
      <c r="Q14" s="3">
        <f t="shared" si="11"/>
        <v>0</v>
      </c>
      <c r="R14" s="3">
        <f t="shared" si="12"/>
        <v>0</v>
      </c>
      <c r="S14" s="3">
        <f t="shared" si="13"/>
        <v>0</v>
      </c>
      <c r="T14" s="3">
        <f t="shared" si="14"/>
        <v>0</v>
      </c>
      <c r="U14" s="4" t="e">
        <f t="shared" si="15"/>
        <v>#DIV/0!</v>
      </c>
    </row>
    <row r="15" spans="1:21" x14ac:dyDescent="0.2">
      <c r="A15" s="2"/>
      <c r="B15"/>
      <c r="C15"/>
      <c r="D15"/>
      <c r="E15"/>
      <c r="F15"/>
      <c r="G15"/>
      <c r="H15"/>
      <c r="I15"/>
      <c r="J15"/>
      <c r="K15"/>
      <c r="L15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Ruedi Heimlicher</dc:creator>
  <cp:lastModifiedBy>Ruedi Heimlicher</cp:lastModifiedBy>
  <dcterms:created xsi:type="dcterms:W3CDTF">2024-09-02T18:24:39Z</dcterms:created>
  <dcterms:modified xsi:type="dcterms:W3CDTF">2024-09-03T13:10:03Z</dcterms:modified>
</cp:coreProperties>
</file>