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600" yWindow="100" windowWidth="25520" windowHeight="15600" tabRatio="500"/>
  </bookViews>
  <sheets>
    <sheet name="Blatt1" sheetId="1" r:id="rId1"/>
    <sheet name="Kennlinie" sheetId="2" r:id="rId2"/>
    <sheet name="Blatt2" sheetId="3" r:id="rId3"/>
    <sheet name="Blatt1 (2)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1" i="4" l="1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5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Q31" i="1"/>
  <c r="R31" i="1"/>
  <c r="S31" i="1"/>
  <c r="U31" i="1"/>
  <c r="Q32" i="1"/>
  <c r="R32" i="1"/>
  <c r="S32" i="1"/>
  <c r="U32" i="1"/>
  <c r="Q33" i="1"/>
  <c r="R33" i="1"/>
  <c r="S33" i="1"/>
  <c r="U33" i="1"/>
  <c r="Q34" i="1"/>
  <c r="R34" i="1"/>
  <c r="S34" i="1"/>
  <c r="U34" i="1"/>
  <c r="Q35" i="1"/>
  <c r="R35" i="1"/>
  <c r="S35" i="1"/>
  <c r="U35" i="1"/>
  <c r="Q36" i="1"/>
  <c r="R36" i="1"/>
  <c r="S36" i="1"/>
  <c r="U36" i="1"/>
  <c r="Q20" i="1"/>
  <c r="R20" i="1"/>
  <c r="S20" i="1"/>
  <c r="U20" i="1"/>
  <c r="Q21" i="1"/>
  <c r="R21" i="1"/>
  <c r="S21" i="1"/>
  <c r="U21" i="1"/>
  <c r="Q22" i="1"/>
  <c r="R22" i="1"/>
  <c r="S22" i="1"/>
  <c r="U22" i="1"/>
  <c r="Q23" i="1"/>
  <c r="R23" i="1"/>
  <c r="S23" i="1"/>
  <c r="U23" i="1"/>
  <c r="Q24" i="1"/>
  <c r="R24" i="1"/>
  <c r="S24" i="1"/>
  <c r="U24" i="1"/>
  <c r="Q25" i="1"/>
  <c r="R25" i="1"/>
  <c r="S25" i="1"/>
  <c r="U25" i="1"/>
  <c r="Q26" i="1"/>
  <c r="R26" i="1"/>
  <c r="S26" i="1"/>
  <c r="U26" i="1"/>
  <c r="Q27" i="1"/>
  <c r="R27" i="1"/>
  <c r="S27" i="1"/>
  <c r="U27" i="1"/>
  <c r="Q28" i="1"/>
  <c r="R28" i="1"/>
  <c r="S28" i="1"/>
  <c r="U28" i="1"/>
  <c r="Q29" i="1"/>
  <c r="R29" i="1"/>
  <c r="S29" i="1"/>
  <c r="U29" i="1"/>
  <c r="Q30" i="1"/>
  <c r="R30" i="1"/>
  <c r="S30" i="1"/>
  <c r="U30" i="1"/>
  <c r="M5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6" i="1"/>
  <c r="U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5" i="1"/>
  <c r="K5" i="1"/>
  <c r="H2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</calcChain>
</file>

<file path=xl/sharedStrings.xml><?xml version="1.0" encoding="utf-8"?>
<sst xmlns="http://schemas.openxmlformats.org/spreadsheetml/2006/main" count="29" uniqueCount="27">
  <si>
    <t>KOLL_TEMP_OFFSET</t>
  </si>
  <si>
    <t>index</t>
  </si>
  <si>
    <t>wert</t>
  </si>
  <si>
    <t>redkolltemp</t>
  </si>
  <si>
    <t>R^3</t>
  </si>
  <si>
    <t>R^2</t>
  </si>
  <si>
    <t>R^1</t>
  </si>
  <si>
    <t>const</t>
  </si>
  <si>
    <t>T</t>
  </si>
  <si>
    <t>R</t>
  </si>
  <si>
    <t>rev. 150703</t>
  </si>
  <si>
    <t xml:space="preserve">-200 22,825 -190 27,096 -180 31,335 -170 35,543 -160 39,723 -150 43,876 -140 48,005 -130 52,110 -120 56,193 -110 60,256 -100 64,300 </t>
  </si>
  <si>
    <t xml:space="preserve">-90 68,325 -80 72,335 -70 76,328 -60 80,306 -50 84,271 -40 88,222 -30 92,160 -20 96,086 -10 100,000 </t>
  </si>
  <si>
    <t xml:space="preserve">0 103,903 10 107,794 20 111,673 30 115,541 40 119,397 50 123,242 60 127,075 70 130,897 80 134,707 90 138,506 </t>
  </si>
  <si>
    <t xml:space="preserve">100 142,293 </t>
  </si>
  <si>
    <t>Wertetabelle</t>
  </si>
  <si>
    <t>Wert bei 0 weg, 4-fach</t>
  </si>
  <si>
    <t>Vref</t>
  </si>
  <si>
    <t>Wert bei 0°</t>
  </si>
  <si>
    <t>Koll temp ADC</t>
  </si>
  <si>
    <t>Vorgabe</t>
  </si>
  <si>
    <t>4-fach</t>
  </si>
  <si>
    <t>Wert aus Kolonne B</t>
  </si>
  <si>
    <t>Berechnung Temp Kennlinie mit Formel, x aus Kol A</t>
  </si>
  <si>
    <t>koll.temp normiert auf Vref</t>
  </si>
  <si>
    <t>w</t>
  </si>
  <si>
    <t>w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</si>
</sst>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6" formatCode="0.000"/>
  </numFmts>
  <fonts count="8" x14ac:knownFonts="1">
    <font>
      <sz val="12"/>
      <color theme="1"/>
      <name val="Calibri"/>
      <family val="2"/>
      <scheme val="minor"/>
    </font>
    <font>
      <sz val="11"/>
      <color rgb="FF1C00CF"/>
      <name val="Menlo Regular"/>
    </font>
    <font>
      <sz val="8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7"/>
      <color theme="1"/>
      <name val="Helvetica"/>
    </font>
    <font>
      <sz val="11"/>
      <color rgb="FF007400"/>
      <name val="Menlo 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center"/>
    </xf>
    <xf numFmtId="1" fontId="3" fillId="0" borderId="0" xfId="0" applyNumberFormat="1" applyFont="1"/>
    <xf numFmtId="0" fontId="3" fillId="0" borderId="0" xfId="0" applyFont="1"/>
    <xf numFmtId="2" fontId="0" fillId="0" borderId="0" xfId="0" applyNumberFormat="1"/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66" fontId="0" fillId="0" borderId="0" xfId="0" applyNumberFormat="1"/>
    <xf numFmtId="166" fontId="0" fillId="0" borderId="0" xfId="0" applyNumberForma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2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</cellXfs>
  <cellStyles count="3">
    <cellStyle name="Besuchter 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Blatt1!$A$5:$A$190</c:f>
              <c:numCache>
                <c:formatCode>General</c:formatCode>
                <c:ptCount val="18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</c:numCache>
            </c:numRef>
          </c:xVal>
          <c:yVal>
            <c:numRef>
              <c:f>Blatt1!$B$5:$B$190</c:f>
              <c:numCache>
                <c:formatCode>General</c:formatCode>
                <c:ptCount val="186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26.0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34.0</c:v>
                </c:pt>
                <c:pt idx="29">
                  <c:v>35.0</c:v>
                </c:pt>
                <c:pt idx="30">
                  <c:v>36.0</c:v>
                </c:pt>
                <c:pt idx="31">
                  <c:v>37.0</c:v>
                </c:pt>
                <c:pt idx="32">
                  <c:v>38.0</c:v>
                </c:pt>
                <c:pt idx="33">
                  <c:v>40.0</c:v>
                </c:pt>
                <c:pt idx="34">
                  <c:v>41.0</c:v>
                </c:pt>
                <c:pt idx="35">
                  <c:v>42.0</c:v>
                </c:pt>
                <c:pt idx="36">
                  <c:v>44.0</c:v>
                </c:pt>
                <c:pt idx="37">
                  <c:v>45.0</c:v>
                </c:pt>
                <c:pt idx="38">
                  <c:v>46.0</c:v>
                </c:pt>
                <c:pt idx="39">
                  <c:v>47.0</c:v>
                </c:pt>
                <c:pt idx="40">
                  <c:v>48.0</c:v>
                </c:pt>
                <c:pt idx="41">
                  <c:v>50.0</c:v>
                </c:pt>
                <c:pt idx="42">
                  <c:v>51.0</c:v>
                </c:pt>
                <c:pt idx="43">
                  <c:v>52.0</c:v>
                </c:pt>
                <c:pt idx="44">
                  <c:v>53.0</c:v>
                </c:pt>
                <c:pt idx="45">
                  <c:v>54.0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60.0</c:v>
                </c:pt>
                <c:pt idx="50">
                  <c:v>61.0</c:v>
                </c:pt>
                <c:pt idx="51">
                  <c:v>62.0</c:v>
                </c:pt>
                <c:pt idx="52">
                  <c:v>64.0</c:v>
                </c:pt>
                <c:pt idx="53">
                  <c:v>65.0</c:v>
                </c:pt>
                <c:pt idx="54">
                  <c:v>66.0</c:v>
                </c:pt>
                <c:pt idx="55">
                  <c:v>67.0</c:v>
                </c:pt>
                <c:pt idx="56">
                  <c:v>68.0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74.0</c:v>
                </c:pt>
                <c:pt idx="61">
                  <c:v>75.0</c:v>
                </c:pt>
                <c:pt idx="62">
                  <c:v>76.0</c:v>
                </c:pt>
                <c:pt idx="63">
                  <c:v>78.0</c:v>
                </c:pt>
                <c:pt idx="64">
                  <c:v>79.0</c:v>
                </c:pt>
                <c:pt idx="65">
                  <c:v>80.0</c:v>
                </c:pt>
                <c:pt idx="66">
                  <c:v>82.0</c:v>
                </c:pt>
                <c:pt idx="67">
                  <c:v>83.0</c:v>
                </c:pt>
                <c:pt idx="68">
                  <c:v>84.0</c:v>
                </c:pt>
                <c:pt idx="69">
                  <c:v>85.0</c:v>
                </c:pt>
                <c:pt idx="70">
                  <c:v>86.0</c:v>
                </c:pt>
                <c:pt idx="71">
                  <c:v>88.0</c:v>
                </c:pt>
                <c:pt idx="72">
                  <c:v>89.0</c:v>
                </c:pt>
                <c:pt idx="73">
                  <c:v>90.0</c:v>
                </c:pt>
                <c:pt idx="74">
                  <c:v>92.0</c:v>
                </c:pt>
                <c:pt idx="75">
                  <c:v>93.0</c:v>
                </c:pt>
                <c:pt idx="76">
                  <c:v>94.0</c:v>
                </c:pt>
                <c:pt idx="77">
                  <c:v>96.0</c:v>
                </c:pt>
                <c:pt idx="78">
                  <c:v>97.0</c:v>
                </c:pt>
                <c:pt idx="79">
                  <c:v>98.0</c:v>
                </c:pt>
                <c:pt idx="80">
                  <c:v>100.0</c:v>
                </c:pt>
                <c:pt idx="81">
                  <c:v>101.0</c:v>
                </c:pt>
                <c:pt idx="82">
                  <c:v>102.0</c:v>
                </c:pt>
                <c:pt idx="83">
                  <c:v>104.0</c:v>
                </c:pt>
                <c:pt idx="84">
                  <c:v>105.0</c:v>
                </c:pt>
                <c:pt idx="85">
                  <c:v>106.0</c:v>
                </c:pt>
                <c:pt idx="86">
                  <c:v>108.0</c:v>
                </c:pt>
                <c:pt idx="87">
                  <c:v>109.0</c:v>
                </c:pt>
                <c:pt idx="88">
                  <c:v>110.0</c:v>
                </c:pt>
                <c:pt idx="89">
                  <c:v>112.0</c:v>
                </c:pt>
                <c:pt idx="90">
                  <c:v>113.0</c:v>
                </c:pt>
                <c:pt idx="91">
                  <c:v>114.0</c:v>
                </c:pt>
                <c:pt idx="92">
                  <c:v>116.0</c:v>
                </c:pt>
                <c:pt idx="93">
                  <c:v>118.0</c:v>
                </c:pt>
                <c:pt idx="94">
                  <c:v>119.0</c:v>
                </c:pt>
                <c:pt idx="95">
                  <c:v>120.0</c:v>
                </c:pt>
                <c:pt idx="96">
                  <c:v>122.0</c:v>
                </c:pt>
                <c:pt idx="97">
                  <c:v>123.0</c:v>
                </c:pt>
                <c:pt idx="98">
                  <c:v>124.0</c:v>
                </c:pt>
                <c:pt idx="99">
                  <c:v>126.0</c:v>
                </c:pt>
                <c:pt idx="100">
                  <c:v>127.0</c:v>
                </c:pt>
                <c:pt idx="101">
                  <c:v>128.0</c:v>
                </c:pt>
                <c:pt idx="102">
                  <c:v>130.0</c:v>
                </c:pt>
                <c:pt idx="103">
                  <c:v>131.0</c:v>
                </c:pt>
                <c:pt idx="104">
                  <c:v>132.0</c:v>
                </c:pt>
                <c:pt idx="105">
                  <c:v>134.0</c:v>
                </c:pt>
                <c:pt idx="106">
                  <c:v>136.0</c:v>
                </c:pt>
                <c:pt idx="107">
                  <c:v>137.0</c:v>
                </c:pt>
                <c:pt idx="108">
                  <c:v>138.0</c:v>
                </c:pt>
                <c:pt idx="109">
                  <c:v>140.0</c:v>
                </c:pt>
                <c:pt idx="110">
                  <c:v>141.0</c:v>
                </c:pt>
                <c:pt idx="111">
                  <c:v>142.0</c:v>
                </c:pt>
                <c:pt idx="112">
                  <c:v>144.0</c:v>
                </c:pt>
                <c:pt idx="113">
                  <c:v>145.0</c:v>
                </c:pt>
                <c:pt idx="114">
                  <c:v>146.0</c:v>
                </c:pt>
                <c:pt idx="115">
                  <c:v>148.0</c:v>
                </c:pt>
                <c:pt idx="116">
                  <c:v>150.0</c:v>
                </c:pt>
                <c:pt idx="117">
                  <c:v>151.0</c:v>
                </c:pt>
                <c:pt idx="118">
                  <c:v>152.0</c:v>
                </c:pt>
                <c:pt idx="119">
                  <c:v>154.0</c:v>
                </c:pt>
                <c:pt idx="120">
                  <c:v>155.0</c:v>
                </c:pt>
                <c:pt idx="121">
                  <c:v>156.0</c:v>
                </c:pt>
                <c:pt idx="122">
                  <c:v>158.0</c:v>
                </c:pt>
                <c:pt idx="123">
                  <c:v>160.0</c:v>
                </c:pt>
                <c:pt idx="124">
                  <c:v>161.0</c:v>
                </c:pt>
                <c:pt idx="125">
                  <c:v>162.0</c:v>
                </c:pt>
                <c:pt idx="126">
                  <c:v>164.0</c:v>
                </c:pt>
                <c:pt idx="127">
                  <c:v>165.0</c:v>
                </c:pt>
                <c:pt idx="128">
                  <c:v>166.0</c:v>
                </c:pt>
                <c:pt idx="129">
                  <c:v>168.0</c:v>
                </c:pt>
                <c:pt idx="130">
                  <c:v>170.0</c:v>
                </c:pt>
                <c:pt idx="131">
                  <c:v>171.0</c:v>
                </c:pt>
                <c:pt idx="132">
                  <c:v>172.0</c:v>
                </c:pt>
                <c:pt idx="133">
                  <c:v>174.0</c:v>
                </c:pt>
                <c:pt idx="134">
                  <c:v>176.0</c:v>
                </c:pt>
                <c:pt idx="135">
                  <c:v>177.0</c:v>
                </c:pt>
                <c:pt idx="136">
                  <c:v>178.0</c:v>
                </c:pt>
                <c:pt idx="137">
                  <c:v>180.0</c:v>
                </c:pt>
                <c:pt idx="138">
                  <c:v>182.0</c:v>
                </c:pt>
                <c:pt idx="139">
                  <c:v>183.0</c:v>
                </c:pt>
                <c:pt idx="140">
                  <c:v>184.0</c:v>
                </c:pt>
                <c:pt idx="141">
                  <c:v>186.0</c:v>
                </c:pt>
                <c:pt idx="142">
                  <c:v>188.0</c:v>
                </c:pt>
                <c:pt idx="143">
                  <c:v>189.0</c:v>
                </c:pt>
                <c:pt idx="144">
                  <c:v>190.0</c:v>
                </c:pt>
                <c:pt idx="145">
                  <c:v>192.0</c:v>
                </c:pt>
                <c:pt idx="146">
                  <c:v>194.0</c:v>
                </c:pt>
                <c:pt idx="147">
                  <c:v>195.0</c:v>
                </c:pt>
                <c:pt idx="148">
                  <c:v>196.0</c:v>
                </c:pt>
                <c:pt idx="149">
                  <c:v>198.0</c:v>
                </c:pt>
                <c:pt idx="150">
                  <c:v>200.0</c:v>
                </c:pt>
                <c:pt idx="151">
                  <c:v>201.0</c:v>
                </c:pt>
                <c:pt idx="152">
                  <c:v>202.0</c:v>
                </c:pt>
                <c:pt idx="153">
                  <c:v>204.0</c:v>
                </c:pt>
                <c:pt idx="154">
                  <c:v>206.0</c:v>
                </c:pt>
                <c:pt idx="155">
                  <c:v>207.0</c:v>
                </c:pt>
                <c:pt idx="156">
                  <c:v>208.0</c:v>
                </c:pt>
                <c:pt idx="157">
                  <c:v>210.0</c:v>
                </c:pt>
                <c:pt idx="158">
                  <c:v>212.0</c:v>
                </c:pt>
                <c:pt idx="159">
                  <c:v>213.0</c:v>
                </c:pt>
                <c:pt idx="160">
                  <c:v>214.0</c:v>
                </c:pt>
                <c:pt idx="161">
                  <c:v>216.0</c:v>
                </c:pt>
                <c:pt idx="162">
                  <c:v>218.0</c:v>
                </c:pt>
                <c:pt idx="163">
                  <c:v>220.0</c:v>
                </c:pt>
                <c:pt idx="164">
                  <c:v>221.0</c:v>
                </c:pt>
                <c:pt idx="165">
                  <c:v>222.0</c:v>
                </c:pt>
                <c:pt idx="166">
                  <c:v>224.0</c:v>
                </c:pt>
                <c:pt idx="167">
                  <c:v>226.0</c:v>
                </c:pt>
                <c:pt idx="168">
                  <c:v>227.0</c:v>
                </c:pt>
                <c:pt idx="169">
                  <c:v>228.0</c:v>
                </c:pt>
                <c:pt idx="170">
                  <c:v>230.0</c:v>
                </c:pt>
                <c:pt idx="171">
                  <c:v>232.0</c:v>
                </c:pt>
                <c:pt idx="172">
                  <c:v>234.0</c:v>
                </c:pt>
                <c:pt idx="173">
                  <c:v>235.0</c:v>
                </c:pt>
                <c:pt idx="174">
                  <c:v>236.0</c:v>
                </c:pt>
                <c:pt idx="175">
                  <c:v>238.0</c:v>
                </c:pt>
                <c:pt idx="176">
                  <c:v>240.0</c:v>
                </c:pt>
                <c:pt idx="177">
                  <c:v>242.0</c:v>
                </c:pt>
                <c:pt idx="178">
                  <c:v>243.0</c:v>
                </c:pt>
                <c:pt idx="179">
                  <c:v>244.0</c:v>
                </c:pt>
                <c:pt idx="180">
                  <c:v>246.0</c:v>
                </c:pt>
                <c:pt idx="181">
                  <c:v>248.0</c:v>
                </c:pt>
                <c:pt idx="182">
                  <c:v>250.0</c:v>
                </c:pt>
                <c:pt idx="183">
                  <c:v>251.0</c:v>
                </c:pt>
                <c:pt idx="184">
                  <c:v>252.0</c:v>
                </c:pt>
                <c:pt idx="185">
                  <c:v>254.0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62744"/>
        <c:axId val="-2134978056"/>
      </c:scatterChart>
      <c:valAx>
        <c:axId val="-213506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978056"/>
        <c:crosses val="autoZero"/>
        <c:crossBetween val="midCat"/>
      </c:valAx>
      <c:valAx>
        <c:axId val="-213497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062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5579615048119"/>
          <c:y val="0.0277777777777778"/>
          <c:w val="0.723240594925634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'Blatt1 (2)'!$C$1</c:f>
              <c:strCache>
                <c:ptCount val="1"/>
                <c:pt idx="0">
                  <c:v>w</c:v>
                </c:pt>
              </c:strCache>
            </c:strRef>
          </c:tx>
          <c:marker>
            <c:symbol val="none"/>
          </c:marker>
          <c:xVal>
            <c:numRef>
              <c:f>'Blatt1 (2)'!$B$2:$B$231</c:f>
              <c:numCache>
                <c:formatCode>General</c:formatCode>
                <c:ptCount val="2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</c:numCache>
            </c:numRef>
          </c:xVal>
          <c:yVal>
            <c:numRef>
              <c:f>'Blatt1 (2)'!$C$2:$C$231</c:f>
              <c:numCache>
                <c:formatCode>General</c:formatCode>
                <c:ptCount val="230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26.0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34.0</c:v>
                </c:pt>
                <c:pt idx="29">
                  <c:v>35.0</c:v>
                </c:pt>
                <c:pt idx="30">
                  <c:v>36.0</c:v>
                </c:pt>
                <c:pt idx="31">
                  <c:v>37.0</c:v>
                </c:pt>
                <c:pt idx="32">
                  <c:v>38.0</c:v>
                </c:pt>
                <c:pt idx="33">
                  <c:v>40.0</c:v>
                </c:pt>
                <c:pt idx="34">
                  <c:v>41.0</c:v>
                </c:pt>
                <c:pt idx="35">
                  <c:v>42.0</c:v>
                </c:pt>
                <c:pt idx="36">
                  <c:v>44.0</c:v>
                </c:pt>
                <c:pt idx="37">
                  <c:v>45.0</c:v>
                </c:pt>
                <c:pt idx="38">
                  <c:v>46.0</c:v>
                </c:pt>
                <c:pt idx="39">
                  <c:v>47.0</c:v>
                </c:pt>
                <c:pt idx="40">
                  <c:v>48.0</c:v>
                </c:pt>
                <c:pt idx="41">
                  <c:v>50.0</c:v>
                </c:pt>
                <c:pt idx="42">
                  <c:v>51.0</c:v>
                </c:pt>
                <c:pt idx="43">
                  <c:v>52.0</c:v>
                </c:pt>
                <c:pt idx="44">
                  <c:v>53.0</c:v>
                </c:pt>
                <c:pt idx="45">
                  <c:v>54.0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60.0</c:v>
                </c:pt>
                <c:pt idx="50">
                  <c:v>61.0</c:v>
                </c:pt>
                <c:pt idx="51">
                  <c:v>62.0</c:v>
                </c:pt>
                <c:pt idx="52">
                  <c:v>64.0</c:v>
                </c:pt>
                <c:pt idx="53">
                  <c:v>65.0</c:v>
                </c:pt>
                <c:pt idx="54">
                  <c:v>66.0</c:v>
                </c:pt>
                <c:pt idx="55">
                  <c:v>67.0</c:v>
                </c:pt>
                <c:pt idx="56">
                  <c:v>68.0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74.0</c:v>
                </c:pt>
                <c:pt idx="61">
                  <c:v>75.0</c:v>
                </c:pt>
                <c:pt idx="62">
                  <c:v>76.0</c:v>
                </c:pt>
                <c:pt idx="63">
                  <c:v>78.0</c:v>
                </c:pt>
                <c:pt idx="64">
                  <c:v>79.0</c:v>
                </c:pt>
                <c:pt idx="65">
                  <c:v>80.0</c:v>
                </c:pt>
                <c:pt idx="66">
                  <c:v>82.0</c:v>
                </c:pt>
                <c:pt idx="67">
                  <c:v>83.0</c:v>
                </c:pt>
                <c:pt idx="68">
                  <c:v>84.0</c:v>
                </c:pt>
                <c:pt idx="69">
                  <c:v>85.0</c:v>
                </c:pt>
                <c:pt idx="70">
                  <c:v>86.0</c:v>
                </c:pt>
                <c:pt idx="71">
                  <c:v>88.0</c:v>
                </c:pt>
                <c:pt idx="72">
                  <c:v>89.0</c:v>
                </c:pt>
                <c:pt idx="73">
                  <c:v>90.0</c:v>
                </c:pt>
                <c:pt idx="74">
                  <c:v>92.0</c:v>
                </c:pt>
                <c:pt idx="75">
                  <c:v>93.0</c:v>
                </c:pt>
                <c:pt idx="76">
                  <c:v>94.0</c:v>
                </c:pt>
                <c:pt idx="77">
                  <c:v>96.0</c:v>
                </c:pt>
                <c:pt idx="78">
                  <c:v>97.0</c:v>
                </c:pt>
                <c:pt idx="79">
                  <c:v>98.0</c:v>
                </c:pt>
                <c:pt idx="80">
                  <c:v>100.0</c:v>
                </c:pt>
                <c:pt idx="81">
                  <c:v>101.0</c:v>
                </c:pt>
                <c:pt idx="82">
                  <c:v>102.0</c:v>
                </c:pt>
                <c:pt idx="83">
                  <c:v>104.0</c:v>
                </c:pt>
                <c:pt idx="84">
                  <c:v>105.0</c:v>
                </c:pt>
                <c:pt idx="85">
                  <c:v>106.0</c:v>
                </c:pt>
                <c:pt idx="86">
                  <c:v>108.0</c:v>
                </c:pt>
                <c:pt idx="87">
                  <c:v>109.0</c:v>
                </c:pt>
                <c:pt idx="88">
                  <c:v>110.0</c:v>
                </c:pt>
                <c:pt idx="89">
                  <c:v>112.0</c:v>
                </c:pt>
                <c:pt idx="90">
                  <c:v>113.0</c:v>
                </c:pt>
                <c:pt idx="91">
                  <c:v>114.0</c:v>
                </c:pt>
                <c:pt idx="92">
                  <c:v>116.0</c:v>
                </c:pt>
                <c:pt idx="93">
                  <c:v>118.0</c:v>
                </c:pt>
                <c:pt idx="94">
                  <c:v>119.0</c:v>
                </c:pt>
                <c:pt idx="95">
                  <c:v>120.0</c:v>
                </c:pt>
                <c:pt idx="96">
                  <c:v>122.0</c:v>
                </c:pt>
                <c:pt idx="97">
                  <c:v>123.0</c:v>
                </c:pt>
                <c:pt idx="98">
                  <c:v>124.0</c:v>
                </c:pt>
                <c:pt idx="99">
                  <c:v>126.0</c:v>
                </c:pt>
                <c:pt idx="100">
                  <c:v>127.0</c:v>
                </c:pt>
                <c:pt idx="101">
                  <c:v>128.0</c:v>
                </c:pt>
                <c:pt idx="102">
                  <c:v>130.0</c:v>
                </c:pt>
                <c:pt idx="103">
                  <c:v>131.0</c:v>
                </c:pt>
                <c:pt idx="104">
                  <c:v>132.0</c:v>
                </c:pt>
                <c:pt idx="105">
                  <c:v>134.0</c:v>
                </c:pt>
                <c:pt idx="106">
                  <c:v>136.0</c:v>
                </c:pt>
                <c:pt idx="107">
                  <c:v>137.0</c:v>
                </c:pt>
                <c:pt idx="108">
                  <c:v>138.0</c:v>
                </c:pt>
                <c:pt idx="109">
                  <c:v>140.0</c:v>
                </c:pt>
                <c:pt idx="110">
                  <c:v>141.0</c:v>
                </c:pt>
                <c:pt idx="111">
                  <c:v>142.0</c:v>
                </c:pt>
                <c:pt idx="112">
                  <c:v>144.0</c:v>
                </c:pt>
                <c:pt idx="113">
                  <c:v>145.0</c:v>
                </c:pt>
                <c:pt idx="114">
                  <c:v>146.0</c:v>
                </c:pt>
                <c:pt idx="115">
                  <c:v>148.0</c:v>
                </c:pt>
                <c:pt idx="116">
                  <c:v>150.0</c:v>
                </c:pt>
                <c:pt idx="117">
                  <c:v>151.0</c:v>
                </c:pt>
                <c:pt idx="118">
                  <c:v>152.0</c:v>
                </c:pt>
                <c:pt idx="119">
                  <c:v>154.0</c:v>
                </c:pt>
                <c:pt idx="120">
                  <c:v>155.0</c:v>
                </c:pt>
                <c:pt idx="121">
                  <c:v>156.0</c:v>
                </c:pt>
                <c:pt idx="122">
                  <c:v>158.0</c:v>
                </c:pt>
                <c:pt idx="123">
                  <c:v>160.0</c:v>
                </c:pt>
                <c:pt idx="124">
                  <c:v>161.0</c:v>
                </c:pt>
                <c:pt idx="125">
                  <c:v>162.0</c:v>
                </c:pt>
                <c:pt idx="126">
                  <c:v>164.0</c:v>
                </c:pt>
                <c:pt idx="127">
                  <c:v>165.0</c:v>
                </c:pt>
                <c:pt idx="128">
                  <c:v>166.0</c:v>
                </c:pt>
                <c:pt idx="129">
                  <c:v>168.0</c:v>
                </c:pt>
                <c:pt idx="130">
                  <c:v>170.0</c:v>
                </c:pt>
                <c:pt idx="131">
                  <c:v>171.0</c:v>
                </c:pt>
                <c:pt idx="132">
                  <c:v>172.0</c:v>
                </c:pt>
                <c:pt idx="133">
                  <c:v>174.0</c:v>
                </c:pt>
                <c:pt idx="134">
                  <c:v>176.0</c:v>
                </c:pt>
                <c:pt idx="135">
                  <c:v>177.0</c:v>
                </c:pt>
                <c:pt idx="136">
                  <c:v>178.0</c:v>
                </c:pt>
                <c:pt idx="137">
                  <c:v>180.0</c:v>
                </c:pt>
                <c:pt idx="138">
                  <c:v>182.0</c:v>
                </c:pt>
                <c:pt idx="139">
                  <c:v>183.0</c:v>
                </c:pt>
                <c:pt idx="140">
                  <c:v>184.0</c:v>
                </c:pt>
                <c:pt idx="141">
                  <c:v>186.0</c:v>
                </c:pt>
                <c:pt idx="142">
                  <c:v>188.0</c:v>
                </c:pt>
                <c:pt idx="143">
                  <c:v>189.0</c:v>
                </c:pt>
                <c:pt idx="144">
                  <c:v>190.0</c:v>
                </c:pt>
                <c:pt idx="145">
                  <c:v>192.0</c:v>
                </c:pt>
                <c:pt idx="146">
                  <c:v>194.0</c:v>
                </c:pt>
                <c:pt idx="147">
                  <c:v>195.0</c:v>
                </c:pt>
                <c:pt idx="148">
                  <c:v>196.0</c:v>
                </c:pt>
                <c:pt idx="149">
                  <c:v>198.0</c:v>
                </c:pt>
                <c:pt idx="150">
                  <c:v>200.0</c:v>
                </c:pt>
                <c:pt idx="151">
                  <c:v>201.0</c:v>
                </c:pt>
                <c:pt idx="152">
                  <c:v>202.0</c:v>
                </c:pt>
                <c:pt idx="153">
                  <c:v>204.0</c:v>
                </c:pt>
                <c:pt idx="154">
                  <c:v>206.0</c:v>
                </c:pt>
                <c:pt idx="155">
                  <c:v>207.0</c:v>
                </c:pt>
                <c:pt idx="156">
                  <c:v>208.0</c:v>
                </c:pt>
                <c:pt idx="157">
                  <c:v>210.0</c:v>
                </c:pt>
                <c:pt idx="158">
                  <c:v>212.0</c:v>
                </c:pt>
                <c:pt idx="159">
                  <c:v>213.0</c:v>
                </c:pt>
                <c:pt idx="160">
                  <c:v>214.0</c:v>
                </c:pt>
                <c:pt idx="161">
                  <c:v>216.0</c:v>
                </c:pt>
                <c:pt idx="162">
                  <c:v>218.0</c:v>
                </c:pt>
                <c:pt idx="163">
                  <c:v>220.0</c:v>
                </c:pt>
                <c:pt idx="164">
                  <c:v>221.0</c:v>
                </c:pt>
                <c:pt idx="165">
                  <c:v>222.0</c:v>
                </c:pt>
                <c:pt idx="166">
                  <c:v>224.0</c:v>
                </c:pt>
                <c:pt idx="167">
                  <c:v>226.0</c:v>
                </c:pt>
                <c:pt idx="168">
                  <c:v>227.0</c:v>
                </c:pt>
                <c:pt idx="169">
                  <c:v>228.0</c:v>
                </c:pt>
                <c:pt idx="170">
                  <c:v>230.0</c:v>
                </c:pt>
                <c:pt idx="171">
                  <c:v>232.0</c:v>
                </c:pt>
                <c:pt idx="172">
                  <c:v>234.0</c:v>
                </c:pt>
                <c:pt idx="173">
                  <c:v>235.0</c:v>
                </c:pt>
                <c:pt idx="174">
                  <c:v>236.0</c:v>
                </c:pt>
                <c:pt idx="175">
                  <c:v>238.0</c:v>
                </c:pt>
                <c:pt idx="176">
                  <c:v>240.0</c:v>
                </c:pt>
                <c:pt idx="177">
                  <c:v>242.0</c:v>
                </c:pt>
                <c:pt idx="178">
                  <c:v>243.0</c:v>
                </c:pt>
                <c:pt idx="179">
                  <c:v>244.0</c:v>
                </c:pt>
                <c:pt idx="180">
                  <c:v>246.0</c:v>
                </c:pt>
                <c:pt idx="181">
                  <c:v>248.0</c:v>
                </c:pt>
                <c:pt idx="182">
                  <c:v>250.0</c:v>
                </c:pt>
                <c:pt idx="183">
                  <c:v>251.0</c:v>
                </c:pt>
                <c:pt idx="184">
                  <c:v>252.0</c:v>
                </c:pt>
                <c:pt idx="185">
                  <c:v>254.0</c:v>
                </c:pt>
                <c:pt idx="186">
                  <c:v>256.0</c:v>
                </c:pt>
                <c:pt idx="187">
                  <c:v>258.0</c:v>
                </c:pt>
                <c:pt idx="188">
                  <c:v>259.0</c:v>
                </c:pt>
                <c:pt idx="189">
                  <c:v>260.0</c:v>
                </c:pt>
                <c:pt idx="190">
                  <c:v>262.0</c:v>
                </c:pt>
                <c:pt idx="191">
                  <c:v>264.0</c:v>
                </c:pt>
                <c:pt idx="192">
                  <c:v>266.0</c:v>
                </c:pt>
                <c:pt idx="193">
                  <c:v>268.0</c:v>
                </c:pt>
                <c:pt idx="194">
                  <c:v>270.0</c:v>
                </c:pt>
                <c:pt idx="195">
                  <c:v>272.0</c:v>
                </c:pt>
                <c:pt idx="196">
                  <c:v>274.0</c:v>
                </c:pt>
                <c:pt idx="197">
                  <c:v>276.0</c:v>
                </c:pt>
                <c:pt idx="198">
                  <c:v>278.0</c:v>
                </c:pt>
                <c:pt idx="199">
                  <c:v>280.0</c:v>
                </c:pt>
                <c:pt idx="200">
                  <c:v>282.0</c:v>
                </c:pt>
                <c:pt idx="201">
                  <c:v>284.0</c:v>
                </c:pt>
                <c:pt idx="202">
                  <c:v>286.0</c:v>
                </c:pt>
                <c:pt idx="203">
                  <c:v>288.0</c:v>
                </c:pt>
                <c:pt idx="204">
                  <c:v>290.0</c:v>
                </c:pt>
                <c:pt idx="205">
                  <c:v>292.0</c:v>
                </c:pt>
                <c:pt idx="206">
                  <c:v>294.0</c:v>
                </c:pt>
                <c:pt idx="207">
                  <c:v>296.0</c:v>
                </c:pt>
                <c:pt idx="208">
                  <c:v>298.0</c:v>
                </c:pt>
                <c:pt idx="209">
                  <c:v>300.0</c:v>
                </c:pt>
                <c:pt idx="210">
                  <c:v>302.0</c:v>
                </c:pt>
                <c:pt idx="211">
                  <c:v>304.0</c:v>
                </c:pt>
                <c:pt idx="212">
                  <c:v>306.0</c:v>
                </c:pt>
                <c:pt idx="213">
                  <c:v>308.0</c:v>
                </c:pt>
                <c:pt idx="214">
                  <c:v>310.0</c:v>
                </c:pt>
                <c:pt idx="215">
                  <c:v>312.0</c:v>
                </c:pt>
                <c:pt idx="216">
                  <c:v>314.0</c:v>
                </c:pt>
                <c:pt idx="217">
                  <c:v>316.0</c:v>
                </c:pt>
                <c:pt idx="218">
                  <c:v>318.0</c:v>
                </c:pt>
                <c:pt idx="219">
                  <c:v>320.0</c:v>
                </c:pt>
                <c:pt idx="220">
                  <c:v>322.0</c:v>
                </c:pt>
                <c:pt idx="221">
                  <c:v>324.0</c:v>
                </c:pt>
                <c:pt idx="222">
                  <c:v>326.0</c:v>
                </c:pt>
                <c:pt idx="223">
                  <c:v>328.0</c:v>
                </c:pt>
                <c:pt idx="224">
                  <c:v>330.0</c:v>
                </c:pt>
                <c:pt idx="225">
                  <c:v>332.0</c:v>
                </c:pt>
                <c:pt idx="226">
                  <c:v>334.0</c:v>
                </c:pt>
                <c:pt idx="227">
                  <c:v>336.0</c:v>
                </c:pt>
                <c:pt idx="228">
                  <c:v>338.0</c:v>
                </c:pt>
                <c:pt idx="229">
                  <c:v>340.0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'Blatt1 (2)'!$D$1</c:f>
              <c:strCache>
                <c:ptCount val="1"/>
                <c:pt idx="0">
                  <c:v>w alt</c:v>
                </c:pt>
              </c:strCache>
            </c:strRef>
          </c:tx>
          <c:marker>
            <c:symbol val="none"/>
          </c:marker>
          <c:xVal>
            <c:numRef>
              <c:f>'Blatt1 (2)'!$B$2:$B$231</c:f>
              <c:numCache>
                <c:formatCode>General</c:formatCode>
                <c:ptCount val="2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</c:numCache>
            </c:numRef>
          </c:xVal>
          <c:yVal>
            <c:numRef>
              <c:f>'Blatt1 (2)'!$D$2:$D$231</c:f>
              <c:numCache>
                <c:formatCode>General</c:formatCode>
                <c:ptCount val="230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26.0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34.0</c:v>
                </c:pt>
                <c:pt idx="29">
                  <c:v>35.0</c:v>
                </c:pt>
                <c:pt idx="30">
                  <c:v>36.0</c:v>
                </c:pt>
                <c:pt idx="31">
                  <c:v>37.0</c:v>
                </c:pt>
                <c:pt idx="32">
                  <c:v>38.0</c:v>
                </c:pt>
                <c:pt idx="33">
                  <c:v>40.0</c:v>
                </c:pt>
                <c:pt idx="34">
                  <c:v>41.0</c:v>
                </c:pt>
                <c:pt idx="35">
                  <c:v>42.0</c:v>
                </c:pt>
                <c:pt idx="36">
                  <c:v>44.0</c:v>
                </c:pt>
                <c:pt idx="37">
                  <c:v>45.0</c:v>
                </c:pt>
                <c:pt idx="38">
                  <c:v>46.0</c:v>
                </c:pt>
                <c:pt idx="39">
                  <c:v>47.0</c:v>
                </c:pt>
                <c:pt idx="40">
                  <c:v>48.0</c:v>
                </c:pt>
                <c:pt idx="41">
                  <c:v>50.0</c:v>
                </c:pt>
                <c:pt idx="42">
                  <c:v>51.0</c:v>
                </c:pt>
                <c:pt idx="43">
                  <c:v>52.0</c:v>
                </c:pt>
                <c:pt idx="44">
                  <c:v>53.0</c:v>
                </c:pt>
                <c:pt idx="45">
                  <c:v>54.0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60.0</c:v>
                </c:pt>
                <c:pt idx="50">
                  <c:v>61.0</c:v>
                </c:pt>
                <c:pt idx="51">
                  <c:v>62.0</c:v>
                </c:pt>
                <c:pt idx="52">
                  <c:v>64.0</c:v>
                </c:pt>
                <c:pt idx="53">
                  <c:v>65.0</c:v>
                </c:pt>
                <c:pt idx="54">
                  <c:v>66.0</c:v>
                </c:pt>
                <c:pt idx="55">
                  <c:v>67.0</c:v>
                </c:pt>
                <c:pt idx="56">
                  <c:v>68.0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74.0</c:v>
                </c:pt>
                <c:pt idx="61">
                  <c:v>75.0</c:v>
                </c:pt>
                <c:pt idx="62">
                  <c:v>76.0</c:v>
                </c:pt>
                <c:pt idx="63">
                  <c:v>78.0</c:v>
                </c:pt>
                <c:pt idx="64">
                  <c:v>79.0</c:v>
                </c:pt>
                <c:pt idx="65">
                  <c:v>80.0</c:v>
                </c:pt>
                <c:pt idx="66">
                  <c:v>82.0</c:v>
                </c:pt>
                <c:pt idx="67">
                  <c:v>83.0</c:v>
                </c:pt>
                <c:pt idx="68">
                  <c:v>84.0</c:v>
                </c:pt>
                <c:pt idx="69">
                  <c:v>85.0</c:v>
                </c:pt>
                <c:pt idx="70">
                  <c:v>86.0</c:v>
                </c:pt>
                <c:pt idx="71">
                  <c:v>88.0</c:v>
                </c:pt>
                <c:pt idx="72">
                  <c:v>89.0</c:v>
                </c:pt>
                <c:pt idx="73">
                  <c:v>90.0</c:v>
                </c:pt>
                <c:pt idx="74">
                  <c:v>92.0</c:v>
                </c:pt>
                <c:pt idx="75">
                  <c:v>93.0</c:v>
                </c:pt>
                <c:pt idx="76">
                  <c:v>94.0</c:v>
                </c:pt>
                <c:pt idx="77">
                  <c:v>96.0</c:v>
                </c:pt>
                <c:pt idx="78">
                  <c:v>97.0</c:v>
                </c:pt>
                <c:pt idx="79">
                  <c:v>98.0</c:v>
                </c:pt>
                <c:pt idx="80">
                  <c:v>100.0</c:v>
                </c:pt>
                <c:pt idx="81">
                  <c:v>101.0</c:v>
                </c:pt>
                <c:pt idx="82">
                  <c:v>102.0</c:v>
                </c:pt>
                <c:pt idx="83">
                  <c:v>104.0</c:v>
                </c:pt>
                <c:pt idx="84">
                  <c:v>105.0</c:v>
                </c:pt>
                <c:pt idx="85">
                  <c:v>106.0</c:v>
                </c:pt>
                <c:pt idx="86">
                  <c:v>108.0</c:v>
                </c:pt>
                <c:pt idx="87">
                  <c:v>109.0</c:v>
                </c:pt>
                <c:pt idx="88">
                  <c:v>110.0</c:v>
                </c:pt>
                <c:pt idx="89">
                  <c:v>112.0</c:v>
                </c:pt>
                <c:pt idx="90">
                  <c:v>113.0</c:v>
                </c:pt>
                <c:pt idx="91">
                  <c:v>114.0</c:v>
                </c:pt>
                <c:pt idx="92">
                  <c:v>116.0</c:v>
                </c:pt>
                <c:pt idx="93">
                  <c:v>118.0</c:v>
                </c:pt>
                <c:pt idx="94">
                  <c:v>119.0</c:v>
                </c:pt>
                <c:pt idx="95">
                  <c:v>120.0</c:v>
                </c:pt>
                <c:pt idx="96">
                  <c:v>122.0</c:v>
                </c:pt>
                <c:pt idx="97">
                  <c:v>123.0</c:v>
                </c:pt>
                <c:pt idx="98">
                  <c:v>124.0</c:v>
                </c:pt>
                <c:pt idx="99">
                  <c:v>126.0</c:v>
                </c:pt>
                <c:pt idx="100">
                  <c:v>127.0</c:v>
                </c:pt>
                <c:pt idx="101">
                  <c:v>128.0</c:v>
                </c:pt>
                <c:pt idx="102">
                  <c:v>130.0</c:v>
                </c:pt>
                <c:pt idx="103">
                  <c:v>131.0</c:v>
                </c:pt>
                <c:pt idx="104">
                  <c:v>132.0</c:v>
                </c:pt>
                <c:pt idx="105">
                  <c:v>134.0</c:v>
                </c:pt>
                <c:pt idx="106">
                  <c:v>136.0</c:v>
                </c:pt>
                <c:pt idx="107">
                  <c:v>137.0</c:v>
                </c:pt>
                <c:pt idx="108">
                  <c:v>138.0</c:v>
                </c:pt>
                <c:pt idx="109">
                  <c:v>140.0</c:v>
                </c:pt>
                <c:pt idx="110">
                  <c:v>141.0</c:v>
                </c:pt>
                <c:pt idx="111">
                  <c:v>142.0</c:v>
                </c:pt>
                <c:pt idx="112">
                  <c:v>144.0</c:v>
                </c:pt>
                <c:pt idx="113">
                  <c:v>145.0</c:v>
                </c:pt>
                <c:pt idx="114">
                  <c:v>146.0</c:v>
                </c:pt>
                <c:pt idx="115">
                  <c:v>148.0</c:v>
                </c:pt>
                <c:pt idx="116">
                  <c:v>150.0</c:v>
                </c:pt>
                <c:pt idx="117">
                  <c:v>151.0</c:v>
                </c:pt>
                <c:pt idx="118">
                  <c:v>152.0</c:v>
                </c:pt>
                <c:pt idx="119">
                  <c:v>154.0</c:v>
                </c:pt>
                <c:pt idx="120">
                  <c:v>155.0</c:v>
                </c:pt>
                <c:pt idx="121">
                  <c:v>156.0</c:v>
                </c:pt>
                <c:pt idx="122">
                  <c:v>158.0</c:v>
                </c:pt>
                <c:pt idx="123">
                  <c:v>160.0</c:v>
                </c:pt>
                <c:pt idx="124">
                  <c:v>161.0</c:v>
                </c:pt>
                <c:pt idx="125">
                  <c:v>162.0</c:v>
                </c:pt>
                <c:pt idx="126">
                  <c:v>164.0</c:v>
                </c:pt>
                <c:pt idx="127">
                  <c:v>165.0</c:v>
                </c:pt>
                <c:pt idx="128">
                  <c:v>166.0</c:v>
                </c:pt>
                <c:pt idx="129">
                  <c:v>168.0</c:v>
                </c:pt>
                <c:pt idx="130">
                  <c:v>170.0</c:v>
                </c:pt>
                <c:pt idx="131">
                  <c:v>171.0</c:v>
                </c:pt>
                <c:pt idx="132">
                  <c:v>172.0</c:v>
                </c:pt>
                <c:pt idx="133">
                  <c:v>174.0</c:v>
                </c:pt>
                <c:pt idx="134">
                  <c:v>176.0</c:v>
                </c:pt>
                <c:pt idx="135">
                  <c:v>177.0</c:v>
                </c:pt>
                <c:pt idx="136">
                  <c:v>178.0</c:v>
                </c:pt>
                <c:pt idx="137">
                  <c:v>180.0</c:v>
                </c:pt>
                <c:pt idx="138">
                  <c:v>182.0</c:v>
                </c:pt>
                <c:pt idx="139">
                  <c:v>183.0</c:v>
                </c:pt>
                <c:pt idx="140">
                  <c:v>184.0</c:v>
                </c:pt>
                <c:pt idx="141">
                  <c:v>186.0</c:v>
                </c:pt>
                <c:pt idx="142">
                  <c:v>188.0</c:v>
                </c:pt>
                <c:pt idx="143">
                  <c:v>189.0</c:v>
                </c:pt>
                <c:pt idx="144">
                  <c:v>190.0</c:v>
                </c:pt>
                <c:pt idx="145">
                  <c:v>192.0</c:v>
                </c:pt>
                <c:pt idx="146">
                  <c:v>194.0</c:v>
                </c:pt>
                <c:pt idx="147">
                  <c:v>195.0</c:v>
                </c:pt>
                <c:pt idx="148">
                  <c:v>196.0</c:v>
                </c:pt>
                <c:pt idx="149">
                  <c:v>198.0</c:v>
                </c:pt>
                <c:pt idx="150">
                  <c:v>200.0</c:v>
                </c:pt>
                <c:pt idx="151">
                  <c:v>201.0</c:v>
                </c:pt>
                <c:pt idx="152">
                  <c:v>202.0</c:v>
                </c:pt>
                <c:pt idx="153">
                  <c:v>204.0</c:v>
                </c:pt>
                <c:pt idx="154">
                  <c:v>206.0</c:v>
                </c:pt>
                <c:pt idx="155">
                  <c:v>207.0</c:v>
                </c:pt>
                <c:pt idx="156">
                  <c:v>208.0</c:v>
                </c:pt>
                <c:pt idx="157">
                  <c:v>210.0</c:v>
                </c:pt>
                <c:pt idx="158">
                  <c:v>212.0</c:v>
                </c:pt>
                <c:pt idx="159">
                  <c:v>213.0</c:v>
                </c:pt>
                <c:pt idx="160">
                  <c:v>214.0</c:v>
                </c:pt>
                <c:pt idx="161">
                  <c:v>216.0</c:v>
                </c:pt>
                <c:pt idx="162">
                  <c:v>218.0</c:v>
                </c:pt>
                <c:pt idx="163">
                  <c:v>220.0</c:v>
                </c:pt>
                <c:pt idx="164">
                  <c:v>221.0</c:v>
                </c:pt>
                <c:pt idx="165">
                  <c:v>222.0</c:v>
                </c:pt>
                <c:pt idx="166">
                  <c:v>224.0</c:v>
                </c:pt>
                <c:pt idx="167">
                  <c:v>226.0</c:v>
                </c:pt>
                <c:pt idx="168">
                  <c:v>227.0</c:v>
                </c:pt>
                <c:pt idx="169">
                  <c:v>228.0</c:v>
                </c:pt>
                <c:pt idx="170">
                  <c:v>230.0</c:v>
                </c:pt>
                <c:pt idx="171">
                  <c:v>232.0</c:v>
                </c:pt>
                <c:pt idx="172">
                  <c:v>234.0</c:v>
                </c:pt>
                <c:pt idx="173">
                  <c:v>235.0</c:v>
                </c:pt>
                <c:pt idx="174">
                  <c:v>236.0</c:v>
                </c:pt>
                <c:pt idx="175">
                  <c:v>238.0</c:v>
                </c:pt>
                <c:pt idx="176">
                  <c:v>240.0</c:v>
                </c:pt>
                <c:pt idx="177">
                  <c:v>242.0</c:v>
                </c:pt>
                <c:pt idx="178">
                  <c:v>243.0</c:v>
                </c:pt>
                <c:pt idx="179">
                  <c:v>244.0</c:v>
                </c:pt>
                <c:pt idx="180">
                  <c:v>246.0</c:v>
                </c:pt>
                <c:pt idx="181">
                  <c:v>248.0</c:v>
                </c:pt>
                <c:pt idx="182">
                  <c:v>250.0</c:v>
                </c:pt>
                <c:pt idx="183">
                  <c:v>251.0</c:v>
                </c:pt>
                <c:pt idx="184">
                  <c:v>252.0</c:v>
                </c:pt>
                <c:pt idx="185">
                  <c:v>254.0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271160"/>
        <c:axId val="-2096279752"/>
      </c:scatterChart>
      <c:valAx>
        <c:axId val="-209627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6279752"/>
        <c:crosses val="autoZero"/>
        <c:crossBetween val="midCat"/>
      </c:valAx>
      <c:valAx>
        <c:axId val="-209627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271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Blatt1!$U$6:$U$36</c:f>
              <c:numCache>
                <c:formatCode>0.000</c:formatCode>
                <c:ptCount val="31"/>
                <c:pt idx="0">
                  <c:v>2.23008433</c:v>
                </c:pt>
                <c:pt idx="1">
                  <c:v>4.465114639999999</c:v>
                </c:pt>
                <c:pt idx="2">
                  <c:v>6.70505691</c:v>
                </c:pt>
                <c:pt idx="3">
                  <c:v>8.94987712</c:v>
                </c:pt>
                <c:pt idx="4">
                  <c:v>11.19954125</c:v>
                </c:pt>
                <c:pt idx="5">
                  <c:v>13.45401528</c:v>
                </c:pt>
                <c:pt idx="6">
                  <c:v>15.71326519</c:v>
                </c:pt>
                <c:pt idx="7">
                  <c:v>17.97725696</c:v>
                </c:pt>
                <c:pt idx="8">
                  <c:v>20.24595657</c:v>
                </c:pt>
                <c:pt idx="9">
                  <c:v>22.51933</c:v>
                </c:pt>
                <c:pt idx="10">
                  <c:v>24.79734323</c:v>
                </c:pt>
                <c:pt idx="11">
                  <c:v>27.07996224</c:v>
                </c:pt>
                <c:pt idx="12">
                  <c:v>29.36715301</c:v>
                </c:pt>
                <c:pt idx="13">
                  <c:v>31.65888152</c:v>
                </c:pt>
                <c:pt idx="14">
                  <c:v>33.95511375</c:v>
                </c:pt>
                <c:pt idx="15">
                  <c:v>36.25581568</c:v>
                </c:pt>
                <c:pt idx="16">
                  <c:v>38.56095329</c:v>
                </c:pt>
                <c:pt idx="17">
                  <c:v>40.87049256</c:v>
                </c:pt>
                <c:pt idx="18">
                  <c:v>43.18439947</c:v>
                </c:pt>
                <c:pt idx="19">
                  <c:v>45.50264</c:v>
                </c:pt>
                <c:pt idx="20">
                  <c:v>47.82518013</c:v>
                </c:pt>
                <c:pt idx="21">
                  <c:v>50.15198584</c:v>
                </c:pt>
                <c:pt idx="22">
                  <c:v>52.48302311</c:v>
                </c:pt>
                <c:pt idx="23">
                  <c:v>54.81825792</c:v>
                </c:pt>
                <c:pt idx="24">
                  <c:v>57.15765625</c:v>
                </c:pt>
                <c:pt idx="25">
                  <c:v>59.50118407999999</c:v>
                </c:pt>
                <c:pt idx="26">
                  <c:v>61.84880739</c:v>
                </c:pt>
                <c:pt idx="27">
                  <c:v>64.20049216</c:v>
                </c:pt>
                <c:pt idx="28">
                  <c:v>66.55620436999998</c:v>
                </c:pt>
                <c:pt idx="29">
                  <c:v>68.91590999999998</c:v>
                </c:pt>
                <c:pt idx="30">
                  <c:v>71.27957503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74648"/>
        <c:axId val="-2133378520"/>
      </c:lineChart>
      <c:catAx>
        <c:axId val="-213337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378520"/>
        <c:crosses val="autoZero"/>
        <c:auto val="1"/>
        <c:lblAlgn val="ctr"/>
        <c:lblOffset val="100"/>
        <c:noMultiLvlLbl val="0"/>
      </c:catAx>
      <c:valAx>
        <c:axId val="-21333785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3337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5798993875765"/>
          <c:y val="0.0840161125692622"/>
          <c:w val="0.62366426071741"/>
          <c:h val="0.8069484543598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Blatt1!$K$5:$K$189</c:f>
              <c:numCache>
                <c:formatCode>General</c:formatCode>
                <c:ptCount val="18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34.0</c:v>
                </c:pt>
                <c:pt idx="31">
                  <c:v>35.0</c:v>
                </c:pt>
                <c:pt idx="32">
                  <c:v>36.0</c:v>
                </c:pt>
                <c:pt idx="33">
                  <c:v>37.0</c:v>
                </c:pt>
                <c:pt idx="34">
                  <c:v>38.0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44.0</c:v>
                </c:pt>
                <c:pt idx="39">
                  <c:v>45.0</c:v>
                </c:pt>
                <c:pt idx="40">
                  <c:v>46.0</c:v>
                </c:pt>
                <c:pt idx="41">
                  <c:v>47.0</c:v>
                </c:pt>
                <c:pt idx="42">
                  <c:v>48.0</c:v>
                </c:pt>
                <c:pt idx="43">
                  <c:v>50.0</c:v>
                </c:pt>
                <c:pt idx="44">
                  <c:v>51.0</c:v>
                </c:pt>
                <c:pt idx="45">
                  <c:v>52.0</c:v>
                </c:pt>
                <c:pt idx="46">
                  <c:v>53.0</c:v>
                </c:pt>
                <c:pt idx="47">
                  <c:v>54.0</c:v>
                </c:pt>
                <c:pt idx="48">
                  <c:v>56.0</c:v>
                </c:pt>
                <c:pt idx="49">
                  <c:v>57.0</c:v>
                </c:pt>
                <c:pt idx="50">
                  <c:v>58.0</c:v>
                </c:pt>
                <c:pt idx="51">
                  <c:v>60.0</c:v>
                </c:pt>
                <c:pt idx="52">
                  <c:v>61.0</c:v>
                </c:pt>
                <c:pt idx="53">
                  <c:v>62.0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70.0</c:v>
                </c:pt>
                <c:pt idx="60">
                  <c:v>71.0</c:v>
                </c:pt>
                <c:pt idx="61">
                  <c:v>72.0</c:v>
                </c:pt>
                <c:pt idx="62">
                  <c:v>74.0</c:v>
                </c:pt>
                <c:pt idx="63">
                  <c:v>75.0</c:v>
                </c:pt>
                <c:pt idx="64">
                  <c:v>76.0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82.0</c:v>
                </c:pt>
                <c:pt idx="69">
                  <c:v>83.0</c:v>
                </c:pt>
                <c:pt idx="70">
                  <c:v>84.0</c:v>
                </c:pt>
                <c:pt idx="71">
                  <c:v>85.0</c:v>
                </c:pt>
                <c:pt idx="72">
                  <c:v>86.0</c:v>
                </c:pt>
                <c:pt idx="73">
                  <c:v>88.0</c:v>
                </c:pt>
                <c:pt idx="74">
                  <c:v>89.0</c:v>
                </c:pt>
                <c:pt idx="75">
                  <c:v>90.0</c:v>
                </c:pt>
                <c:pt idx="76">
                  <c:v>92.0</c:v>
                </c:pt>
                <c:pt idx="77">
                  <c:v>93.0</c:v>
                </c:pt>
                <c:pt idx="78">
                  <c:v>94.0</c:v>
                </c:pt>
                <c:pt idx="79">
                  <c:v>96.0</c:v>
                </c:pt>
                <c:pt idx="80">
                  <c:v>97.0</c:v>
                </c:pt>
                <c:pt idx="81">
                  <c:v>98.0</c:v>
                </c:pt>
                <c:pt idx="82">
                  <c:v>100.0</c:v>
                </c:pt>
                <c:pt idx="83">
                  <c:v>101.0</c:v>
                </c:pt>
                <c:pt idx="84">
                  <c:v>102.0</c:v>
                </c:pt>
                <c:pt idx="85">
                  <c:v>104.0</c:v>
                </c:pt>
                <c:pt idx="86">
                  <c:v>105.0</c:v>
                </c:pt>
                <c:pt idx="87">
                  <c:v>106.0</c:v>
                </c:pt>
                <c:pt idx="88">
                  <c:v>108.0</c:v>
                </c:pt>
                <c:pt idx="89">
                  <c:v>109.0</c:v>
                </c:pt>
                <c:pt idx="90">
                  <c:v>110.0</c:v>
                </c:pt>
                <c:pt idx="91">
                  <c:v>112.0</c:v>
                </c:pt>
                <c:pt idx="92">
                  <c:v>113.0</c:v>
                </c:pt>
                <c:pt idx="93">
                  <c:v>114.0</c:v>
                </c:pt>
                <c:pt idx="94">
                  <c:v>116.0</c:v>
                </c:pt>
                <c:pt idx="95">
                  <c:v>118.0</c:v>
                </c:pt>
                <c:pt idx="96">
                  <c:v>119.0</c:v>
                </c:pt>
                <c:pt idx="97">
                  <c:v>120.0</c:v>
                </c:pt>
                <c:pt idx="98">
                  <c:v>122.0</c:v>
                </c:pt>
                <c:pt idx="99">
                  <c:v>123.0</c:v>
                </c:pt>
                <c:pt idx="100">
                  <c:v>124.0</c:v>
                </c:pt>
                <c:pt idx="101">
                  <c:v>126.0</c:v>
                </c:pt>
                <c:pt idx="102">
                  <c:v>127.0</c:v>
                </c:pt>
                <c:pt idx="103">
                  <c:v>128.0</c:v>
                </c:pt>
                <c:pt idx="104">
                  <c:v>130.0</c:v>
                </c:pt>
                <c:pt idx="105">
                  <c:v>131.0</c:v>
                </c:pt>
                <c:pt idx="106">
                  <c:v>132.0</c:v>
                </c:pt>
                <c:pt idx="107">
                  <c:v>134.0</c:v>
                </c:pt>
                <c:pt idx="108">
                  <c:v>136.0</c:v>
                </c:pt>
                <c:pt idx="109">
                  <c:v>137.0</c:v>
                </c:pt>
                <c:pt idx="110">
                  <c:v>138.0</c:v>
                </c:pt>
                <c:pt idx="111">
                  <c:v>140.0</c:v>
                </c:pt>
                <c:pt idx="112">
                  <c:v>141.0</c:v>
                </c:pt>
                <c:pt idx="113">
                  <c:v>142.0</c:v>
                </c:pt>
                <c:pt idx="114">
                  <c:v>144.0</c:v>
                </c:pt>
                <c:pt idx="115">
                  <c:v>145.0</c:v>
                </c:pt>
                <c:pt idx="116">
                  <c:v>146.0</c:v>
                </c:pt>
                <c:pt idx="117">
                  <c:v>148.0</c:v>
                </c:pt>
                <c:pt idx="118">
                  <c:v>150.0</c:v>
                </c:pt>
                <c:pt idx="119">
                  <c:v>151.0</c:v>
                </c:pt>
                <c:pt idx="120">
                  <c:v>152.0</c:v>
                </c:pt>
                <c:pt idx="121">
                  <c:v>154.0</c:v>
                </c:pt>
                <c:pt idx="122">
                  <c:v>155.0</c:v>
                </c:pt>
                <c:pt idx="123">
                  <c:v>156.0</c:v>
                </c:pt>
                <c:pt idx="124">
                  <c:v>158.0</c:v>
                </c:pt>
                <c:pt idx="125">
                  <c:v>160.0</c:v>
                </c:pt>
                <c:pt idx="126">
                  <c:v>161.0</c:v>
                </c:pt>
                <c:pt idx="127">
                  <c:v>162.0</c:v>
                </c:pt>
                <c:pt idx="128">
                  <c:v>164.0</c:v>
                </c:pt>
                <c:pt idx="129">
                  <c:v>165.0</c:v>
                </c:pt>
                <c:pt idx="130">
                  <c:v>166.0</c:v>
                </c:pt>
                <c:pt idx="131">
                  <c:v>168.0</c:v>
                </c:pt>
                <c:pt idx="132">
                  <c:v>170.0</c:v>
                </c:pt>
                <c:pt idx="133">
                  <c:v>171.0</c:v>
                </c:pt>
                <c:pt idx="134">
                  <c:v>172.0</c:v>
                </c:pt>
                <c:pt idx="135">
                  <c:v>174.0</c:v>
                </c:pt>
                <c:pt idx="136">
                  <c:v>176.0</c:v>
                </c:pt>
                <c:pt idx="137">
                  <c:v>177.0</c:v>
                </c:pt>
                <c:pt idx="138">
                  <c:v>178.0</c:v>
                </c:pt>
                <c:pt idx="139">
                  <c:v>180.0</c:v>
                </c:pt>
                <c:pt idx="140">
                  <c:v>182.0</c:v>
                </c:pt>
                <c:pt idx="141">
                  <c:v>183.0</c:v>
                </c:pt>
                <c:pt idx="142">
                  <c:v>184.0</c:v>
                </c:pt>
                <c:pt idx="143">
                  <c:v>186.0</c:v>
                </c:pt>
                <c:pt idx="144">
                  <c:v>188.0</c:v>
                </c:pt>
                <c:pt idx="145">
                  <c:v>189.0</c:v>
                </c:pt>
                <c:pt idx="146">
                  <c:v>190.0</c:v>
                </c:pt>
                <c:pt idx="147">
                  <c:v>192.0</c:v>
                </c:pt>
                <c:pt idx="148">
                  <c:v>194.0</c:v>
                </c:pt>
                <c:pt idx="149">
                  <c:v>195.0</c:v>
                </c:pt>
                <c:pt idx="150">
                  <c:v>196.0</c:v>
                </c:pt>
                <c:pt idx="151">
                  <c:v>198.0</c:v>
                </c:pt>
                <c:pt idx="152">
                  <c:v>200.0</c:v>
                </c:pt>
                <c:pt idx="153">
                  <c:v>201.0</c:v>
                </c:pt>
                <c:pt idx="154">
                  <c:v>202.0</c:v>
                </c:pt>
                <c:pt idx="155">
                  <c:v>204.0</c:v>
                </c:pt>
                <c:pt idx="156">
                  <c:v>206.0</c:v>
                </c:pt>
                <c:pt idx="157">
                  <c:v>207.0</c:v>
                </c:pt>
                <c:pt idx="158">
                  <c:v>208.0</c:v>
                </c:pt>
                <c:pt idx="159">
                  <c:v>210.0</c:v>
                </c:pt>
                <c:pt idx="160">
                  <c:v>212.0</c:v>
                </c:pt>
                <c:pt idx="161">
                  <c:v>213.0</c:v>
                </c:pt>
                <c:pt idx="162">
                  <c:v>214.0</c:v>
                </c:pt>
                <c:pt idx="163">
                  <c:v>216.0</c:v>
                </c:pt>
                <c:pt idx="164">
                  <c:v>218.0</c:v>
                </c:pt>
                <c:pt idx="165">
                  <c:v>220.0</c:v>
                </c:pt>
                <c:pt idx="166">
                  <c:v>221.0</c:v>
                </c:pt>
                <c:pt idx="167">
                  <c:v>222.0</c:v>
                </c:pt>
                <c:pt idx="168">
                  <c:v>224.0</c:v>
                </c:pt>
                <c:pt idx="169">
                  <c:v>226.0</c:v>
                </c:pt>
                <c:pt idx="170">
                  <c:v>227.0</c:v>
                </c:pt>
                <c:pt idx="171">
                  <c:v>228.0</c:v>
                </c:pt>
                <c:pt idx="172">
                  <c:v>230.0</c:v>
                </c:pt>
                <c:pt idx="173">
                  <c:v>232.0</c:v>
                </c:pt>
                <c:pt idx="174">
                  <c:v>234.0</c:v>
                </c:pt>
                <c:pt idx="175">
                  <c:v>235.0</c:v>
                </c:pt>
                <c:pt idx="176">
                  <c:v>236.0</c:v>
                </c:pt>
                <c:pt idx="177">
                  <c:v>238.0</c:v>
                </c:pt>
                <c:pt idx="178">
                  <c:v>240.0</c:v>
                </c:pt>
                <c:pt idx="179">
                  <c:v>242.0</c:v>
                </c:pt>
                <c:pt idx="180">
                  <c:v>243.0</c:v>
                </c:pt>
                <c:pt idx="181">
                  <c:v>244.0</c:v>
                </c:pt>
                <c:pt idx="182">
                  <c:v>246.0</c:v>
                </c:pt>
                <c:pt idx="183">
                  <c:v>248.0</c:v>
                </c:pt>
                <c:pt idx="184">
                  <c:v>250.0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Blatt1!$L$5:$L$189</c:f>
              <c:numCache>
                <c:formatCode>General</c:formatCode>
                <c:ptCount val="185"/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Blatt1!$M$5:$M$189</c:f>
              <c:numCache>
                <c:formatCode>0.0</c:formatCode>
                <c:ptCount val="185"/>
                <c:pt idx="0">
                  <c:v>162.6588465298143</c:v>
                </c:pt>
                <c:pt idx="1">
                  <c:v>162.2727272727273</c:v>
                </c:pt>
                <c:pt idx="2">
                  <c:v>162.5219941348974</c:v>
                </c:pt>
                <c:pt idx="3">
                  <c:v>162.7712609970675</c:v>
                </c:pt>
                <c:pt idx="4">
                  <c:v>163.0205278592375</c:v>
                </c:pt>
                <c:pt idx="5">
                  <c:v>163.2697947214076</c:v>
                </c:pt>
                <c:pt idx="6">
                  <c:v>163.5190615835777</c:v>
                </c:pt>
                <c:pt idx="7">
                  <c:v>163.7683284457478</c:v>
                </c:pt>
                <c:pt idx="8">
                  <c:v>164.0175953079179</c:v>
                </c:pt>
                <c:pt idx="9">
                  <c:v>164.266862170088</c:v>
                </c:pt>
                <c:pt idx="10">
                  <c:v>164.516129032258</c:v>
                </c:pt>
                <c:pt idx="11">
                  <c:v>164.7653958944281</c:v>
                </c:pt>
                <c:pt idx="12">
                  <c:v>165.0146627565982</c:v>
                </c:pt>
                <c:pt idx="13">
                  <c:v>165.2639296187683</c:v>
                </c:pt>
                <c:pt idx="14">
                  <c:v>165.5131964809384</c:v>
                </c:pt>
                <c:pt idx="15">
                  <c:v>165.7624633431085</c:v>
                </c:pt>
                <c:pt idx="16">
                  <c:v>166.0117302052786</c:v>
                </c:pt>
                <c:pt idx="17">
                  <c:v>166.2609970674487</c:v>
                </c:pt>
                <c:pt idx="18">
                  <c:v>166.5102639296188</c:v>
                </c:pt>
                <c:pt idx="19">
                  <c:v>166.7595307917888</c:v>
                </c:pt>
                <c:pt idx="20">
                  <c:v>167.0087976539589</c:v>
                </c:pt>
                <c:pt idx="21">
                  <c:v>167.258064516129</c:v>
                </c:pt>
                <c:pt idx="22">
                  <c:v>167.5073313782991</c:v>
                </c:pt>
                <c:pt idx="23">
                  <c:v>167.7565982404692</c:v>
                </c:pt>
                <c:pt idx="24">
                  <c:v>168.0058651026393</c:v>
                </c:pt>
                <c:pt idx="25">
                  <c:v>168.2551319648094</c:v>
                </c:pt>
                <c:pt idx="26">
                  <c:v>168.5043988269795</c:v>
                </c:pt>
                <c:pt idx="27">
                  <c:v>168.7536656891496</c:v>
                </c:pt>
                <c:pt idx="28">
                  <c:v>169.0029325513196</c:v>
                </c:pt>
                <c:pt idx="29">
                  <c:v>169.2521994134897</c:v>
                </c:pt>
                <c:pt idx="30">
                  <c:v>169.5014662756598</c:v>
                </c:pt>
                <c:pt idx="31">
                  <c:v>169.75073313783</c:v>
                </c:pt>
                <c:pt idx="32">
                  <c:v>170.0</c:v>
                </c:pt>
                <c:pt idx="33">
                  <c:v>170.2492668621701</c:v>
                </c:pt>
                <c:pt idx="34">
                  <c:v>170.4985337243402</c:v>
                </c:pt>
                <c:pt idx="35">
                  <c:v>170.7478005865103</c:v>
                </c:pt>
                <c:pt idx="36">
                  <c:v>170.9970674486803</c:v>
                </c:pt>
                <c:pt idx="37">
                  <c:v>171.2463343108504</c:v>
                </c:pt>
                <c:pt idx="38">
                  <c:v>171.4956011730205</c:v>
                </c:pt>
                <c:pt idx="39">
                  <c:v>171.7448680351906</c:v>
                </c:pt>
                <c:pt idx="40">
                  <c:v>171.9941348973607</c:v>
                </c:pt>
                <c:pt idx="41">
                  <c:v>172.2434017595308</c:v>
                </c:pt>
                <c:pt idx="42">
                  <c:v>172.4926686217009</c:v>
                </c:pt>
                <c:pt idx="43">
                  <c:v>172.7419354838709</c:v>
                </c:pt>
                <c:pt idx="44">
                  <c:v>172.991202346041</c:v>
                </c:pt>
                <c:pt idx="45">
                  <c:v>173.2404692082111</c:v>
                </c:pt>
                <c:pt idx="46">
                  <c:v>173.4897360703812</c:v>
                </c:pt>
                <c:pt idx="47">
                  <c:v>173.7390029325513</c:v>
                </c:pt>
                <c:pt idx="48">
                  <c:v>173.9882697947214</c:v>
                </c:pt>
                <c:pt idx="49">
                  <c:v>174.2375366568915</c:v>
                </c:pt>
                <c:pt idx="50">
                  <c:v>174.4868035190616</c:v>
                </c:pt>
                <c:pt idx="51">
                  <c:v>174.7360703812317</c:v>
                </c:pt>
                <c:pt idx="52">
                  <c:v>174.9853372434017</c:v>
                </c:pt>
                <c:pt idx="53">
                  <c:v>175.2346041055718</c:v>
                </c:pt>
                <c:pt idx="54">
                  <c:v>175.483870967742</c:v>
                </c:pt>
                <c:pt idx="55">
                  <c:v>175.733137829912</c:v>
                </c:pt>
                <c:pt idx="56">
                  <c:v>175.9824046920821</c:v>
                </c:pt>
                <c:pt idx="57">
                  <c:v>176.2316715542522</c:v>
                </c:pt>
                <c:pt idx="58">
                  <c:v>176.4809384164223</c:v>
                </c:pt>
                <c:pt idx="59">
                  <c:v>176.7302052785924</c:v>
                </c:pt>
                <c:pt idx="60">
                  <c:v>176.9794721407625</c:v>
                </c:pt>
                <c:pt idx="61">
                  <c:v>177.2287390029326</c:v>
                </c:pt>
                <c:pt idx="62">
                  <c:v>177.4780058651027</c:v>
                </c:pt>
                <c:pt idx="63">
                  <c:v>177.7272727272727</c:v>
                </c:pt>
                <c:pt idx="64">
                  <c:v>177.9765395894428</c:v>
                </c:pt>
                <c:pt idx="65">
                  <c:v>178.225806451613</c:v>
                </c:pt>
                <c:pt idx="66">
                  <c:v>178.475073313783</c:v>
                </c:pt>
                <c:pt idx="67">
                  <c:v>178.7243401759531</c:v>
                </c:pt>
                <c:pt idx="68">
                  <c:v>178.9736070381232</c:v>
                </c:pt>
                <c:pt idx="69">
                  <c:v>179.2228739002933</c:v>
                </c:pt>
                <c:pt idx="70">
                  <c:v>179.4721407624633</c:v>
                </c:pt>
                <c:pt idx="71">
                  <c:v>179.7214076246334</c:v>
                </c:pt>
                <c:pt idx="72">
                  <c:v>179.9706744868035</c:v>
                </c:pt>
                <c:pt idx="73">
                  <c:v>180.2199413489736</c:v>
                </c:pt>
                <c:pt idx="74">
                  <c:v>180.4692082111437</c:v>
                </c:pt>
                <c:pt idx="75">
                  <c:v>180.7184750733138</c:v>
                </c:pt>
                <c:pt idx="76">
                  <c:v>180.9677419354839</c:v>
                </c:pt>
                <c:pt idx="77">
                  <c:v>181.217008797654</c:v>
                </c:pt>
                <c:pt idx="78">
                  <c:v>181.466275659824</c:v>
                </c:pt>
                <c:pt idx="79">
                  <c:v>181.7155425219941</c:v>
                </c:pt>
                <c:pt idx="80">
                  <c:v>181.9648093841642</c:v>
                </c:pt>
                <c:pt idx="81">
                  <c:v>182.2140762463343</c:v>
                </c:pt>
                <c:pt idx="82">
                  <c:v>182.4633431085044</c:v>
                </c:pt>
                <c:pt idx="83">
                  <c:v>182.7126099706745</c:v>
                </c:pt>
                <c:pt idx="84">
                  <c:v>182.9618768328446</c:v>
                </c:pt>
                <c:pt idx="85">
                  <c:v>183.2111436950147</c:v>
                </c:pt>
                <c:pt idx="86">
                  <c:v>183.4604105571847</c:v>
                </c:pt>
                <c:pt idx="87">
                  <c:v>183.7096774193548</c:v>
                </c:pt>
                <c:pt idx="88">
                  <c:v>183.958944281525</c:v>
                </c:pt>
                <c:pt idx="89">
                  <c:v>184.208211143695</c:v>
                </c:pt>
                <c:pt idx="90">
                  <c:v>184.4574780058651</c:v>
                </c:pt>
                <c:pt idx="91">
                  <c:v>184.7067448680352</c:v>
                </c:pt>
                <c:pt idx="92">
                  <c:v>184.9560117302053</c:v>
                </c:pt>
                <c:pt idx="93">
                  <c:v>185.2052785923754</c:v>
                </c:pt>
                <c:pt idx="94">
                  <c:v>185.4545454545455</c:v>
                </c:pt>
                <c:pt idx="95">
                  <c:v>185.7038123167156</c:v>
                </c:pt>
                <c:pt idx="96">
                  <c:v>185.9530791788856</c:v>
                </c:pt>
                <c:pt idx="97">
                  <c:v>186.2023460410557</c:v>
                </c:pt>
                <c:pt idx="98">
                  <c:v>186.4516129032258</c:v>
                </c:pt>
                <c:pt idx="99">
                  <c:v>186.7008797653959</c:v>
                </c:pt>
                <c:pt idx="100">
                  <c:v>186.950146627566</c:v>
                </c:pt>
                <c:pt idx="101">
                  <c:v>187.1994134897361</c:v>
                </c:pt>
                <c:pt idx="102">
                  <c:v>187.4486803519061</c:v>
                </c:pt>
                <c:pt idx="103">
                  <c:v>187.6979472140762</c:v>
                </c:pt>
                <c:pt idx="104">
                  <c:v>187.9472140762463</c:v>
                </c:pt>
                <c:pt idx="105">
                  <c:v>188.1964809384164</c:v>
                </c:pt>
                <c:pt idx="106">
                  <c:v>188.4457478005865</c:v>
                </c:pt>
                <c:pt idx="107">
                  <c:v>188.6950146627566</c:v>
                </c:pt>
                <c:pt idx="108">
                  <c:v>188.9442815249267</c:v>
                </c:pt>
                <c:pt idx="109">
                  <c:v>189.1935483870968</c:v>
                </c:pt>
                <c:pt idx="110">
                  <c:v>189.4428152492669</c:v>
                </c:pt>
                <c:pt idx="111">
                  <c:v>189.6920821114369</c:v>
                </c:pt>
                <c:pt idx="112">
                  <c:v>189.941348973607</c:v>
                </c:pt>
                <c:pt idx="113">
                  <c:v>190.1906158357771</c:v>
                </c:pt>
                <c:pt idx="114">
                  <c:v>190.4398826979472</c:v>
                </c:pt>
                <c:pt idx="115">
                  <c:v>190.6891495601173</c:v>
                </c:pt>
                <c:pt idx="116">
                  <c:v>190.9384164222874</c:v>
                </c:pt>
                <c:pt idx="117">
                  <c:v>191.1876832844575</c:v>
                </c:pt>
                <c:pt idx="118">
                  <c:v>191.4369501466276</c:v>
                </c:pt>
                <c:pt idx="119">
                  <c:v>191.6862170087977</c:v>
                </c:pt>
                <c:pt idx="120">
                  <c:v>191.9354838709677</c:v>
                </c:pt>
                <c:pt idx="121">
                  <c:v>192.1847507331378</c:v>
                </c:pt>
                <c:pt idx="122">
                  <c:v>192.4340175953079</c:v>
                </c:pt>
                <c:pt idx="123">
                  <c:v>192.683284457478</c:v>
                </c:pt>
                <c:pt idx="124">
                  <c:v>192.9325513196481</c:v>
                </c:pt>
                <c:pt idx="125">
                  <c:v>193.1818181818182</c:v>
                </c:pt>
                <c:pt idx="126">
                  <c:v>193.4310850439883</c:v>
                </c:pt>
                <c:pt idx="127">
                  <c:v>193.6803519061584</c:v>
                </c:pt>
                <c:pt idx="128">
                  <c:v>193.9296187683285</c:v>
                </c:pt>
                <c:pt idx="129">
                  <c:v>194.1788856304985</c:v>
                </c:pt>
                <c:pt idx="130">
                  <c:v>194.4281524926686</c:v>
                </c:pt>
                <c:pt idx="131">
                  <c:v>194.6774193548387</c:v>
                </c:pt>
                <c:pt idx="132">
                  <c:v>194.9266862170088</c:v>
                </c:pt>
                <c:pt idx="133">
                  <c:v>195.1759530791789</c:v>
                </c:pt>
                <c:pt idx="134">
                  <c:v>195.425219941349</c:v>
                </c:pt>
                <c:pt idx="135">
                  <c:v>195.674486803519</c:v>
                </c:pt>
                <c:pt idx="136">
                  <c:v>195.9237536656891</c:v>
                </c:pt>
                <c:pt idx="137">
                  <c:v>196.1730205278592</c:v>
                </c:pt>
                <c:pt idx="138">
                  <c:v>196.4222873900293</c:v>
                </c:pt>
                <c:pt idx="139">
                  <c:v>196.6715542521994</c:v>
                </c:pt>
                <c:pt idx="140">
                  <c:v>196.9208211143695</c:v>
                </c:pt>
                <c:pt idx="141">
                  <c:v>197.1700879765396</c:v>
                </c:pt>
                <c:pt idx="142">
                  <c:v>197.4193548387097</c:v>
                </c:pt>
                <c:pt idx="143">
                  <c:v>197.6686217008798</c:v>
                </c:pt>
                <c:pt idx="144">
                  <c:v>197.9178885630498</c:v>
                </c:pt>
                <c:pt idx="145">
                  <c:v>198.1671554252199</c:v>
                </c:pt>
                <c:pt idx="146">
                  <c:v>198.41642228739</c:v>
                </c:pt>
                <c:pt idx="147">
                  <c:v>198.6656891495601</c:v>
                </c:pt>
                <c:pt idx="148">
                  <c:v>198.9149560117302</c:v>
                </c:pt>
                <c:pt idx="149">
                  <c:v>199.1642228739003</c:v>
                </c:pt>
                <c:pt idx="150">
                  <c:v>199.4134897360704</c:v>
                </c:pt>
                <c:pt idx="151">
                  <c:v>199.6627565982405</c:v>
                </c:pt>
                <c:pt idx="152">
                  <c:v>199.9120234604106</c:v>
                </c:pt>
                <c:pt idx="153">
                  <c:v>200.1612903225806</c:v>
                </c:pt>
                <c:pt idx="154">
                  <c:v>200.4105571847507</c:v>
                </c:pt>
                <c:pt idx="155">
                  <c:v>200.6598240469208</c:v>
                </c:pt>
                <c:pt idx="156">
                  <c:v>200.909090909091</c:v>
                </c:pt>
                <c:pt idx="157">
                  <c:v>201.158357771261</c:v>
                </c:pt>
                <c:pt idx="158">
                  <c:v>201.4076246334311</c:v>
                </c:pt>
                <c:pt idx="159">
                  <c:v>201.6568914956012</c:v>
                </c:pt>
                <c:pt idx="160">
                  <c:v>201.9061583577713</c:v>
                </c:pt>
                <c:pt idx="161">
                  <c:v>202.1554252199413</c:v>
                </c:pt>
                <c:pt idx="162">
                  <c:v>202.4046920821114</c:v>
                </c:pt>
                <c:pt idx="163">
                  <c:v>202.6539589442815</c:v>
                </c:pt>
                <c:pt idx="164">
                  <c:v>202.9032258064516</c:v>
                </c:pt>
                <c:pt idx="165">
                  <c:v>203.1524926686217</c:v>
                </c:pt>
                <c:pt idx="166">
                  <c:v>203.4017595307918</c:v>
                </c:pt>
                <c:pt idx="167">
                  <c:v>203.6510263929619</c:v>
                </c:pt>
                <c:pt idx="168">
                  <c:v>203.9002932551319</c:v>
                </c:pt>
                <c:pt idx="169">
                  <c:v>204.149560117302</c:v>
                </c:pt>
                <c:pt idx="170">
                  <c:v>204.3988269794721</c:v>
                </c:pt>
                <c:pt idx="171">
                  <c:v>204.6480938416422</c:v>
                </c:pt>
                <c:pt idx="172">
                  <c:v>204.8973607038123</c:v>
                </c:pt>
                <c:pt idx="173">
                  <c:v>205.1466275659824</c:v>
                </c:pt>
                <c:pt idx="174">
                  <c:v>205.3958944281525</c:v>
                </c:pt>
                <c:pt idx="175">
                  <c:v>205.6451612903226</c:v>
                </c:pt>
                <c:pt idx="176">
                  <c:v>205.8944281524926</c:v>
                </c:pt>
                <c:pt idx="177">
                  <c:v>206.1436950146627</c:v>
                </c:pt>
                <c:pt idx="178">
                  <c:v>206.3929618768328</c:v>
                </c:pt>
                <c:pt idx="179">
                  <c:v>206.6422287390029</c:v>
                </c:pt>
                <c:pt idx="180">
                  <c:v>206.891495601173</c:v>
                </c:pt>
                <c:pt idx="181">
                  <c:v>207.1407624633431</c:v>
                </c:pt>
                <c:pt idx="182">
                  <c:v>207.3900293255132</c:v>
                </c:pt>
                <c:pt idx="183">
                  <c:v>207.6392961876833</c:v>
                </c:pt>
                <c:pt idx="184">
                  <c:v>207.8885630498534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423992"/>
        <c:axId val="-2133429096"/>
      </c:lineChart>
      <c:catAx>
        <c:axId val="-213342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429096"/>
        <c:crosses val="autoZero"/>
        <c:auto val="1"/>
        <c:lblAlgn val="ctr"/>
        <c:lblOffset val="100"/>
        <c:noMultiLvlLbl val="0"/>
      </c:catAx>
      <c:valAx>
        <c:axId val="-213342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4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Blatt1!$C$8:$C$190</c:f>
              <c:numCache>
                <c:formatCode>0.00</c:formatCode>
                <c:ptCount val="183"/>
                <c:pt idx="0">
                  <c:v>1.333333333333333</c:v>
                </c:pt>
                <c:pt idx="1">
                  <c:v>1.25</c:v>
                </c:pt>
                <c:pt idx="2">
                  <c:v>1.2</c:v>
                </c:pt>
                <c:pt idx="3">
                  <c:v>1.166666666666667</c:v>
                </c:pt>
                <c:pt idx="4">
                  <c:v>1.142857142857143</c:v>
                </c:pt>
                <c:pt idx="5">
                  <c:v>1.25</c:v>
                </c:pt>
                <c:pt idx="6">
                  <c:v>1.222222222222222</c:v>
                </c:pt>
                <c:pt idx="7">
                  <c:v>1.2</c:v>
                </c:pt>
                <c:pt idx="8">
                  <c:v>1.181818181818182</c:v>
                </c:pt>
                <c:pt idx="9">
                  <c:v>1.166666666666667</c:v>
                </c:pt>
                <c:pt idx="10">
                  <c:v>1.230769230769231</c:v>
                </c:pt>
                <c:pt idx="11">
                  <c:v>1.214285714285714</c:v>
                </c:pt>
                <c:pt idx="12">
                  <c:v>1.2</c:v>
                </c:pt>
                <c:pt idx="13">
                  <c:v>1.1875</c:v>
                </c:pt>
                <c:pt idx="14">
                  <c:v>1.176470588235294</c:v>
                </c:pt>
                <c:pt idx="15">
                  <c:v>1.222222222222222</c:v>
                </c:pt>
                <c:pt idx="16">
                  <c:v>1.210526315789474</c:v>
                </c:pt>
                <c:pt idx="17">
                  <c:v>1.2</c:v>
                </c:pt>
                <c:pt idx="18">
                  <c:v>1.19047619047619</c:v>
                </c:pt>
                <c:pt idx="19">
                  <c:v>1.181818181818182</c:v>
                </c:pt>
                <c:pt idx="20">
                  <c:v>1.217391304347826</c:v>
                </c:pt>
                <c:pt idx="21">
                  <c:v>1.208333333333333</c:v>
                </c:pt>
                <c:pt idx="22">
                  <c:v>1.2</c:v>
                </c:pt>
                <c:pt idx="23">
                  <c:v>1.192307692307692</c:v>
                </c:pt>
                <c:pt idx="24">
                  <c:v>1.185185185185185</c:v>
                </c:pt>
                <c:pt idx="25">
                  <c:v>1.214285714285714</c:v>
                </c:pt>
                <c:pt idx="26">
                  <c:v>1.206896551724138</c:v>
                </c:pt>
                <c:pt idx="27">
                  <c:v>1.2</c:v>
                </c:pt>
                <c:pt idx="28">
                  <c:v>1.193548387096774</c:v>
                </c:pt>
                <c:pt idx="29">
                  <c:v>1.1875</c:v>
                </c:pt>
                <c:pt idx="30">
                  <c:v>1.212121212121212</c:v>
                </c:pt>
                <c:pt idx="31">
                  <c:v>1.205882352941176</c:v>
                </c:pt>
                <c:pt idx="32">
                  <c:v>1.2</c:v>
                </c:pt>
                <c:pt idx="33">
                  <c:v>1.222222222222222</c:v>
                </c:pt>
                <c:pt idx="34">
                  <c:v>1.216216216216216</c:v>
                </c:pt>
                <c:pt idx="35">
                  <c:v>1.210526315789474</c:v>
                </c:pt>
                <c:pt idx="36">
                  <c:v>1.205128205128205</c:v>
                </c:pt>
                <c:pt idx="37">
                  <c:v>1.2</c:v>
                </c:pt>
                <c:pt idx="38">
                  <c:v>1.219512195121951</c:v>
                </c:pt>
                <c:pt idx="39">
                  <c:v>1.214285714285714</c:v>
                </c:pt>
                <c:pt idx="40">
                  <c:v>1.209302325581395</c:v>
                </c:pt>
                <c:pt idx="41">
                  <c:v>1.204545454545455</c:v>
                </c:pt>
                <c:pt idx="42">
                  <c:v>1.2</c:v>
                </c:pt>
                <c:pt idx="43">
                  <c:v>1.217391304347826</c:v>
                </c:pt>
                <c:pt idx="44">
                  <c:v>1.212765957446809</c:v>
                </c:pt>
                <c:pt idx="45">
                  <c:v>1.208333333333333</c:v>
                </c:pt>
                <c:pt idx="46">
                  <c:v>1.224489795918367</c:v>
                </c:pt>
                <c:pt idx="47">
                  <c:v>1.22</c:v>
                </c:pt>
                <c:pt idx="48">
                  <c:v>1.215686274509804</c:v>
                </c:pt>
                <c:pt idx="49">
                  <c:v>1.230769230769231</c:v>
                </c:pt>
                <c:pt idx="50">
                  <c:v>1.226415094339623</c:v>
                </c:pt>
                <c:pt idx="51">
                  <c:v>1.222222222222222</c:v>
                </c:pt>
                <c:pt idx="52">
                  <c:v>1.218181818181818</c:v>
                </c:pt>
                <c:pt idx="53">
                  <c:v>1.214285714285714</c:v>
                </c:pt>
                <c:pt idx="54">
                  <c:v>1.228070175438597</c:v>
                </c:pt>
                <c:pt idx="55">
                  <c:v>1.224137931034483</c:v>
                </c:pt>
                <c:pt idx="56">
                  <c:v>1.220338983050848</c:v>
                </c:pt>
                <c:pt idx="57">
                  <c:v>1.233333333333333</c:v>
                </c:pt>
                <c:pt idx="58">
                  <c:v>1.229508196721311</c:v>
                </c:pt>
                <c:pt idx="59">
                  <c:v>1.225806451612903</c:v>
                </c:pt>
                <c:pt idx="60">
                  <c:v>1.238095238095238</c:v>
                </c:pt>
                <c:pt idx="61">
                  <c:v>1.234375</c:v>
                </c:pt>
                <c:pt idx="62">
                  <c:v>1.230769230769231</c:v>
                </c:pt>
                <c:pt idx="63">
                  <c:v>1.242424242424242</c:v>
                </c:pt>
                <c:pt idx="64">
                  <c:v>1.238805970149254</c:v>
                </c:pt>
                <c:pt idx="65">
                  <c:v>1.235294117647059</c:v>
                </c:pt>
                <c:pt idx="66">
                  <c:v>1.231884057971014</c:v>
                </c:pt>
                <c:pt idx="67">
                  <c:v>1.228571428571429</c:v>
                </c:pt>
                <c:pt idx="68">
                  <c:v>1.23943661971831</c:v>
                </c:pt>
                <c:pt idx="69">
                  <c:v>1.236111111111111</c:v>
                </c:pt>
                <c:pt idx="70">
                  <c:v>1.232876712328767</c:v>
                </c:pt>
                <c:pt idx="71">
                  <c:v>1.243243243243243</c:v>
                </c:pt>
                <c:pt idx="72">
                  <c:v>1.24</c:v>
                </c:pt>
                <c:pt idx="73">
                  <c:v>1.236842105263158</c:v>
                </c:pt>
                <c:pt idx="74">
                  <c:v>1.246753246753247</c:v>
                </c:pt>
                <c:pt idx="75">
                  <c:v>1.243589743589744</c:v>
                </c:pt>
                <c:pt idx="76">
                  <c:v>1.240506329113924</c:v>
                </c:pt>
                <c:pt idx="77">
                  <c:v>1.25</c:v>
                </c:pt>
                <c:pt idx="78">
                  <c:v>1.246913580246914</c:v>
                </c:pt>
                <c:pt idx="79">
                  <c:v>1.24390243902439</c:v>
                </c:pt>
                <c:pt idx="80">
                  <c:v>1.253012048192771</c:v>
                </c:pt>
                <c:pt idx="81">
                  <c:v>1.25</c:v>
                </c:pt>
                <c:pt idx="82">
                  <c:v>1.247058823529412</c:v>
                </c:pt>
                <c:pt idx="83">
                  <c:v>1.255813953488372</c:v>
                </c:pt>
                <c:pt idx="84">
                  <c:v>1.252873563218391</c:v>
                </c:pt>
                <c:pt idx="85">
                  <c:v>1.25</c:v>
                </c:pt>
                <c:pt idx="86">
                  <c:v>1.258426966292135</c:v>
                </c:pt>
                <c:pt idx="87">
                  <c:v>1.255555555555556</c:v>
                </c:pt>
                <c:pt idx="88">
                  <c:v>1.252747252747253</c:v>
                </c:pt>
                <c:pt idx="89">
                  <c:v>1.260869565217391</c:v>
                </c:pt>
                <c:pt idx="90">
                  <c:v>1.268817204301075</c:v>
                </c:pt>
                <c:pt idx="91">
                  <c:v>1.265957446808511</c:v>
                </c:pt>
                <c:pt idx="92">
                  <c:v>1.263157894736842</c:v>
                </c:pt>
                <c:pt idx="93">
                  <c:v>1.270833333333333</c:v>
                </c:pt>
                <c:pt idx="94">
                  <c:v>1.268041237113402</c:v>
                </c:pt>
                <c:pt idx="95">
                  <c:v>1.26530612244898</c:v>
                </c:pt>
                <c:pt idx="96">
                  <c:v>1.272727272727273</c:v>
                </c:pt>
                <c:pt idx="97">
                  <c:v>1.27</c:v>
                </c:pt>
                <c:pt idx="98">
                  <c:v>1.267326732673267</c:v>
                </c:pt>
                <c:pt idx="99">
                  <c:v>1.274509803921569</c:v>
                </c:pt>
                <c:pt idx="100">
                  <c:v>1.271844660194175</c:v>
                </c:pt>
                <c:pt idx="101">
                  <c:v>1.26923076923077</c:v>
                </c:pt>
                <c:pt idx="102">
                  <c:v>1.276190476190476</c:v>
                </c:pt>
                <c:pt idx="103">
                  <c:v>1.283018867924528</c:v>
                </c:pt>
                <c:pt idx="104">
                  <c:v>1.280373831775701</c:v>
                </c:pt>
                <c:pt idx="105">
                  <c:v>1.277777777777778</c:v>
                </c:pt>
                <c:pt idx="106">
                  <c:v>1.284403669724771</c:v>
                </c:pt>
                <c:pt idx="107">
                  <c:v>1.281818181818182</c:v>
                </c:pt>
                <c:pt idx="108">
                  <c:v>1.279279279279279</c:v>
                </c:pt>
                <c:pt idx="109">
                  <c:v>1.285714285714286</c:v>
                </c:pt>
                <c:pt idx="110">
                  <c:v>1.283185840707965</c:v>
                </c:pt>
                <c:pt idx="111">
                  <c:v>1.280701754385965</c:v>
                </c:pt>
                <c:pt idx="112">
                  <c:v>1.28695652173913</c:v>
                </c:pt>
                <c:pt idx="113">
                  <c:v>1.293103448275862</c:v>
                </c:pt>
                <c:pt idx="114">
                  <c:v>1.290598290598291</c:v>
                </c:pt>
                <c:pt idx="115">
                  <c:v>1.288135593220339</c:v>
                </c:pt>
                <c:pt idx="116">
                  <c:v>1.294117647058824</c:v>
                </c:pt>
                <c:pt idx="117">
                  <c:v>1.291666666666667</c:v>
                </c:pt>
                <c:pt idx="118">
                  <c:v>1.289256198347107</c:v>
                </c:pt>
                <c:pt idx="119">
                  <c:v>1.295081967213115</c:v>
                </c:pt>
                <c:pt idx="120">
                  <c:v>1.300813008130081</c:v>
                </c:pt>
                <c:pt idx="121">
                  <c:v>1.298387096774193</c:v>
                </c:pt>
                <c:pt idx="122">
                  <c:v>1.296</c:v>
                </c:pt>
                <c:pt idx="123">
                  <c:v>1.301587301587302</c:v>
                </c:pt>
                <c:pt idx="124">
                  <c:v>1.299212598425197</c:v>
                </c:pt>
                <c:pt idx="125">
                  <c:v>1.296875</c:v>
                </c:pt>
                <c:pt idx="126">
                  <c:v>1.302325581395349</c:v>
                </c:pt>
                <c:pt idx="127">
                  <c:v>1.307692307692308</c:v>
                </c:pt>
                <c:pt idx="128">
                  <c:v>1.305343511450382</c:v>
                </c:pt>
                <c:pt idx="129">
                  <c:v>1.303030303030303</c:v>
                </c:pt>
                <c:pt idx="130">
                  <c:v>1.30827067669173</c:v>
                </c:pt>
                <c:pt idx="131">
                  <c:v>1.313432835820895</c:v>
                </c:pt>
                <c:pt idx="132">
                  <c:v>1.311111111111111</c:v>
                </c:pt>
                <c:pt idx="133">
                  <c:v>1.308823529411765</c:v>
                </c:pt>
                <c:pt idx="134">
                  <c:v>1.313868613138686</c:v>
                </c:pt>
                <c:pt idx="135">
                  <c:v>1.318840579710145</c:v>
                </c:pt>
                <c:pt idx="136">
                  <c:v>1.316546762589928</c:v>
                </c:pt>
                <c:pt idx="137">
                  <c:v>1.314285714285714</c:v>
                </c:pt>
                <c:pt idx="138">
                  <c:v>1.319148936170213</c:v>
                </c:pt>
                <c:pt idx="139">
                  <c:v>1.323943661971831</c:v>
                </c:pt>
                <c:pt idx="140">
                  <c:v>1.321678321678322</c:v>
                </c:pt>
                <c:pt idx="141">
                  <c:v>1.319444444444444</c:v>
                </c:pt>
                <c:pt idx="142">
                  <c:v>1.324137931034483</c:v>
                </c:pt>
                <c:pt idx="143">
                  <c:v>1.328767123287671</c:v>
                </c:pt>
                <c:pt idx="144">
                  <c:v>1.326530612244898</c:v>
                </c:pt>
                <c:pt idx="145">
                  <c:v>1.324324324324324</c:v>
                </c:pt>
                <c:pt idx="146">
                  <c:v>1.328859060402685</c:v>
                </c:pt>
                <c:pt idx="147">
                  <c:v>1.333333333333333</c:v>
                </c:pt>
                <c:pt idx="148">
                  <c:v>1.331125827814569</c:v>
                </c:pt>
                <c:pt idx="149">
                  <c:v>1.328947368421053</c:v>
                </c:pt>
                <c:pt idx="150">
                  <c:v>1.333333333333333</c:v>
                </c:pt>
                <c:pt idx="151">
                  <c:v>1.337662337662338</c:v>
                </c:pt>
                <c:pt idx="152">
                  <c:v>1.335483870967742</c:v>
                </c:pt>
                <c:pt idx="153">
                  <c:v>1.333333333333333</c:v>
                </c:pt>
                <c:pt idx="154">
                  <c:v>1.337579617834395</c:v>
                </c:pt>
                <c:pt idx="155">
                  <c:v>1.341772151898734</c:v>
                </c:pt>
                <c:pt idx="156">
                  <c:v>1.339622641509434</c:v>
                </c:pt>
                <c:pt idx="157">
                  <c:v>1.3375</c:v>
                </c:pt>
                <c:pt idx="158">
                  <c:v>1.341614906832298</c:v>
                </c:pt>
                <c:pt idx="159">
                  <c:v>1.345679012345679</c:v>
                </c:pt>
                <c:pt idx="160">
                  <c:v>1.349693251533742</c:v>
                </c:pt>
                <c:pt idx="161">
                  <c:v>1.347560975609756</c:v>
                </c:pt>
                <c:pt idx="162">
                  <c:v>1.345454545454545</c:v>
                </c:pt>
                <c:pt idx="163">
                  <c:v>1.349397590361446</c:v>
                </c:pt>
                <c:pt idx="164">
                  <c:v>1.353293413173653</c:v>
                </c:pt>
                <c:pt idx="165">
                  <c:v>1.351190476190476</c:v>
                </c:pt>
                <c:pt idx="166">
                  <c:v>1.349112426035503</c:v>
                </c:pt>
                <c:pt idx="167">
                  <c:v>1.352941176470588</c:v>
                </c:pt>
                <c:pt idx="168">
                  <c:v>1.35672514619883</c:v>
                </c:pt>
                <c:pt idx="169">
                  <c:v>1.36046511627907</c:v>
                </c:pt>
                <c:pt idx="170">
                  <c:v>1.358381502890173</c:v>
                </c:pt>
                <c:pt idx="171">
                  <c:v>1.35632183908046</c:v>
                </c:pt>
                <c:pt idx="172">
                  <c:v>1.36</c:v>
                </c:pt>
                <c:pt idx="173">
                  <c:v>1.363636363636363</c:v>
                </c:pt>
                <c:pt idx="174">
                  <c:v>1.367231638418079</c:v>
                </c:pt>
                <c:pt idx="175">
                  <c:v>1.365168539325843</c:v>
                </c:pt>
                <c:pt idx="176">
                  <c:v>1.363128491620112</c:v>
                </c:pt>
                <c:pt idx="177">
                  <c:v>1.366666666666667</c:v>
                </c:pt>
                <c:pt idx="178">
                  <c:v>1.370165745856354</c:v>
                </c:pt>
                <c:pt idx="179">
                  <c:v>1.373626373626374</c:v>
                </c:pt>
                <c:pt idx="180">
                  <c:v>1.371584699453552</c:v>
                </c:pt>
                <c:pt idx="181">
                  <c:v>1.369565217391304</c:v>
                </c:pt>
                <c:pt idx="182">
                  <c:v>1.372972972972973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462392"/>
        <c:axId val="-2133467480"/>
      </c:lineChart>
      <c:catAx>
        <c:axId val="-213346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467480"/>
        <c:crosses val="autoZero"/>
        <c:auto val="1"/>
        <c:lblAlgn val="ctr"/>
        <c:lblOffset val="100"/>
        <c:noMultiLvlLbl val="0"/>
      </c:catAx>
      <c:valAx>
        <c:axId val="-21334674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346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Kennlinie!$B$32</c:f>
              <c:strCache>
                <c:ptCount val="1"/>
                <c:pt idx="0">
                  <c:v>138.51</c:v>
                </c:pt>
              </c:strCache>
            </c:strRef>
          </c:tx>
          <c:marker>
            <c:symbol val="none"/>
          </c:marker>
          <c:xVal>
            <c:numRef>
              <c:f>Kennlinie!$C$2:$C$31</c:f>
              <c:numCache>
                <c:formatCode>General</c:formatCode>
                <c:ptCount val="30"/>
                <c:pt idx="0">
                  <c:v>-200.0</c:v>
                </c:pt>
                <c:pt idx="1">
                  <c:v>-190.0</c:v>
                </c:pt>
                <c:pt idx="2">
                  <c:v>-180.0</c:v>
                </c:pt>
                <c:pt idx="3">
                  <c:v>-170.0</c:v>
                </c:pt>
                <c:pt idx="4">
                  <c:v>-160.0</c:v>
                </c:pt>
                <c:pt idx="5">
                  <c:v>-150.0</c:v>
                </c:pt>
                <c:pt idx="6">
                  <c:v>-140.0</c:v>
                </c:pt>
                <c:pt idx="7">
                  <c:v>-130.0</c:v>
                </c:pt>
                <c:pt idx="8">
                  <c:v>-120.0</c:v>
                </c:pt>
                <c:pt idx="9">
                  <c:v>-110.0</c:v>
                </c:pt>
                <c:pt idx="10">
                  <c:v>-100.0</c:v>
                </c:pt>
                <c:pt idx="11">
                  <c:v>-90.0</c:v>
                </c:pt>
                <c:pt idx="12">
                  <c:v>-80.0</c:v>
                </c:pt>
                <c:pt idx="13">
                  <c:v>-70.0</c:v>
                </c:pt>
                <c:pt idx="14">
                  <c:v>-60.0</c:v>
                </c:pt>
                <c:pt idx="15">
                  <c:v>-50.0</c:v>
                </c:pt>
                <c:pt idx="16">
                  <c:v>-40.0</c:v>
                </c:pt>
                <c:pt idx="17">
                  <c:v>-30.0</c:v>
                </c:pt>
                <c:pt idx="18">
                  <c:v>-20.0</c:v>
                </c:pt>
                <c:pt idx="19">
                  <c:v>-10.0</c:v>
                </c:pt>
                <c:pt idx="20">
                  <c:v>0.0</c:v>
                </c:pt>
                <c:pt idx="21">
                  <c:v>10.0</c:v>
                </c:pt>
                <c:pt idx="22">
                  <c:v>20.0</c:v>
                </c:pt>
                <c:pt idx="23">
                  <c:v>30.0</c:v>
                </c:pt>
                <c:pt idx="24">
                  <c:v>40.0</c:v>
                </c:pt>
                <c:pt idx="25">
                  <c:v>50.0</c:v>
                </c:pt>
                <c:pt idx="26">
                  <c:v>60.0</c:v>
                </c:pt>
                <c:pt idx="27">
                  <c:v>70.0</c:v>
                </c:pt>
                <c:pt idx="28">
                  <c:v>80.0</c:v>
                </c:pt>
                <c:pt idx="29">
                  <c:v>90.0</c:v>
                </c:pt>
              </c:numCache>
            </c:numRef>
          </c:xVal>
          <c:yVal>
            <c:numRef>
              <c:f>Kennlinie!$C$32</c:f>
              <c:numCache>
                <c:formatCode>General</c:formatCode>
                <c:ptCount val="1"/>
                <c:pt idx="0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641992"/>
        <c:axId val="-2133655496"/>
      </c:scatterChart>
      <c:valAx>
        <c:axId val="-213364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655496"/>
        <c:crosses val="autoZero"/>
        <c:crossBetween val="midCat"/>
      </c:valAx>
      <c:valAx>
        <c:axId val="-2133655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641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Kennlinie!$B$32</c:f>
              <c:strCache>
                <c:ptCount val="1"/>
                <c:pt idx="0">
                  <c:v>138.51</c:v>
                </c:pt>
              </c:strCache>
            </c:strRef>
          </c:tx>
          <c:marker>
            <c:symbol val="none"/>
          </c:marker>
          <c:xVal>
            <c:strRef>
              <c:f>Kennlinie!$C$1:$C$31</c:f>
              <c:strCache>
                <c:ptCount val="31"/>
                <c:pt idx="0">
                  <c:v>T</c:v>
                </c:pt>
                <c:pt idx="1">
                  <c:v>-200</c:v>
                </c:pt>
                <c:pt idx="2">
                  <c:v>-190</c:v>
                </c:pt>
                <c:pt idx="3">
                  <c:v>-180</c:v>
                </c:pt>
                <c:pt idx="4">
                  <c:v>-170</c:v>
                </c:pt>
                <c:pt idx="5">
                  <c:v>-160</c:v>
                </c:pt>
                <c:pt idx="6">
                  <c:v>-150</c:v>
                </c:pt>
                <c:pt idx="7">
                  <c:v>-140</c:v>
                </c:pt>
                <c:pt idx="8">
                  <c:v>-130</c:v>
                </c:pt>
                <c:pt idx="9">
                  <c:v>-120</c:v>
                </c:pt>
                <c:pt idx="10">
                  <c:v>-110</c:v>
                </c:pt>
                <c:pt idx="11">
                  <c:v>-100</c:v>
                </c:pt>
                <c:pt idx="12">
                  <c:v>-90</c:v>
                </c:pt>
                <c:pt idx="13">
                  <c:v>-80</c:v>
                </c:pt>
                <c:pt idx="14">
                  <c:v>-70</c:v>
                </c:pt>
                <c:pt idx="15">
                  <c:v>-60</c:v>
                </c:pt>
                <c:pt idx="16">
                  <c:v>-50</c:v>
                </c:pt>
                <c:pt idx="17">
                  <c:v>-40</c:v>
                </c:pt>
                <c:pt idx="18">
                  <c:v>-30</c:v>
                </c:pt>
                <c:pt idx="19">
                  <c:v>-20</c:v>
                </c:pt>
                <c:pt idx="20">
                  <c:v>-10</c:v>
                </c:pt>
                <c:pt idx="21">
                  <c:v>0</c:v>
                </c:pt>
                <c:pt idx="22">
                  <c:v>10</c:v>
                </c:pt>
                <c:pt idx="23">
                  <c:v>20</c:v>
                </c:pt>
                <c:pt idx="24">
                  <c:v>30</c:v>
                </c:pt>
                <c:pt idx="25">
                  <c:v>40</c:v>
                </c:pt>
                <c:pt idx="26">
                  <c:v>50</c:v>
                </c:pt>
                <c:pt idx="27">
                  <c:v>60</c:v>
                </c:pt>
                <c:pt idx="28">
                  <c:v>70</c:v>
                </c:pt>
                <c:pt idx="29">
                  <c:v>80</c:v>
                </c:pt>
                <c:pt idx="30">
                  <c:v>90</c:v>
                </c:pt>
              </c:strCache>
            </c:strRef>
          </c:xVal>
          <c:yVal>
            <c:numRef>
              <c:f>Kennlinie!$C$32</c:f>
              <c:numCache>
                <c:formatCode>General</c:formatCode>
                <c:ptCount val="1"/>
                <c:pt idx="0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05976"/>
        <c:axId val="-2133707272"/>
      </c:scatterChart>
      <c:valAx>
        <c:axId val="-213370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707272"/>
        <c:crosses val="autoZero"/>
        <c:crossBetween val="midCat"/>
      </c:valAx>
      <c:valAx>
        <c:axId val="-2133707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705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Kennlinie!$C$1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xVal>
            <c:numRef>
              <c:f>Kennlinie!$B$2:$B$32</c:f>
              <c:numCache>
                <c:formatCode>0.00</c:formatCode>
                <c:ptCount val="31"/>
                <c:pt idx="0">
                  <c:v>18.52</c:v>
                </c:pt>
                <c:pt idx="1">
                  <c:v>22.825</c:v>
                </c:pt>
                <c:pt idx="2">
                  <c:v>27.096</c:v>
                </c:pt>
                <c:pt idx="3">
                  <c:v>31.335</c:v>
                </c:pt>
                <c:pt idx="4">
                  <c:v>35.543</c:v>
                </c:pt>
                <c:pt idx="5">
                  <c:v>39.723</c:v>
                </c:pt>
                <c:pt idx="6">
                  <c:v>43.876</c:v>
                </c:pt>
                <c:pt idx="7">
                  <c:v>48.005</c:v>
                </c:pt>
                <c:pt idx="8">
                  <c:v>52.11</c:v>
                </c:pt>
                <c:pt idx="9">
                  <c:v>56.198</c:v>
                </c:pt>
                <c:pt idx="10">
                  <c:v>60.256</c:v>
                </c:pt>
                <c:pt idx="11">
                  <c:v>64.3</c:v>
                </c:pt>
                <c:pt idx="12">
                  <c:v>68.325</c:v>
                </c:pt>
                <c:pt idx="13">
                  <c:v>72.335</c:v>
                </c:pt>
                <c:pt idx="14">
                  <c:v>76.328</c:v>
                </c:pt>
                <c:pt idx="15">
                  <c:v>80.306</c:v>
                </c:pt>
                <c:pt idx="16">
                  <c:v>84.271</c:v>
                </c:pt>
                <c:pt idx="17">
                  <c:v>88.222</c:v>
                </c:pt>
                <c:pt idx="18">
                  <c:v>92.18000000000001</c:v>
                </c:pt>
                <c:pt idx="19">
                  <c:v>96.086</c:v>
                </c:pt>
                <c:pt idx="20">
                  <c:v>100.0</c:v>
                </c:pt>
                <c:pt idx="21">
                  <c:v>103.903</c:v>
                </c:pt>
                <c:pt idx="22">
                  <c:v>107.794</c:v>
                </c:pt>
                <c:pt idx="23">
                  <c:v>111.673</c:v>
                </c:pt>
                <c:pt idx="24">
                  <c:v>115.541</c:v>
                </c:pt>
                <c:pt idx="25">
                  <c:v>119.397</c:v>
                </c:pt>
                <c:pt idx="26">
                  <c:v>123.242</c:v>
                </c:pt>
                <c:pt idx="27">
                  <c:v>127.075</c:v>
                </c:pt>
                <c:pt idx="28">
                  <c:v>130.897</c:v>
                </c:pt>
                <c:pt idx="29">
                  <c:v>134.707</c:v>
                </c:pt>
                <c:pt idx="30">
                  <c:v>138.506</c:v>
                </c:pt>
              </c:numCache>
            </c:numRef>
          </c:xVal>
          <c:yVal>
            <c:numRef>
              <c:f>Kennlinie!$C$2:$C$32</c:f>
              <c:numCache>
                <c:formatCode>General</c:formatCode>
                <c:ptCount val="31"/>
                <c:pt idx="0">
                  <c:v>-200.0</c:v>
                </c:pt>
                <c:pt idx="1">
                  <c:v>-190.0</c:v>
                </c:pt>
                <c:pt idx="2">
                  <c:v>-180.0</c:v>
                </c:pt>
                <c:pt idx="3">
                  <c:v>-170.0</c:v>
                </c:pt>
                <c:pt idx="4">
                  <c:v>-160.0</c:v>
                </c:pt>
                <c:pt idx="5">
                  <c:v>-150.0</c:v>
                </c:pt>
                <c:pt idx="6">
                  <c:v>-140.0</c:v>
                </c:pt>
                <c:pt idx="7">
                  <c:v>-130.0</c:v>
                </c:pt>
                <c:pt idx="8">
                  <c:v>-120.0</c:v>
                </c:pt>
                <c:pt idx="9">
                  <c:v>-110.0</c:v>
                </c:pt>
                <c:pt idx="10">
                  <c:v>-100.0</c:v>
                </c:pt>
                <c:pt idx="11">
                  <c:v>-90.0</c:v>
                </c:pt>
                <c:pt idx="12">
                  <c:v>-80.0</c:v>
                </c:pt>
                <c:pt idx="13">
                  <c:v>-70.0</c:v>
                </c:pt>
                <c:pt idx="14">
                  <c:v>-60.0</c:v>
                </c:pt>
                <c:pt idx="15">
                  <c:v>-50.0</c:v>
                </c:pt>
                <c:pt idx="16">
                  <c:v>-40.0</c:v>
                </c:pt>
                <c:pt idx="17">
                  <c:v>-30.0</c:v>
                </c:pt>
                <c:pt idx="18">
                  <c:v>-20.0</c:v>
                </c:pt>
                <c:pt idx="19">
                  <c:v>-10.0</c:v>
                </c:pt>
                <c:pt idx="20">
                  <c:v>0.0</c:v>
                </c:pt>
                <c:pt idx="21">
                  <c:v>10.0</c:v>
                </c:pt>
                <c:pt idx="22">
                  <c:v>20.0</c:v>
                </c:pt>
                <c:pt idx="23">
                  <c:v>30.0</c:v>
                </c:pt>
                <c:pt idx="24">
                  <c:v>40.0</c:v>
                </c:pt>
                <c:pt idx="25">
                  <c:v>50.0</c:v>
                </c:pt>
                <c:pt idx="26">
                  <c:v>60.0</c:v>
                </c:pt>
                <c:pt idx="27">
                  <c:v>70.0</c:v>
                </c:pt>
                <c:pt idx="28">
                  <c:v>80.0</c:v>
                </c:pt>
                <c:pt idx="29">
                  <c:v>90.0</c:v>
                </c:pt>
                <c:pt idx="30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38872"/>
        <c:axId val="-2133735848"/>
      </c:scatterChart>
      <c:valAx>
        <c:axId val="-21337388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33735848"/>
        <c:crosses val="autoZero"/>
        <c:crossBetween val="midCat"/>
      </c:valAx>
      <c:valAx>
        <c:axId val="-2133735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738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Kennlinie!$B$2:$B$54</c:f>
              <c:numCache>
                <c:formatCode>0.00</c:formatCode>
                <c:ptCount val="53"/>
                <c:pt idx="0">
                  <c:v>18.52</c:v>
                </c:pt>
                <c:pt idx="1">
                  <c:v>22.825</c:v>
                </c:pt>
                <c:pt idx="2">
                  <c:v>27.096</c:v>
                </c:pt>
                <c:pt idx="3">
                  <c:v>31.335</c:v>
                </c:pt>
                <c:pt idx="4">
                  <c:v>35.543</c:v>
                </c:pt>
                <c:pt idx="5">
                  <c:v>39.723</c:v>
                </c:pt>
                <c:pt idx="6">
                  <c:v>43.876</c:v>
                </c:pt>
                <c:pt idx="7">
                  <c:v>48.005</c:v>
                </c:pt>
                <c:pt idx="8">
                  <c:v>52.11</c:v>
                </c:pt>
                <c:pt idx="9">
                  <c:v>56.198</c:v>
                </c:pt>
                <c:pt idx="10">
                  <c:v>60.256</c:v>
                </c:pt>
                <c:pt idx="11">
                  <c:v>64.3</c:v>
                </c:pt>
                <c:pt idx="12">
                  <c:v>68.325</c:v>
                </c:pt>
                <c:pt idx="13">
                  <c:v>72.335</c:v>
                </c:pt>
                <c:pt idx="14">
                  <c:v>76.328</c:v>
                </c:pt>
                <c:pt idx="15">
                  <c:v>80.306</c:v>
                </c:pt>
                <c:pt idx="16">
                  <c:v>84.271</c:v>
                </c:pt>
                <c:pt idx="17">
                  <c:v>88.222</c:v>
                </c:pt>
                <c:pt idx="18">
                  <c:v>92.18000000000001</c:v>
                </c:pt>
                <c:pt idx="19">
                  <c:v>96.086</c:v>
                </c:pt>
                <c:pt idx="20">
                  <c:v>100.0</c:v>
                </c:pt>
                <c:pt idx="21">
                  <c:v>103.903</c:v>
                </c:pt>
                <c:pt idx="22">
                  <c:v>107.794</c:v>
                </c:pt>
                <c:pt idx="23">
                  <c:v>111.673</c:v>
                </c:pt>
                <c:pt idx="24">
                  <c:v>115.541</c:v>
                </c:pt>
                <c:pt idx="25">
                  <c:v>119.397</c:v>
                </c:pt>
                <c:pt idx="26">
                  <c:v>123.242</c:v>
                </c:pt>
                <c:pt idx="27">
                  <c:v>127.075</c:v>
                </c:pt>
                <c:pt idx="28">
                  <c:v>130.897</c:v>
                </c:pt>
                <c:pt idx="29">
                  <c:v>134.707</c:v>
                </c:pt>
                <c:pt idx="30">
                  <c:v>138.506</c:v>
                </c:pt>
                <c:pt idx="31">
                  <c:v>142.293</c:v>
                </c:pt>
                <c:pt idx="32">
                  <c:v>146.068</c:v>
                </c:pt>
                <c:pt idx="33">
                  <c:v>149.832</c:v>
                </c:pt>
                <c:pt idx="34">
                  <c:v>153.584</c:v>
                </c:pt>
                <c:pt idx="35">
                  <c:v>157.325</c:v>
                </c:pt>
                <c:pt idx="36">
                  <c:v>161.054</c:v>
                </c:pt>
                <c:pt idx="37">
                  <c:v>164.772</c:v>
                </c:pt>
                <c:pt idx="38">
                  <c:v>168.478</c:v>
                </c:pt>
                <c:pt idx="39">
                  <c:v>172.173</c:v>
                </c:pt>
                <c:pt idx="40">
                  <c:v>175.856</c:v>
                </c:pt>
                <c:pt idx="41">
                  <c:v>179.528</c:v>
                </c:pt>
                <c:pt idx="42">
                  <c:v>183.188</c:v>
                </c:pt>
                <c:pt idx="43">
                  <c:v>186.836</c:v>
                </c:pt>
                <c:pt idx="44">
                  <c:v>190.473</c:v>
                </c:pt>
                <c:pt idx="45">
                  <c:v>194.098</c:v>
                </c:pt>
                <c:pt idx="46">
                  <c:v>197.712</c:v>
                </c:pt>
                <c:pt idx="47">
                  <c:v>201.314</c:v>
                </c:pt>
                <c:pt idx="48">
                  <c:v>204.905</c:v>
                </c:pt>
                <c:pt idx="49">
                  <c:v>208.484</c:v>
                </c:pt>
                <c:pt idx="50">
                  <c:v>212.052</c:v>
                </c:pt>
                <c:pt idx="51">
                  <c:v>215.608</c:v>
                </c:pt>
                <c:pt idx="52">
                  <c:v>219.152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166088"/>
        <c:axId val="-2096167448"/>
      </c:lineChart>
      <c:catAx>
        <c:axId val="-209616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167448"/>
        <c:crosses val="autoZero"/>
        <c:auto val="1"/>
        <c:lblAlgn val="ctr"/>
        <c:lblOffset val="100"/>
        <c:noMultiLvlLbl val="0"/>
      </c:catAx>
      <c:valAx>
        <c:axId val="-20961674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616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'Blatt1 (2)'!$C$2:$C$231</c:f>
              <c:numCache>
                <c:formatCode>General</c:formatCode>
                <c:ptCount val="230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26.0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34.0</c:v>
                </c:pt>
                <c:pt idx="29">
                  <c:v>35.0</c:v>
                </c:pt>
                <c:pt idx="30">
                  <c:v>36.0</c:v>
                </c:pt>
                <c:pt idx="31">
                  <c:v>37.0</c:v>
                </c:pt>
                <c:pt idx="32">
                  <c:v>38.0</c:v>
                </c:pt>
                <c:pt idx="33">
                  <c:v>40.0</c:v>
                </c:pt>
                <c:pt idx="34">
                  <c:v>41.0</c:v>
                </c:pt>
                <c:pt idx="35">
                  <c:v>42.0</c:v>
                </c:pt>
                <c:pt idx="36">
                  <c:v>44.0</c:v>
                </c:pt>
                <c:pt idx="37">
                  <c:v>45.0</c:v>
                </c:pt>
                <c:pt idx="38">
                  <c:v>46.0</c:v>
                </c:pt>
                <c:pt idx="39">
                  <c:v>47.0</c:v>
                </c:pt>
                <c:pt idx="40">
                  <c:v>48.0</c:v>
                </c:pt>
                <c:pt idx="41">
                  <c:v>50.0</c:v>
                </c:pt>
                <c:pt idx="42">
                  <c:v>51.0</c:v>
                </c:pt>
                <c:pt idx="43">
                  <c:v>52.0</c:v>
                </c:pt>
                <c:pt idx="44">
                  <c:v>53.0</c:v>
                </c:pt>
                <c:pt idx="45">
                  <c:v>54.0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60.0</c:v>
                </c:pt>
                <c:pt idx="50">
                  <c:v>61.0</c:v>
                </c:pt>
                <c:pt idx="51">
                  <c:v>62.0</c:v>
                </c:pt>
                <c:pt idx="52">
                  <c:v>64.0</c:v>
                </c:pt>
                <c:pt idx="53">
                  <c:v>65.0</c:v>
                </c:pt>
                <c:pt idx="54">
                  <c:v>66.0</c:v>
                </c:pt>
                <c:pt idx="55">
                  <c:v>67.0</c:v>
                </c:pt>
                <c:pt idx="56">
                  <c:v>68.0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74.0</c:v>
                </c:pt>
                <c:pt idx="61">
                  <c:v>75.0</c:v>
                </c:pt>
                <c:pt idx="62">
                  <c:v>76.0</c:v>
                </c:pt>
                <c:pt idx="63">
                  <c:v>78.0</c:v>
                </c:pt>
                <c:pt idx="64">
                  <c:v>79.0</c:v>
                </c:pt>
                <c:pt idx="65">
                  <c:v>80.0</c:v>
                </c:pt>
                <c:pt idx="66">
                  <c:v>82.0</c:v>
                </c:pt>
                <c:pt idx="67">
                  <c:v>83.0</c:v>
                </c:pt>
                <c:pt idx="68">
                  <c:v>84.0</c:v>
                </c:pt>
                <c:pt idx="69">
                  <c:v>85.0</c:v>
                </c:pt>
                <c:pt idx="70">
                  <c:v>86.0</c:v>
                </c:pt>
                <c:pt idx="71">
                  <c:v>88.0</c:v>
                </c:pt>
                <c:pt idx="72">
                  <c:v>89.0</c:v>
                </c:pt>
                <c:pt idx="73">
                  <c:v>90.0</c:v>
                </c:pt>
                <c:pt idx="74">
                  <c:v>92.0</c:v>
                </c:pt>
                <c:pt idx="75">
                  <c:v>93.0</c:v>
                </c:pt>
                <c:pt idx="76">
                  <c:v>94.0</c:v>
                </c:pt>
                <c:pt idx="77">
                  <c:v>96.0</c:v>
                </c:pt>
                <c:pt idx="78">
                  <c:v>97.0</c:v>
                </c:pt>
                <c:pt idx="79">
                  <c:v>98.0</c:v>
                </c:pt>
                <c:pt idx="80">
                  <c:v>100.0</c:v>
                </c:pt>
                <c:pt idx="81">
                  <c:v>101.0</c:v>
                </c:pt>
                <c:pt idx="82">
                  <c:v>102.0</c:v>
                </c:pt>
                <c:pt idx="83">
                  <c:v>104.0</c:v>
                </c:pt>
                <c:pt idx="84">
                  <c:v>105.0</c:v>
                </c:pt>
                <c:pt idx="85">
                  <c:v>106.0</c:v>
                </c:pt>
                <c:pt idx="86">
                  <c:v>108.0</c:v>
                </c:pt>
                <c:pt idx="87">
                  <c:v>109.0</c:v>
                </c:pt>
                <c:pt idx="88">
                  <c:v>110.0</c:v>
                </c:pt>
                <c:pt idx="89">
                  <c:v>112.0</c:v>
                </c:pt>
                <c:pt idx="90">
                  <c:v>113.0</c:v>
                </c:pt>
                <c:pt idx="91">
                  <c:v>114.0</c:v>
                </c:pt>
                <c:pt idx="92">
                  <c:v>116.0</c:v>
                </c:pt>
                <c:pt idx="93">
                  <c:v>118.0</c:v>
                </c:pt>
                <c:pt idx="94">
                  <c:v>119.0</c:v>
                </c:pt>
                <c:pt idx="95">
                  <c:v>120.0</c:v>
                </c:pt>
                <c:pt idx="96">
                  <c:v>122.0</c:v>
                </c:pt>
                <c:pt idx="97">
                  <c:v>123.0</c:v>
                </c:pt>
                <c:pt idx="98">
                  <c:v>124.0</c:v>
                </c:pt>
                <c:pt idx="99">
                  <c:v>126.0</c:v>
                </c:pt>
                <c:pt idx="100">
                  <c:v>127.0</c:v>
                </c:pt>
                <c:pt idx="101">
                  <c:v>128.0</c:v>
                </c:pt>
                <c:pt idx="102">
                  <c:v>130.0</c:v>
                </c:pt>
                <c:pt idx="103">
                  <c:v>131.0</c:v>
                </c:pt>
                <c:pt idx="104">
                  <c:v>132.0</c:v>
                </c:pt>
                <c:pt idx="105">
                  <c:v>134.0</c:v>
                </c:pt>
                <c:pt idx="106">
                  <c:v>136.0</c:v>
                </c:pt>
                <c:pt idx="107">
                  <c:v>137.0</c:v>
                </c:pt>
                <c:pt idx="108">
                  <c:v>138.0</c:v>
                </c:pt>
                <c:pt idx="109">
                  <c:v>140.0</c:v>
                </c:pt>
                <c:pt idx="110">
                  <c:v>141.0</c:v>
                </c:pt>
                <c:pt idx="111">
                  <c:v>142.0</c:v>
                </c:pt>
                <c:pt idx="112">
                  <c:v>144.0</c:v>
                </c:pt>
                <c:pt idx="113">
                  <c:v>145.0</c:v>
                </c:pt>
                <c:pt idx="114">
                  <c:v>146.0</c:v>
                </c:pt>
                <c:pt idx="115">
                  <c:v>148.0</c:v>
                </c:pt>
                <c:pt idx="116">
                  <c:v>150.0</c:v>
                </c:pt>
                <c:pt idx="117">
                  <c:v>151.0</c:v>
                </c:pt>
                <c:pt idx="118">
                  <c:v>152.0</c:v>
                </c:pt>
                <c:pt idx="119">
                  <c:v>154.0</c:v>
                </c:pt>
                <c:pt idx="120">
                  <c:v>155.0</c:v>
                </c:pt>
                <c:pt idx="121">
                  <c:v>156.0</c:v>
                </c:pt>
                <c:pt idx="122">
                  <c:v>158.0</c:v>
                </c:pt>
                <c:pt idx="123">
                  <c:v>160.0</c:v>
                </c:pt>
                <c:pt idx="124">
                  <c:v>161.0</c:v>
                </c:pt>
                <c:pt idx="125">
                  <c:v>162.0</c:v>
                </c:pt>
                <c:pt idx="126">
                  <c:v>164.0</c:v>
                </c:pt>
                <c:pt idx="127">
                  <c:v>165.0</c:v>
                </c:pt>
                <c:pt idx="128">
                  <c:v>166.0</c:v>
                </c:pt>
                <c:pt idx="129">
                  <c:v>168.0</c:v>
                </c:pt>
                <c:pt idx="130">
                  <c:v>170.0</c:v>
                </c:pt>
                <c:pt idx="131">
                  <c:v>171.0</c:v>
                </c:pt>
                <c:pt idx="132">
                  <c:v>172.0</c:v>
                </c:pt>
                <c:pt idx="133">
                  <c:v>174.0</c:v>
                </c:pt>
                <c:pt idx="134">
                  <c:v>176.0</c:v>
                </c:pt>
                <c:pt idx="135">
                  <c:v>177.0</c:v>
                </c:pt>
                <c:pt idx="136">
                  <c:v>178.0</c:v>
                </c:pt>
                <c:pt idx="137">
                  <c:v>180.0</c:v>
                </c:pt>
                <c:pt idx="138">
                  <c:v>182.0</c:v>
                </c:pt>
                <c:pt idx="139">
                  <c:v>183.0</c:v>
                </c:pt>
                <c:pt idx="140">
                  <c:v>184.0</c:v>
                </c:pt>
                <c:pt idx="141">
                  <c:v>186.0</c:v>
                </c:pt>
                <c:pt idx="142">
                  <c:v>188.0</c:v>
                </c:pt>
                <c:pt idx="143">
                  <c:v>189.0</c:v>
                </c:pt>
                <c:pt idx="144">
                  <c:v>190.0</c:v>
                </c:pt>
                <c:pt idx="145">
                  <c:v>192.0</c:v>
                </c:pt>
                <c:pt idx="146">
                  <c:v>194.0</c:v>
                </c:pt>
                <c:pt idx="147">
                  <c:v>195.0</c:v>
                </c:pt>
                <c:pt idx="148">
                  <c:v>196.0</c:v>
                </c:pt>
                <c:pt idx="149">
                  <c:v>198.0</c:v>
                </c:pt>
                <c:pt idx="150">
                  <c:v>200.0</c:v>
                </c:pt>
                <c:pt idx="151">
                  <c:v>201.0</c:v>
                </c:pt>
                <c:pt idx="152">
                  <c:v>202.0</c:v>
                </c:pt>
                <c:pt idx="153">
                  <c:v>204.0</c:v>
                </c:pt>
                <c:pt idx="154">
                  <c:v>206.0</c:v>
                </c:pt>
                <c:pt idx="155">
                  <c:v>207.0</c:v>
                </c:pt>
                <c:pt idx="156">
                  <c:v>208.0</c:v>
                </c:pt>
                <c:pt idx="157">
                  <c:v>210.0</c:v>
                </c:pt>
                <c:pt idx="158">
                  <c:v>212.0</c:v>
                </c:pt>
                <c:pt idx="159">
                  <c:v>213.0</c:v>
                </c:pt>
                <c:pt idx="160">
                  <c:v>214.0</c:v>
                </c:pt>
                <c:pt idx="161">
                  <c:v>216.0</c:v>
                </c:pt>
                <c:pt idx="162">
                  <c:v>218.0</c:v>
                </c:pt>
                <c:pt idx="163">
                  <c:v>220.0</c:v>
                </c:pt>
                <c:pt idx="164">
                  <c:v>221.0</c:v>
                </c:pt>
                <c:pt idx="165">
                  <c:v>222.0</c:v>
                </c:pt>
                <c:pt idx="166">
                  <c:v>224.0</c:v>
                </c:pt>
                <c:pt idx="167">
                  <c:v>226.0</c:v>
                </c:pt>
                <c:pt idx="168">
                  <c:v>227.0</c:v>
                </c:pt>
                <c:pt idx="169">
                  <c:v>228.0</c:v>
                </c:pt>
                <c:pt idx="170">
                  <c:v>230.0</c:v>
                </c:pt>
                <c:pt idx="171">
                  <c:v>232.0</c:v>
                </c:pt>
                <c:pt idx="172">
                  <c:v>234.0</c:v>
                </c:pt>
                <c:pt idx="173">
                  <c:v>235.0</c:v>
                </c:pt>
                <c:pt idx="174">
                  <c:v>236.0</c:v>
                </c:pt>
                <c:pt idx="175">
                  <c:v>238.0</c:v>
                </c:pt>
                <c:pt idx="176">
                  <c:v>240.0</c:v>
                </c:pt>
                <c:pt idx="177">
                  <c:v>242.0</c:v>
                </c:pt>
                <c:pt idx="178">
                  <c:v>243.0</c:v>
                </c:pt>
                <c:pt idx="179">
                  <c:v>244.0</c:v>
                </c:pt>
                <c:pt idx="180">
                  <c:v>246.0</c:v>
                </c:pt>
                <c:pt idx="181">
                  <c:v>248.0</c:v>
                </c:pt>
                <c:pt idx="182">
                  <c:v>250.0</c:v>
                </c:pt>
                <c:pt idx="183">
                  <c:v>251.0</c:v>
                </c:pt>
                <c:pt idx="184">
                  <c:v>252.0</c:v>
                </c:pt>
                <c:pt idx="185">
                  <c:v>254.0</c:v>
                </c:pt>
                <c:pt idx="186">
                  <c:v>256.0</c:v>
                </c:pt>
                <c:pt idx="187">
                  <c:v>258.0</c:v>
                </c:pt>
                <c:pt idx="188">
                  <c:v>259.0</c:v>
                </c:pt>
                <c:pt idx="189">
                  <c:v>260.0</c:v>
                </c:pt>
                <c:pt idx="190">
                  <c:v>262.0</c:v>
                </c:pt>
                <c:pt idx="191">
                  <c:v>264.0</c:v>
                </c:pt>
                <c:pt idx="192">
                  <c:v>266.0</c:v>
                </c:pt>
                <c:pt idx="193">
                  <c:v>268.0</c:v>
                </c:pt>
                <c:pt idx="194">
                  <c:v>270.0</c:v>
                </c:pt>
                <c:pt idx="195">
                  <c:v>272.0</c:v>
                </c:pt>
                <c:pt idx="196">
                  <c:v>274.0</c:v>
                </c:pt>
                <c:pt idx="197">
                  <c:v>276.0</c:v>
                </c:pt>
                <c:pt idx="198">
                  <c:v>278.0</c:v>
                </c:pt>
                <c:pt idx="199">
                  <c:v>280.0</c:v>
                </c:pt>
                <c:pt idx="200">
                  <c:v>282.0</c:v>
                </c:pt>
                <c:pt idx="201">
                  <c:v>284.0</c:v>
                </c:pt>
                <c:pt idx="202">
                  <c:v>286.0</c:v>
                </c:pt>
                <c:pt idx="203">
                  <c:v>288.0</c:v>
                </c:pt>
                <c:pt idx="204">
                  <c:v>290.0</c:v>
                </c:pt>
                <c:pt idx="205">
                  <c:v>292.0</c:v>
                </c:pt>
                <c:pt idx="206">
                  <c:v>294.0</c:v>
                </c:pt>
                <c:pt idx="207">
                  <c:v>296.0</c:v>
                </c:pt>
                <c:pt idx="208">
                  <c:v>298.0</c:v>
                </c:pt>
                <c:pt idx="209">
                  <c:v>300.0</c:v>
                </c:pt>
                <c:pt idx="210">
                  <c:v>302.0</c:v>
                </c:pt>
                <c:pt idx="211">
                  <c:v>304.0</c:v>
                </c:pt>
                <c:pt idx="212">
                  <c:v>306.0</c:v>
                </c:pt>
                <c:pt idx="213">
                  <c:v>308.0</c:v>
                </c:pt>
                <c:pt idx="214">
                  <c:v>310.0</c:v>
                </c:pt>
                <c:pt idx="215">
                  <c:v>312.0</c:v>
                </c:pt>
                <c:pt idx="216">
                  <c:v>314.0</c:v>
                </c:pt>
                <c:pt idx="217">
                  <c:v>316.0</c:v>
                </c:pt>
                <c:pt idx="218">
                  <c:v>318.0</c:v>
                </c:pt>
                <c:pt idx="219">
                  <c:v>320.0</c:v>
                </c:pt>
                <c:pt idx="220">
                  <c:v>322.0</c:v>
                </c:pt>
                <c:pt idx="221">
                  <c:v>324.0</c:v>
                </c:pt>
                <c:pt idx="222">
                  <c:v>326.0</c:v>
                </c:pt>
                <c:pt idx="223">
                  <c:v>328.0</c:v>
                </c:pt>
                <c:pt idx="224">
                  <c:v>330.0</c:v>
                </c:pt>
                <c:pt idx="225">
                  <c:v>332.0</c:v>
                </c:pt>
                <c:pt idx="226">
                  <c:v>334.0</c:v>
                </c:pt>
                <c:pt idx="227">
                  <c:v>336.0</c:v>
                </c:pt>
                <c:pt idx="228">
                  <c:v>338.0</c:v>
                </c:pt>
                <c:pt idx="229">
                  <c:v>340.0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232152"/>
        <c:axId val="-2096236280"/>
      </c:lineChart>
      <c:catAx>
        <c:axId val="-209623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236280"/>
        <c:crosses val="autoZero"/>
        <c:auto val="1"/>
        <c:lblAlgn val="ctr"/>
        <c:lblOffset val="100"/>
        <c:noMultiLvlLbl val="0"/>
      </c:catAx>
      <c:valAx>
        <c:axId val="-209623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23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736600</xdr:colOff>
      <xdr:row>184</xdr:row>
      <xdr:rowOff>127000</xdr:rowOff>
    </xdr:from>
    <xdr:to>
      <xdr:col>20</xdr:col>
      <xdr:colOff>812800</xdr:colOff>
      <xdr:row>199</xdr:row>
      <xdr:rowOff>12700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508000</xdr:colOff>
      <xdr:row>4</xdr:row>
      <xdr:rowOff>133350</xdr:rowOff>
    </xdr:from>
    <xdr:to>
      <xdr:col>27</xdr:col>
      <xdr:colOff>635000</xdr:colOff>
      <xdr:row>19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197</xdr:row>
      <xdr:rowOff>146050</xdr:rowOff>
    </xdr:from>
    <xdr:to>
      <xdr:col>5</xdr:col>
      <xdr:colOff>406400</xdr:colOff>
      <xdr:row>212</xdr:row>
      <xdr:rowOff>31750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482600</xdr:colOff>
      <xdr:row>166</xdr:row>
      <xdr:rowOff>171450</xdr:rowOff>
    </xdr:from>
    <xdr:to>
      <xdr:col>12</xdr:col>
      <xdr:colOff>393700</xdr:colOff>
      <xdr:row>181</xdr:row>
      <xdr:rowOff>57150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11</xdr:row>
      <xdr:rowOff>165100</xdr:rowOff>
    </xdr:from>
    <xdr:to>
      <xdr:col>12</xdr:col>
      <xdr:colOff>381000</xdr:colOff>
      <xdr:row>26</xdr:row>
      <xdr:rowOff>50800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11</xdr:row>
      <xdr:rowOff>165100</xdr:rowOff>
    </xdr:from>
    <xdr:to>
      <xdr:col>12</xdr:col>
      <xdr:colOff>381000</xdr:colOff>
      <xdr:row>26</xdr:row>
      <xdr:rowOff>50800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762000</xdr:colOff>
      <xdr:row>11</xdr:row>
      <xdr:rowOff>165100</xdr:rowOff>
    </xdr:from>
    <xdr:to>
      <xdr:col>12</xdr:col>
      <xdr:colOff>381000</xdr:colOff>
      <xdr:row>26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50800</xdr:colOff>
      <xdr:row>29</xdr:row>
      <xdr:rowOff>44450</xdr:rowOff>
    </xdr:from>
    <xdr:to>
      <xdr:col>12</xdr:col>
      <xdr:colOff>495300</xdr:colOff>
      <xdr:row>43</xdr:row>
      <xdr:rowOff>120650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23</xdr:row>
      <xdr:rowOff>63500</xdr:rowOff>
    </xdr:from>
    <xdr:to>
      <xdr:col>17</xdr:col>
      <xdr:colOff>469900</xdr:colOff>
      <xdr:row>37</xdr:row>
      <xdr:rowOff>139700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10</xdr:row>
      <xdr:rowOff>152400</xdr:rowOff>
    </xdr:from>
    <xdr:to>
      <xdr:col>12</xdr:col>
      <xdr:colOff>381000</xdr:colOff>
      <xdr:row>25</xdr:row>
      <xdr:rowOff>38100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2"/>
  <sheetViews>
    <sheetView tabSelected="1" topLeftCell="B1" workbookViewId="0">
      <pane ySplit="4" topLeftCell="A138" activePane="bottomLeft" state="frozen"/>
      <selection pane="bottomLeft" activeCell="J138" sqref="J138"/>
    </sheetView>
  </sheetViews>
  <sheetFormatPr baseColWidth="10" defaultRowHeight="15" x14ac:dyDescent="0"/>
  <cols>
    <col min="1" max="1" width="14.5" customWidth="1"/>
    <col min="3" max="3" width="10.83203125" style="4"/>
    <col min="7" max="7" width="8" customWidth="1"/>
    <col min="10" max="10" width="14" customWidth="1"/>
    <col min="12" max="12" width="6.6640625" customWidth="1"/>
    <col min="13" max="13" width="14.33203125" style="6" customWidth="1"/>
    <col min="16" max="16" width="4.5" style="13" customWidth="1"/>
    <col min="21" max="21" width="10.83203125" style="11"/>
  </cols>
  <sheetData>
    <row r="1" spans="1:21">
      <c r="H1" t="s">
        <v>21</v>
      </c>
      <c r="Q1" t="s">
        <v>23</v>
      </c>
    </row>
    <row r="2" spans="1:21" s="8" customFormat="1" ht="39" customHeight="1">
      <c r="B2" s="8" t="s">
        <v>0</v>
      </c>
      <c r="C2" s="10"/>
      <c r="F2" s="8" t="s">
        <v>18</v>
      </c>
      <c r="G2" s="8">
        <v>163</v>
      </c>
      <c r="H2" s="8">
        <f>G2*4</f>
        <v>652</v>
      </c>
      <c r="I2" s="8" t="s">
        <v>20</v>
      </c>
      <c r="J2" s="8" t="s">
        <v>16</v>
      </c>
      <c r="K2" s="8" t="s">
        <v>22</v>
      </c>
      <c r="L2" s="8" t="s">
        <v>17</v>
      </c>
      <c r="M2" s="10">
        <v>256</v>
      </c>
      <c r="P2" s="14"/>
      <c r="Q2" s="8">
        <v>5.67</v>
      </c>
      <c r="R2" s="8">
        <v>2.49E-3</v>
      </c>
      <c r="S2" s="8">
        <v>2.2275999999999998</v>
      </c>
      <c r="T2" s="8">
        <v>242.078</v>
      </c>
      <c r="U2" s="12"/>
    </row>
    <row r="3" spans="1:21" s="8" customFormat="1" ht="50" customHeight="1">
      <c r="A3" s="8" t="s">
        <v>15</v>
      </c>
      <c r="C3" s="10"/>
      <c r="D3" s="8" t="s">
        <v>10</v>
      </c>
      <c r="I3" s="8" t="s">
        <v>19</v>
      </c>
      <c r="J3" s="8" t="s">
        <v>3</v>
      </c>
      <c r="K3" s="8" t="s">
        <v>2</v>
      </c>
      <c r="M3" s="9" t="s">
        <v>24</v>
      </c>
      <c r="P3" s="14"/>
      <c r="Q3" s="8" t="s">
        <v>4</v>
      </c>
      <c r="R3" s="8" t="s">
        <v>5</v>
      </c>
      <c r="S3" s="8" t="s">
        <v>6</v>
      </c>
      <c r="T3" s="8" t="s">
        <v>7</v>
      </c>
      <c r="U3" s="12" t="s">
        <v>8</v>
      </c>
    </row>
    <row r="4" spans="1:21">
      <c r="A4" t="s">
        <v>1</v>
      </c>
      <c r="B4" t="s">
        <v>2</v>
      </c>
    </row>
    <row r="5" spans="1:21">
      <c r="A5">
        <v>0</v>
      </c>
      <c r="B5" s="1">
        <v>0</v>
      </c>
      <c r="C5" s="15"/>
      <c r="D5" s="2">
        <v>0</v>
      </c>
      <c r="E5" s="3">
        <v>0</v>
      </c>
      <c r="I5">
        <v>650</v>
      </c>
      <c r="J5">
        <f>IF(I5&gt;(4*$G$2),I5-(4*$G$2),0)</f>
        <v>0</v>
      </c>
      <c r="K5">
        <f>VLOOKUP(J5,$A$5:$B$190,2)</f>
        <v>0</v>
      </c>
      <c r="M5" s="6">
        <f>I5/1023*$M$2</f>
        <v>162.65884652981427</v>
      </c>
      <c r="N5" s="6">
        <f>M5-$G$2</f>
        <v>-0.34115347018573061</v>
      </c>
      <c r="Q5">
        <f>POWER(A5,3)*$Q$2*(-1)/1000000</f>
        <v>0</v>
      </c>
      <c r="R5">
        <f>POWER(A5,2)*$R$2</f>
        <v>0</v>
      </c>
      <c r="S5">
        <f>A5*$S$2</f>
        <v>0</v>
      </c>
      <c r="U5" s="11">
        <f>Q5+R5+S5+$T$5</f>
        <v>0</v>
      </c>
    </row>
    <row r="6" spans="1:21">
      <c r="A6">
        <v>1</v>
      </c>
      <c r="B6" s="1">
        <v>2</v>
      </c>
      <c r="C6" s="15">
        <f t="shared" ref="C6:C69" si="0">B6/A6</f>
        <v>2</v>
      </c>
      <c r="D6" s="2">
        <v>2</v>
      </c>
      <c r="E6" s="3">
        <v>2</v>
      </c>
      <c r="I6">
        <f>I5+1</f>
        <v>651</v>
      </c>
      <c r="J6">
        <f t="shared" ref="J6:J69" si="1">IF(I6&gt;(4*$G$2),I6-(4*$G$2),0)</f>
        <v>0</v>
      </c>
      <c r="K6">
        <f t="shared" ref="K6:K69" si="2">VLOOKUP(J6,$A$5:$B$190,2)</f>
        <v>0</v>
      </c>
      <c r="M6" s="6">
        <f t="shared" ref="M6:M69" si="3">I6/1023*255</f>
        <v>162.27272727272728</v>
      </c>
      <c r="N6" s="6">
        <f t="shared" ref="N6:N69" si="4">M6-$G$2</f>
        <v>-0.72727272727271952</v>
      </c>
      <c r="Q6">
        <f t="shared" ref="Q6:Q19" si="5">POWER(A6,3)*$Q$2*(-1)/1000000</f>
        <v>-5.6699999999999999E-6</v>
      </c>
      <c r="R6">
        <f t="shared" ref="R6:R19" si="6">POWER(A6,2)*$R$2</f>
        <v>2.49E-3</v>
      </c>
      <c r="S6">
        <f t="shared" ref="S6:S19" si="7">A6*$S$2</f>
        <v>2.2275999999999998</v>
      </c>
      <c r="U6" s="11">
        <f>Q6+R6+S6+T6</f>
        <v>2.2300843299999999</v>
      </c>
    </row>
    <row r="7" spans="1:21">
      <c r="A7">
        <v>2</v>
      </c>
      <c r="B7" s="1">
        <v>3</v>
      </c>
      <c r="C7" s="15">
        <f t="shared" si="0"/>
        <v>1.5</v>
      </c>
      <c r="D7" s="2">
        <v>3</v>
      </c>
      <c r="E7" s="3">
        <v>3</v>
      </c>
      <c r="I7">
        <f t="shared" ref="I7:I70" si="8">I6+1</f>
        <v>652</v>
      </c>
      <c r="J7">
        <f t="shared" si="1"/>
        <v>0</v>
      </c>
      <c r="K7">
        <f t="shared" si="2"/>
        <v>0</v>
      </c>
      <c r="M7" s="6">
        <f t="shared" si="3"/>
        <v>162.52199413489737</v>
      </c>
      <c r="N7" s="6">
        <f t="shared" si="4"/>
        <v>-0.47800586510263088</v>
      </c>
      <c r="Q7">
        <f t="shared" si="5"/>
        <v>-4.5359999999999999E-5</v>
      </c>
      <c r="R7">
        <f t="shared" si="6"/>
        <v>9.9600000000000001E-3</v>
      </c>
      <c r="S7">
        <f t="shared" si="7"/>
        <v>4.4551999999999996</v>
      </c>
      <c r="U7" s="11">
        <f t="shared" ref="U7:U19" si="9">Q7+R7+S7+T7</f>
        <v>4.4651146399999995</v>
      </c>
    </row>
    <row r="8" spans="1:21">
      <c r="A8">
        <v>3</v>
      </c>
      <c r="B8" s="1">
        <v>4</v>
      </c>
      <c r="C8" s="15">
        <f t="shared" si="0"/>
        <v>1.3333333333333333</v>
      </c>
      <c r="D8" s="2">
        <v>3</v>
      </c>
      <c r="E8" s="3">
        <v>4</v>
      </c>
      <c r="I8">
        <f t="shared" si="8"/>
        <v>653</v>
      </c>
      <c r="J8">
        <f t="shared" si="1"/>
        <v>1</v>
      </c>
      <c r="K8">
        <f t="shared" si="2"/>
        <v>2</v>
      </c>
      <c r="M8" s="6">
        <f t="shared" si="3"/>
        <v>162.77126099706746</v>
      </c>
      <c r="N8" s="6">
        <f t="shared" si="4"/>
        <v>-0.22873900293254223</v>
      </c>
      <c r="Q8" s="7">
        <f t="shared" si="5"/>
        <v>-1.5309000000000001E-4</v>
      </c>
      <c r="R8" s="7">
        <f t="shared" si="6"/>
        <v>2.2409999999999999E-2</v>
      </c>
      <c r="S8" s="7">
        <f t="shared" si="7"/>
        <v>6.6827999999999994</v>
      </c>
      <c r="U8" s="11">
        <f t="shared" si="9"/>
        <v>6.7050569099999997</v>
      </c>
    </row>
    <row r="9" spans="1:21">
      <c r="A9">
        <v>4</v>
      </c>
      <c r="B9" s="1">
        <v>5</v>
      </c>
      <c r="C9" s="15">
        <f t="shared" si="0"/>
        <v>1.25</v>
      </c>
      <c r="D9" s="2">
        <v>4</v>
      </c>
      <c r="E9" s="3">
        <v>5</v>
      </c>
      <c r="I9">
        <f t="shared" si="8"/>
        <v>654</v>
      </c>
      <c r="J9">
        <f t="shared" si="1"/>
        <v>2</v>
      </c>
      <c r="K9">
        <f t="shared" si="2"/>
        <v>3</v>
      </c>
      <c r="M9" s="6">
        <f t="shared" si="3"/>
        <v>163.02052785923755</v>
      </c>
      <c r="N9" s="6">
        <f t="shared" si="4"/>
        <v>2.0527859237546409E-2</v>
      </c>
      <c r="Q9" s="7">
        <f t="shared" si="5"/>
        <v>-3.6288E-4</v>
      </c>
      <c r="R9" s="7">
        <f t="shared" si="6"/>
        <v>3.984E-2</v>
      </c>
      <c r="S9" s="7">
        <f t="shared" si="7"/>
        <v>8.9103999999999992</v>
      </c>
      <c r="U9" s="11">
        <f t="shared" si="9"/>
        <v>8.94987712</v>
      </c>
    </row>
    <row r="10" spans="1:21">
      <c r="A10">
        <v>5</v>
      </c>
      <c r="B10" s="1">
        <v>6</v>
      </c>
      <c r="C10" s="15">
        <f t="shared" si="0"/>
        <v>1.2</v>
      </c>
      <c r="D10" s="2">
        <v>5</v>
      </c>
      <c r="E10" s="3">
        <v>6</v>
      </c>
      <c r="I10">
        <f t="shared" si="8"/>
        <v>655</v>
      </c>
      <c r="J10">
        <f t="shared" si="1"/>
        <v>3</v>
      </c>
      <c r="K10">
        <f t="shared" si="2"/>
        <v>4</v>
      </c>
      <c r="M10" s="6">
        <f t="shared" si="3"/>
        <v>163.26979472140764</v>
      </c>
      <c r="N10" s="6">
        <f t="shared" si="4"/>
        <v>0.26979472140763505</v>
      </c>
      <c r="Q10" s="7">
        <f t="shared" si="5"/>
        <v>-7.0874999999999996E-4</v>
      </c>
      <c r="R10" s="7">
        <f t="shared" si="6"/>
        <v>6.225E-2</v>
      </c>
      <c r="S10" s="7">
        <f t="shared" si="7"/>
        <v>11.137999999999998</v>
      </c>
      <c r="U10" s="11">
        <f t="shared" si="9"/>
        <v>11.199541249999998</v>
      </c>
    </row>
    <row r="11" spans="1:21">
      <c r="A11">
        <v>6</v>
      </c>
      <c r="B11" s="1">
        <v>7</v>
      </c>
      <c r="C11" s="15">
        <f t="shared" si="0"/>
        <v>1.1666666666666667</v>
      </c>
      <c r="D11" s="2">
        <v>6</v>
      </c>
      <c r="E11" s="3">
        <v>7</v>
      </c>
      <c r="I11">
        <f t="shared" si="8"/>
        <v>656</v>
      </c>
      <c r="J11">
        <f t="shared" si="1"/>
        <v>4</v>
      </c>
      <c r="K11">
        <f t="shared" si="2"/>
        <v>5</v>
      </c>
      <c r="M11" s="6">
        <f t="shared" si="3"/>
        <v>163.5190615835777</v>
      </c>
      <c r="N11" s="6">
        <f t="shared" si="4"/>
        <v>0.51906158357769527</v>
      </c>
      <c r="Q11" s="7">
        <f t="shared" si="5"/>
        <v>-1.2247200000000001E-3</v>
      </c>
      <c r="R11" s="7">
        <f t="shared" si="6"/>
        <v>8.9639999999999997E-2</v>
      </c>
      <c r="S11" s="7">
        <f t="shared" si="7"/>
        <v>13.365599999999999</v>
      </c>
      <c r="U11" s="11">
        <f t="shared" si="9"/>
        <v>13.454015279999998</v>
      </c>
    </row>
    <row r="12" spans="1:21">
      <c r="A12">
        <v>7</v>
      </c>
      <c r="B12" s="1">
        <v>8</v>
      </c>
      <c r="C12" s="15">
        <f t="shared" si="0"/>
        <v>1.1428571428571428</v>
      </c>
      <c r="D12" s="2">
        <v>7</v>
      </c>
      <c r="E12" s="3">
        <v>8</v>
      </c>
      <c r="I12">
        <f t="shared" si="8"/>
        <v>657</v>
      </c>
      <c r="J12">
        <f t="shared" si="1"/>
        <v>5</v>
      </c>
      <c r="K12">
        <f t="shared" si="2"/>
        <v>6</v>
      </c>
      <c r="M12" s="6">
        <f t="shared" si="3"/>
        <v>163.76832844574778</v>
      </c>
      <c r="N12" s="6">
        <f t="shared" si="4"/>
        <v>0.76832844574778392</v>
      </c>
      <c r="Q12" s="7">
        <f t="shared" si="5"/>
        <v>-1.9448099999999999E-3</v>
      </c>
      <c r="R12" s="7">
        <f t="shared" si="6"/>
        <v>0.12201000000000001</v>
      </c>
      <c r="S12" s="7">
        <f t="shared" si="7"/>
        <v>15.5932</v>
      </c>
      <c r="U12" s="11">
        <f t="shared" si="9"/>
        <v>15.71326519</v>
      </c>
    </row>
    <row r="13" spans="1:21">
      <c r="A13">
        <v>8</v>
      </c>
      <c r="B13" s="1">
        <v>10</v>
      </c>
      <c r="C13" s="15">
        <f t="shared" si="0"/>
        <v>1.25</v>
      </c>
      <c r="D13" s="2">
        <v>9</v>
      </c>
      <c r="E13" s="3">
        <v>10</v>
      </c>
      <c r="I13">
        <f t="shared" si="8"/>
        <v>658</v>
      </c>
      <c r="J13">
        <f t="shared" si="1"/>
        <v>6</v>
      </c>
      <c r="K13">
        <f t="shared" si="2"/>
        <v>7</v>
      </c>
      <c r="M13" s="6">
        <f t="shared" si="3"/>
        <v>164.01759530791787</v>
      </c>
      <c r="N13" s="6">
        <f t="shared" si="4"/>
        <v>1.0175953079178726</v>
      </c>
      <c r="Q13" s="7">
        <f t="shared" si="5"/>
        <v>-2.90304E-3</v>
      </c>
      <c r="R13" s="7">
        <f t="shared" si="6"/>
        <v>0.15936</v>
      </c>
      <c r="S13" s="7">
        <f t="shared" si="7"/>
        <v>17.820799999999998</v>
      </c>
      <c r="U13" s="11">
        <f t="shared" si="9"/>
        <v>17.977256959999998</v>
      </c>
    </row>
    <row r="14" spans="1:21">
      <c r="A14">
        <v>9</v>
      </c>
      <c r="B14" s="1">
        <v>11</v>
      </c>
      <c r="C14" s="15">
        <f t="shared" si="0"/>
        <v>1.2222222222222223</v>
      </c>
      <c r="D14" s="2">
        <v>9</v>
      </c>
      <c r="E14" s="3">
        <v>11</v>
      </c>
      <c r="I14">
        <f t="shared" si="8"/>
        <v>659</v>
      </c>
      <c r="J14">
        <f t="shared" si="1"/>
        <v>7</v>
      </c>
      <c r="K14">
        <f t="shared" si="2"/>
        <v>8</v>
      </c>
      <c r="M14" s="6">
        <f t="shared" si="3"/>
        <v>164.26686217008796</v>
      </c>
      <c r="N14" s="6">
        <f t="shared" si="4"/>
        <v>1.2668621700879612</v>
      </c>
      <c r="Q14" s="7">
        <f t="shared" si="5"/>
        <v>-4.1334300000000004E-3</v>
      </c>
      <c r="R14" s="7">
        <f t="shared" si="6"/>
        <v>0.20169000000000001</v>
      </c>
      <c r="S14" s="7">
        <f t="shared" si="7"/>
        <v>20.048399999999997</v>
      </c>
      <c r="U14" s="11">
        <f t="shared" si="9"/>
        <v>20.245956569999997</v>
      </c>
    </row>
    <row r="15" spans="1:21">
      <c r="A15">
        <v>10</v>
      </c>
      <c r="B15" s="1">
        <v>12</v>
      </c>
      <c r="C15" s="15">
        <f t="shared" si="0"/>
        <v>1.2</v>
      </c>
      <c r="D15" s="2">
        <v>10</v>
      </c>
      <c r="E15" s="3">
        <v>12</v>
      </c>
      <c r="I15">
        <f t="shared" si="8"/>
        <v>660</v>
      </c>
      <c r="J15">
        <f t="shared" si="1"/>
        <v>8</v>
      </c>
      <c r="K15">
        <f t="shared" si="2"/>
        <v>10</v>
      </c>
      <c r="M15" s="6">
        <f t="shared" si="3"/>
        <v>164.51612903225805</v>
      </c>
      <c r="N15" s="6">
        <f t="shared" si="4"/>
        <v>1.5161290322580498</v>
      </c>
      <c r="Q15" s="7">
        <f t="shared" si="5"/>
        <v>-5.6699999999999997E-3</v>
      </c>
      <c r="R15" s="7">
        <f t="shared" si="6"/>
        <v>0.249</v>
      </c>
      <c r="S15" s="7">
        <f t="shared" si="7"/>
        <v>22.275999999999996</v>
      </c>
      <c r="U15" s="11">
        <f t="shared" si="9"/>
        <v>22.519329999999997</v>
      </c>
    </row>
    <row r="16" spans="1:21">
      <c r="A16">
        <v>11</v>
      </c>
      <c r="B16" s="1">
        <v>13</v>
      </c>
      <c r="C16" s="15">
        <f t="shared" si="0"/>
        <v>1.1818181818181819</v>
      </c>
      <c r="D16" s="2">
        <v>11</v>
      </c>
      <c r="E16" s="3">
        <v>13</v>
      </c>
      <c r="I16">
        <f t="shared" si="8"/>
        <v>661</v>
      </c>
      <c r="J16">
        <f t="shared" si="1"/>
        <v>9</v>
      </c>
      <c r="K16">
        <f t="shared" si="2"/>
        <v>11</v>
      </c>
      <c r="M16" s="6">
        <f t="shared" si="3"/>
        <v>164.76539589442814</v>
      </c>
      <c r="N16" s="6">
        <f t="shared" si="4"/>
        <v>1.7653958944281385</v>
      </c>
      <c r="Q16" s="7">
        <f t="shared" si="5"/>
        <v>-7.5467699999999995E-3</v>
      </c>
      <c r="R16" s="7">
        <f t="shared" si="6"/>
        <v>0.30129</v>
      </c>
      <c r="S16" s="7">
        <f t="shared" si="7"/>
        <v>24.503599999999999</v>
      </c>
      <c r="U16" s="11">
        <f t="shared" si="9"/>
        <v>24.797343229999999</v>
      </c>
    </row>
    <row r="17" spans="1:21">
      <c r="A17">
        <v>12</v>
      </c>
      <c r="B17" s="1">
        <v>14</v>
      </c>
      <c r="C17" s="15">
        <f t="shared" si="0"/>
        <v>1.1666666666666667</v>
      </c>
      <c r="D17" s="2">
        <v>12</v>
      </c>
      <c r="E17" s="3">
        <v>14</v>
      </c>
      <c r="I17">
        <f t="shared" si="8"/>
        <v>662</v>
      </c>
      <c r="J17">
        <f t="shared" si="1"/>
        <v>10</v>
      </c>
      <c r="K17">
        <f t="shared" si="2"/>
        <v>12</v>
      </c>
      <c r="M17" s="6">
        <f t="shared" si="3"/>
        <v>165.01466275659823</v>
      </c>
      <c r="N17" s="6">
        <f t="shared" si="4"/>
        <v>2.0146627565982271</v>
      </c>
      <c r="Q17" s="7">
        <f t="shared" si="5"/>
        <v>-9.7977600000000008E-3</v>
      </c>
      <c r="R17" s="7">
        <f t="shared" si="6"/>
        <v>0.35855999999999999</v>
      </c>
      <c r="S17" s="7">
        <f t="shared" si="7"/>
        <v>26.731199999999998</v>
      </c>
      <c r="U17" s="11">
        <f t="shared" si="9"/>
        <v>27.079962239999997</v>
      </c>
    </row>
    <row r="18" spans="1:21">
      <c r="A18">
        <v>13</v>
      </c>
      <c r="B18" s="1">
        <v>16</v>
      </c>
      <c r="C18" s="15">
        <f t="shared" si="0"/>
        <v>1.2307692307692308</v>
      </c>
      <c r="D18" s="2">
        <v>14</v>
      </c>
      <c r="E18" s="3">
        <v>16</v>
      </c>
      <c r="I18">
        <f t="shared" si="8"/>
        <v>663</v>
      </c>
      <c r="J18">
        <f t="shared" si="1"/>
        <v>11</v>
      </c>
      <c r="K18">
        <f t="shared" si="2"/>
        <v>13</v>
      </c>
      <c r="M18" s="6">
        <f t="shared" si="3"/>
        <v>165.26392961876832</v>
      </c>
      <c r="N18" s="6">
        <f t="shared" si="4"/>
        <v>2.2639296187683158</v>
      </c>
      <c r="Q18" s="7">
        <f t="shared" si="5"/>
        <v>-1.2456989999999999E-2</v>
      </c>
      <c r="R18" s="7">
        <f t="shared" si="6"/>
        <v>0.42081000000000002</v>
      </c>
      <c r="S18" s="7">
        <f t="shared" si="7"/>
        <v>28.958799999999997</v>
      </c>
      <c r="U18" s="11">
        <f t="shared" si="9"/>
        <v>29.367153009999996</v>
      </c>
    </row>
    <row r="19" spans="1:21">
      <c r="A19">
        <v>14</v>
      </c>
      <c r="B19" s="1">
        <v>17</v>
      </c>
      <c r="C19" s="15">
        <f t="shared" si="0"/>
        <v>1.2142857142857142</v>
      </c>
      <c r="D19" s="2">
        <v>14</v>
      </c>
      <c r="E19" s="3">
        <v>17</v>
      </c>
      <c r="I19">
        <f t="shared" si="8"/>
        <v>664</v>
      </c>
      <c r="J19">
        <f t="shared" si="1"/>
        <v>12</v>
      </c>
      <c r="K19">
        <f t="shared" si="2"/>
        <v>14</v>
      </c>
      <c r="M19" s="6">
        <f t="shared" si="3"/>
        <v>165.5131964809384</v>
      </c>
      <c r="N19" s="6">
        <f t="shared" si="4"/>
        <v>2.5131964809384044</v>
      </c>
      <c r="Q19" s="7">
        <f t="shared" si="5"/>
        <v>-1.555848E-2</v>
      </c>
      <c r="R19" s="7">
        <f t="shared" si="6"/>
        <v>0.48804000000000003</v>
      </c>
      <c r="S19" s="7">
        <f t="shared" si="7"/>
        <v>31.186399999999999</v>
      </c>
      <c r="U19" s="11">
        <f t="shared" si="9"/>
        <v>31.658881519999998</v>
      </c>
    </row>
    <row r="20" spans="1:21">
      <c r="A20">
        <v>15</v>
      </c>
      <c r="B20" s="1">
        <v>18</v>
      </c>
      <c r="C20" s="15">
        <f t="shared" si="0"/>
        <v>1.2</v>
      </c>
      <c r="D20" s="2">
        <v>15</v>
      </c>
      <c r="E20" s="3">
        <v>18</v>
      </c>
      <c r="I20">
        <f t="shared" si="8"/>
        <v>665</v>
      </c>
      <c r="J20">
        <f t="shared" si="1"/>
        <v>13</v>
      </c>
      <c r="K20">
        <f t="shared" si="2"/>
        <v>16</v>
      </c>
      <c r="M20" s="6">
        <f t="shared" si="3"/>
        <v>165.76246334310849</v>
      </c>
      <c r="N20" s="6">
        <f t="shared" si="4"/>
        <v>2.7624633431084931</v>
      </c>
      <c r="Q20" s="7">
        <f t="shared" ref="Q20:Q30" si="10">POWER(A20,3)*$Q$2*(-1)/1000000</f>
        <v>-1.913625E-2</v>
      </c>
      <c r="R20" s="7">
        <f t="shared" ref="R20:R30" si="11">POWER(A20,2)*$R$2</f>
        <v>0.56025000000000003</v>
      </c>
      <c r="S20" s="7">
        <f t="shared" ref="S20:S30" si="12">A20*$S$2</f>
        <v>33.413999999999994</v>
      </c>
      <c r="U20" s="11">
        <f t="shared" ref="U20:U30" si="13">Q20+R20+S20+T20</f>
        <v>33.955113749999995</v>
      </c>
    </row>
    <row r="21" spans="1:21">
      <c r="A21">
        <v>16</v>
      </c>
      <c r="B21" s="1">
        <v>19</v>
      </c>
      <c r="C21" s="15">
        <f t="shared" si="0"/>
        <v>1.1875</v>
      </c>
      <c r="D21" s="2">
        <v>16</v>
      </c>
      <c r="E21" s="3">
        <v>19</v>
      </c>
      <c r="I21">
        <f t="shared" si="8"/>
        <v>666</v>
      </c>
      <c r="J21">
        <f t="shared" si="1"/>
        <v>14</v>
      </c>
      <c r="K21">
        <f t="shared" si="2"/>
        <v>17</v>
      </c>
      <c r="M21" s="6">
        <f t="shared" si="3"/>
        <v>166.01173020527858</v>
      </c>
      <c r="N21" s="6">
        <f t="shared" si="4"/>
        <v>3.0117302052785817</v>
      </c>
      <c r="Q21" s="7">
        <f t="shared" si="10"/>
        <v>-2.322432E-2</v>
      </c>
      <c r="R21" s="7">
        <f t="shared" si="11"/>
        <v>0.63744000000000001</v>
      </c>
      <c r="S21" s="7">
        <f t="shared" si="12"/>
        <v>35.641599999999997</v>
      </c>
      <c r="U21" s="11">
        <f t="shared" si="13"/>
        <v>36.255815679999998</v>
      </c>
    </row>
    <row r="22" spans="1:21">
      <c r="A22">
        <v>17</v>
      </c>
      <c r="B22" s="1">
        <v>20</v>
      </c>
      <c r="C22" s="15">
        <f t="shared" si="0"/>
        <v>1.1764705882352942</v>
      </c>
      <c r="D22" s="2">
        <v>17</v>
      </c>
      <c r="E22" s="3">
        <v>20</v>
      </c>
      <c r="I22">
        <f t="shared" si="8"/>
        <v>667</v>
      </c>
      <c r="J22">
        <f t="shared" si="1"/>
        <v>15</v>
      </c>
      <c r="K22">
        <f t="shared" si="2"/>
        <v>18</v>
      </c>
      <c r="M22" s="6">
        <f t="shared" si="3"/>
        <v>166.26099706744867</v>
      </c>
      <c r="N22" s="6">
        <f t="shared" si="4"/>
        <v>3.2609970674486704</v>
      </c>
      <c r="Q22" s="7">
        <f t="shared" si="10"/>
        <v>-2.785671E-2</v>
      </c>
      <c r="R22" s="7">
        <f t="shared" si="11"/>
        <v>0.71960999999999997</v>
      </c>
      <c r="S22" s="7">
        <f t="shared" si="12"/>
        <v>37.869199999999999</v>
      </c>
      <c r="U22" s="11">
        <f t="shared" si="13"/>
        <v>38.56095329</v>
      </c>
    </row>
    <row r="23" spans="1:21">
      <c r="A23">
        <v>18</v>
      </c>
      <c r="B23" s="1">
        <v>22</v>
      </c>
      <c r="C23" s="15">
        <f t="shared" si="0"/>
        <v>1.2222222222222223</v>
      </c>
      <c r="D23" s="2">
        <v>19</v>
      </c>
      <c r="E23" s="3">
        <v>22</v>
      </c>
      <c r="I23">
        <f t="shared" si="8"/>
        <v>668</v>
      </c>
      <c r="J23">
        <f t="shared" si="1"/>
        <v>16</v>
      </c>
      <c r="K23">
        <f t="shared" si="2"/>
        <v>19</v>
      </c>
      <c r="M23" s="6">
        <f t="shared" si="3"/>
        <v>166.51026392961876</v>
      </c>
      <c r="N23" s="6">
        <f t="shared" si="4"/>
        <v>3.510263929618759</v>
      </c>
      <c r="Q23" s="7">
        <f t="shared" si="10"/>
        <v>-3.3067440000000003E-2</v>
      </c>
      <c r="R23" s="7">
        <f t="shared" si="11"/>
        <v>0.80676000000000003</v>
      </c>
      <c r="S23" s="7">
        <f t="shared" si="12"/>
        <v>40.096799999999995</v>
      </c>
      <c r="U23" s="11">
        <f t="shared" si="13"/>
        <v>40.870492559999995</v>
      </c>
    </row>
    <row r="24" spans="1:21">
      <c r="A24">
        <v>19</v>
      </c>
      <c r="B24" s="1">
        <v>23</v>
      </c>
      <c r="C24" s="15">
        <f t="shared" si="0"/>
        <v>1.2105263157894737</v>
      </c>
      <c r="D24" s="2">
        <v>19</v>
      </c>
      <c r="E24" s="3">
        <v>23</v>
      </c>
      <c r="I24">
        <f t="shared" si="8"/>
        <v>669</v>
      </c>
      <c r="J24">
        <f t="shared" si="1"/>
        <v>17</v>
      </c>
      <c r="K24">
        <f t="shared" si="2"/>
        <v>20</v>
      </c>
      <c r="M24" s="6">
        <f t="shared" si="3"/>
        <v>166.75953079178885</v>
      </c>
      <c r="N24" s="6">
        <f t="shared" si="4"/>
        <v>3.7595307917888476</v>
      </c>
      <c r="Q24" s="7">
        <f t="shared" si="10"/>
        <v>-3.889053E-2</v>
      </c>
      <c r="R24" s="7">
        <f t="shared" si="11"/>
        <v>0.89888999999999997</v>
      </c>
      <c r="S24" s="7">
        <f t="shared" si="12"/>
        <v>42.324399999999997</v>
      </c>
      <c r="U24" s="11">
        <f t="shared" si="13"/>
        <v>43.184399469999995</v>
      </c>
    </row>
    <row r="25" spans="1:21">
      <c r="A25">
        <v>20</v>
      </c>
      <c r="B25" s="1">
        <v>24</v>
      </c>
      <c r="C25" s="15">
        <f t="shared" si="0"/>
        <v>1.2</v>
      </c>
      <c r="D25" s="2">
        <v>20</v>
      </c>
      <c r="E25" s="3">
        <v>24</v>
      </c>
      <c r="I25">
        <f t="shared" si="8"/>
        <v>670</v>
      </c>
      <c r="J25">
        <f t="shared" si="1"/>
        <v>18</v>
      </c>
      <c r="K25">
        <f t="shared" si="2"/>
        <v>22</v>
      </c>
      <c r="M25" s="6">
        <f t="shared" si="3"/>
        <v>167.00879765395894</v>
      </c>
      <c r="N25" s="6">
        <f t="shared" si="4"/>
        <v>4.0087976539589363</v>
      </c>
      <c r="Q25" s="7">
        <f t="shared" si="10"/>
        <v>-4.5359999999999998E-2</v>
      </c>
      <c r="R25" s="7">
        <f t="shared" si="11"/>
        <v>0.996</v>
      </c>
      <c r="S25" s="7">
        <f t="shared" si="12"/>
        <v>44.551999999999992</v>
      </c>
      <c r="U25" s="11">
        <f t="shared" si="13"/>
        <v>45.502639999999992</v>
      </c>
    </row>
    <row r="26" spans="1:21">
      <c r="A26">
        <v>21</v>
      </c>
      <c r="B26" s="1">
        <v>25</v>
      </c>
      <c r="C26" s="15">
        <f t="shared" si="0"/>
        <v>1.1904761904761905</v>
      </c>
      <c r="D26" s="2">
        <v>21</v>
      </c>
      <c r="E26" s="3">
        <v>25</v>
      </c>
      <c r="I26">
        <f t="shared" si="8"/>
        <v>671</v>
      </c>
      <c r="J26">
        <f t="shared" si="1"/>
        <v>19</v>
      </c>
      <c r="K26">
        <f t="shared" si="2"/>
        <v>23</v>
      </c>
      <c r="M26" s="6">
        <f t="shared" si="3"/>
        <v>167.25806451612902</v>
      </c>
      <c r="N26" s="6">
        <f t="shared" si="4"/>
        <v>4.2580645161290249</v>
      </c>
      <c r="Q26" s="7">
        <f t="shared" si="10"/>
        <v>-5.250987E-2</v>
      </c>
      <c r="R26" s="7">
        <f t="shared" si="11"/>
        <v>1.09809</v>
      </c>
      <c r="S26" s="7">
        <f t="shared" si="12"/>
        <v>46.779599999999995</v>
      </c>
      <c r="U26" s="11">
        <f t="shared" si="13"/>
        <v>47.825180129999993</v>
      </c>
    </row>
    <row r="27" spans="1:21">
      <c r="A27">
        <v>22</v>
      </c>
      <c r="B27" s="1">
        <v>26</v>
      </c>
      <c r="C27" s="15">
        <f t="shared" si="0"/>
        <v>1.1818181818181819</v>
      </c>
      <c r="D27" s="2">
        <v>22</v>
      </c>
      <c r="E27" s="3">
        <v>26</v>
      </c>
      <c r="I27">
        <f t="shared" si="8"/>
        <v>672</v>
      </c>
      <c r="J27">
        <f t="shared" si="1"/>
        <v>20</v>
      </c>
      <c r="K27">
        <f t="shared" si="2"/>
        <v>24</v>
      </c>
      <c r="M27" s="6">
        <f t="shared" si="3"/>
        <v>167.50733137829911</v>
      </c>
      <c r="N27" s="6">
        <f t="shared" si="4"/>
        <v>4.5073313782991136</v>
      </c>
      <c r="Q27" s="7">
        <f t="shared" si="10"/>
        <v>-6.0374159999999996E-2</v>
      </c>
      <c r="R27" s="7">
        <f t="shared" si="11"/>
        <v>1.20516</v>
      </c>
      <c r="S27" s="7">
        <f t="shared" si="12"/>
        <v>49.007199999999997</v>
      </c>
      <c r="U27" s="11">
        <f t="shared" si="13"/>
        <v>50.151985839999995</v>
      </c>
    </row>
    <row r="28" spans="1:21">
      <c r="A28">
        <v>23</v>
      </c>
      <c r="B28" s="1">
        <v>28</v>
      </c>
      <c r="C28" s="15">
        <f t="shared" si="0"/>
        <v>1.2173913043478262</v>
      </c>
      <c r="D28" s="2">
        <v>24</v>
      </c>
      <c r="E28" s="3">
        <v>28</v>
      </c>
      <c r="I28">
        <f t="shared" si="8"/>
        <v>673</v>
      </c>
      <c r="J28">
        <f t="shared" si="1"/>
        <v>21</v>
      </c>
      <c r="K28">
        <f t="shared" si="2"/>
        <v>25</v>
      </c>
      <c r="M28" s="6">
        <f t="shared" si="3"/>
        <v>167.7565982404692</v>
      </c>
      <c r="N28" s="6">
        <f t="shared" si="4"/>
        <v>4.7565982404692022</v>
      </c>
      <c r="Q28" s="7">
        <f t="shared" si="10"/>
        <v>-6.8986889999999995E-2</v>
      </c>
      <c r="R28" s="7">
        <f t="shared" si="11"/>
        <v>1.31721</v>
      </c>
      <c r="S28" s="7">
        <f t="shared" si="12"/>
        <v>51.234799999999993</v>
      </c>
      <c r="U28" s="11">
        <f t="shared" si="13"/>
        <v>52.483023109999991</v>
      </c>
    </row>
    <row r="29" spans="1:21">
      <c r="A29">
        <v>24</v>
      </c>
      <c r="B29" s="1">
        <v>29</v>
      </c>
      <c r="C29" s="15">
        <f t="shared" si="0"/>
        <v>1.2083333333333333</v>
      </c>
      <c r="D29" s="2">
        <v>24</v>
      </c>
      <c r="E29" s="3">
        <v>29</v>
      </c>
      <c r="I29">
        <f t="shared" si="8"/>
        <v>674</v>
      </c>
      <c r="J29">
        <f t="shared" si="1"/>
        <v>22</v>
      </c>
      <c r="K29">
        <f t="shared" si="2"/>
        <v>26</v>
      </c>
      <c r="M29" s="6">
        <f t="shared" si="3"/>
        <v>168.00586510263929</v>
      </c>
      <c r="N29" s="6">
        <f t="shared" si="4"/>
        <v>5.0058651026392909</v>
      </c>
      <c r="Q29" s="7">
        <f t="shared" si="10"/>
        <v>-7.8382080000000007E-2</v>
      </c>
      <c r="R29" s="7">
        <f t="shared" si="11"/>
        <v>1.43424</v>
      </c>
      <c r="S29" s="7">
        <f t="shared" si="12"/>
        <v>53.462399999999995</v>
      </c>
      <c r="U29" s="11">
        <f t="shared" si="13"/>
        <v>54.818257919999994</v>
      </c>
    </row>
    <row r="30" spans="1:21">
      <c r="A30">
        <v>25</v>
      </c>
      <c r="B30" s="1">
        <v>30</v>
      </c>
      <c r="C30" s="15">
        <f t="shared" si="0"/>
        <v>1.2</v>
      </c>
      <c r="D30" s="2">
        <v>25</v>
      </c>
      <c r="E30" s="3">
        <v>30</v>
      </c>
      <c r="I30">
        <f t="shared" si="8"/>
        <v>675</v>
      </c>
      <c r="J30">
        <f t="shared" si="1"/>
        <v>23</v>
      </c>
      <c r="K30">
        <f t="shared" si="2"/>
        <v>28</v>
      </c>
      <c r="M30" s="6">
        <f t="shared" si="3"/>
        <v>168.25513196480938</v>
      </c>
      <c r="N30" s="6">
        <f t="shared" si="4"/>
        <v>5.2551319648093795</v>
      </c>
      <c r="Q30" s="7">
        <f t="shared" si="10"/>
        <v>-8.8593749999999999E-2</v>
      </c>
      <c r="R30" s="7">
        <f t="shared" si="11"/>
        <v>1.5562499999999999</v>
      </c>
      <c r="S30" s="7">
        <f t="shared" si="12"/>
        <v>55.69</v>
      </c>
      <c r="U30" s="11">
        <f t="shared" si="13"/>
        <v>57.157656249999995</v>
      </c>
    </row>
    <row r="31" spans="1:21">
      <c r="A31">
        <v>26</v>
      </c>
      <c r="B31" s="1">
        <v>31</v>
      </c>
      <c r="C31" s="15">
        <f t="shared" si="0"/>
        <v>1.1923076923076923</v>
      </c>
      <c r="D31" s="2">
        <v>26</v>
      </c>
      <c r="E31" s="3">
        <v>31</v>
      </c>
      <c r="I31">
        <f t="shared" si="8"/>
        <v>676</v>
      </c>
      <c r="J31">
        <f t="shared" si="1"/>
        <v>24</v>
      </c>
      <c r="K31">
        <f t="shared" si="2"/>
        <v>29</v>
      </c>
      <c r="M31" s="6">
        <f t="shared" si="3"/>
        <v>168.50439882697947</v>
      </c>
      <c r="N31" s="6">
        <f t="shared" si="4"/>
        <v>5.5043988269794681</v>
      </c>
      <c r="Q31" s="7">
        <f t="shared" ref="Q31:Q36" si="14">POWER(A31,3)*$Q$2*(-1)/1000000</f>
        <v>-9.9655919999999995E-2</v>
      </c>
      <c r="R31" s="7">
        <f t="shared" ref="R31:R36" si="15">POWER(A31,2)*$R$2</f>
        <v>1.6832400000000001</v>
      </c>
      <c r="S31" s="7">
        <f t="shared" ref="S31:S36" si="16">A31*$S$2</f>
        <v>57.917599999999993</v>
      </c>
      <c r="U31" s="11">
        <f t="shared" ref="U31:U36" si="17">Q31+R31+S31+T31</f>
        <v>59.501184079999994</v>
      </c>
    </row>
    <row r="32" spans="1:21">
      <c r="A32">
        <v>27</v>
      </c>
      <c r="B32" s="1">
        <v>32</v>
      </c>
      <c r="C32" s="15">
        <f t="shared" si="0"/>
        <v>1.1851851851851851</v>
      </c>
      <c r="D32" s="2">
        <v>27</v>
      </c>
      <c r="E32" s="3">
        <v>32</v>
      </c>
      <c r="I32">
        <f t="shared" si="8"/>
        <v>677</v>
      </c>
      <c r="J32">
        <f t="shared" si="1"/>
        <v>25</v>
      </c>
      <c r="K32">
        <f t="shared" si="2"/>
        <v>30</v>
      </c>
      <c r="M32" s="6">
        <f t="shared" si="3"/>
        <v>168.75366568914956</v>
      </c>
      <c r="N32" s="6">
        <f t="shared" si="4"/>
        <v>5.7536656891495568</v>
      </c>
      <c r="Q32" s="7">
        <f t="shared" si="14"/>
        <v>-0.11160261</v>
      </c>
      <c r="R32" s="7">
        <f t="shared" si="15"/>
        <v>1.81521</v>
      </c>
      <c r="S32" s="7">
        <f t="shared" si="16"/>
        <v>60.145199999999996</v>
      </c>
      <c r="U32" s="11">
        <f t="shared" si="17"/>
        <v>61.848807389999997</v>
      </c>
    </row>
    <row r="33" spans="1:21">
      <c r="A33">
        <v>28</v>
      </c>
      <c r="B33" s="1">
        <v>34</v>
      </c>
      <c r="C33" s="15">
        <f t="shared" si="0"/>
        <v>1.2142857142857142</v>
      </c>
      <c r="D33" s="2">
        <v>29</v>
      </c>
      <c r="E33" s="3">
        <v>34</v>
      </c>
      <c r="I33">
        <f t="shared" si="8"/>
        <v>678</v>
      </c>
      <c r="J33">
        <f t="shared" si="1"/>
        <v>26</v>
      </c>
      <c r="K33">
        <f t="shared" si="2"/>
        <v>31</v>
      </c>
      <c r="M33" s="6">
        <f t="shared" si="3"/>
        <v>169.00293255131965</v>
      </c>
      <c r="N33" s="6">
        <f t="shared" si="4"/>
        <v>6.0029325513196454</v>
      </c>
      <c r="Q33" s="7">
        <f t="shared" si="14"/>
        <v>-0.12446784</v>
      </c>
      <c r="R33" s="7">
        <f t="shared" si="15"/>
        <v>1.9521600000000001</v>
      </c>
      <c r="S33" s="7">
        <f t="shared" si="16"/>
        <v>62.372799999999998</v>
      </c>
      <c r="U33" s="11">
        <f t="shared" si="17"/>
        <v>64.200492159999996</v>
      </c>
    </row>
    <row r="34" spans="1:21">
      <c r="A34">
        <v>29</v>
      </c>
      <c r="B34" s="1">
        <v>35</v>
      </c>
      <c r="C34" s="15">
        <f t="shared" si="0"/>
        <v>1.2068965517241379</v>
      </c>
      <c r="D34" s="2">
        <v>29</v>
      </c>
      <c r="E34" s="3">
        <v>35</v>
      </c>
      <c r="I34">
        <f t="shared" si="8"/>
        <v>679</v>
      </c>
      <c r="J34">
        <f t="shared" si="1"/>
        <v>27</v>
      </c>
      <c r="K34">
        <f t="shared" si="2"/>
        <v>32</v>
      </c>
      <c r="M34" s="6">
        <f t="shared" si="3"/>
        <v>169.25219941348973</v>
      </c>
      <c r="N34" s="6">
        <f t="shared" si="4"/>
        <v>6.2521994134897341</v>
      </c>
      <c r="Q34" s="7">
        <f t="shared" si="14"/>
        <v>-0.13828562999999999</v>
      </c>
      <c r="R34" s="7">
        <f t="shared" si="15"/>
        <v>2.09409</v>
      </c>
      <c r="S34" s="7">
        <f t="shared" si="16"/>
        <v>64.600399999999993</v>
      </c>
      <c r="U34" s="11">
        <f t="shared" si="17"/>
        <v>66.556204369999989</v>
      </c>
    </row>
    <row r="35" spans="1:21">
      <c r="A35">
        <v>30</v>
      </c>
      <c r="B35" s="1">
        <v>36</v>
      </c>
      <c r="C35" s="15">
        <f t="shared" si="0"/>
        <v>1.2</v>
      </c>
      <c r="D35" s="2">
        <v>30</v>
      </c>
      <c r="E35" s="3">
        <v>36</v>
      </c>
      <c r="I35">
        <f t="shared" si="8"/>
        <v>680</v>
      </c>
      <c r="J35">
        <f t="shared" si="1"/>
        <v>28</v>
      </c>
      <c r="K35">
        <f t="shared" si="2"/>
        <v>34</v>
      </c>
      <c r="M35" s="6">
        <f t="shared" si="3"/>
        <v>169.50146627565982</v>
      </c>
      <c r="N35" s="6">
        <f t="shared" si="4"/>
        <v>6.5014662756598227</v>
      </c>
      <c r="Q35" s="7">
        <f t="shared" si="14"/>
        <v>-0.15309</v>
      </c>
      <c r="R35" s="7">
        <f t="shared" si="15"/>
        <v>2.2410000000000001</v>
      </c>
      <c r="S35" s="7">
        <f t="shared" si="16"/>
        <v>66.827999999999989</v>
      </c>
      <c r="U35" s="11">
        <f t="shared" si="17"/>
        <v>68.915909999999982</v>
      </c>
    </row>
    <row r="36" spans="1:21">
      <c r="A36">
        <v>31</v>
      </c>
      <c r="B36" s="1">
        <v>37</v>
      </c>
      <c r="C36" s="15">
        <f t="shared" si="0"/>
        <v>1.1935483870967742</v>
      </c>
      <c r="D36" s="2">
        <v>31</v>
      </c>
      <c r="E36" s="3">
        <v>37</v>
      </c>
      <c r="I36">
        <f t="shared" si="8"/>
        <v>681</v>
      </c>
      <c r="J36">
        <f t="shared" si="1"/>
        <v>29</v>
      </c>
      <c r="K36">
        <f t="shared" si="2"/>
        <v>35</v>
      </c>
      <c r="M36" s="6">
        <f t="shared" si="3"/>
        <v>169.75073313782991</v>
      </c>
      <c r="N36" s="6">
        <f t="shared" si="4"/>
        <v>6.7507331378299114</v>
      </c>
      <c r="Q36" s="7">
        <f t="shared" si="14"/>
        <v>-0.16891497</v>
      </c>
      <c r="R36" s="7">
        <f t="shared" si="15"/>
        <v>2.39289</v>
      </c>
      <c r="S36" s="7">
        <f t="shared" si="16"/>
        <v>69.055599999999998</v>
      </c>
      <c r="U36" s="11">
        <f t="shared" si="17"/>
        <v>71.279575030000004</v>
      </c>
    </row>
    <row r="37" spans="1:21">
      <c r="A37">
        <v>32</v>
      </c>
      <c r="B37" s="1">
        <v>38</v>
      </c>
      <c r="C37" s="15">
        <f t="shared" si="0"/>
        <v>1.1875</v>
      </c>
      <c r="D37" s="2">
        <v>32</v>
      </c>
      <c r="E37" s="3">
        <v>38</v>
      </c>
      <c r="I37">
        <f t="shared" si="8"/>
        <v>682</v>
      </c>
      <c r="J37">
        <f t="shared" si="1"/>
        <v>30</v>
      </c>
      <c r="K37">
        <f t="shared" si="2"/>
        <v>36</v>
      </c>
      <c r="M37" s="6">
        <f t="shared" si="3"/>
        <v>170</v>
      </c>
      <c r="N37" s="6">
        <f t="shared" si="4"/>
        <v>7</v>
      </c>
    </row>
    <row r="38" spans="1:21">
      <c r="A38">
        <v>33</v>
      </c>
      <c r="B38" s="1">
        <v>40</v>
      </c>
      <c r="C38" s="15">
        <f t="shared" si="0"/>
        <v>1.2121212121212122</v>
      </c>
      <c r="D38" s="2">
        <v>33</v>
      </c>
      <c r="E38" s="3">
        <v>40</v>
      </c>
      <c r="I38">
        <f t="shared" si="8"/>
        <v>683</v>
      </c>
      <c r="J38">
        <f t="shared" si="1"/>
        <v>31</v>
      </c>
      <c r="K38">
        <f t="shared" si="2"/>
        <v>37</v>
      </c>
      <c r="M38" s="6">
        <f t="shared" si="3"/>
        <v>170.24926686217009</v>
      </c>
      <c r="N38" s="6">
        <f t="shared" si="4"/>
        <v>7.2492668621700886</v>
      </c>
    </row>
    <row r="39" spans="1:21">
      <c r="A39">
        <v>34</v>
      </c>
      <c r="B39" s="1">
        <v>41</v>
      </c>
      <c r="C39" s="15">
        <f t="shared" si="0"/>
        <v>1.2058823529411764</v>
      </c>
      <c r="D39" s="2">
        <v>34</v>
      </c>
      <c r="E39" s="3">
        <v>41</v>
      </c>
      <c r="I39">
        <f t="shared" si="8"/>
        <v>684</v>
      </c>
      <c r="J39">
        <f t="shared" si="1"/>
        <v>32</v>
      </c>
      <c r="K39">
        <f t="shared" si="2"/>
        <v>38</v>
      </c>
      <c r="M39" s="6">
        <f t="shared" si="3"/>
        <v>170.49853372434018</v>
      </c>
      <c r="N39" s="6">
        <f t="shared" si="4"/>
        <v>7.4985337243401773</v>
      </c>
    </row>
    <row r="40" spans="1:21">
      <c r="A40">
        <v>35</v>
      </c>
      <c r="B40" s="1">
        <v>42</v>
      </c>
      <c r="C40" s="15">
        <f t="shared" si="0"/>
        <v>1.2</v>
      </c>
      <c r="D40" s="2">
        <v>35</v>
      </c>
      <c r="E40" s="3">
        <v>42</v>
      </c>
      <c r="I40">
        <f t="shared" si="8"/>
        <v>685</v>
      </c>
      <c r="J40">
        <f t="shared" si="1"/>
        <v>33</v>
      </c>
      <c r="K40">
        <f t="shared" si="2"/>
        <v>40</v>
      </c>
      <c r="M40" s="6">
        <f t="shared" si="3"/>
        <v>170.74780058651027</v>
      </c>
      <c r="N40" s="6">
        <f t="shared" si="4"/>
        <v>7.7478005865102659</v>
      </c>
    </row>
    <row r="41" spans="1:21">
      <c r="A41">
        <v>36</v>
      </c>
      <c r="B41" s="1">
        <v>44</v>
      </c>
      <c r="C41" s="15">
        <f t="shared" si="0"/>
        <v>1.2222222222222223</v>
      </c>
      <c r="D41" s="2">
        <v>37</v>
      </c>
      <c r="E41" s="3">
        <v>44</v>
      </c>
      <c r="I41">
        <f t="shared" si="8"/>
        <v>686</v>
      </c>
      <c r="J41">
        <f t="shared" si="1"/>
        <v>34</v>
      </c>
      <c r="K41">
        <f t="shared" si="2"/>
        <v>41</v>
      </c>
      <c r="M41" s="6">
        <f t="shared" si="3"/>
        <v>170.99706744868035</v>
      </c>
      <c r="N41" s="6">
        <f t="shared" si="4"/>
        <v>7.9970674486803546</v>
      </c>
    </row>
    <row r="42" spans="1:21">
      <c r="A42">
        <v>37</v>
      </c>
      <c r="B42" s="1">
        <v>45</v>
      </c>
      <c r="C42" s="15">
        <f t="shared" si="0"/>
        <v>1.2162162162162162</v>
      </c>
      <c r="D42" s="2">
        <v>38</v>
      </c>
      <c r="E42" s="3">
        <v>45</v>
      </c>
      <c r="I42">
        <f t="shared" si="8"/>
        <v>687</v>
      </c>
      <c r="J42">
        <f t="shared" si="1"/>
        <v>35</v>
      </c>
      <c r="K42">
        <f t="shared" si="2"/>
        <v>42</v>
      </c>
      <c r="M42" s="6">
        <f t="shared" si="3"/>
        <v>171.24633431085044</v>
      </c>
      <c r="N42" s="6">
        <f t="shared" si="4"/>
        <v>8.2463343108504432</v>
      </c>
    </row>
    <row r="43" spans="1:21">
      <c r="A43">
        <v>38</v>
      </c>
      <c r="B43" s="1">
        <v>46</v>
      </c>
      <c r="C43" s="15">
        <f t="shared" si="0"/>
        <v>1.2105263157894737</v>
      </c>
      <c r="D43" s="2">
        <v>38</v>
      </c>
      <c r="E43" s="3">
        <v>46</v>
      </c>
      <c r="I43">
        <f t="shared" si="8"/>
        <v>688</v>
      </c>
      <c r="J43">
        <f t="shared" si="1"/>
        <v>36</v>
      </c>
      <c r="K43">
        <f t="shared" si="2"/>
        <v>44</v>
      </c>
      <c r="M43" s="6">
        <f t="shared" si="3"/>
        <v>171.4956011730205</v>
      </c>
      <c r="N43" s="6">
        <f t="shared" si="4"/>
        <v>8.4956011730205034</v>
      </c>
    </row>
    <row r="44" spans="1:21">
      <c r="A44">
        <v>39</v>
      </c>
      <c r="B44" s="1">
        <v>47</v>
      </c>
      <c r="C44" s="15">
        <f t="shared" si="0"/>
        <v>1.2051282051282051</v>
      </c>
      <c r="D44" s="2">
        <v>39</v>
      </c>
      <c r="E44" s="3">
        <v>47</v>
      </c>
      <c r="I44">
        <f t="shared" si="8"/>
        <v>689</v>
      </c>
      <c r="J44">
        <f t="shared" si="1"/>
        <v>37</v>
      </c>
      <c r="K44">
        <f t="shared" si="2"/>
        <v>45</v>
      </c>
      <c r="M44" s="6">
        <f t="shared" si="3"/>
        <v>171.74486803519059</v>
      </c>
      <c r="N44" s="6">
        <f t="shared" si="4"/>
        <v>8.7448680351905921</v>
      </c>
    </row>
    <row r="45" spans="1:21">
      <c r="A45">
        <v>40</v>
      </c>
      <c r="B45" s="1">
        <v>48</v>
      </c>
      <c r="C45" s="15">
        <f t="shared" si="0"/>
        <v>1.2</v>
      </c>
      <c r="D45" s="2">
        <v>40</v>
      </c>
      <c r="E45" s="3">
        <v>48</v>
      </c>
      <c r="I45">
        <f t="shared" si="8"/>
        <v>690</v>
      </c>
      <c r="J45">
        <f t="shared" si="1"/>
        <v>38</v>
      </c>
      <c r="K45">
        <f t="shared" si="2"/>
        <v>46</v>
      </c>
      <c r="M45" s="6">
        <f t="shared" si="3"/>
        <v>171.99413489736068</v>
      </c>
      <c r="N45" s="6">
        <f t="shared" si="4"/>
        <v>8.9941348973606807</v>
      </c>
    </row>
    <row r="46" spans="1:21">
      <c r="A46">
        <v>41</v>
      </c>
      <c r="B46" s="1">
        <v>50</v>
      </c>
      <c r="C46" s="15">
        <f t="shared" si="0"/>
        <v>1.2195121951219512</v>
      </c>
      <c r="D46" s="2">
        <v>42</v>
      </c>
      <c r="E46" s="3">
        <v>50</v>
      </c>
      <c r="I46">
        <f t="shared" si="8"/>
        <v>691</v>
      </c>
      <c r="J46">
        <f t="shared" si="1"/>
        <v>39</v>
      </c>
      <c r="K46">
        <f t="shared" si="2"/>
        <v>47</v>
      </c>
      <c r="M46" s="6">
        <f t="shared" si="3"/>
        <v>172.24340175953077</v>
      </c>
      <c r="N46" s="6">
        <f t="shared" si="4"/>
        <v>9.2434017595307694</v>
      </c>
    </row>
    <row r="47" spans="1:21">
      <c r="A47">
        <v>42</v>
      </c>
      <c r="B47" s="1">
        <v>51</v>
      </c>
      <c r="C47" s="15">
        <f t="shared" si="0"/>
        <v>1.2142857142857142</v>
      </c>
      <c r="D47" s="2">
        <v>42</v>
      </c>
      <c r="E47" s="3">
        <v>51</v>
      </c>
      <c r="I47">
        <f t="shared" si="8"/>
        <v>692</v>
      </c>
      <c r="J47">
        <f t="shared" si="1"/>
        <v>40</v>
      </c>
      <c r="K47">
        <f t="shared" si="2"/>
        <v>48</v>
      </c>
      <c r="M47" s="6">
        <f t="shared" si="3"/>
        <v>172.49266862170086</v>
      </c>
      <c r="N47" s="6">
        <f t="shared" si="4"/>
        <v>9.492668621700858</v>
      </c>
    </row>
    <row r="48" spans="1:21">
      <c r="A48">
        <v>43</v>
      </c>
      <c r="B48" s="1">
        <v>52</v>
      </c>
      <c r="C48" s="15">
        <f t="shared" si="0"/>
        <v>1.2093023255813953</v>
      </c>
      <c r="D48" s="2">
        <v>43</v>
      </c>
      <c r="E48" s="3">
        <v>52</v>
      </c>
      <c r="I48">
        <f t="shared" si="8"/>
        <v>693</v>
      </c>
      <c r="J48">
        <f t="shared" si="1"/>
        <v>41</v>
      </c>
      <c r="K48">
        <f t="shared" si="2"/>
        <v>50</v>
      </c>
      <c r="M48" s="6">
        <f t="shared" si="3"/>
        <v>172.74193548387095</v>
      </c>
      <c r="N48" s="6">
        <f t="shared" si="4"/>
        <v>9.7419354838709467</v>
      </c>
    </row>
    <row r="49" spans="1:14">
      <c r="A49">
        <v>44</v>
      </c>
      <c r="B49" s="1">
        <v>53</v>
      </c>
      <c r="C49" s="15">
        <f t="shared" si="0"/>
        <v>1.2045454545454546</v>
      </c>
      <c r="D49" s="2">
        <v>44</v>
      </c>
      <c r="E49" s="3">
        <v>53</v>
      </c>
      <c r="I49">
        <f t="shared" si="8"/>
        <v>694</v>
      </c>
      <c r="J49">
        <f t="shared" si="1"/>
        <v>42</v>
      </c>
      <c r="K49">
        <f t="shared" si="2"/>
        <v>51</v>
      </c>
      <c r="M49" s="6">
        <f t="shared" si="3"/>
        <v>172.99120234604104</v>
      </c>
      <c r="N49" s="6">
        <f t="shared" si="4"/>
        <v>9.9912023460410353</v>
      </c>
    </row>
    <row r="50" spans="1:14">
      <c r="A50">
        <v>45</v>
      </c>
      <c r="B50" s="1">
        <v>54</v>
      </c>
      <c r="C50" s="15">
        <f t="shared" si="0"/>
        <v>1.2</v>
      </c>
      <c r="D50" s="2">
        <v>45</v>
      </c>
      <c r="E50" s="3">
        <v>54</v>
      </c>
      <c r="I50">
        <f t="shared" si="8"/>
        <v>695</v>
      </c>
      <c r="J50">
        <f t="shared" si="1"/>
        <v>43</v>
      </c>
      <c r="K50">
        <f t="shared" si="2"/>
        <v>52</v>
      </c>
      <c r="M50" s="6">
        <f t="shared" si="3"/>
        <v>173.24046920821112</v>
      </c>
      <c r="N50" s="6">
        <f t="shared" si="4"/>
        <v>10.240469208211124</v>
      </c>
    </row>
    <row r="51" spans="1:14">
      <c r="A51">
        <v>46</v>
      </c>
      <c r="B51" s="1">
        <v>56</v>
      </c>
      <c r="C51" s="15">
        <f t="shared" si="0"/>
        <v>1.2173913043478262</v>
      </c>
      <c r="D51" s="2">
        <v>46</v>
      </c>
      <c r="E51" s="3">
        <v>56</v>
      </c>
      <c r="I51">
        <f t="shared" si="8"/>
        <v>696</v>
      </c>
      <c r="J51">
        <f t="shared" si="1"/>
        <v>44</v>
      </c>
      <c r="K51">
        <f t="shared" si="2"/>
        <v>53</v>
      </c>
      <c r="M51" s="6">
        <f t="shared" si="3"/>
        <v>173.48973607038121</v>
      </c>
      <c r="N51" s="6">
        <f t="shared" si="4"/>
        <v>10.489736070381213</v>
      </c>
    </row>
    <row r="52" spans="1:14">
      <c r="A52">
        <v>47</v>
      </c>
      <c r="B52" s="1">
        <v>57</v>
      </c>
      <c r="C52" s="15">
        <f t="shared" si="0"/>
        <v>1.2127659574468086</v>
      </c>
      <c r="D52" s="2">
        <v>47</v>
      </c>
      <c r="E52" s="3">
        <v>57</v>
      </c>
      <c r="I52">
        <f t="shared" si="8"/>
        <v>697</v>
      </c>
      <c r="J52">
        <f t="shared" si="1"/>
        <v>45</v>
      </c>
      <c r="K52">
        <f t="shared" si="2"/>
        <v>54</v>
      </c>
      <c r="M52" s="6">
        <f t="shared" si="3"/>
        <v>173.7390029325513</v>
      </c>
      <c r="N52" s="6">
        <f t="shared" si="4"/>
        <v>10.739002932551301</v>
      </c>
    </row>
    <row r="53" spans="1:14">
      <c r="A53">
        <v>48</v>
      </c>
      <c r="B53" s="1">
        <v>58</v>
      </c>
      <c r="C53" s="15">
        <f t="shared" si="0"/>
        <v>1.2083333333333333</v>
      </c>
      <c r="D53" s="2">
        <v>48</v>
      </c>
      <c r="E53" s="3">
        <v>58</v>
      </c>
      <c r="I53">
        <f t="shared" si="8"/>
        <v>698</v>
      </c>
      <c r="J53">
        <f t="shared" si="1"/>
        <v>46</v>
      </c>
      <c r="K53">
        <f t="shared" si="2"/>
        <v>56</v>
      </c>
      <c r="M53" s="6">
        <f t="shared" si="3"/>
        <v>173.98826979472139</v>
      </c>
      <c r="N53" s="6">
        <f t="shared" si="4"/>
        <v>10.98826979472139</v>
      </c>
    </row>
    <row r="54" spans="1:14">
      <c r="A54">
        <v>49</v>
      </c>
      <c r="B54" s="1">
        <v>60</v>
      </c>
      <c r="C54" s="15">
        <f t="shared" si="0"/>
        <v>1.2244897959183674</v>
      </c>
      <c r="D54" s="2">
        <v>50</v>
      </c>
      <c r="E54" s="3">
        <v>60</v>
      </c>
      <c r="I54">
        <f t="shared" si="8"/>
        <v>699</v>
      </c>
      <c r="J54">
        <f t="shared" si="1"/>
        <v>47</v>
      </c>
      <c r="K54">
        <f t="shared" si="2"/>
        <v>57</v>
      </c>
      <c r="M54" s="6">
        <f t="shared" si="3"/>
        <v>174.23753665689148</v>
      </c>
      <c r="N54" s="6">
        <f t="shared" si="4"/>
        <v>11.237536656891479</v>
      </c>
    </row>
    <row r="55" spans="1:14">
      <c r="A55">
        <v>50</v>
      </c>
      <c r="B55" s="1">
        <v>61</v>
      </c>
      <c r="C55" s="15">
        <f t="shared" si="0"/>
        <v>1.22</v>
      </c>
      <c r="D55" s="2">
        <v>50</v>
      </c>
      <c r="E55" s="3">
        <v>61</v>
      </c>
      <c r="I55">
        <f t="shared" si="8"/>
        <v>700</v>
      </c>
      <c r="J55">
        <f t="shared" si="1"/>
        <v>48</v>
      </c>
      <c r="K55">
        <f t="shared" si="2"/>
        <v>58</v>
      </c>
      <c r="M55" s="6">
        <f t="shared" si="3"/>
        <v>174.48680351906157</v>
      </c>
      <c r="N55" s="6">
        <f t="shared" si="4"/>
        <v>11.486803519061567</v>
      </c>
    </row>
    <row r="56" spans="1:14">
      <c r="A56">
        <v>51</v>
      </c>
      <c r="B56" s="1">
        <v>62</v>
      </c>
      <c r="C56" s="15">
        <f t="shared" si="0"/>
        <v>1.2156862745098038</v>
      </c>
      <c r="D56" s="2">
        <v>51</v>
      </c>
      <c r="E56" s="3">
        <v>62</v>
      </c>
      <c r="I56">
        <f t="shared" si="8"/>
        <v>701</v>
      </c>
      <c r="J56">
        <f t="shared" si="1"/>
        <v>49</v>
      </c>
      <c r="K56">
        <f t="shared" si="2"/>
        <v>60</v>
      </c>
      <c r="M56" s="6">
        <f t="shared" si="3"/>
        <v>174.73607038123166</v>
      </c>
      <c r="N56" s="6">
        <f t="shared" si="4"/>
        <v>11.736070381231656</v>
      </c>
    </row>
    <row r="57" spans="1:14">
      <c r="A57">
        <v>52</v>
      </c>
      <c r="B57" s="1">
        <v>64</v>
      </c>
      <c r="C57" s="15">
        <f t="shared" si="0"/>
        <v>1.2307692307692308</v>
      </c>
      <c r="D57" s="2">
        <v>53</v>
      </c>
      <c r="E57" s="3">
        <v>64</v>
      </c>
      <c r="I57">
        <f t="shared" si="8"/>
        <v>702</v>
      </c>
      <c r="J57">
        <f t="shared" si="1"/>
        <v>50</v>
      </c>
      <c r="K57">
        <f t="shared" si="2"/>
        <v>61</v>
      </c>
      <c r="M57" s="6">
        <f t="shared" si="3"/>
        <v>174.98533724340174</v>
      </c>
      <c r="N57" s="6">
        <f t="shared" si="4"/>
        <v>11.985337243401744</v>
      </c>
    </row>
    <row r="58" spans="1:14">
      <c r="A58">
        <v>53</v>
      </c>
      <c r="B58" s="1">
        <v>65</v>
      </c>
      <c r="C58" s="15">
        <f t="shared" si="0"/>
        <v>1.2264150943396226</v>
      </c>
      <c r="D58" s="2">
        <v>53</v>
      </c>
      <c r="E58" s="3">
        <v>65</v>
      </c>
      <c r="I58">
        <f t="shared" si="8"/>
        <v>703</v>
      </c>
      <c r="J58">
        <f t="shared" si="1"/>
        <v>51</v>
      </c>
      <c r="K58">
        <f t="shared" si="2"/>
        <v>62</v>
      </c>
      <c r="M58" s="6">
        <f t="shared" si="3"/>
        <v>175.23460410557183</v>
      </c>
      <c r="N58" s="6">
        <f t="shared" si="4"/>
        <v>12.234604105571833</v>
      </c>
    </row>
    <row r="59" spans="1:14">
      <c r="A59">
        <v>54</v>
      </c>
      <c r="B59" s="1">
        <v>66</v>
      </c>
      <c r="C59" s="15">
        <f t="shared" si="0"/>
        <v>1.2222222222222223</v>
      </c>
      <c r="D59" s="2">
        <v>54</v>
      </c>
      <c r="E59" s="3">
        <v>66</v>
      </c>
      <c r="I59">
        <f t="shared" si="8"/>
        <v>704</v>
      </c>
      <c r="J59">
        <f t="shared" si="1"/>
        <v>52</v>
      </c>
      <c r="K59">
        <f t="shared" si="2"/>
        <v>64</v>
      </c>
      <c r="M59" s="6">
        <f t="shared" si="3"/>
        <v>175.48387096774195</v>
      </c>
      <c r="N59" s="6">
        <f t="shared" si="4"/>
        <v>12.48387096774195</v>
      </c>
    </row>
    <row r="60" spans="1:14">
      <c r="A60">
        <v>55</v>
      </c>
      <c r="B60" s="1">
        <v>67</v>
      </c>
      <c r="C60" s="15">
        <f t="shared" si="0"/>
        <v>1.2181818181818183</v>
      </c>
      <c r="D60" s="2">
        <v>55</v>
      </c>
      <c r="E60" s="3">
        <v>67</v>
      </c>
      <c r="I60">
        <f t="shared" si="8"/>
        <v>705</v>
      </c>
      <c r="J60">
        <f t="shared" si="1"/>
        <v>53</v>
      </c>
      <c r="K60">
        <f t="shared" si="2"/>
        <v>65</v>
      </c>
      <c r="M60" s="6">
        <f t="shared" si="3"/>
        <v>175.73313782991204</v>
      </c>
      <c r="N60" s="6">
        <f t="shared" si="4"/>
        <v>12.733137829912039</v>
      </c>
    </row>
    <row r="61" spans="1:14">
      <c r="A61">
        <v>56</v>
      </c>
      <c r="B61" s="1">
        <v>68</v>
      </c>
      <c r="C61" s="15">
        <f t="shared" si="0"/>
        <v>1.2142857142857142</v>
      </c>
      <c r="D61" s="2">
        <v>56</v>
      </c>
      <c r="E61" s="3">
        <v>68</v>
      </c>
      <c r="I61">
        <f t="shared" si="8"/>
        <v>706</v>
      </c>
      <c r="J61">
        <f t="shared" si="1"/>
        <v>54</v>
      </c>
      <c r="K61">
        <f t="shared" si="2"/>
        <v>66</v>
      </c>
      <c r="M61" s="6">
        <f t="shared" si="3"/>
        <v>175.98240469208213</v>
      </c>
      <c r="N61" s="6">
        <f t="shared" si="4"/>
        <v>12.982404692082127</v>
      </c>
    </row>
    <row r="62" spans="1:14">
      <c r="A62">
        <v>57</v>
      </c>
      <c r="B62" s="1">
        <v>70</v>
      </c>
      <c r="C62" s="15">
        <f t="shared" si="0"/>
        <v>1.2280701754385965</v>
      </c>
      <c r="D62" s="2">
        <v>57</v>
      </c>
      <c r="E62" s="3">
        <v>70</v>
      </c>
      <c r="I62">
        <f t="shared" si="8"/>
        <v>707</v>
      </c>
      <c r="J62">
        <f t="shared" si="1"/>
        <v>55</v>
      </c>
      <c r="K62">
        <f t="shared" si="2"/>
        <v>67</v>
      </c>
      <c r="M62" s="6">
        <f t="shared" si="3"/>
        <v>176.23167155425222</v>
      </c>
      <c r="N62" s="6">
        <f t="shared" si="4"/>
        <v>13.231671554252216</v>
      </c>
    </row>
    <row r="63" spans="1:14">
      <c r="A63">
        <v>58</v>
      </c>
      <c r="B63" s="1">
        <v>71</v>
      </c>
      <c r="C63" s="15">
        <f t="shared" si="0"/>
        <v>1.2241379310344827</v>
      </c>
      <c r="D63" s="2">
        <v>58</v>
      </c>
      <c r="E63" s="3">
        <v>71</v>
      </c>
      <c r="I63">
        <f t="shared" si="8"/>
        <v>708</v>
      </c>
      <c r="J63">
        <f t="shared" si="1"/>
        <v>56</v>
      </c>
      <c r="K63">
        <f t="shared" si="2"/>
        <v>68</v>
      </c>
      <c r="M63" s="6">
        <f t="shared" si="3"/>
        <v>176.4809384164223</v>
      </c>
      <c r="N63" s="6">
        <f t="shared" si="4"/>
        <v>13.480938416422305</v>
      </c>
    </row>
    <row r="64" spans="1:14">
      <c r="A64">
        <v>59</v>
      </c>
      <c r="B64" s="1">
        <v>72</v>
      </c>
      <c r="C64" s="15">
        <f t="shared" si="0"/>
        <v>1.2203389830508475</v>
      </c>
      <c r="D64" s="2">
        <v>59</v>
      </c>
      <c r="E64" s="3">
        <v>72</v>
      </c>
      <c r="I64">
        <f t="shared" si="8"/>
        <v>709</v>
      </c>
      <c r="J64">
        <f t="shared" si="1"/>
        <v>57</v>
      </c>
      <c r="K64">
        <f t="shared" si="2"/>
        <v>70</v>
      </c>
      <c r="M64" s="6">
        <f t="shared" si="3"/>
        <v>176.73020527859239</v>
      </c>
      <c r="N64" s="6">
        <f t="shared" si="4"/>
        <v>13.730205278592393</v>
      </c>
    </row>
    <row r="65" spans="1:14">
      <c r="A65">
        <v>60</v>
      </c>
      <c r="B65" s="1">
        <v>74</v>
      </c>
      <c r="C65" s="15">
        <f t="shared" si="0"/>
        <v>1.2333333333333334</v>
      </c>
      <c r="D65" s="2">
        <v>61</v>
      </c>
      <c r="E65" s="3">
        <v>74</v>
      </c>
      <c r="I65">
        <f t="shared" si="8"/>
        <v>710</v>
      </c>
      <c r="J65">
        <f t="shared" si="1"/>
        <v>58</v>
      </c>
      <c r="K65">
        <f t="shared" si="2"/>
        <v>71</v>
      </c>
      <c r="M65" s="6">
        <f t="shared" si="3"/>
        <v>176.97947214076248</v>
      </c>
      <c r="N65" s="6">
        <f t="shared" si="4"/>
        <v>13.979472140762482</v>
      </c>
    </row>
    <row r="66" spans="1:14">
      <c r="A66">
        <v>61</v>
      </c>
      <c r="B66" s="1">
        <v>75</v>
      </c>
      <c r="C66" s="15">
        <f t="shared" si="0"/>
        <v>1.2295081967213115</v>
      </c>
      <c r="D66" s="2">
        <v>61</v>
      </c>
      <c r="E66" s="3">
        <v>75</v>
      </c>
      <c r="I66">
        <f t="shared" si="8"/>
        <v>711</v>
      </c>
      <c r="J66">
        <f t="shared" si="1"/>
        <v>59</v>
      </c>
      <c r="K66">
        <f t="shared" si="2"/>
        <v>72</v>
      </c>
      <c r="M66" s="6">
        <f t="shared" si="3"/>
        <v>177.22873900293257</v>
      </c>
      <c r="N66" s="6">
        <f t="shared" si="4"/>
        <v>14.228739002932571</v>
      </c>
    </row>
    <row r="67" spans="1:14">
      <c r="A67">
        <v>62</v>
      </c>
      <c r="B67" s="1">
        <v>76</v>
      </c>
      <c r="C67" s="15">
        <f t="shared" si="0"/>
        <v>1.2258064516129032</v>
      </c>
      <c r="D67" s="2">
        <v>62</v>
      </c>
      <c r="E67" s="3">
        <v>76</v>
      </c>
      <c r="I67">
        <f t="shared" si="8"/>
        <v>712</v>
      </c>
      <c r="J67">
        <f t="shared" si="1"/>
        <v>60</v>
      </c>
      <c r="K67">
        <f t="shared" si="2"/>
        <v>74</v>
      </c>
      <c r="M67" s="6">
        <f t="shared" si="3"/>
        <v>177.47800586510266</v>
      </c>
      <c r="N67" s="6">
        <f t="shared" si="4"/>
        <v>14.478005865102659</v>
      </c>
    </row>
    <row r="68" spans="1:14">
      <c r="A68">
        <v>63</v>
      </c>
      <c r="B68" s="1">
        <v>78</v>
      </c>
      <c r="C68" s="15">
        <f t="shared" si="0"/>
        <v>1.2380952380952381</v>
      </c>
      <c r="D68" s="2">
        <v>64</v>
      </c>
      <c r="E68" s="3">
        <v>78</v>
      </c>
      <c r="I68">
        <f t="shared" si="8"/>
        <v>713</v>
      </c>
      <c r="J68">
        <f t="shared" si="1"/>
        <v>61</v>
      </c>
      <c r="K68">
        <f t="shared" si="2"/>
        <v>75</v>
      </c>
      <c r="M68" s="6">
        <f t="shared" si="3"/>
        <v>177.72727272727275</v>
      </c>
      <c r="N68" s="6">
        <f t="shared" si="4"/>
        <v>14.727272727272748</v>
      </c>
    </row>
    <row r="69" spans="1:14">
      <c r="A69">
        <v>64</v>
      </c>
      <c r="B69" s="1">
        <v>79</v>
      </c>
      <c r="C69" s="15">
        <f t="shared" si="0"/>
        <v>1.234375</v>
      </c>
      <c r="D69" s="2">
        <v>64</v>
      </c>
      <c r="E69" s="3">
        <v>79</v>
      </c>
      <c r="I69">
        <f t="shared" si="8"/>
        <v>714</v>
      </c>
      <c r="J69">
        <f t="shared" si="1"/>
        <v>62</v>
      </c>
      <c r="K69">
        <f t="shared" si="2"/>
        <v>76</v>
      </c>
      <c r="M69" s="6">
        <f t="shared" si="3"/>
        <v>177.97653958944284</v>
      </c>
      <c r="N69" s="6">
        <f t="shared" si="4"/>
        <v>14.976539589442837</v>
      </c>
    </row>
    <row r="70" spans="1:14">
      <c r="A70">
        <v>65</v>
      </c>
      <c r="B70" s="1">
        <v>80</v>
      </c>
      <c r="C70" s="15">
        <f t="shared" ref="C70:C133" si="18">B70/A70</f>
        <v>1.2307692307692308</v>
      </c>
      <c r="D70" s="2">
        <v>65</v>
      </c>
      <c r="E70" s="3">
        <v>80</v>
      </c>
      <c r="I70">
        <f t="shared" si="8"/>
        <v>715</v>
      </c>
      <c r="J70">
        <f t="shared" ref="J70:J133" si="19">IF(I70&gt;(4*$G$2),I70-(4*$G$2),0)</f>
        <v>63</v>
      </c>
      <c r="K70">
        <f t="shared" ref="K70:K133" si="20">VLOOKUP(J70,$A$5:$B$190,2)</f>
        <v>78</v>
      </c>
      <c r="M70" s="6">
        <f t="shared" ref="M70:M133" si="21">I70/1023*255</f>
        <v>178.22580645161293</v>
      </c>
      <c r="N70" s="6">
        <f t="shared" ref="N70:N133" si="22">M70-$G$2</f>
        <v>15.225806451612925</v>
      </c>
    </row>
    <row r="71" spans="1:14">
      <c r="A71">
        <v>66</v>
      </c>
      <c r="B71" s="1">
        <v>82</v>
      </c>
      <c r="C71" s="15">
        <f t="shared" si="18"/>
        <v>1.2424242424242424</v>
      </c>
      <c r="D71" s="2">
        <v>67</v>
      </c>
      <c r="E71" s="3">
        <v>82</v>
      </c>
      <c r="I71">
        <f t="shared" ref="I71:I134" si="23">I70+1</f>
        <v>716</v>
      </c>
      <c r="J71">
        <f t="shared" si="19"/>
        <v>64</v>
      </c>
      <c r="K71">
        <f t="shared" si="20"/>
        <v>79</v>
      </c>
      <c r="M71" s="6">
        <f t="shared" si="21"/>
        <v>178.47507331378301</v>
      </c>
      <c r="N71" s="6">
        <f t="shared" si="22"/>
        <v>15.475073313783014</v>
      </c>
    </row>
    <row r="72" spans="1:14">
      <c r="A72">
        <v>67</v>
      </c>
      <c r="B72" s="1">
        <v>83</v>
      </c>
      <c r="C72" s="15">
        <f t="shared" si="18"/>
        <v>1.2388059701492538</v>
      </c>
      <c r="D72" s="2">
        <v>67</v>
      </c>
      <c r="E72" s="3">
        <v>83</v>
      </c>
      <c r="I72">
        <f t="shared" si="23"/>
        <v>717</v>
      </c>
      <c r="J72">
        <f t="shared" si="19"/>
        <v>65</v>
      </c>
      <c r="K72">
        <f t="shared" si="20"/>
        <v>80</v>
      </c>
      <c r="M72" s="6">
        <f t="shared" si="21"/>
        <v>178.7243401759531</v>
      </c>
      <c r="N72" s="6">
        <f t="shared" si="22"/>
        <v>15.724340175953103</v>
      </c>
    </row>
    <row r="73" spans="1:14">
      <c r="A73">
        <v>68</v>
      </c>
      <c r="B73" s="1">
        <v>84</v>
      </c>
      <c r="C73" s="15">
        <f t="shared" si="18"/>
        <v>1.2352941176470589</v>
      </c>
      <c r="D73" s="2">
        <v>68</v>
      </c>
      <c r="E73" s="3">
        <v>84</v>
      </c>
      <c r="I73">
        <f t="shared" si="23"/>
        <v>718</v>
      </c>
      <c r="J73">
        <f t="shared" si="19"/>
        <v>66</v>
      </c>
      <c r="K73">
        <f t="shared" si="20"/>
        <v>82</v>
      </c>
      <c r="M73" s="6">
        <f t="shared" si="21"/>
        <v>178.97360703812319</v>
      </c>
      <c r="N73" s="6">
        <f t="shared" si="22"/>
        <v>15.973607038123191</v>
      </c>
    </row>
    <row r="74" spans="1:14">
      <c r="A74">
        <v>69</v>
      </c>
      <c r="B74" s="1">
        <v>85</v>
      </c>
      <c r="C74" s="15">
        <f t="shared" si="18"/>
        <v>1.2318840579710144</v>
      </c>
      <c r="D74" s="2">
        <v>69</v>
      </c>
      <c r="E74" s="3">
        <v>85</v>
      </c>
      <c r="I74">
        <f t="shared" si="23"/>
        <v>719</v>
      </c>
      <c r="J74">
        <f t="shared" si="19"/>
        <v>67</v>
      </c>
      <c r="K74">
        <f t="shared" si="20"/>
        <v>83</v>
      </c>
      <c r="M74" s="6">
        <f t="shared" si="21"/>
        <v>179.22287390029328</v>
      </c>
      <c r="N74" s="6">
        <f t="shared" si="22"/>
        <v>16.22287390029328</v>
      </c>
    </row>
    <row r="75" spans="1:14">
      <c r="A75">
        <v>70</v>
      </c>
      <c r="B75" s="1">
        <v>86</v>
      </c>
      <c r="C75" s="15">
        <f t="shared" si="18"/>
        <v>1.2285714285714286</v>
      </c>
      <c r="D75" s="2">
        <v>70</v>
      </c>
      <c r="E75" s="3">
        <v>86</v>
      </c>
      <c r="I75">
        <f t="shared" si="23"/>
        <v>720</v>
      </c>
      <c r="J75">
        <f t="shared" si="19"/>
        <v>68</v>
      </c>
      <c r="K75">
        <f t="shared" si="20"/>
        <v>84</v>
      </c>
      <c r="M75" s="6">
        <f t="shared" si="21"/>
        <v>179.47214076246334</v>
      </c>
      <c r="N75" s="6">
        <f t="shared" si="22"/>
        <v>16.47214076246334</v>
      </c>
    </row>
    <row r="76" spans="1:14">
      <c r="A76">
        <v>71</v>
      </c>
      <c r="B76" s="1">
        <v>88</v>
      </c>
      <c r="C76" s="15">
        <f t="shared" si="18"/>
        <v>1.2394366197183098</v>
      </c>
      <c r="D76" s="2">
        <v>71</v>
      </c>
      <c r="E76" s="3">
        <v>88</v>
      </c>
      <c r="I76">
        <f t="shared" si="23"/>
        <v>721</v>
      </c>
      <c r="J76">
        <f t="shared" si="19"/>
        <v>69</v>
      </c>
      <c r="K76">
        <f t="shared" si="20"/>
        <v>85</v>
      </c>
      <c r="M76" s="6">
        <f t="shared" si="21"/>
        <v>179.72140762463343</v>
      </c>
      <c r="N76" s="6">
        <f t="shared" si="22"/>
        <v>16.721407624633429</v>
      </c>
    </row>
    <row r="77" spans="1:14">
      <c r="A77">
        <v>72</v>
      </c>
      <c r="B77" s="1">
        <v>89</v>
      </c>
      <c r="C77" s="15">
        <f t="shared" si="18"/>
        <v>1.2361111111111112</v>
      </c>
      <c r="D77" s="2">
        <v>72</v>
      </c>
      <c r="E77" s="3">
        <v>89</v>
      </c>
      <c r="I77">
        <f t="shared" si="23"/>
        <v>722</v>
      </c>
      <c r="J77">
        <f t="shared" si="19"/>
        <v>70</v>
      </c>
      <c r="K77">
        <f t="shared" si="20"/>
        <v>86</v>
      </c>
      <c r="M77" s="6">
        <f t="shared" si="21"/>
        <v>179.97067448680352</v>
      </c>
      <c r="N77" s="6">
        <f t="shared" si="22"/>
        <v>16.970674486803517</v>
      </c>
    </row>
    <row r="78" spans="1:14">
      <c r="A78">
        <v>73</v>
      </c>
      <c r="B78" s="1">
        <v>90</v>
      </c>
      <c r="C78" s="15">
        <f t="shared" si="18"/>
        <v>1.2328767123287672</v>
      </c>
      <c r="D78" s="2">
        <v>73</v>
      </c>
      <c r="E78" s="3">
        <v>90</v>
      </c>
      <c r="I78">
        <f t="shared" si="23"/>
        <v>723</v>
      </c>
      <c r="J78">
        <f t="shared" si="19"/>
        <v>71</v>
      </c>
      <c r="K78">
        <f t="shared" si="20"/>
        <v>88</v>
      </c>
      <c r="M78" s="6">
        <f t="shared" si="21"/>
        <v>180.21994134897361</v>
      </c>
      <c r="N78" s="6">
        <f t="shared" si="22"/>
        <v>17.219941348973606</v>
      </c>
    </row>
    <row r="79" spans="1:14">
      <c r="A79">
        <v>74</v>
      </c>
      <c r="B79" s="1">
        <v>92</v>
      </c>
      <c r="C79" s="15">
        <f t="shared" si="18"/>
        <v>1.2432432432432432</v>
      </c>
      <c r="D79" s="2">
        <v>74</v>
      </c>
      <c r="E79" s="3">
        <v>92</v>
      </c>
      <c r="I79">
        <f t="shared" si="23"/>
        <v>724</v>
      </c>
      <c r="J79">
        <f t="shared" si="19"/>
        <v>72</v>
      </c>
      <c r="K79">
        <f t="shared" si="20"/>
        <v>89</v>
      </c>
      <c r="M79" s="6">
        <f t="shared" si="21"/>
        <v>180.46920821114369</v>
      </c>
      <c r="N79" s="6">
        <f t="shared" si="22"/>
        <v>17.469208211143695</v>
      </c>
    </row>
    <row r="80" spans="1:14">
      <c r="A80">
        <v>75</v>
      </c>
      <c r="B80" s="1">
        <v>93</v>
      </c>
      <c r="C80" s="15">
        <f t="shared" si="18"/>
        <v>1.24</v>
      </c>
      <c r="D80" s="2">
        <v>75</v>
      </c>
      <c r="E80" s="3">
        <v>93</v>
      </c>
      <c r="I80">
        <f t="shared" si="23"/>
        <v>725</v>
      </c>
      <c r="J80">
        <f t="shared" si="19"/>
        <v>73</v>
      </c>
      <c r="K80">
        <f t="shared" si="20"/>
        <v>90</v>
      </c>
      <c r="M80" s="6">
        <f t="shared" si="21"/>
        <v>180.71847507331378</v>
      </c>
      <c r="N80" s="6">
        <f t="shared" si="22"/>
        <v>17.718475073313783</v>
      </c>
    </row>
    <row r="81" spans="1:14">
      <c r="A81">
        <v>76</v>
      </c>
      <c r="B81" s="1">
        <v>94</v>
      </c>
      <c r="C81" s="15">
        <f t="shared" si="18"/>
        <v>1.236842105263158</v>
      </c>
      <c r="D81" s="2">
        <v>76</v>
      </c>
      <c r="E81" s="3">
        <v>94</v>
      </c>
      <c r="I81">
        <f t="shared" si="23"/>
        <v>726</v>
      </c>
      <c r="J81">
        <f t="shared" si="19"/>
        <v>74</v>
      </c>
      <c r="K81">
        <f t="shared" si="20"/>
        <v>92</v>
      </c>
      <c r="M81" s="6">
        <f t="shared" si="21"/>
        <v>180.96774193548387</v>
      </c>
      <c r="N81" s="6">
        <f t="shared" si="22"/>
        <v>17.967741935483872</v>
      </c>
    </row>
    <row r="82" spans="1:14">
      <c r="A82">
        <v>77</v>
      </c>
      <c r="B82" s="1">
        <v>96</v>
      </c>
      <c r="C82" s="15">
        <f t="shared" si="18"/>
        <v>1.2467532467532467</v>
      </c>
      <c r="D82" s="2">
        <v>77</v>
      </c>
      <c r="E82" s="3">
        <v>96</v>
      </c>
      <c r="I82">
        <f t="shared" si="23"/>
        <v>727</v>
      </c>
      <c r="J82">
        <f t="shared" si="19"/>
        <v>75</v>
      </c>
      <c r="K82">
        <f t="shared" si="20"/>
        <v>93</v>
      </c>
      <c r="M82" s="6">
        <f t="shared" si="21"/>
        <v>181.21700879765396</v>
      </c>
      <c r="N82" s="6">
        <f t="shared" si="22"/>
        <v>18.217008797653961</v>
      </c>
    </row>
    <row r="83" spans="1:14">
      <c r="A83">
        <v>78</v>
      </c>
      <c r="B83" s="1">
        <v>97</v>
      </c>
      <c r="C83" s="15">
        <f t="shared" si="18"/>
        <v>1.2435897435897436</v>
      </c>
      <c r="D83" s="2">
        <v>78</v>
      </c>
      <c r="E83" s="3">
        <v>97</v>
      </c>
      <c r="I83">
        <f t="shared" si="23"/>
        <v>728</v>
      </c>
      <c r="J83">
        <f t="shared" si="19"/>
        <v>76</v>
      </c>
      <c r="K83">
        <f t="shared" si="20"/>
        <v>94</v>
      </c>
      <c r="M83" s="6">
        <f t="shared" si="21"/>
        <v>181.46627565982405</v>
      </c>
      <c r="N83" s="6">
        <f t="shared" si="22"/>
        <v>18.466275659824049</v>
      </c>
    </row>
    <row r="84" spans="1:14">
      <c r="A84">
        <v>79</v>
      </c>
      <c r="B84" s="1">
        <v>98</v>
      </c>
      <c r="C84" s="15">
        <f t="shared" si="18"/>
        <v>1.240506329113924</v>
      </c>
      <c r="D84" s="2">
        <v>79</v>
      </c>
      <c r="E84" s="3">
        <v>98</v>
      </c>
      <c r="I84">
        <f t="shared" si="23"/>
        <v>729</v>
      </c>
      <c r="J84">
        <f t="shared" si="19"/>
        <v>77</v>
      </c>
      <c r="K84">
        <f t="shared" si="20"/>
        <v>96</v>
      </c>
      <c r="M84" s="6">
        <f t="shared" si="21"/>
        <v>181.71554252199414</v>
      </c>
      <c r="N84" s="6">
        <f t="shared" si="22"/>
        <v>18.715542521994138</v>
      </c>
    </row>
    <row r="85" spans="1:14">
      <c r="A85">
        <v>80</v>
      </c>
      <c r="B85" s="1">
        <v>100</v>
      </c>
      <c r="C85" s="15">
        <f t="shared" si="18"/>
        <v>1.25</v>
      </c>
      <c r="D85" s="2">
        <v>80</v>
      </c>
      <c r="E85" s="3">
        <v>100</v>
      </c>
      <c r="I85">
        <f t="shared" si="23"/>
        <v>730</v>
      </c>
      <c r="J85">
        <f t="shared" si="19"/>
        <v>78</v>
      </c>
      <c r="K85">
        <f t="shared" si="20"/>
        <v>97</v>
      </c>
      <c r="M85" s="6">
        <f t="shared" si="21"/>
        <v>181.96480938416423</v>
      </c>
      <c r="N85" s="6">
        <f t="shared" si="22"/>
        <v>18.964809384164226</v>
      </c>
    </row>
    <row r="86" spans="1:14">
      <c r="A86">
        <v>81</v>
      </c>
      <c r="B86" s="1">
        <v>101</v>
      </c>
      <c r="C86" s="15">
        <f t="shared" si="18"/>
        <v>1.2469135802469136</v>
      </c>
      <c r="D86" s="2">
        <v>81</v>
      </c>
      <c r="E86" s="3">
        <v>101</v>
      </c>
      <c r="I86">
        <f t="shared" si="23"/>
        <v>731</v>
      </c>
      <c r="J86">
        <f t="shared" si="19"/>
        <v>79</v>
      </c>
      <c r="K86">
        <f t="shared" si="20"/>
        <v>98</v>
      </c>
      <c r="M86" s="6">
        <f t="shared" si="21"/>
        <v>182.21407624633432</v>
      </c>
      <c r="N86" s="6">
        <f t="shared" si="22"/>
        <v>19.214076246334315</v>
      </c>
    </row>
    <row r="87" spans="1:14">
      <c r="A87">
        <v>82</v>
      </c>
      <c r="B87" s="1">
        <v>102</v>
      </c>
      <c r="C87" s="15">
        <f t="shared" si="18"/>
        <v>1.2439024390243902</v>
      </c>
      <c r="D87" s="2">
        <v>82</v>
      </c>
      <c r="E87" s="3">
        <v>102</v>
      </c>
      <c r="I87">
        <f t="shared" si="23"/>
        <v>732</v>
      </c>
      <c r="J87">
        <f t="shared" si="19"/>
        <v>80</v>
      </c>
      <c r="K87">
        <f t="shared" si="20"/>
        <v>100</v>
      </c>
      <c r="M87" s="6">
        <f t="shared" si="21"/>
        <v>182.4633431085044</v>
      </c>
      <c r="N87" s="6">
        <f t="shared" si="22"/>
        <v>19.463343108504404</v>
      </c>
    </row>
    <row r="88" spans="1:14">
      <c r="A88">
        <v>83</v>
      </c>
      <c r="B88" s="1">
        <v>104</v>
      </c>
      <c r="C88" s="15">
        <f t="shared" si="18"/>
        <v>1.2530120481927711</v>
      </c>
      <c r="D88" s="2">
        <v>83</v>
      </c>
      <c r="E88" s="3">
        <v>104</v>
      </c>
      <c r="I88">
        <f t="shared" si="23"/>
        <v>733</v>
      </c>
      <c r="J88">
        <f t="shared" si="19"/>
        <v>81</v>
      </c>
      <c r="K88">
        <f t="shared" si="20"/>
        <v>101</v>
      </c>
      <c r="M88" s="6">
        <f t="shared" si="21"/>
        <v>182.71260997067449</v>
      </c>
      <c r="N88" s="6">
        <f t="shared" si="22"/>
        <v>19.712609970674492</v>
      </c>
    </row>
    <row r="89" spans="1:14">
      <c r="A89">
        <v>84</v>
      </c>
      <c r="B89" s="1">
        <v>105</v>
      </c>
      <c r="C89" s="15">
        <f t="shared" si="18"/>
        <v>1.25</v>
      </c>
      <c r="D89" s="2">
        <v>84</v>
      </c>
      <c r="E89" s="3">
        <v>105</v>
      </c>
      <c r="I89">
        <f t="shared" si="23"/>
        <v>734</v>
      </c>
      <c r="J89">
        <f t="shared" si="19"/>
        <v>82</v>
      </c>
      <c r="K89">
        <f t="shared" si="20"/>
        <v>102</v>
      </c>
      <c r="M89" s="6">
        <f t="shared" si="21"/>
        <v>182.96187683284458</v>
      </c>
      <c r="N89" s="6">
        <f t="shared" si="22"/>
        <v>19.961876832844581</v>
      </c>
    </row>
    <row r="90" spans="1:14">
      <c r="A90">
        <v>85</v>
      </c>
      <c r="B90" s="1">
        <v>106</v>
      </c>
      <c r="C90" s="15">
        <f t="shared" si="18"/>
        <v>1.2470588235294118</v>
      </c>
      <c r="D90" s="2">
        <v>85</v>
      </c>
      <c r="E90" s="3">
        <v>106</v>
      </c>
      <c r="I90">
        <f t="shared" si="23"/>
        <v>735</v>
      </c>
      <c r="J90">
        <f t="shared" si="19"/>
        <v>83</v>
      </c>
      <c r="K90">
        <f t="shared" si="20"/>
        <v>104</v>
      </c>
      <c r="M90" s="6">
        <f t="shared" si="21"/>
        <v>183.21114369501467</v>
      </c>
      <c r="N90" s="6">
        <f t="shared" si="22"/>
        <v>20.21114369501467</v>
      </c>
    </row>
    <row r="91" spans="1:14">
      <c r="A91">
        <v>86</v>
      </c>
      <c r="B91" s="1">
        <v>108</v>
      </c>
      <c r="C91" s="15">
        <f t="shared" si="18"/>
        <v>1.2558139534883721</v>
      </c>
      <c r="D91" s="2">
        <v>86</v>
      </c>
      <c r="E91" s="3">
        <v>108</v>
      </c>
      <c r="I91">
        <f t="shared" si="23"/>
        <v>736</v>
      </c>
      <c r="J91">
        <f t="shared" si="19"/>
        <v>84</v>
      </c>
      <c r="K91">
        <f t="shared" si="20"/>
        <v>105</v>
      </c>
      <c r="M91" s="6">
        <f t="shared" si="21"/>
        <v>183.46041055718476</v>
      </c>
      <c r="N91" s="6">
        <f t="shared" si="22"/>
        <v>20.460410557184758</v>
      </c>
    </row>
    <row r="92" spans="1:14">
      <c r="A92">
        <v>87</v>
      </c>
      <c r="B92" s="1">
        <v>109</v>
      </c>
      <c r="C92" s="15">
        <f t="shared" si="18"/>
        <v>1.2528735632183907</v>
      </c>
      <c r="D92" s="2">
        <v>87</v>
      </c>
      <c r="E92" s="3">
        <v>109</v>
      </c>
      <c r="I92">
        <f t="shared" si="23"/>
        <v>737</v>
      </c>
      <c r="J92">
        <f t="shared" si="19"/>
        <v>85</v>
      </c>
      <c r="K92">
        <f t="shared" si="20"/>
        <v>106</v>
      </c>
      <c r="M92" s="6">
        <f t="shared" si="21"/>
        <v>183.70967741935485</v>
      </c>
      <c r="N92" s="6">
        <f t="shared" si="22"/>
        <v>20.709677419354847</v>
      </c>
    </row>
    <row r="93" spans="1:14">
      <c r="A93">
        <v>88</v>
      </c>
      <c r="B93" s="1">
        <v>110</v>
      </c>
      <c r="C93" s="15">
        <f t="shared" si="18"/>
        <v>1.25</v>
      </c>
      <c r="D93" s="2">
        <v>88</v>
      </c>
      <c r="E93" s="3">
        <v>110</v>
      </c>
      <c r="I93">
        <f t="shared" si="23"/>
        <v>738</v>
      </c>
      <c r="J93">
        <f t="shared" si="19"/>
        <v>86</v>
      </c>
      <c r="K93">
        <f t="shared" si="20"/>
        <v>108</v>
      </c>
      <c r="M93" s="6">
        <f t="shared" si="21"/>
        <v>183.95894428152494</v>
      </c>
      <c r="N93" s="6">
        <f t="shared" si="22"/>
        <v>20.958944281524936</v>
      </c>
    </row>
    <row r="94" spans="1:14">
      <c r="A94">
        <v>89</v>
      </c>
      <c r="B94" s="1">
        <v>112</v>
      </c>
      <c r="C94" s="15">
        <f t="shared" si="18"/>
        <v>1.2584269662921348</v>
      </c>
      <c r="D94" s="2">
        <v>89</v>
      </c>
      <c r="E94" s="3">
        <v>112</v>
      </c>
      <c r="I94">
        <f t="shared" si="23"/>
        <v>739</v>
      </c>
      <c r="J94">
        <f t="shared" si="19"/>
        <v>87</v>
      </c>
      <c r="K94">
        <f t="shared" si="20"/>
        <v>109</v>
      </c>
      <c r="M94" s="6">
        <f t="shared" si="21"/>
        <v>184.20821114369502</v>
      </c>
      <c r="N94" s="6">
        <f t="shared" si="22"/>
        <v>21.208211143695024</v>
      </c>
    </row>
    <row r="95" spans="1:14">
      <c r="A95">
        <v>90</v>
      </c>
      <c r="B95" s="1">
        <v>113</v>
      </c>
      <c r="C95" s="15">
        <f t="shared" si="18"/>
        <v>1.2555555555555555</v>
      </c>
      <c r="D95" s="2">
        <v>90</v>
      </c>
      <c r="E95" s="3">
        <v>113</v>
      </c>
      <c r="I95">
        <f t="shared" si="23"/>
        <v>740</v>
      </c>
      <c r="J95">
        <f t="shared" si="19"/>
        <v>88</v>
      </c>
      <c r="K95">
        <f t="shared" si="20"/>
        <v>110</v>
      </c>
      <c r="M95" s="6">
        <f t="shared" si="21"/>
        <v>184.45747800586511</v>
      </c>
      <c r="N95" s="6">
        <f t="shared" si="22"/>
        <v>21.457478005865113</v>
      </c>
    </row>
    <row r="96" spans="1:14">
      <c r="A96">
        <v>91</v>
      </c>
      <c r="B96" s="1">
        <v>114</v>
      </c>
      <c r="C96" s="15">
        <f t="shared" si="18"/>
        <v>1.2527472527472527</v>
      </c>
      <c r="D96" s="2">
        <v>91</v>
      </c>
      <c r="E96" s="3">
        <v>114</v>
      </c>
      <c r="I96">
        <f t="shared" si="23"/>
        <v>741</v>
      </c>
      <c r="J96">
        <f t="shared" si="19"/>
        <v>89</v>
      </c>
      <c r="K96">
        <f t="shared" si="20"/>
        <v>112</v>
      </c>
      <c r="M96" s="6">
        <f t="shared" si="21"/>
        <v>184.7067448680352</v>
      </c>
      <c r="N96" s="6">
        <f t="shared" si="22"/>
        <v>21.706744868035202</v>
      </c>
    </row>
    <row r="97" spans="1:14">
      <c r="A97">
        <v>92</v>
      </c>
      <c r="B97" s="1">
        <v>116</v>
      </c>
      <c r="C97" s="15">
        <f t="shared" si="18"/>
        <v>1.2608695652173914</v>
      </c>
      <c r="D97" s="2">
        <v>92</v>
      </c>
      <c r="E97" s="3">
        <v>116</v>
      </c>
      <c r="I97">
        <f t="shared" si="23"/>
        <v>742</v>
      </c>
      <c r="J97">
        <f t="shared" si="19"/>
        <v>90</v>
      </c>
      <c r="K97">
        <f t="shared" si="20"/>
        <v>113</v>
      </c>
      <c r="M97" s="6">
        <f t="shared" si="21"/>
        <v>184.95601173020529</v>
      </c>
      <c r="N97" s="6">
        <f t="shared" si="22"/>
        <v>21.95601173020529</v>
      </c>
    </row>
    <row r="98" spans="1:14">
      <c r="A98">
        <v>93</v>
      </c>
      <c r="B98" s="1">
        <v>118</v>
      </c>
      <c r="C98" s="15">
        <f t="shared" si="18"/>
        <v>1.2688172043010753</v>
      </c>
      <c r="D98" s="2">
        <v>94</v>
      </c>
      <c r="E98" s="3">
        <v>118</v>
      </c>
      <c r="I98">
        <f t="shared" si="23"/>
        <v>743</v>
      </c>
      <c r="J98">
        <f t="shared" si="19"/>
        <v>91</v>
      </c>
      <c r="K98">
        <f t="shared" si="20"/>
        <v>114</v>
      </c>
      <c r="M98" s="6">
        <f t="shared" si="21"/>
        <v>185.20527859237538</v>
      </c>
      <c r="N98" s="6">
        <f t="shared" si="22"/>
        <v>22.205278592375379</v>
      </c>
    </row>
    <row r="99" spans="1:14">
      <c r="A99">
        <v>94</v>
      </c>
      <c r="B99" s="1">
        <v>119</v>
      </c>
      <c r="C99" s="15">
        <f t="shared" si="18"/>
        <v>1.2659574468085106</v>
      </c>
      <c r="D99" s="2">
        <v>94</v>
      </c>
      <c r="E99" s="3">
        <v>119</v>
      </c>
      <c r="I99">
        <f t="shared" si="23"/>
        <v>744</v>
      </c>
      <c r="J99">
        <f t="shared" si="19"/>
        <v>92</v>
      </c>
      <c r="K99">
        <f t="shared" si="20"/>
        <v>116</v>
      </c>
      <c r="M99" s="6">
        <f t="shared" si="21"/>
        <v>185.45454545454547</v>
      </c>
      <c r="N99" s="6">
        <f t="shared" si="22"/>
        <v>22.454545454545467</v>
      </c>
    </row>
    <row r="100" spans="1:14">
      <c r="A100">
        <v>95</v>
      </c>
      <c r="B100" s="1">
        <v>120</v>
      </c>
      <c r="C100" s="15">
        <f t="shared" si="18"/>
        <v>1.263157894736842</v>
      </c>
      <c r="D100" s="2">
        <v>95</v>
      </c>
      <c r="E100" s="3">
        <v>120</v>
      </c>
      <c r="I100">
        <f t="shared" si="23"/>
        <v>745</v>
      </c>
      <c r="J100">
        <f t="shared" si="19"/>
        <v>93</v>
      </c>
      <c r="K100">
        <f t="shared" si="20"/>
        <v>118</v>
      </c>
      <c r="M100" s="6">
        <f t="shared" si="21"/>
        <v>185.70381231671556</v>
      </c>
      <c r="N100" s="6">
        <f t="shared" si="22"/>
        <v>22.703812316715556</v>
      </c>
    </row>
    <row r="101" spans="1:14">
      <c r="A101">
        <v>96</v>
      </c>
      <c r="B101" s="1">
        <v>122</v>
      </c>
      <c r="C101" s="15">
        <f t="shared" si="18"/>
        <v>1.2708333333333333</v>
      </c>
      <c r="D101" s="2">
        <v>97</v>
      </c>
      <c r="E101" s="3">
        <v>122</v>
      </c>
      <c r="I101">
        <f t="shared" si="23"/>
        <v>746</v>
      </c>
      <c r="J101">
        <f t="shared" si="19"/>
        <v>94</v>
      </c>
      <c r="K101">
        <f t="shared" si="20"/>
        <v>119</v>
      </c>
      <c r="M101" s="6">
        <f t="shared" si="21"/>
        <v>185.95307917888564</v>
      </c>
      <c r="N101" s="6">
        <f t="shared" si="22"/>
        <v>22.953079178885645</v>
      </c>
    </row>
    <row r="102" spans="1:14">
      <c r="A102">
        <v>97</v>
      </c>
      <c r="B102" s="1">
        <v>123</v>
      </c>
      <c r="C102" s="15">
        <f t="shared" si="18"/>
        <v>1.268041237113402</v>
      </c>
      <c r="D102" s="2">
        <v>97</v>
      </c>
      <c r="E102" s="3">
        <v>123</v>
      </c>
      <c r="I102">
        <f t="shared" si="23"/>
        <v>747</v>
      </c>
      <c r="J102">
        <f t="shared" si="19"/>
        <v>95</v>
      </c>
      <c r="K102">
        <f t="shared" si="20"/>
        <v>120</v>
      </c>
      <c r="M102" s="6">
        <f t="shared" si="21"/>
        <v>186.20234604105573</v>
      </c>
      <c r="N102" s="6">
        <f t="shared" si="22"/>
        <v>23.202346041055733</v>
      </c>
    </row>
    <row r="103" spans="1:14">
      <c r="A103">
        <v>98</v>
      </c>
      <c r="B103" s="1">
        <v>124</v>
      </c>
      <c r="C103" s="15">
        <f t="shared" si="18"/>
        <v>1.2653061224489797</v>
      </c>
      <c r="D103" s="2">
        <v>98</v>
      </c>
      <c r="E103" s="3">
        <v>124</v>
      </c>
      <c r="I103">
        <f t="shared" si="23"/>
        <v>748</v>
      </c>
      <c r="J103">
        <f t="shared" si="19"/>
        <v>96</v>
      </c>
      <c r="K103">
        <f t="shared" si="20"/>
        <v>122</v>
      </c>
      <c r="M103" s="6">
        <f t="shared" si="21"/>
        <v>186.45161290322582</v>
      </c>
      <c r="N103" s="6">
        <f t="shared" si="22"/>
        <v>23.451612903225822</v>
      </c>
    </row>
    <row r="104" spans="1:14">
      <c r="A104">
        <v>99</v>
      </c>
      <c r="B104" s="1">
        <v>126</v>
      </c>
      <c r="C104" s="15">
        <f t="shared" si="18"/>
        <v>1.2727272727272727</v>
      </c>
      <c r="D104" s="2">
        <v>100</v>
      </c>
      <c r="E104" s="3">
        <v>126</v>
      </c>
      <c r="I104">
        <f t="shared" si="23"/>
        <v>749</v>
      </c>
      <c r="J104">
        <f t="shared" si="19"/>
        <v>97</v>
      </c>
      <c r="K104">
        <f t="shared" si="20"/>
        <v>123</v>
      </c>
      <c r="M104" s="6">
        <f t="shared" si="21"/>
        <v>186.70087976539591</v>
      </c>
      <c r="N104" s="6">
        <f t="shared" si="22"/>
        <v>23.700879765395911</v>
      </c>
    </row>
    <row r="105" spans="1:14">
      <c r="A105">
        <v>100</v>
      </c>
      <c r="B105" s="1">
        <v>127</v>
      </c>
      <c r="C105" s="15">
        <f t="shared" si="18"/>
        <v>1.27</v>
      </c>
      <c r="D105" s="2">
        <v>100</v>
      </c>
      <c r="E105" s="3">
        <v>127</v>
      </c>
      <c r="I105">
        <f t="shared" si="23"/>
        <v>750</v>
      </c>
      <c r="J105">
        <f t="shared" si="19"/>
        <v>98</v>
      </c>
      <c r="K105">
        <f t="shared" si="20"/>
        <v>124</v>
      </c>
      <c r="M105" s="6">
        <f t="shared" si="21"/>
        <v>186.950146627566</v>
      </c>
      <c r="N105" s="6">
        <f t="shared" si="22"/>
        <v>23.950146627565999</v>
      </c>
    </row>
    <row r="106" spans="1:14">
      <c r="A106">
        <v>101</v>
      </c>
      <c r="B106" s="1">
        <v>128</v>
      </c>
      <c r="C106" s="15">
        <f t="shared" si="18"/>
        <v>1.2673267326732673</v>
      </c>
      <c r="D106" s="2">
        <v>101</v>
      </c>
      <c r="E106" s="3">
        <v>128</v>
      </c>
      <c r="I106">
        <f t="shared" si="23"/>
        <v>751</v>
      </c>
      <c r="J106">
        <f t="shared" si="19"/>
        <v>99</v>
      </c>
      <c r="K106">
        <f t="shared" si="20"/>
        <v>126</v>
      </c>
      <c r="M106" s="6">
        <f t="shared" si="21"/>
        <v>187.19941348973609</v>
      </c>
      <c r="N106" s="6">
        <f t="shared" si="22"/>
        <v>24.199413489736088</v>
      </c>
    </row>
    <row r="107" spans="1:14">
      <c r="A107">
        <v>102</v>
      </c>
      <c r="B107" s="1">
        <v>130</v>
      </c>
      <c r="C107" s="15">
        <f t="shared" si="18"/>
        <v>1.2745098039215685</v>
      </c>
      <c r="D107" s="2">
        <v>102</v>
      </c>
      <c r="E107" s="3">
        <v>130</v>
      </c>
      <c r="I107">
        <f t="shared" si="23"/>
        <v>752</v>
      </c>
      <c r="J107">
        <f t="shared" si="19"/>
        <v>100</v>
      </c>
      <c r="K107">
        <f t="shared" si="20"/>
        <v>127</v>
      </c>
      <c r="M107" s="6">
        <f t="shared" si="21"/>
        <v>187.44868035190615</v>
      </c>
      <c r="N107" s="6">
        <f t="shared" si="22"/>
        <v>24.448680351906148</v>
      </c>
    </row>
    <row r="108" spans="1:14">
      <c r="A108">
        <v>103</v>
      </c>
      <c r="B108" s="1">
        <v>131</v>
      </c>
      <c r="C108" s="15">
        <f t="shared" si="18"/>
        <v>1.2718446601941749</v>
      </c>
      <c r="D108" s="2">
        <v>103</v>
      </c>
      <c r="E108" s="3">
        <v>131</v>
      </c>
      <c r="I108">
        <f t="shared" si="23"/>
        <v>753</v>
      </c>
      <c r="J108">
        <f t="shared" si="19"/>
        <v>101</v>
      </c>
      <c r="K108">
        <f t="shared" si="20"/>
        <v>128</v>
      </c>
      <c r="M108" s="6">
        <f t="shared" si="21"/>
        <v>187.69794721407624</v>
      </c>
      <c r="N108" s="6">
        <f t="shared" si="22"/>
        <v>24.697947214076237</v>
      </c>
    </row>
    <row r="109" spans="1:14">
      <c r="A109">
        <v>104</v>
      </c>
      <c r="B109" s="1">
        <v>132</v>
      </c>
      <c r="C109" s="15">
        <f t="shared" si="18"/>
        <v>1.2692307692307692</v>
      </c>
      <c r="D109" s="2">
        <v>104</v>
      </c>
      <c r="E109" s="3">
        <v>132</v>
      </c>
      <c r="I109">
        <f t="shared" si="23"/>
        <v>754</v>
      </c>
      <c r="J109">
        <f t="shared" si="19"/>
        <v>102</v>
      </c>
      <c r="K109">
        <f t="shared" si="20"/>
        <v>130</v>
      </c>
      <c r="M109" s="6">
        <f t="shared" si="21"/>
        <v>187.94721407624633</v>
      </c>
      <c r="N109" s="6">
        <f t="shared" si="22"/>
        <v>24.947214076246325</v>
      </c>
    </row>
    <row r="110" spans="1:14">
      <c r="A110">
        <v>105</v>
      </c>
      <c r="B110" s="1">
        <v>134</v>
      </c>
      <c r="C110" s="15">
        <f t="shared" si="18"/>
        <v>1.2761904761904761</v>
      </c>
      <c r="D110" s="2">
        <v>105</v>
      </c>
      <c r="E110" s="3">
        <v>134</v>
      </c>
      <c r="I110">
        <f t="shared" si="23"/>
        <v>755</v>
      </c>
      <c r="J110">
        <f t="shared" si="19"/>
        <v>103</v>
      </c>
      <c r="K110">
        <f t="shared" si="20"/>
        <v>131</v>
      </c>
      <c r="M110" s="6">
        <f t="shared" si="21"/>
        <v>188.19648093841641</v>
      </c>
      <c r="N110" s="6">
        <f t="shared" si="22"/>
        <v>25.196480938416414</v>
      </c>
    </row>
    <row r="111" spans="1:14">
      <c r="A111">
        <v>106</v>
      </c>
      <c r="B111" s="1">
        <v>136</v>
      </c>
      <c r="C111" s="15">
        <f t="shared" si="18"/>
        <v>1.2830188679245282</v>
      </c>
      <c r="D111" s="2">
        <v>107</v>
      </c>
      <c r="E111" s="3">
        <v>136</v>
      </c>
      <c r="I111">
        <f t="shared" si="23"/>
        <v>756</v>
      </c>
      <c r="J111">
        <f t="shared" si="19"/>
        <v>104</v>
      </c>
      <c r="K111">
        <f t="shared" si="20"/>
        <v>132</v>
      </c>
      <c r="M111" s="6">
        <f t="shared" si="21"/>
        <v>188.4457478005865</v>
      </c>
      <c r="N111" s="6">
        <f t="shared" si="22"/>
        <v>25.445747800586503</v>
      </c>
    </row>
    <row r="112" spans="1:14">
      <c r="A112">
        <v>107</v>
      </c>
      <c r="B112" s="1">
        <v>137</v>
      </c>
      <c r="C112" s="15">
        <f t="shared" si="18"/>
        <v>1.280373831775701</v>
      </c>
      <c r="D112" s="2">
        <v>107</v>
      </c>
      <c r="E112" s="3">
        <v>137</v>
      </c>
      <c r="I112">
        <f t="shared" si="23"/>
        <v>757</v>
      </c>
      <c r="J112">
        <f t="shared" si="19"/>
        <v>105</v>
      </c>
      <c r="K112">
        <f t="shared" si="20"/>
        <v>134</v>
      </c>
      <c r="M112" s="6">
        <f t="shared" si="21"/>
        <v>188.69501466275659</v>
      </c>
      <c r="N112" s="6">
        <f t="shared" si="22"/>
        <v>25.695014662756591</v>
      </c>
    </row>
    <row r="113" spans="1:14">
      <c r="A113">
        <v>108</v>
      </c>
      <c r="B113" s="1">
        <v>138</v>
      </c>
      <c r="C113" s="15">
        <f t="shared" si="18"/>
        <v>1.2777777777777777</v>
      </c>
      <c r="D113" s="2">
        <v>108</v>
      </c>
      <c r="E113" s="3">
        <v>138</v>
      </c>
      <c r="I113">
        <f t="shared" si="23"/>
        <v>758</v>
      </c>
      <c r="J113">
        <f t="shared" si="19"/>
        <v>106</v>
      </c>
      <c r="K113">
        <f t="shared" si="20"/>
        <v>136</v>
      </c>
      <c r="M113" s="6">
        <f t="shared" si="21"/>
        <v>188.94428152492668</v>
      </c>
      <c r="N113" s="6">
        <f t="shared" si="22"/>
        <v>25.94428152492668</v>
      </c>
    </row>
    <row r="114" spans="1:14">
      <c r="A114">
        <v>109</v>
      </c>
      <c r="B114" s="1">
        <v>140</v>
      </c>
      <c r="C114" s="15">
        <f t="shared" si="18"/>
        <v>1.2844036697247707</v>
      </c>
      <c r="D114" s="2">
        <v>110</v>
      </c>
      <c r="E114" s="3">
        <v>140</v>
      </c>
      <c r="I114">
        <f t="shared" si="23"/>
        <v>759</v>
      </c>
      <c r="J114">
        <f t="shared" si="19"/>
        <v>107</v>
      </c>
      <c r="K114">
        <f t="shared" si="20"/>
        <v>137</v>
      </c>
      <c r="M114" s="6">
        <f t="shared" si="21"/>
        <v>189.19354838709677</v>
      </c>
      <c r="N114" s="6">
        <f t="shared" si="22"/>
        <v>26.193548387096769</v>
      </c>
    </row>
    <row r="115" spans="1:14">
      <c r="A115">
        <v>110</v>
      </c>
      <c r="B115" s="1">
        <v>141</v>
      </c>
      <c r="C115" s="15">
        <f t="shared" si="18"/>
        <v>1.2818181818181817</v>
      </c>
      <c r="D115" s="2">
        <v>110</v>
      </c>
      <c r="E115" s="3">
        <v>141</v>
      </c>
      <c r="I115">
        <f t="shared" si="23"/>
        <v>760</v>
      </c>
      <c r="J115">
        <f t="shared" si="19"/>
        <v>108</v>
      </c>
      <c r="K115">
        <f t="shared" si="20"/>
        <v>138</v>
      </c>
      <c r="M115" s="6">
        <f t="shared" si="21"/>
        <v>189.44281524926686</v>
      </c>
      <c r="N115" s="6">
        <f t="shared" si="22"/>
        <v>26.442815249266857</v>
      </c>
    </row>
    <row r="116" spans="1:14">
      <c r="A116">
        <v>111</v>
      </c>
      <c r="B116" s="1">
        <v>142</v>
      </c>
      <c r="C116" s="15">
        <f t="shared" si="18"/>
        <v>1.2792792792792793</v>
      </c>
      <c r="D116" s="2">
        <v>111</v>
      </c>
      <c r="E116" s="3">
        <v>142</v>
      </c>
      <c r="I116">
        <f t="shared" si="23"/>
        <v>761</v>
      </c>
      <c r="J116">
        <f t="shared" si="19"/>
        <v>109</v>
      </c>
      <c r="K116">
        <f t="shared" si="20"/>
        <v>140</v>
      </c>
      <c r="M116" s="6">
        <f t="shared" si="21"/>
        <v>189.69208211143695</v>
      </c>
      <c r="N116" s="6">
        <f t="shared" si="22"/>
        <v>26.692082111436946</v>
      </c>
    </row>
    <row r="117" spans="1:14">
      <c r="A117">
        <v>112</v>
      </c>
      <c r="B117" s="1">
        <v>144</v>
      </c>
      <c r="C117" s="15">
        <f t="shared" si="18"/>
        <v>1.2857142857142858</v>
      </c>
      <c r="D117" s="2">
        <v>112</v>
      </c>
      <c r="E117" s="3">
        <v>144</v>
      </c>
      <c r="I117">
        <f t="shared" si="23"/>
        <v>762</v>
      </c>
      <c r="J117">
        <f t="shared" si="19"/>
        <v>110</v>
      </c>
      <c r="K117">
        <f t="shared" si="20"/>
        <v>141</v>
      </c>
      <c r="M117" s="6">
        <f t="shared" si="21"/>
        <v>189.94134897360703</v>
      </c>
      <c r="N117" s="6">
        <f t="shared" si="22"/>
        <v>26.941348973607035</v>
      </c>
    </row>
    <row r="118" spans="1:14">
      <c r="A118">
        <v>113</v>
      </c>
      <c r="B118" s="1">
        <v>145</v>
      </c>
      <c r="C118" s="15">
        <f t="shared" si="18"/>
        <v>1.2831858407079646</v>
      </c>
      <c r="D118" s="2">
        <v>113</v>
      </c>
      <c r="E118" s="3">
        <v>145</v>
      </c>
      <c r="I118">
        <f t="shared" si="23"/>
        <v>763</v>
      </c>
      <c r="J118">
        <f t="shared" si="19"/>
        <v>111</v>
      </c>
      <c r="K118">
        <f t="shared" si="20"/>
        <v>142</v>
      </c>
      <c r="M118" s="6">
        <f t="shared" si="21"/>
        <v>190.19061583577712</v>
      </c>
      <c r="N118" s="6">
        <f t="shared" si="22"/>
        <v>27.190615835777123</v>
      </c>
    </row>
    <row r="119" spans="1:14">
      <c r="A119">
        <v>114</v>
      </c>
      <c r="B119" s="1">
        <v>146</v>
      </c>
      <c r="C119" s="15">
        <f t="shared" si="18"/>
        <v>1.2807017543859649</v>
      </c>
      <c r="D119" s="2">
        <v>114</v>
      </c>
      <c r="E119" s="3">
        <v>146</v>
      </c>
      <c r="I119">
        <f t="shared" si="23"/>
        <v>764</v>
      </c>
      <c r="J119">
        <f t="shared" si="19"/>
        <v>112</v>
      </c>
      <c r="K119">
        <f t="shared" si="20"/>
        <v>144</v>
      </c>
      <c r="M119" s="6">
        <f t="shared" si="21"/>
        <v>190.43988269794721</v>
      </c>
      <c r="N119" s="6">
        <f t="shared" si="22"/>
        <v>27.439882697947212</v>
      </c>
    </row>
    <row r="120" spans="1:14">
      <c r="A120">
        <v>115</v>
      </c>
      <c r="B120" s="1">
        <v>148</v>
      </c>
      <c r="C120" s="15">
        <f t="shared" si="18"/>
        <v>1.2869565217391303</v>
      </c>
      <c r="D120" s="2">
        <v>115</v>
      </c>
      <c r="E120" s="3">
        <v>148</v>
      </c>
      <c r="I120">
        <f t="shared" si="23"/>
        <v>765</v>
      </c>
      <c r="J120">
        <f t="shared" si="19"/>
        <v>113</v>
      </c>
      <c r="K120">
        <f t="shared" si="20"/>
        <v>145</v>
      </c>
      <c r="M120" s="6">
        <f t="shared" si="21"/>
        <v>190.6891495601173</v>
      </c>
      <c r="N120" s="6">
        <f t="shared" si="22"/>
        <v>27.689149560117301</v>
      </c>
    </row>
    <row r="121" spans="1:14">
      <c r="A121">
        <v>116</v>
      </c>
      <c r="B121" s="1">
        <v>150</v>
      </c>
      <c r="C121" s="15">
        <f t="shared" si="18"/>
        <v>1.2931034482758621</v>
      </c>
      <c r="D121" s="2">
        <v>117</v>
      </c>
      <c r="E121" s="3">
        <v>150</v>
      </c>
      <c r="I121">
        <f t="shared" si="23"/>
        <v>766</v>
      </c>
      <c r="J121">
        <f t="shared" si="19"/>
        <v>114</v>
      </c>
      <c r="K121">
        <f t="shared" si="20"/>
        <v>146</v>
      </c>
      <c r="M121" s="6">
        <f t="shared" si="21"/>
        <v>190.93841642228739</v>
      </c>
      <c r="N121" s="6">
        <f t="shared" si="22"/>
        <v>27.938416422287389</v>
      </c>
    </row>
    <row r="122" spans="1:14">
      <c r="A122">
        <v>117</v>
      </c>
      <c r="B122" s="1">
        <v>151</v>
      </c>
      <c r="C122" s="15">
        <f t="shared" si="18"/>
        <v>1.2905982905982907</v>
      </c>
      <c r="D122" s="2">
        <v>117</v>
      </c>
      <c r="E122" s="3">
        <v>151</v>
      </c>
      <c r="I122">
        <f t="shared" si="23"/>
        <v>767</v>
      </c>
      <c r="J122">
        <f t="shared" si="19"/>
        <v>115</v>
      </c>
      <c r="K122">
        <f t="shared" si="20"/>
        <v>148</v>
      </c>
      <c r="M122" s="6">
        <f t="shared" si="21"/>
        <v>191.18768328445748</v>
      </c>
      <c r="N122" s="6">
        <f t="shared" si="22"/>
        <v>28.187683284457478</v>
      </c>
    </row>
    <row r="123" spans="1:14">
      <c r="A123">
        <v>118</v>
      </c>
      <c r="B123" s="1">
        <v>152</v>
      </c>
      <c r="C123" s="15">
        <f t="shared" si="18"/>
        <v>1.2881355932203389</v>
      </c>
      <c r="D123" s="2">
        <v>118</v>
      </c>
      <c r="E123" s="3">
        <v>152</v>
      </c>
      <c r="I123">
        <f t="shared" si="23"/>
        <v>768</v>
      </c>
      <c r="J123">
        <f t="shared" si="19"/>
        <v>116</v>
      </c>
      <c r="K123">
        <f t="shared" si="20"/>
        <v>150</v>
      </c>
      <c r="M123" s="6">
        <f t="shared" si="21"/>
        <v>191.43695014662757</v>
      </c>
      <c r="N123" s="6">
        <f t="shared" si="22"/>
        <v>28.436950146627566</v>
      </c>
    </row>
    <row r="124" spans="1:14">
      <c r="A124">
        <v>119</v>
      </c>
      <c r="B124" s="1">
        <v>154</v>
      </c>
      <c r="C124" s="15">
        <f t="shared" si="18"/>
        <v>1.2941176470588236</v>
      </c>
      <c r="D124" s="2">
        <v>119</v>
      </c>
      <c r="E124" s="3">
        <v>154</v>
      </c>
      <c r="I124">
        <f t="shared" si="23"/>
        <v>769</v>
      </c>
      <c r="J124">
        <f t="shared" si="19"/>
        <v>117</v>
      </c>
      <c r="K124">
        <f t="shared" si="20"/>
        <v>151</v>
      </c>
      <c r="M124" s="6">
        <f t="shared" si="21"/>
        <v>191.68621700879766</v>
      </c>
      <c r="N124" s="6">
        <f t="shared" si="22"/>
        <v>28.686217008797655</v>
      </c>
    </row>
    <row r="125" spans="1:14">
      <c r="A125">
        <v>120</v>
      </c>
      <c r="B125" s="1">
        <v>155</v>
      </c>
      <c r="C125" s="15">
        <f t="shared" si="18"/>
        <v>1.2916666666666667</v>
      </c>
      <c r="D125" s="2">
        <v>120</v>
      </c>
      <c r="E125" s="3">
        <v>155</v>
      </c>
      <c r="I125">
        <f t="shared" si="23"/>
        <v>770</v>
      </c>
      <c r="J125">
        <f t="shared" si="19"/>
        <v>118</v>
      </c>
      <c r="K125">
        <f t="shared" si="20"/>
        <v>152</v>
      </c>
      <c r="M125" s="6">
        <f t="shared" si="21"/>
        <v>191.93548387096774</v>
      </c>
      <c r="N125" s="6">
        <f t="shared" si="22"/>
        <v>28.935483870967744</v>
      </c>
    </row>
    <row r="126" spans="1:14">
      <c r="A126">
        <v>121</v>
      </c>
      <c r="B126" s="1">
        <v>156</v>
      </c>
      <c r="C126" s="15">
        <f t="shared" si="18"/>
        <v>1.2892561983471074</v>
      </c>
      <c r="D126" s="2">
        <v>121</v>
      </c>
      <c r="E126" s="3">
        <v>156</v>
      </c>
      <c r="I126">
        <f t="shared" si="23"/>
        <v>771</v>
      </c>
      <c r="J126">
        <f t="shared" si="19"/>
        <v>119</v>
      </c>
      <c r="K126">
        <f t="shared" si="20"/>
        <v>154</v>
      </c>
      <c r="M126" s="6">
        <f t="shared" si="21"/>
        <v>192.18475073313783</v>
      </c>
      <c r="N126" s="6">
        <f t="shared" si="22"/>
        <v>29.184750733137832</v>
      </c>
    </row>
    <row r="127" spans="1:14">
      <c r="A127">
        <v>122</v>
      </c>
      <c r="B127" s="1">
        <v>158</v>
      </c>
      <c r="C127" s="15">
        <f t="shared" si="18"/>
        <v>1.2950819672131149</v>
      </c>
      <c r="D127" s="2">
        <v>122</v>
      </c>
      <c r="E127" s="3">
        <v>158</v>
      </c>
      <c r="I127">
        <f t="shared" si="23"/>
        <v>772</v>
      </c>
      <c r="J127">
        <f t="shared" si="19"/>
        <v>120</v>
      </c>
      <c r="K127">
        <f t="shared" si="20"/>
        <v>155</v>
      </c>
      <c r="M127" s="6">
        <f t="shared" si="21"/>
        <v>192.43401759530792</v>
      </c>
      <c r="N127" s="6">
        <f t="shared" si="22"/>
        <v>29.434017595307921</v>
      </c>
    </row>
    <row r="128" spans="1:14">
      <c r="A128">
        <v>123</v>
      </c>
      <c r="B128" s="1">
        <v>160</v>
      </c>
      <c r="C128" s="15">
        <f t="shared" si="18"/>
        <v>1.3008130081300813</v>
      </c>
      <c r="D128" s="2">
        <v>124</v>
      </c>
      <c r="E128" s="3">
        <v>160</v>
      </c>
      <c r="I128">
        <f t="shared" si="23"/>
        <v>773</v>
      </c>
      <c r="J128">
        <f t="shared" si="19"/>
        <v>121</v>
      </c>
      <c r="K128">
        <f t="shared" si="20"/>
        <v>156</v>
      </c>
      <c r="M128" s="6">
        <f t="shared" si="21"/>
        <v>192.68328445747801</v>
      </c>
      <c r="N128" s="6">
        <f t="shared" si="22"/>
        <v>29.68328445747801</v>
      </c>
    </row>
    <row r="129" spans="1:14">
      <c r="A129">
        <v>124</v>
      </c>
      <c r="B129" s="1">
        <v>161</v>
      </c>
      <c r="C129" s="15">
        <f t="shared" si="18"/>
        <v>1.2983870967741935</v>
      </c>
      <c r="D129" s="2">
        <v>124</v>
      </c>
      <c r="E129" s="3">
        <v>161</v>
      </c>
      <c r="I129">
        <f t="shared" si="23"/>
        <v>774</v>
      </c>
      <c r="J129">
        <f t="shared" si="19"/>
        <v>122</v>
      </c>
      <c r="K129">
        <f t="shared" si="20"/>
        <v>158</v>
      </c>
      <c r="M129" s="6">
        <f t="shared" si="21"/>
        <v>192.9325513196481</v>
      </c>
      <c r="N129" s="6">
        <f t="shared" si="22"/>
        <v>29.932551319648098</v>
      </c>
    </row>
    <row r="130" spans="1:14">
      <c r="A130">
        <v>125</v>
      </c>
      <c r="B130" s="1">
        <v>162</v>
      </c>
      <c r="C130" s="15">
        <f t="shared" si="18"/>
        <v>1.296</v>
      </c>
      <c r="D130" s="2">
        <v>125</v>
      </c>
      <c r="E130" s="3">
        <v>162</v>
      </c>
      <c r="I130">
        <f t="shared" si="23"/>
        <v>775</v>
      </c>
      <c r="J130">
        <f t="shared" si="19"/>
        <v>123</v>
      </c>
      <c r="K130">
        <f t="shared" si="20"/>
        <v>160</v>
      </c>
      <c r="M130" s="6">
        <f t="shared" si="21"/>
        <v>193.18181818181819</v>
      </c>
      <c r="N130" s="6">
        <f t="shared" si="22"/>
        <v>30.181818181818187</v>
      </c>
    </row>
    <row r="131" spans="1:14">
      <c r="A131">
        <v>126</v>
      </c>
      <c r="B131" s="1">
        <v>164</v>
      </c>
      <c r="C131" s="15">
        <f t="shared" si="18"/>
        <v>1.3015873015873016</v>
      </c>
      <c r="D131" s="2">
        <v>126</v>
      </c>
      <c r="E131" s="3">
        <v>164</v>
      </c>
      <c r="I131">
        <f t="shared" si="23"/>
        <v>776</v>
      </c>
      <c r="J131">
        <f t="shared" si="19"/>
        <v>124</v>
      </c>
      <c r="K131">
        <f t="shared" si="20"/>
        <v>161</v>
      </c>
      <c r="M131" s="6">
        <f t="shared" si="21"/>
        <v>193.43108504398828</v>
      </c>
      <c r="N131" s="6">
        <f t="shared" si="22"/>
        <v>30.431085043988276</v>
      </c>
    </row>
    <row r="132" spans="1:14">
      <c r="A132">
        <v>127</v>
      </c>
      <c r="B132" s="1">
        <v>165</v>
      </c>
      <c r="C132" s="15">
        <f t="shared" si="18"/>
        <v>1.2992125984251968</v>
      </c>
      <c r="D132" s="2">
        <v>127</v>
      </c>
      <c r="E132" s="3">
        <v>165</v>
      </c>
      <c r="I132">
        <f t="shared" si="23"/>
        <v>777</v>
      </c>
      <c r="J132">
        <f t="shared" si="19"/>
        <v>125</v>
      </c>
      <c r="K132">
        <f t="shared" si="20"/>
        <v>162</v>
      </c>
      <c r="M132" s="6">
        <f t="shared" si="21"/>
        <v>193.68035190615836</v>
      </c>
      <c r="N132" s="6">
        <f t="shared" si="22"/>
        <v>30.680351906158364</v>
      </c>
    </row>
    <row r="133" spans="1:14">
      <c r="A133">
        <v>128</v>
      </c>
      <c r="B133" s="1">
        <v>166</v>
      </c>
      <c r="C133" s="15">
        <f t="shared" si="18"/>
        <v>1.296875</v>
      </c>
      <c r="D133" s="2">
        <v>128</v>
      </c>
      <c r="E133" s="3">
        <v>166</v>
      </c>
      <c r="I133">
        <f t="shared" si="23"/>
        <v>778</v>
      </c>
      <c r="J133">
        <f t="shared" si="19"/>
        <v>126</v>
      </c>
      <c r="K133">
        <f t="shared" si="20"/>
        <v>164</v>
      </c>
      <c r="M133" s="6">
        <f t="shared" si="21"/>
        <v>193.92961876832845</v>
      </c>
      <c r="N133" s="6">
        <f t="shared" si="22"/>
        <v>30.929618768328453</v>
      </c>
    </row>
    <row r="134" spans="1:14">
      <c r="A134">
        <v>129</v>
      </c>
      <c r="B134" s="1">
        <v>168</v>
      </c>
      <c r="C134" s="15">
        <f t="shared" ref="C134:C190" si="24">B134/A134</f>
        <v>1.3023255813953489</v>
      </c>
      <c r="D134" s="2">
        <v>129</v>
      </c>
      <c r="E134" s="3">
        <v>168</v>
      </c>
      <c r="I134">
        <f t="shared" si="23"/>
        <v>779</v>
      </c>
      <c r="J134">
        <f t="shared" ref="J134:J197" si="25">IF(I134&gt;(4*$G$2),I134-(4*$G$2),0)</f>
        <v>127</v>
      </c>
      <c r="K134">
        <f t="shared" ref="K134:K197" si="26">VLOOKUP(J134,$A$5:$B$190,2)</f>
        <v>165</v>
      </c>
      <c r="M134" s="6">
        <f t="shared" ref="M134:M197" si="27">I134/1023*255</f>
        <v>194.17888563049854</v>
      </c>
      <c r="N134" s="6">
        <f t="shared" ref="N134:N197" si="28">M134-$G$2</f>
        <v>31.178885630498542</v>
      </c>
    </row>
    <row r="135" spans="1:14">
      <c r="A135">
        <v>130</v>
      </c>
      <c r="B135" s="1">
        <v>170</v>
      </c>
      <c r="C135" s="15">
        <f t="shared" si="24"/>
        <v>1.3076923076923077</v>
      </c>
      <c r="D135" s="2">
        <v>131</v>
      </c>
      <c r="E135" s="3">
        <v>170</v>
      </c>
      <c r="I135">
        <f t="shared" ref="I135:I198" si="29">I134+1</f>
        <v>780</v>
      </c>
      <c r="J135">
        <f t="shared" si="25"/>
        <v>128</v>
      </c>
      <c r="K135">
        <f t="shared" si="26"/>
        <v>166</v>
      </c>
      <c r="M135" s="6">
        <f t="shared" si="27"/>
        <v>194.42815249266863</v>
      </c>
      <c r="N135" s="6">
        <f t="shared" si="28"/>
        <v>31.42815249266863</v>
      </c>
    </row>
    <row r="136" spans="1:14">
      <c r="A136">
        <v>131</v>
      </c>
      <c r="B136" s="1">
        <v>171</v>
      </c>
      <c r="C136" s="15">
        <f t="shared" si="24"/>
        <v>1.3053435114503817</v>
      </c>
      <c r="D136" s="2">
        <v>131</v>
      </c>
      <c r="E136" s="3">
        <v>171</v>
      </c>
      <c r="I136">
        <f t="shared" si="29"/>
        <v>781</v>
      </c>
      <c r="J136">
        <f t="shared" si="25"/>
        <v>129</v>
      </c>
      <c r="K136">
        <f t="shared" si="26"/>
        <v>168</v>
      </c>
      <c r="M136" s="6">
        <f t="shared" si="27"/>
        <v>194.67741935483872</v>
      </c>
      <c r="N136" s="6">
        <f t="shared" si="28"/>
        <v>31.677419354838719</v>
      </c>
    </row>
    <row r="137" spans="1:14">
      <c r="A137">
        <v>132</v>
      </c>
      <c r="B137" s="1">
        <v>172</v>
      </c>
      <c r="C137" s="15">
        <f t="shared" si="24"/>
        <v>1.303030303030303</v>
      </c>
      <c r="D137" s="2">
        <v>132</v>
      </c>
      <c r="E137" s="3">
        <v>172</v>
      </c>
      <c r="I137">
        <f t="shared" si="29"/>
        <v>782</v>
      </c>
      <c r="J137">
        <f t="shared" si="25"/>
        <v>130</v>
      </c>
      <c r="K137">
        <f t="shared" si="26"/>
        <v>170</v>
      </c>
      <c r="M137" s="6">
        <f t="shared" si="27"/>
        <v>194.92668621700881</v>
      </c>
      <c r="N137" s="6">
        <f t="shared" si="28"/>
        <v>31.926686217008807</v>
      </c>
    </row>
    <row r="138" spans="1:14">
      <c r="A138">
        <v>133</v>
      </c>
      <c r="B138" s="1">
        <v>174</v>
      </c>
      <c r="C138" s="15">
        <f t="shared" si="24"/>
        <v>1.3082706766917294</v>
      </c>
      <c r="D138" s="2">
        <v>133</v>
      </c>
      <c r="E138" s="3">
        <v>174</v>
      </c>
      <c r="I138">
        <f t="shared" si="29"/>
        <v>783</v>
      </c>
      <c r="J138">
        <f t="shared" si="25"/>
        <v>131</v>
      </c>
      <c r="K138">
        <f t="shared" si="26"/>
        <v>171</v>
      </c>
      <c r="M138" s="6">
        <f t="shared" si="27"/>
        <v>195.1759530791789</v>
      </c>
      <c r="N138" s="6">
        <f t="shared" si="28"/>
        <v>32.175953079178896</v>
      </c>
    </row>
    <row r="139" spans="1:14">
      <c r="A139">
        <v>134</v>
      </c>
      <c r="B139" s="1">
        <v>176</v>
      </c>
      <c r="C139" s="15">
        <f t="shared" si="24"/>
        <v>1.3134328358208955</v>
      </c>
      <c r="D139" s="2">
        <v>135</v>
      </c>
      <c r="E139" s="3">
        <v>176</v>
      </c>
      <c r="I139">
        <f t="shared" si="29"/>
        <v>784</v>
      </c>
      <c r="J139">
        <f t="shared" si="25"/>
        <v>132</v>
      </c>
      <c r="K139">
        <f t="shared" si="26"/>
        <v>172</v>
      </c>
      <c r="M139" s="6">
        <f t="shared" si="27"/>
        <v>195.42521994134896</v>
      </c>
      <c r="N139" s="6">
        <f t="shared" si="28"/>
        <v>32.425219941348956</v>
      </c>
    </row>
    <row r="140" spans="1:14">
      <c r="A140">
        <v>135</v>
      </c>
      <c r="B140" s="1">
        <v>177</v>
      </c>
      <c r="C140" s="15">
        <f t="shared" si="24"/>
        <v>1.3111111111111111</v>
      </c>
      <c r="D140" s="2">
        <v>135</v>
      </c>
      <c r="E140" s="3">
        <v>177</v>
      </c>
      <c r="I140">
        <f t="shared" si="29"/>
        <v>785</v>
      </c>
      <c r="J140">
        <f t="shared" si="25"/>
        <v>133</v>
      </c>
      <c r="K140">
        <f t="shared" si="26"/>
        <v>174</v>
      </c>
      <c r="M140" s="6">
        <f t="shared" si="27"/>
        <v>195.67448680351904</v>
      </c>
      <c r="N140" s="6">
        <f t="shared" si="28"/>
        <v>32.674486803519045</v>
      </c>
    </row>
    <row r="141" spans="1:14">
      <c r="A141">
        <v>136</v>
      </c>
      <c r="B141" s="1">
        <v>178</v>
      </c>
      <c r="C141" s="15">
        <f t="shared" si="24"/>
        <v>1.3088235294117647</v>
      </c>
      <c r="D141" s="2">
        <v>136</v>
      </c>
      <c r="E141" s="3">
        <v>178</v>
      </c>
      <c r="I141">
        <f t="shared" si="29"/>
        <v>786</v>
      </c>
      <c r="J141">
        <f t="shared" si="25"/>
        <v>134</v>
      </c>
      <c r="K141">
        <f t="shared" si="26"/>
        <v>176</v>
      </c>
      <c r="M141" s="6">
        <f t="shared" si="27"/>
        <v>195.92375366568913</v>
      </c>
      <c r="N141" s="6">
        <f t="shared" si="28"/>
        <v>32.923753665689134</v>
      </c>
    </row>
    <row r="142" spans="1:14">
      <c r="A142">
        <v>137</v>
      </c>
      <c r="B142" s="1">
        <v>180</v>
      </c>
      <c r="C142" s="15">
        <f t="shared" si="24"/>
        <v>1.3138686131386861</v>
      </c>
      <c r="D142" s="2">
        <v>137</v>
      </c>
      <c r="E142" s="3">
        <v>180</v>
      </c>
      <c r="I142">
        <f t="shared" si="29"/>
        <v>787</v>
      </c>
      <c r="J142">
        <f t="shared" si="25"/>
        <v>135</v>
      </c>
      <c r="K142">
        <f t="shared" si="26"/>
        <v>177</v>
      </c>
      <c r="M142" s="6">
        <f t="shared" si="27"/>
        <v>196.17302052785922</v>
      </c>
      <c r="N142" s="6">
        <f t="shared" si="28"/>
        <v>33.173020527859222</v>
      </c>
    </row>
    <row r="143" spans="1:14">
      <c r="A143">
        <v>138</v>
      </c>
      <c r="B143" s="1">
        <v>182</v>
      </c>
      <c r="C143" s="15">
        <f t="shared" si="24"/>
        <v>1.318840579710145</v>
      </c>
      <c r="D143" s="2">
        <v>139</v>
      </c>
      <c r="E143" s="3">
        <v>182</v>
      </c>
      <c r="I143">
        <f t="shared" si="29"/>
        <v>788</v>
      </c>
      <c r="J143">
        <f t="shared" si="25"/>
        <v>136</v>
      </c>
      <c r="K143">
        <f t="shared" si="26"/>
        <v>178</v>
      </c>
      <c r="M143" s="6">
        <f t="shared" si="27"/>
        <v>196.42228739002931</v>
      </c>
      <c r="N143" s="6">
        <f t="shared" si="28"/>
        <v>33.422287390029311</v>
      </c>
    </row>
    <row r="144" spans="1:14">
      <c r="A144">
        <v>139</v>
      </c>
      <c r="B144" s="1">
        <v>183</v>
      </c>
      <c r="C144" s="15">
        <f t="shared" si="24"/>
        <v>1.3165467625899281</v>
      </c>
      <c r="D144" s="2">
        <v>139</v>
      </c>
      <c r="E144" s="3">
        <v>183</v>
      </c>
      <c r="I144">
        <f t="shared" si="29"/>
        <v>789</v>
      </c>
      <c r="J144">
        <f t="shared" si="25"/>
        <v>137</v>
      </c>
      <c r="K144">
        <f t="shared" si="26"/>
        <v>180</v>
      </c>
      <c r="M144" s="6">
        <f t="shared" si="27"/>
        <v>196.6715542521994</v>
      </c>
      <c r="N144" s="6">
        <f t="shared" si="28"/>
        <v>33.6715542521994</v>
      </c>
    </row>
    <row r="145" spans="1:14">
      <c r="A145">
        <v>140</v>
      </c>
      <c r="B145" s="1">
        <v>184</v>
      </c>
      <c r="C145" s="15">
        <f t="shared" si="24"/>
        <v>1.3142857142857143</v>
      </c>
      <c r="D145" s="2">
        <v>140</v>
      </c>
      <c r="E145" s="3">
        <v>184</v>
      </c>
      <c r="I145">
        <f t="shared" si="29"/>
        <v>790</v>
      </c>
      <c r="J145">
        <f t="shared" si="25"/>
        <v>138</v>
      </c>
      <c r="K145">
        <f t="shared" si="26"/>
        <v>182</v>
      </c>
      <c r="M145" s="6">
        <f t="shared" si="27"/>
        <v>196.92082111436949</v>
      </c>
      <c r="N145" s="6">
        <f t="shared" si="28"/>
        <v>33.920821114369488</v>
      </c>
    </row>
    <row r="146" spans="1:14">
      <c r="A146">
        <v>141</v>
      </c>
      <c r="B146" s="1">
        <v>186</v>
      </c>
      <c r="C146" s="15">
        <f t="shared" si="24"/>
        <v>1.3191489361702127</v>
      </c>
      <c r="D146" s="2">
        <v>141</v>
      </c>
      <c r="E146" s="3">
        <v>186</v>
      </c>
      <c r="I146">
        <f t="shared" si="29"/>
        <v>791</v>
      </c>
      <c r="J146">
        <f t="shared" si="25"/>
        <v>139</v>
      </c>
      <c r="K146">
        <f t="shared" si="26"/>
        <v>183</v>
      </c>
      <c r="M146" s="6">
        <f t="shared" si="27"/>
        <v>197.17008797653958</v>
      </c>
      <c r="N146" s="6">
        <f t="shared" si="28"/>
        <v>34.170087976539577</v>
      </c>
    </row>
    <row r="147" spans="1:14">
      <c r="A147">
        <v>142</v>
      </c>
      <c r="B147" s="1">
        <v>188</v>
      </c>
      <c r="C147" s="15">
        <f t="shared" si="24"/>
        <v>1.323943661971831</v>
      </c>
      <c r="D147" s="2">
        <v>143</v>
      </c>
      <c r="E147" s="3">
        <v>188</v>
      </c>
      <c r="I147">
        <f t="shared" si="29"/>
        <v>792</v>
      </c>
      <c r="J147">
        <f t="shared" si="25"/>
        <v>140</v>
      </c>
      <c r="K147">
        <f t="shared" si="26"/>
        <v>184</v>
      </c>
      <c r="M147" s="6">
        <f t="shared" si="27"/>
        <v>197.41935483870967</v>
      </c>
      <c r="N147" s="6">
        <f t="shared" si="28"/>
        <v>34.419354838709666</v>
      </c>
    </row>
    <row r="148" spans="1:14">
      <c r="A148">
        <v>143</v>
      </c>
      <c r="B148" s="1">
        <v>189</v>
      </c>
      <c r="C148" s="15">
        <f t="shared" si="24"/>
        <v>1.3216783216783217</v>
      </c>
      <c r="D148" s="2">
        <v>143</v>
      </c>
      <c r="E148" s="3">
        <v>189</v>
      </c>
      <c r="I148">
        <f t="shared" si="29"/>
        <v>793</v>
      </c>
      <c r="J148">
        <f t="shared" si="25"/>
        <v>141</v>
      </c>
      <c r="K148">
        <f t="shared" si="26"/>
        <v>186</v>
      </c>
      <c r="M148" s="6">
        <f t="shared" si="27"/>
        <v>197.66862170087975</v>
      </c>
      <c r="N148" s="6">
        <f t="shared" si="28"/>
        <v>34.668621700879754</v>
      </c>
    </row>
    <row r="149" spans="1:14">
      <c r="A149">
        <v>144</v>
      </c>
      <c r="B149" s="1">
        <v>190</v>
      </c>
      <c r="C149" s="15">
        <f t="shared" si="24"/>
        <v>1.3194444444444444</v>
      </c>
      <c r="D149" s="2">
        <v>144</v>
      </c>
      <c r="E149" s="3">
        <v>190</v>
      </c>
      <c r="I149">
        <f t="shared" si="29"/>
        <v>794</v>
      </c>
      <c r="J149">
        <f t="shared" si="25"/>
        <v>142</v>
      </c>
      <c r="K149">
        <f t="shared" si="26"/>
        <v>188</v>
      </c>
      <c r="M149" s="6">
        <f t="shared" si="27"/>
        <v>197.91788856304984</v>
      </c>
      <c r="N149" s="6">
        <f t="shared" si="28"/>
        <v>34.917888563049843</v>
      </c>
    </row>
    <row r="150" spans="1:14">
      <c r="A150">
        <v>145</v>
      </c>
      <c r="B150" s="1">
        <v>192</v>
      </c>
      <c r="C150" s="15">
        <f t="shared" si="24"/>
        <v>1.3241379310344827</v>
      </c>
      <c r="D150" s="2">
        <v>145</v>
      </c>
      <c r="E150" s="3">
        <v>192</v>
      </c>
      <c r="I150">
        <f t="shared" si="29"/>
        <v>795</v>
      </c>
      <c r="J150">
        <f t="shared" si="25"/>
        <v>143</v>
      </c>
      <c r="K150">
        <f t="shared" si="26"/>
        <v>189</v>
      </c>
      <c r="M150" s="6">
        <f t="shared" si="27"/>
        <v>198.16715542521993</v>
      </c>
      <c r="N150" s="6">
        <f t="shared" si="28"/>
        <v>35.167155425219931</v>
      </c>
    </row>
    <row r="151" spans="1:14">
      <c r="A151">
        <v>146</v>
      </c>
      <c r="B151" s="1">
        <v>194</v>
      </c>
      <c r="C151" s="15">
        <f t="shared" si="24"/>
        <v>1.3287671232876712</v>
      </c>
      <c r="D151" s="2">
        <v>147</v>
      </c>
      <c r="E151" s="3">
        <v>194</v>
      </c>
      <c r="I151">
        <f t="shared" si="29"/>
        <v>796</v>
      </c>
      <c r="J151">
        <f t="shared" si="25"/>
        <v>144</v>
      </c>
      <c r="K151">
        <f t="shared" si="26"/>
        <v>190</v>
      </c>
      <c r="M151" s="6">
        <f t="shared" si="27"/>
        <v>198.41642228739002</v>
      </c>
      <c r="N151" s="6">
        <f t="shared" si="28"/>
        <v>35.41642228739002</v>
      </c>
    </row>
    <row r="152" spans="1:14">
      <c r="A152">
        <v>147</v>
      </c>
      <c r="B152" s="1">
        <v>195</v>
      </c>
      <c r="C152" s="15">
        <f t="shared" si="24"/>
        <v>1.3265306122448979</v>
      </c>
      <c r="D152" s="2">
        <v>147</v>
      </c>
      <c r="E152" s="3">
        <v>195</v>
      </c>
      <c r="I152">
        <f t="shared" si="29"/>
        <v>797</v>
      </c>
      <c r="J152">
        <f t="shared" si="25"/>
        <v>145</v>
      </c>
      <c r="K152">
        <f t="shared" si="26"/>
        <v>192</v>
      </c>
      <c r="M152" s="6">
        <f t="shared" si="27"/>
        <v>198.66568914956011</v>
      </c>
      <c r="N152" s="6">
        <f t="shared" si="28"/>
        <v>35.665689149560109</v>
      </c>
    </row>
    <row r="153" spans="1:14">
      <c r="A153">
        <v>148</v>
      </c>
      <c r="B153" s="1">
        <v>196</v>
      </c>
      <c r="C153" s="15">
        <f t="shared" si="24"/>
        <v>1.3243243243243243</v>
      </c>
      <c r="D153" s="2">
        <v>148</v>
      </c>
      <c r="E153" s="3">
        <v>196</v>
      </c>
      <c r="I153">
        <f t="shared" si="29"/>
        <v>798</v>
      </c>
      <c r="J153">
        <f t="shared" si="25"/>
        <v>146</v>
      </c>
      <c r="K153">
        <f t="shared" si="26"/>
        <v>194</v>
      </c>
      <c r="M153" s="6">
        <f t="shared" si="27"/>
        <v>198.9149560117302</v>
      </c>
      <c r="N153" s="6">
        <f t="shared" si="28"/>
        <v>35.914956011730197</v>
      </c>
    </row>
    <row r="154" spans="1:14">
      <c r="A154">
        <v>149</v>
      </c>
      <c r="B154" s="1">
        <v>198</v>
      </c>
      <c r="C154" s="15">
        <f t="shared" si="24"/>
        <v>1.3288590604026846</v>
      </c>
      <c r="D154" s="2">
        <v>149</v>
      </c>
      <c r="E154" s="3">
        <v>198</v>
      </c>
      <c r="I154">
        <f t="shared" si="29"/>
        <v>799</v>
      </c>
      <c r="J154">
        <f t="shared" si="25"/>
        <v>147</v>
      </c>
      <c r="K154">
        <f t="shared" si="26"/>
        <v>195</v>
      </c>
      <c r="M154" s="6">
        <f t="shared" si="27"/>
        <v>199.16422287390029</v>
      </c>
      <c r="N154" s="6">
        <f t="shared" si="28"/>
        <v>36.164222873900286</v>
      </c>
    </row>
    <row r="155" spans="1:14">
      <c r="A155">
        <v>150</v>
      </c>
      <c r="B155" s="1">
        <v>200</v>
      </c>
      <c r="C155" s="15">
        <f t="shared" si="24"/>
        <v>1.3333333333333333</v>
      </c>
      <c r="D155" s="2">
        <v>151</v>
      </c>
      <c r="E155" s="3">
        <v>200</v>
      </c>
      <c r="I155">
        <f t="shared" si="29"/>
        <v>800</v>
      </c>
      <c r="J155">
        <f t="shared" si="25"/>
        <v>148</v>
      </c>
      <c r="K155">
        <f t="shared" si="26"/>
        <v>196</v>
      </c>
      <c r="M155" s="6">
        <f t="shared" si="27"/>
        <v>199.41348973607037</v>
      </c>
      <c r="N155" s="6">
        <f t="shared" si="28"/>
        <v>36.413489736070375</v>
      </c>
    </row>
    <row r="156" spans="1:14">
      <c r="A156">
        <v>151</v>
      </c>
      <c r="B156" s="1">
        <v>201</v>
      </c>
      <c r="C156" s="15">
        <f t="shared" si="24"/>
        <v>1.3311258278145695</v>
      </c>
      <c r="D156" s="2">
        <v>151</v>
      </c>
      <c r="E156" s="3">
        <v>201</v>
      </c>
      <c r="I156">
        <f t="shared" si="29"/>
        <v>801</v>
      </c>
      <c r="J156">
        <f t="shared" si="25"/>
        <v>149</v>
      </c>
      <c r="K156">
        <f t="shared" si="26"/>
        <v>198</v>
      </c>
      <c r="M156" s="6">
        <f t="shared" si="27"/>
        <v>199.66275659824046</v>
      </c>
      <c r="N156" s="6">
        <f t="shared" si="28"/>
        <v>36.662756598240463</v>
      </c>
    </row>
    <row r="157" spans="1:14">
      <c r="A157">
        <v>152</v>
      </c>
      <c r="B157" s="1">
        <v>202</v>
      </c>
      <c r="C157" s="15">
        <f t="shared" si="24"/>
        <v>1.3289473684210527</v>
      </c>
      <c r="D157" s="2">
        <v>152</v>
      </c>
      <c r="E157" s="3">
        <v>202</v>
      </c>
      <c r="I157">
        <f t="shared" si="29"/>
        <v>802</v>
      </c>
      <c r="J157">
        <f t="shared" si="25"/>
        <v>150</v>
      </c>
      <c r="K157">
        <f t="shared" si="26"/>
        <v>200</v>
      </c>
      <c r="M157" s="6">
        <f t="shared" si="27"/>
        <v>199.91202346041055</v>
      </c>
      <c r="N157" s="6">
        <f t="shared" si="28"/>
        <v>36.912023460410552</v>
      </c>
    </row>
    <row r="158" spans="1:14">
      <c r="A158">
        <v>153</v>
      </c>
      <c r="B158" s="1">
        <v>204</v>
      </c>
      <c r="C158" s="15">
        <f t="shared" si="24"/>
        <v>1.3333333333333333</v>
      </c>
      <c r="D158" s="2">
        <v>153</v>
      </c>
      <c r="E158" s="3">
        <v>204</v>
      </c>
      <c r="I158">
        <f t="shared" si="29"/>
        <v>803</v>
      </c>
      <c r="J158">
        <f t="shared" si="25"/>
        <v>151</v>
      </c>
      <c r="K158">
        <f t="shared" si="26"/>
        <v>201</v>
      </c>
      <c r="M158" s="6">
        <f t="shared" si="27"/>
        <v>200.16129032258064</v>
      </c>
      <c r="N158" s="6">
        <f t="shared" si="28"/>
        <v>37.161290322580641</v>
      </c>
    </row>
    <row r="159" spans="1:14">
      <c r="A159">
        <v>154</v>
      </c>
      <c r="B159" s="1">
        <v>206</v>
      </c>
      <c r="C159" s="15">
        <f t="shared" si="24"/>
        <v>1.3376623376623376</v>
      </c>
      <c r="D159" s="2">
        <v>155</v>
      </c>
      <c r="E159" s="3">
        <v>206</v>
      </c>
      <c r="I159">
        <f t="shared" si="29"/>
        <v>804</v>
      </c>
      <c r="J159">
        <f t="shared" si="25"/>
        <v>152</v>
      </c>
      <c r="K159">
        <f t="shared" si="26"/>
        <v>202</v>
      </c>
      <c r="M159" s="6">
        <f t="shared" si="27"/>
        <v>200.41055718475073</v>
      </c>
      <c r="N159" s="6">
        <f t="shared" si="28"/>
        <v>37.410557184750729</v>
      </c>
    </row>
    <row r="160" spans="1:14">
      <c r="A160">
        <v>155</v>
      </c>
      <c r="B160" s="1">
        <v>207</v>
      </c>
      <c r="C160" s="15">
        <f t="shared" si="24"/>
        <v>1.3354838709677419</v>
      </c>
      <c r="D160" s="2">
        <v>155</v>
      </c>
      <c r="E160" s="3">
        <v>207</v>
      </c>
      <c r="I160">
        <f t="shared" si="29"/>
        <v>805</v>
      </c>
      <c r="J160">
        <f t="shared" si="25"/>
        <v>153</v>
      </c>
      <c r="K160">
        <f t="shared" si="26"/>
        <v>204</v>
      </c>
      <c r="M160" s="6">
        <f t="shared" si="27"/>
        <v>200.65982404692082</v>
      </c>
      <c r="N160" s="6">
        <f t="shared" si="28"/>
        <v>37.659824046920818</v>
      </c>
    </row>
    <row r="161" spans="1:14">
      <c r="A161">
        <v>156</v>
      </c>
      <c r="B161" s="1">
        <v>208</v>
      </c>
      <c r="C161" s="15">
        <f t="shared" si="24"/>
        <v>1.3333333333333333</v>
      </c>
      <c r="D161" s="2">
        <v>156</v>
      </c>
      <c r="E161" s="3">
        <v>208</v>
      </c>
      <c r="I161">
        <f t="shared" si="29"/>
        <v>806</v>
      </c>
      <c r="J161">
        <f t="shared" si="25"/>
        <v>154</v>
      </c>
      <c r="K161">
        <f t="shared" si="26"/>
        <v>206</v>
      </c>
      <c r="M161" s="6">
        <f t="shared" si="27"/>
        <v>200.90909090909091</v>
      </c>
      <c r="N161" s="6">
        <f t="shared" si="28"/>
        <v>37.909090909090907</v>
      </c>
    </row>
    <row r="162" spans="1:14">
      <c r="A162">
        <v>157</v>
      </c>
      <c r="B162" s="1">
        <v>210</v>
      </c>
      <c r="C162" s="15">
        <f t="shared" si="24"/>
        <v>1.3375796178343948</v>
      </c>
      <c r="D162" s="2">
        <v>157</v>
      </c>
      <c r="E162" s="3">
        <v>210</v>
      </c>
      <c r="I162">
        <f t="shared" si="29"/>
        <v>807</v>
      </c>
      <c r="J162">
        <f t="shared" si="25"/>
        <v>155</v>
      </c>
      <c r="K162">
        <f t="shared" si="26"/>
        <v>207</v>
      </c>
      <c r="M162" s="6">
        <f t="shared" si="27"/>
        <v>201.158357771261</v>
      </c>
      <c r="N162" s="6">
        <f t="shared" si="28"/>
        <v>38.158357771260995</v>
      </c>
    </row>
    <row r="163" spans="1:14">
      <c r="A163">
        <v>158</v>
      </c>
      <c r="B163" s="1">
        <v>212</v>
      </c>
      <c r="C163" s="15">
        <f t="shared" si="24"/>
        <v>1.3417721518987342</v>
      </c>
      <c r="D163" s="2">
        <v>159</v>
      </c>
      <c r="E163" s="3">
        <v>212</v>
      </c>
      <c r="I163">
        <f t="shared" si="29"/>
        <v>808</v>
      </c>
      <c r="J163">
        <f t="shared" si="25"/>
        <v>156</v>
      </c>
      <c r="K163">
        <f t="shared" si="26"/>
        <v>208</v>
      </c>
      <c r="M163" s="6">
        <f t="shared" si="27"/>
        <v>201.40762463343108</v>
      </c>
      <c r="N163" s="6">
        <f t="shared" si="28"/>
        <v>38.407624633431084</v>
      </c>
    </row>
    <row r="164" spans="1:14">
      <c r="A164">
        <v>159</v>
      </c>
      <c r="B164" s="1">
        <v>213</v>
      </c>
      <c r="C164" s="15">
        <f t="shared" si="24"/>
        <v>1.3396226415094339</v>
      </c>
      <c r="D164" s="2">
        <v>159</v>
      </c>
      <c r="E164" s="3">
        <v>213</v>
      </c>
      <c r="I164">
        <f t="shared" si="29"/>
        <v>809</v>
      </c>
      <c r="J164">
        <f t="shared" si="25"/>
        <v>157</v>
      </c>
      <c r="K164">
        <f t="shared" si="26"/>
        <v>210</v>
      </c>
      <c r="M164" s="6">
        <f t="shared" si="27"/>
        <v>201.65689149560117</v>
      </c>
      <c r="N164" s="6">
        <f t="shared" si="28"/>
        <v>38.656891495601172</v>
      </c>
    </row>
    <row r="165" spans="1:14">
      <c r="A165">
        <v>160</v>
      </c>
      <c r="B165" s="1">
        <v>214</v>
      </c>
      <c r="C165" s="15">
        <f t="shared" si="24"/>
        <v>1.3374999999999999</v>
      </c>
      <c r="D165" s="2">
        <v>160</v>
      </c>
      <c r="E165" s="3">
        <v>214</v>
      </c>
      <c r="I165">
        <f t="shared" si="29"/>
        <v>810</v>
      </c>
      <c r="J165">
        <f t="shared" si="25"/>
        <v>158</v>
      </c>
      <c r="K165">
        <f t="shared" si="26"/>
        <v>212</v>
      </c>
      <c r="M165" s="6">
        <f t="shared" si="27"/>
        <v>201.90615835777126</v>
      </c>
      <c r="N165" s="6">
        <f t="shared" si="28"/>
        <v>38.906158357771261</v>
      </c>
    </row>
    <row r="166" spans="1:14">
      <c r="A166">
        <v>161</v>
      </c>
      <c r="B166" s="1">
        <v>216</v>
      </c>
      <c r="C166" s="15">
        <f t="shared" si="24"/>
        <v>1.3416149068322982</v>
      </c>
      <c r="D166" s="2">
        <v>161</v>
      </c>
      <c r="E166" s="3">
        <v>216</v>
      </c>
      <c r="I166">
        <f t="shared" si="29"/>
        <v>811</v>
      </c>
      <c r="J166">
        <f t="shared" si="25"/>
        <v>159</v>
      </c>
      <c r="K166">
        <f t="shared" si="26"/>
        <v>213</v>
      </c>
      <c r="M166" s="6">
        <f t="shared" si="27"/>
        <v>202.15542521994135</v>
      </c>
      <c r="N166" s="6">
        <f t="shared" si="28"/>
        <v>39.15542521994135</v>
      </c>
    </row>
    <row r="167" spans="1:14">
      <c r="A167">
        <v>162</v>
      </c>
      <c r="B167" s="1">
        <v>218</v>
      </c>
      <c r="C167" s="15">
        <f t="shared" si="24"/>
        <v>1.345679012345679</v>
      </c>
      <c r="D167" s="2">
        <v>162</v>
      </c>
      <c r="E167" s="3">
        <v>218</v>
      </c>
      <c r="I167">
        <f t="shared" si="29"/>
        <v>812</v>
      </c>
      <c r="J167">
        <f t="shared" si="25"/>
        <v>160</v>
      </c>
      <c r="K167">
        <f t="shared" si="26"/>
        <v>214</v>
      </c>
      <c r="M167" s="6">
        <f t="shared" si="27"/>
        <v>202.40469208211144</v>
      </c>
      <c r="N167" s="6">
        <f t="shared" si="28"/>
        <v>39.404692082111438</v>
      </c>
    </row>
    <row r="168" spans="1:14">
      <c r="A168">
        <v>163</v>
      </c>
      <c r="B168" s="1">
        <v>220</v>
      </c>
      <c r="C168" s="15">
        <f t="shared" si="24"/>
        <v>1.3496932515337423</v>
      </c>
      <c r="D168" s="2">
        <v>164</v>
      </c>
      <c r="E168" s="3">
        <v>220</v>
      </c>
      <c r="I168">
        <f t="shared" si="29"/>
        <v>813</v>
      </c>
      <c r="J168">
        <f t="shared" si="25"/>
        <v>161</v>
      </c>
      <c r="K168">
        <f t="shared" si="26"/>
        <v>216</v>
      </c>
      <c r="M168" s="6">
        <f t="shared" si="27"/>
        <v>202.65395894428153</v>
      </c>
      <c r="N168" s="6">
        <f t="shared" si="28"/>
        <v>39.653958944281527</v>
      </c>
    </row>
    <row r="169" spans="1:14">
      <c r="A169">
        <v>164</v>
      </c>
      <c r="B169" s="1">
        <v>221</v>
      </c>
      <c r="C169" s="15">
        <f t="shared" si="24"/>
        <v>1.3475609756097562</v>
      </c>
      <c r="D169" s="2">
        <v>164</v>
      </c>
      <c r="E169" s="3">
        <v>221</v>
      </c>
      <c r="I169">
        <f t="shared" si="29"/>
        <v>814</v>
      </c>
      <c r="J169">
        <f t="shared" si="25"/>
        <v>162</v>
      </c>
      <c r="K169">
        <f t="shared" si="26"/>
        <v>218</v>
      </c>
      <c r="M169" s="6">
        <f t="shared" si="27"/>
        <v>202.90322580645162</v>
      </c>
      <c r="N169" s="6">
        <f t="shared" si="28"/>
        <v>39.903225806451616</v>
      </c>
    </row>
    <row r="170" spans="1:14">
      <c r="A170">
        <v>165</v>
      </c>
      <c r="B170" s="1">
        <v>222</v>
      </c>
      <c r="C170" s="15">
        <f t="shared" si="24"/>
        <v>1.3454545454545455</v>
      </c>
      <c r="D170" s="2">
        <v>165</v>
      </c>
      <c r="E170" s="3">
        <v>222</v>
      </c>
      <c r="I170">
        <f t="shared" si="29"/>
        <v>815</v>
      </c>
      <c r="J170">
        <f t="shared" si="25"/>
        <v>163</v>
      </c>
      <c r="K170">
        <f t="shared" si="26"/>
        <v>220</v>
      </c>
      <c r="M170" s="6">
        <f t="shared" si="27"/>
        <v>203.1524926686217</v>
      </c>
      <c r="N170" s="6">
        <f t="shared" si="28"/>
        <v>40.152492668621704</v>
      </c>
    </row>
    <row r="171" spans="1:14">
      <c r="A171">
        <v>166</v>
      </c>
      <c r="B171" s="1">
        <v>224</v>
      </c>
      <c r="C171" s="15">
        <f t="shared" si="24"/>
        <v>1.3493975903614457</v>
      </c>
      <c r="D171" s="2">
        <v>166</v>
      </c>
      <c r="E171" s="3">
        <v>224</v>
      </c>
      <c r="I171">
        <f t="shared" si="29"/>
        <v>816</v>
      </c>
      <c r="J171">
        <f t="shared" si="25"/>
        <v>164</v>
      </c>
      <c r="K171">
        <f t="shared" si="26"/>
        <v>221</v>
      </c>
      <c r="M171" s="6">
        <f t="shared" si="27"/>
        <v>203.40175953079176</v>
      </c>
      <c r="N171" s="6">
        <f t="shared" si="28"/>
        <v>40.401759530791765</v>
      </c>
    </row>
    <row r="172" spans="1:14">
      <c r="A172">
        <v>167</v>
      </c>
      <c r="B172" s="1">
        <v>226</v>
      </c>
      <c r="C172" s="15">
        <f t="shared" si="24"/>
        <v>1.3532934131736527</v>
      </c>
      <c r="D172" s="2">
        <v>168</v>
      </c>
      <c r="E172" s="3">
        <v>226</v>
      </c>
      <c r="I172">
        <f t="shared" si="29"/>
        <v>817</v>
      </c>
      <c r="J172">
        <f t="shared" si="25"/>
        <v>165</v>
      </c>
      <c r="K172">
        <f t="shared" si="26"/>
        <v>222</v>
      </c>
      <c r="M172" s="6">
        <f t="shared" si="27"/>
        <v>203.65102639296185</v>
      </c>
      <c r="N172" s="6">
        <f t="shared" si="28"/>
        <v>40.651026392961853</v>
      </c>
    </row>
    <row r="173" spans="1:14">
      <c r="A173">
        <v>168</v>
      </c>
      <c r="B173" s="1">
        <v>227</v>
      </c>
      <c r="C173" s="15">
        <f t="shared" si="24"/>
        <v>1.3511904761904763</v>
      </c>
      <c r="D173" s="2">
        <v>168</v>
      </c>
      <c r="E173" s="3">
        <v>227</v>
      </c>
      <c r="I173">
        <f t="shared" si="29"/>
        <v>818</v>
      </c>
      <c r="J173">
        <f t="shared" si="25"/>
        <v>166</v>
      </c>
      <c r="K173">
        <f t="shared" si="26"/>
        <v>224</v>
      </c>
      <c r="M173" s="6">
        <f t="shared" si="27"/>
        <v>203.90029325513194</v>
      </c>
      <c r="N173" s="6">
        <f t="shared" si="28"/>
        <v>40.900293255131942</v>
      </c>
    </row>
    <row r="174" spans="1:14">
      <c r="A174">
        <v>169</v>
      </c>
      <c r="B174" s="1">
        <v>228</v>
      </c>
      <c r="C174" s="15">
        <f t="shared" si="24"/>
        <v>1.349112426035503</v>
      </c>
      <c r="D174" s="2">
        <v>169</v>
      </c>
      <c r="E174" s="3">
        <v>228</v>
      </c>
      <c r="I174">
        <f t="shared" si="29"/>
        <v>819</v>
      </c>
      <c r="J174">
        <f t="shared" si="25"/>
        <v>167</v>
      </c>
      <c r="K174">
        <f t="shared" si="26"/>
        <v>226</v>
      </c>
      <c r="M174" s="6">
        <f t="shared" si="27"/>
        <v>204.14956011730203</v>
      </c>
      <c r="N174" s="6">
        <f t="shared" si="28"/>
        <v>41.14956011730203</v>
      </c>
    </row>
    <row r="175" spans="1:14">
      <c r="A175">
        <v>170</v>
      </c>
      <c r="B175" s="1">
        <v>230</v>
      </c>
      <c r="C175" s="15">
        <f t="shared" si="24"/>
        <v>1.3529411764705883</v>
      </c>
      <c r="D175" s="2">
        <v>170</v>
      </c>
      <c r="E175" s="3">
        <v>230</v>
      </c>
      <c r="I175">
        <f t="shared" si="29"/>
        <v>820</v>
      </c>
      <c r="J175">
        <f t="shared" si="25"/>
        <v>168</v>
      </c>
      <c r="K175">
        <f t="shared" si="26"/>
        <v>227</v>
      </c>
      <c r="M175" s="6">
        <f t="shared" si="27"/>
        <v>204.39882697947212</v>
      </c>
      <c r="N175" s="6">
        <f t="shared" si="28"/>
        <v>41.398826979472119</v>
      </c>
    </row>
    <row r="176" spans="1:14">
      <c r="A176">
        <v>171</v>
      </c>
      <c r="B176" s="1">
        <v>232</v>
      </c>
      <c r="C176" s="15">
        <f t="shared" si="24"/>
        <v>1.3567251461988303</v>
      </c>
      <c r="D176" s="2">
        <v>171</v>
      </c>
      <c r="E176" s="3">
        <v>232</v>
      </c>
      <c r="I176">
        <f t="shared" si="29"/>
        <v>821</v>
      </c>
      <c r="J176">
        <f t="shared" si="25"/>
        <v>169</v>
      </c>
      <c r="K176">
        <f t="shared" si="26"/>
        <v>228</v>
      </c>
      <c r="M176" s="6">
        <f t="shared" si="27"/>
        <v>204.64809384164221</v>
      </c>
      <c r="N176" s="6">
        <f t="shared" si="28"/>
        <v>41.648093841642208</v>
      </c>
    </row>
    <row r="177" spans="1:14">
      <c r="A177">
        <v>172</v>
      </c>
      <c r="B177" s="1">
        <v>234</v>
      </c>
      <c r="C177" s="15">
        <f t="shared" si="24"/>
        <v>1.3604651162790697</v>
      </c>
      <c r="D177" s="2">
        <v>173</v>
      </c>
      <c r="E177" s="3">
        <v>234</v>
      </c>
      <c r="I177">
        <f t="shared" si="29"/>
        <v>822</v>
      </c>
      <c r="J177">
        <f t="shared" si="25"/>
        <v>170</v>
      </c>
      <c r="K177">
        <f t="shared" si="26"/>
        <v>230</v>
      </c>
      <c r="M177" s="6">
        <f t="shared" si="27"/>
        <v>204.8973607038123</v>
      </c>
      <c r="N177" s="6">
        <f t="shared" si="28"/>
        <v>41.897360703812296</v>
      </c>
    </row>
    <row r="178" spans="1:14">
      <c r="A178">
        <v>173</v>
      </c>
      <c r="B178" s="1">
        <v>235</v>
      </c>
      <c r="C178" s="15">
        <f t="shared" si="24"/>
        <v>1.3583815028901733</v>
      </c>
      <c r="D178" s="2">
        <v>173</v>
      </c>
      <c r="E178" s="3">
        <v>235</v>
      </c>
      <c r="I178">
        <f t="shared" si="29"/>
        <v>823</v>
      </c>
      <c r="J178">
        <f t="shared" si="25"/>
        <v>171</v>
      </c>
      <c r="K178">
        <f t="shared" si="26"/>
        <v>232</v>
      </c>
      <c r="M178" s="6">
        <f t="shared" si="27"/>
        <v>205.14662756598239</v>
      </c>
      <c r="N178" s="6">
        <f t="shared" si="28"/>
        <v>42.146627565982385</v>
      </c>
    </row>
    <row r="179" spans="1:14">
      <c r="A179">
        <v>174</v>
      </c>
      <c r="B179" s="1">
        <v>236</v>
      </c>
      <c r="C179" s="15">
        <f t="shared" si="24"/>
        <v>1.3563218390804597</v>
      </c>
      <c r="D179" s="2">
        <v>174</v>
      </c>
      <c r="E179" s="3">
        <v>236</v>
      </c>
      <c r="I179">
        <f t="shared" si="29"/>
        <v>824</v>
      </c>
      <c r="J179">
        <f t="shared" si="25"/>
        <v>172</v>
      </c>
      <c r="K179">
        <f t="shared" si="26"/>
        <v>234</v>
      </c>
      <c r="M179" s="6">
        <f t="shared" si="27"/>
        <v>205.39589442815247</v>
      </c>
      <c r="N179" s="6">
        <f t="shared" si="28"/>
        <v>42.395894428152474</v>
      </c>
    </row>
    <row r="180" spans="1:14">
      <c r="A180">
        <v>175</v>
      </c>
      <c r="B180" s="1">
        <v>238</v>
      </c>
      <c r="C180" s="15">
        <f t="shared" si="24"/>
        <v>1.36</v>
      </c>
      <c r="D180" s="2">
        <v>175</v>
      </c>
      <c r="E180" s="3">
        <v>238</v>
      </c>
      <c r="I180">
        <f t="shared" si="29"/>
        <v>825</v>
      </c>
      <c r="J180">
        <f t="shared" si="25"/>
        <v>173</v>
      </c>
      <c r="K180">
        <f t="shared" si="26"/>
        <v>235</v>
      </c>
      <c r="M180" s="6">
        <f t="shared" si="27"/>
        <v>205.64516129032256</v>
      </c>
      <c r="N180" s="6">
        <f t="shared" si="28"/>
        <v>42.645161290322562</v>
      </c>
    </row>
    <row r="181" spans="1:14">
      <c r="A181">
        <v>176</v>
      </c>
      <c r="B181" s="1">
        <v>240</v>
      </c>
      <c r="C181" s="15">
        <f t="shared" si="24"/>
        <v>1.3636363636363635</v>
      </c>
      <c r="D181" s="2">
        <v>176</v>
      </c>
      <c r="E181" s="3">
        <v>240</v>
      </c>
      <c r="I181">
        <f t="shared" si="29"/>
        <v>826</v>
      </c>
      <c r="J181">
        <f t="shared" si="25"/>
        <v>174</v>
      </c>
      <c r="K181">
        <f t="shared" si="26"/>
        <v>236</v>
      </c>
      <c r="M181" s="6">
        <f t="shared" si="27"/>
        <v>205.89442815249265</v>
      </c>
      <c r="N181" s="6">
        <f t="shared" si="28"/>
        <v>42.894428152492651</v>
      </c>
    </row>
    <row r="182" spans="1:14">
      <c r="A182">
        <v>177</v>
      </c>
      <c r="B182" s="1">
        <v>242</v>
      </c>
      <c r="C182" s="15">
        <f t="shared" si="24"/>
        <v>1.3672316384180792</v>
      </c>
      <c r="D182" s="2">
        <v>178</v>
      </c>
      <c r="E182" s="3">
        <v>242</v>
      </c>
      <c r="I182">
        <f t="shared" si="29"/>
        <v>827</v>
      </c>
      <c r="J182">
        <f t="shared" si="25"/>
        <v>175</v>
      </c>
      <c r="K182">
        <f t="shared" si="26"/>
        <v>238</v>
      </c>
      <c r="M182" s="6">
        <f t="shared" si="27"/>
        <v>206.14369501466274</v>
      </c>
      <c r="N182" s="6">
        <f t="shared" si="28"/>
        <v>43.14369501466274</v>
      </c>
    </row>
    <row r="183" spans="1:14">
      <c r="A183">
        <v>178</v>
      </c>
      <c r="B183" s="1">
        <v>243</v>
      </c>
      <c r="C183" s="15">
        <f t="shared" si="24"/>
        <v>1.3651685393258426</v>
      </c>
      <c r="D183" s="2">
        <v>178</v>
      </c>
      <c r="E183" s="3">
        <v>243</v>
      </c>
      <c r="I183">
        <f t="shared" si="29"/>
        <v>828</v>
      </c>
      <c r="J183">
        <f t="shared" si="25"/>
        <v>176</v>
      </c>
      <c r="K183">
        <f t="shared" si="26"/>
        <v>240</v>
      </c>
      <c r="M183" s="6">
        <f t="shared" si="27"/>
        <v>206.39296187683283</v>
      </c>
      <c r="N183" s="6">
        <f t="shared" si="28"/>
        <v>43.392961876832828</v>
      </c>
    </row>
    <row r="184" spans="1:14">
      <c r="A184">
        <v>179</v>
      </c>
      <c r="B184" s="1">
        <v>244</v>
      </c>
      <c r="C184" s="15">
        <f t="shared" si="24"/>
        <v>1.3631284916201116</v>
      </c>
      <c r="D184" s="2">
        <v>179</v>
      </c>
      <c r="E184" s="3">
        <v>244</v>
      </c>
      <c r="I184">
        <f t="shared" si="29"/>
        <v>829</v>
      </c>
      <c r="J184">
        <f t="shared" si="25"/>
        <v>177</v>
      </c>
      <c r="K184">
        <f t="shared" si="26"/>
        <v>242</v>
      </c>
      <c r="M184" s="6">
        <f t="shared" si="27"/>
        <v>206.64222873900292</v>
      </c>
      <c r="N184" s="6">
        <f t="shared" si="28"/>
        <v>43.642228739002917</v>
      </c>
    </row>
    <row r="185" spans="1:14">
      <c r="A185">
        <v>180</v>
      </c>
      <c r="B185" s="1">
        <v>246</v>
      </c>
      <c r="C185" s="15">
        <f t="shared" si="24"/>
        <v>1.3666666666666667</v>
      </c>
      <c r="D185" s="2">
        <v>180</v>
      </c>
      <c r="E185" s="3">
        <v>246</v>
      </c>
      <c r="I185">
        <f t="shared" si="29"/>
        <v>830</v>
      </c>
      <c r="J185">
        <f t="shared" si="25"/>
        <v>178</v>
      </c>
      <c r="K185">
        <f t="shared" si="26"/>
        <v>243</v>
      </c>
      <c r="M185" s="6">
        <f t="shared" si="27"/>
        <v>206.89149560117301</v>
      </c>
      <c r="N185" s="6">
        <f t="shared" si="28"/>
        <v>43.891495601173006</v>
      </c>
    </row>
    <row r="186" spans="1:14">
      <c r="A186">
        <v>181</v>
      </c>
      <c r="B186" s="1">
        <v>248</v>
      </c>
      <c r="C186" s="15">
        <f t="shared" si="24"/>
        <v>1.3701657458563536</v>
      </c>
      <c r="D186" s="2">
        <v>181</v>
      </c>
      <c r="E186" s="3">
        <v>248</v>
      </c>
      <c r="I186">
        <f t="shared" si="29"/>
        <v>831</v>
      </c>
      <c r="J186">
        <f t="shared" si="25"/>
        <v>179</v>
      </c>
      <c r="K186">
        <f t="shared" si="26"/>
        <v>244</v>
      </c>
      <c r="M186" s="6">
        <f t="shared" si="27"/>
        <v>207.14076246334309</v>
      </c>
      <c r="N186" s="6">
        <f t="shared" si="28"/>
        <v>44.140762463343094</v>
      </c>
    </row>
    <row r="187" spans="1:14">
      <c r="A187">
        <v>182</v>
      </c>
      <c r="B187" s="1">
        <v>250</v>
      </c>
      <c r="C187" s="15">
        <f t="shared" si="24"/>
        <v>1.3736263736263736</v>
      </c>
      <c r="D187" s="2">
        <v>183</v>
      </c>
      <c r="E187" s="3">
        <v>250</v>
      </c>
      <c r="I187">
        <f t="shared" si="29"/>
        <v>832</v>
      </c>
      <c r="J187">
        <f t="shared" si="25"/>
        <v>180</v>
      </c>
      <c r="K187">
        <f t="shared" si="26"/>
        <v>246</v>
      </c>
      <c r="M187" s="6">
        <f t="shared" si="27"/>
        <v>207.39002932551321</v>
      </c>
      <c r="N187" s="6">
        <f t="shared" si="28"/>
        <v>44.390029325513211</v>
      </c>
    </row>
    <row r="188" spans="1:14">
      <c r="A188">
        <v>183</v>
      </c>
      <c r="B188" s="1">
        <v>251</v>
      </c>
      <c r="C188" s="15">
        <f t="shared" si="24"/>
        <v>1.3715846994535519</v>
      </c>
      <c r="D188" s="2">
        <v>183</v>
      </c>
      <c r="E188" s="3">
        <v>251</v>
      </c>
      <c r="I188">
        <f t="shared" si="29"/>
        <v>833</v>
      </c>
      <c r="J188">
        <f t="shared" si="25"/>
        <v>181</v>
      </c>
      <c r="K188">
        <f t="shared" si="26"/>
        <v>248</v>
      </c>
      <c r="M188" s="6">
        <f t="shared" si="27"/>
        <v>207.6392961876833</v>
      </c>
      <c r="N188" s="6">
        <f t="shared" si="28"/>
        <v>44.6392961876833</v>
      </c>
    </row>
    <row r="189" spans="1:14">
      <c r="A189">
        <v>184</v>
      </c>
      <c r="B189" s="1">
        <v>252</v>
      </c>
      <c r="C189" s="15">
        <f t="shared" si="24"/>
        <v>1.3695652173913044</v>
      </c>
      <c r="D189" s="2">
        <v>184</v>
      </c>
      <c r="E189" s="3">
        <v>252</v>
      </c>
      <c r="I189">
        <f t="shared" si="29"/>
        <v>834</v>
      </c>
      <c r="J189">
        <f t="shared" si="25"/>
        <v>182</v>
      </c>
      <c r="K189">
        <f t="shared" si="26"/>
        <v>250</v>
      </c>
      <c r="M189" s="6">
        <f t="shared" si="27"/>
        <v>207.88856304985339</v>
      </c>
      <c r="N189" s="6">
        <f t="shared" si="28"/>
        <v>44.888563049853389</v>
      </c>
    </row>
    <row r="190" spans="1:14">
      <c r="A190">
        <v>185</v>
      </c>
      <c r="B190" s="1">
        <v>254</v>
      </c>
      <c r="C190" s="15">
        <f t="shared" si="24"/>
        <v>1.3729729729729729</v>
      </c>
      <c r="D190" s="2">
        <v>185</v>
      </c>
      <c r="E190" s="3">
        <v>254</v>
      </c>
      <c r="I190">
        <f t="shared" si="29"/>
        <v>835</v>
      </c>
      <c r="J190">
        <f t="shared" si="25"/>
        <v>183</v>
      </c>
      <c r="K190">
        <f t="shared" si="26"/>
        <v>251</v>
      </c>
      <c r="M190" s="6">
        <f t="shared" si="27"/>
        <v>208.13782991202348</v>
      </c>
      <c r="N190" s="6">
        <f t="shared" si="28"/>
        <v>45.137829912023477</v>
      </c>
    </row>
    <row r="191" spans="1:14">
      <c r="B191" s="1"/>
      <c r="C191" s="15"/>
      <c r="D191" s="2">
        <v>186</v>
      </c>
      <c r="E191" s="3">
        <v>256</v>
      </c>
      <c r="I191">
        <f t="shared" si="29"/>
        <v>836</v>
      </c>
      <c r="J191">
        <f t="shared" si="25"/>
        <v>184</v>
      </c>
      <c r="K191">
        <f t="shared" si="26"/>
        <v>252</v>
      </c>
      <c r="M191" s="6">
        <f t="shared" si="27"/>
        <v>208.38709677419357</v>
      </c>
      <c r="N191" s="6">
        <f t="shared" si="28"/>
        <v>45.387096774193566</v>
      </c>
    </row>
    <row r="192" spans="1:14">
      <c r="B192" s="1"/>
      <c r="C192" s="15"/>
      <c r="D192" s="2">
        <v>188</v>
      </c>
      <c r="E192" s="3">
        <v>258</v>
      </c>
      <c r="I192">
        <f t="shared" si="29"/>
        <v>837</v>
      </c>
      <c r="J192">
        <f t="shared" si="25"/>
        <v>185</v>
      </c>
      <c r="K192">
        <f t="shared" si="26"/>
        <v>254</v>
      </c>
      <c r="M192" s="6">
        <f t="shared" si="27"/>
        <v>208.63636363636365</v>
      </c>
      <c r="N192" s="6">
        <f t="shared" si="28"/>
        <v>45.636363636363654</v>
      </c>
    </row>
    <row r="193" spans="2:14">
      <c r="B193" s="1"/>
      <c r="C193" s="15"/>
      <c r="D193" s="2">
        <v>188</v>
      </c>
      <c r="E193" s="3">
        <v>259</v>
      </c>
      <c r="I193">
        <f t="shared" si="29"/>
        <v>838</v>
      </c>
      <c r="J193">
        <f t="shared" si="25"/>
        <v>186</v>
      </c>
      <c r="K193">
        <f t="shared" si="26"/>
        <v>254</v>
      </c>
      <c r="M193" s="6">
        <f t="shared" si="27"/>
        <v>208.88563049853374</v>
      </c>
      <c r="N193" s="6">
        <f t="shared" si="28"/>
        <v>45.885630498533743</v>
      </c>
    </row>
    <row r="194" spans="2:14">
      <c r="B194" s="1"/>
      <c r="C194" s="15"/>
      <c r="D194" s="2">
        <v>189</v>
      </c>
      <c r="E194" s="3">
        <v>260</v>
      </c>
      <c r="I194">
        <f t="shared" si="29"/>
        <v>839</v>
      </c>
      <c r="J194">
        <f t="shared" si="25"/>
        <v>187</v>
      </c>
      <c r="K194">
        <f t="shared" si="26"/>
        <v>254</v>
      </c>
      <c r="M194" s="6">
        <f t="shared" si="27"/>
        <v>209.13489736070383</v>
      </c>
      <c r="N194" s="6">
        <f t="shared" si="28"/>
        <v>46.134897360703832</v>
      </c>
    </row>
    <row r="195" spans="2:14">
      <c r="B195" s="1"/>
      <c r="C195" s="15"/>
      <c r="D195" s="2">
        <v>190</v>
      </c>
      <c r="E195" s="3">
        <v>262</v>
      </c>
      <c r="I195">
        <f t="shared" si="29"/>
        <v>840</v>
      </c>
      <c r="J195">
        <f t="shared" si="25"/>
        <v>188</v>
      </c>
      <c r="K195">
        <f t="shared" si="26"/>
        <v>254</v>
      </c>
      <c r="M195" s="6">
        <f t="shared" si="27"/>
        <v>209.38416422287392</v>
      </c>
      <c r="N195" s="6">
        <f t="shared" si="28"/>
        <v>46.38416422287392</v>
      </c>
    </row>
    <row r="196" spans="2:14">
      <c r="B196" s="1"/>
      <c r="C196" s="15"/>
      <c r="D196" s="2">
        <v>191</v>
      </c>
      <c r="E196" s="3">
        <v>264</v>
      </c>
      <c r="I196">
        <f t="shared" si="29"/>
        <v>841</v>
      </c>
      <c r="J196">
        <f t="shared" si="25"/>
        <v>189</v>
      </c>
      <c r="K196">
        <f t="shared" si="26"/>
        <v>254</v>
      </c>
      <c r="M196" s="6">
        <f t="shared" si="27"/>
        <v>209.63343108504401</v>
      </c>
      <c r="N196" s="6">
        <f t="shared" si="28"/>
        <v>46.633431085044009</v>
      </c>
    </row>
    <row r="197" spans="2:14">
      <c r="D197" s="2">
        <v>192</v>
      </c>
      <c r="E197" s="3">
        <v>266</v>
      </c>
      <c r="I197">
        <f t="shared" si="29"/>
        <v>842</v>
      </c>
      <c r="J197">
        <f t="shared" si="25"/>
        <v>190</v>
      </c>
      <c r="K197">
        <f t="shared" si="26"/>
        <v>254</v>
      </c>
      <c r="M197" s="6">
        <f t="shared" si="27"/>
        <v>209.8826979472141</v>
      </c>
      <c r="N197" s="6">
        <f t="shared" si="28"/>
        <v>46.882697947214098</v>
      </c>
    </row>
    <row r="198" spans="2:14">
      <c r="D198" s="2">
        <v>194</v>
      </c>
      <c r="E198" s="3">
        <v>268</v>
      </c>
      <c r="I198">
        <f t="shared" si="29"/>
        <v>843</v>
      </c>
      <c r="J198">
        <f t="shared" ref="J198:J261" si="30">IF(I198&gt;(4*$G$2),I198-(4*$G$2),0)</f>
        <v>191</v>
      </c>
      <c r="K198">
        <f t="shared" ref="K198:K261" si="31">VLOOKUP(J198,$A$5:$B$190,2)</f>
        <v>254</v>
      </c>
      <c r="M198" s="6">
        <f t="shared" ref="M198:M261" si="32">I198/1023*255</f>
        <v>210.13196480938419</v>
      </c>
      <c r="N198" s="6">
        <f t="shared" ref="N198:N261" si="33">M198-$G$2</f>
        <v>47.131964809384186</v>
      </c>
    </row>
    <row r="199" spans="2:14">
      <c r="D199" s="2">
        <v>195</v>
      </c>
      <c r="E199" s="3">
        <v>270</v>
      </c>
      <c r="I199">
        <f t="shared" ref="I199:I262" si="34">I198+1</f>
        <v>844</v>
      </c>
      <c r="J199">
        <f t="shared" si="30"/>
        <v>192</v>
      </c>
      <c r="K199">
        <f t="shared" si="31"/>
        <v>254</v>
      </c>
      <c r="M199" s="6">
        <f t="shared" si="32"/>
        <v>210.38123167155427</v>
      </c>
      <c r="N199" s="6">
        <f t="shared" si="33"/>
        <v>47.381231671554275</v>
      </c>
    </row>
    <row r="200" spans="2:14">
      <c r="D200" s="2">
        <v>196</v>
      </c>
      <c r="E200" s="3">
        <v>272</v>
      </c>
      <c r="I200">
        <f t="shared" si="34"/>
        <v>845</v>
      </c>
      <c r="J200">
        <f t="shared" si="30"/>
        <v>193</v>
      </c>
      <c r="K200">
        <f t="shared" si="31"/>
        <v>254</v>
      </c>
      <c r="M200" s="6">
        <f t="shared" si="32"/>
        <v>210.63049853372436</v>
      </c>
      <c r="N200" s="6">
        <f t="shared" si="33"/>
        <v>47.630498533724364</v>
      </c>
    </row>
    <row r="201" spans="2:14">
      <c r="D201" s="2">
        <v>197</v>
      </c>
      <c r="E201" s="3">
        <v>274</v>
      </c>
      <c r="I201">
        <f t="shared" si="34"/>
        <v>846</v>
      </c>
      <c r="J201">
        <f t="shared" si="30"/>
        <v>194</v>
      </c>
      <c r="K201">
        <f t="shared" si="31"/>
        <v>254</v>
      </c>
      <c r="M201" s="6">
        <f t="shared" si="32"/>
        <v>210.87976539589445</v>
      </c>
      <c r="N201" s="6">
        <f t="shared" si="33"/>
        <v>47.879765395894452</v>
      </c>
    </row>
    <row r="202" spans="2:14">
      <c r="D202" s="2">
        <v>198</v>
      </c>
      <c r="E202" s="3">
        <v>276</v>
      </c>
      <c r="I202">
        <f t="shared" si="34"/>
        <v>847</v>
      </c>
      <c r="J202">
        <f t="shared" si="30"/>
        <v>195</v>
      </c>
      <c r="K202">
        <f t="shared" si="31"/>
        <v>254</v>
      </c>
      <c r="M202" s="6">
        <f t="shared" si="32"/>
        <v>211.12903225806454</v>
      </c>
      <c r="N202" s="6">
        <f t="shared" si="33"/>
        <v>48.129032258064541</v>
      </c>
    </row>
    <row r="203" spans="2:14">
      <c r="D203" s="2">
        <v>200</v>
      </c>
      <c r="E203" s="3">
        <v>278</v>
      </c>
      <c r="I203">
        <f t="shared" si="34"/>
        <v>848</v>
      </c>
      <c r="J203">
        <f t="shared" si="30"/>
        <v>196</v>
      </c>
      <c r="K203">
        <f t="shared" si="31"/>
        <v>254</v>
      </c>
      <c r="M203" s="6">
        <f t="shared" si="32"/>
        <v>211.3782991202346</v>
      </c>
      <c r="N203" s="6">
        <f t="shared" si="33"/>
        <v>48.378299120234601</v>
      </c>
    </row>
    <row r="204" spans="2:14">
      <c r="D204" s="2">
        <v>201</v>
      </c>
      <c r="E204" s="3">
        <v>280</v>
      </c>
      <c r="I204">
        <f t="shared" si="34"/>
        <v>849</v>
      </c>
      <c r="J204">
        <f t="shared" si="30"/>
        <v>197</v>
      </c>
      <c r="K204">
        <f t="shared" si="31"/>
        <v>254</v>
      </c>
      <c r="M204" s="6">
        <f t="shared" si="32"/>
        <v>211.62756598240469</v>
      </c>
      <c r="N204" s="6">
        <f t="shared" si="33"/>
        <v>48.62756598240469</v>
      </c>
    </row>
    <row r="205" spans="2:14">
      <c r="D205" s="2">
        <v>202</v>
      </c>
      <c r="E205" s="3">
        <v>282</v>
      </c>
      <c r="I205">
        <f t="shared" si="34"/>
        <v>850</v>
      </c>
      <c r="J205">
        <f t="shared" si="30"/>
        <v>198</v>
      </c>
      <c r="K205">
        <f t="shared" si="31"/>
        <v>254</v>
      </c>
      <c r="M205" s="6">
        <f t="shared" si="32"/>
        <v>211.87683284457478</v>
      </c>
      <c r="N205" s="6">
        <f t="shared" si="33"/>
        <v>48.876832844574778</v>
      </c>
    </row>
    <row r="206" spans="2:14">
      <c r="D206" s="2">
        <v>203</v>
      </c>
      <c r="E206" s="3">
        <v>284</v>
      </c>
      <c r="I206">
        <f t="shared" si="34"/>
        <v>851</v>
      </c>
      <c r="J206">
        <f t="shared" si="30"/>
        <v>199</v>
      </c>
      <c r="K206">
        <f t="shared" si="31"/>
        <v>254</v>
      </c>
      <c r="M206" s="6">
        <f t="shared" si="32"/>
        <v>212.12609970674487</v>
      </c>
      <c r="N206" s="6">
        <f t="shared" si="33"/>
        <v>49.126099706744867</v>
      </c>
    </row>
    <row r="207" spans="2:14">
      <c r="D207" s="2">
        <v>204</v>
      </c>
      <c r="E207" s="3">
        <v>286</v>
      </c>
      <c r="I207">
        <f t="shared" si="34"/>
        <v>852</v>
      </c>
      <c r="J207">
        <f t="shared" si="30"/>
        <v>200</v>
      </c>
      <c r="K207">
        <f t="shared" si="31"/>
        <v>254</v>
      </c>
      <c r="M207" s="6">
        <f t="shared" si="32"/>
        <v>212.37536656891496</v>
      </c>
      <c r="N207" s="6">
        <f t="shared" si="33"/>
        <v>49.375366568914956</v>
      </c>
    </row>
    <row r="208" spans="2:14">
      <c r="D208" s="2">
        <v>206</v>
      </c>
      <c r="E208" s="3">
        <v>288</v>
      </c>
      <c r="I208">
        <f t="shared" si="34"/>
        <v>853</v>
      </c>
      <c r="J208">
        <f t="shared" si="30"/>
        <v>201</v>
      </c>
      <c r="K208">
        <f t="shared" si="31"/>
        <v>254</v>
      </c>
      <c r="M208" s="6">
        <f t="shared" si="32"/>
        <v>212.62463343108504</v>
      </c>
      <c r="N208" s="6">
        <f t="shared" si="33"/>
        <v>49.624633431085044</v>
      </c>
    </row>
    <row r="209" spans="4:14">
      <c r="D209" s="2">
        <v>207</v>
      </c>
      <c r="E209" s="3">
        <v>290</v>
      </c>
      <c r="I209">
        <f t="shared" si="34"/>
        <v>854</v>
      </c>
      <c r="J209">
        <f t="shared" si="30"/>
        <v>202</v>
      </c>
      <c r="K209">
        <f t="shared" si="31"/>
        <v>254</v>
      </c>
      <c r="M209" s="6">
        <f t="shared" si="32"/>
        <v>212.87390029325513</v>
      </c>
      <c r="N209" s="6">
        <f t="shared" si="33"/>
        <v>49.873900293255133</v>
      </c>
    </row>
    <row r="210" spans="4:14">
      <c r="D210" s="2">
        <v>208</v>
      </c>
      <c r="E210" s="3">
        <v>292</v>
      </c>
      <c r="I210">
        <f t="shared" si="34"/>
        <v>855</v>
      </c>
      <c r="J210">
        <f t="shared" si="30"/>
        <v>203</v>
      </c>
      <c r="K210">
        <f t="shared" si="31"/>
        <v>254</v>
      </c>
      <c r="M210" s="6">
        <f t="shared" si="32"/>
        <v>213.12316715542522</v>
      </c>
      <c r="N210" s="6">
        <f t="shared" si="33"/>
        <v>50.123167155425222</v>
      </c>
    </row>
    <row r="211" spans="4:14">
      <c r="D211" s="2">
        <v>209</v>
      </c>
      <c r="E211" s="3">
        <v>294</v>
      </c>
      <c r="I211">
        <f t="shared" si="34"/>
        <v>856</v>
      </c>
      <c r="J211">
        <f t="shared" si="30"/>
        <v>204</v>
      </c>
      <c r="K211">
        <f t="shared" si="31"/>
        <v>254</v>
      </c>
      <c r="M211" s="6">
        <f t="shared" si="32"/>
        <v>213.37243401759531</v>
      </c>
      <c r="N211" s="6">
        <f t="shared" si="33"/>
        <v>50.37243401759531</v>
      </c>
    </row>
    <row r="212" spans="4:14">
      <c r="D212" s="2">
        <v>210</v>
      </c>
      <c r="E212" s="3">
        <v>296</v>
      </c>
      <c r="I212">
        <f t="shared" si="34"/>
        <v>857</v>
      </c>
      <c r="J212">
        <f t="shared" si="30"/>
        <v>205</v>
      </c>
      <c r="K212">
        <f t="shared" si="31"/>
        <v>254</v>
      </c>
      <c r="M212" s="6">
        <f t="shared" si="32"/>
        <v>213.6217008797654</v>
      </c>
      <c r="N212" s="6">
        <f t="shared" si="33"/>
        <v>50.621700879765399</v>
      </c>
    </row>
    <row r="213" spans="4:14">
      <c r="D213" s="2">
        <v>212</v>
      </c>
      <c r="E213" s="3">
        <v>298</v>
      </c>
      <c r="I213">
        <f t="shared" si="34"/>
        <v>858</v>
      </c>
      <c r="J213">
        <f t="shared" si="30"/>
        <v>206</v>
      </c>
      <c r="K213">
        <f t="shared" si="31"/>
        <v>254</v>
      </c>
      <c r="M213" s="6">
        <f t="shared" si="32"/>
        <v>213.87096774193549</v>
      </c>
      <c r="N213" s="6">
        <f t="shared" si="33"/>
        <v>50.870967741935488</v>
      </c>
    </row>
    <row r="214" spans="4:14">
      <c r="D214" s="2">
        <v>213</v>
      </c>
      <c r="E214" s="3">
        <v>300</v>
      </c>
      <c r="I214">
        <f t="shared" si="34"/>
        <v>859</v>
      </c>
      <c r="J214">
        <f t="shared" si="30"/>
        <v>207</v>
      </c>
      <c r="K214">
        <f t="shared" si="31"/>
        <v>254</v>
      </c>
      <c r="M214" s="6">
        <f t="shared" si="32"/>
        <v>214.12023460410558</v>
      </c>
      <c r="N214" s="6">
        <f t="shared" si="33"/>
        <v>51.120234604105576</v>
      </c>
    </row>
    <row r="215" spans="4:14">
      <c r="D215" s="2">
        <v>214</v>
      </c>
      <c r="E215" s="3">
        <v>302</v>
      </c>
      <c r="I215">
        <f t="shared" si="34"/>
        <v>860</v>
      </c>
      <c r="J215">
        <f t="shared" si="30"/>
        <v>208</v>
      </c>
      <c r="K215">
        <f t="shared" si="31"/>
        <v>254</v>
      </c>
      <c r="M215" s="6">
        <f t="shared" si="32"/>
        <v>214.36950146627566</v>
      </c>
      <c r="N215" s="6">
        <f t="shared" si="33"/>
        <v>51.369501466275665</v>
      </c>
    </row>
    <row r="216" spans="4:14">
      <c r="D216" s="2">
        <v>215</v>
      </c>
      <c r="E216" s="3">
        <v>304</v>
      </c>
      <c r="I216">
        <f t="shared" si="34"/>
        <v>861</v>
      </c>
      <c r="J216">
        <f t="shared" si="30"/>
        <v>209</v>
      </c>
      <c r="K216">
        <f t="shared" si="31"/>
        <v>254</v>
      </c>
      <c r="M216" s="6">
        <f t="shared" si="32"/>
        <v>214.61876832844575</v>
      </c>
      <c r="N216" s="6">
        <f t="shared" si="33"/>
        <v>51.618768328445753</v>
      </c>
    </row>
    <row r="217" spans="4:14">
      <c r="D217" s="2">
        <v>216</v>
      </c>
      <c r="E217" s="3">
        <v>306</v>
      </c>
      <c r="I217">
        <f t="shared" si="34"/>
        <v>862</v>
      </c>
      <c r="J217">
        <f t="shared" si="30"/>
        <v>210</v>
      </c>
      <c r="K217">
        <f t="shared" si="31"/>
        <v>254</v>
      </c>
      <c r="M217" s="6">
        <f t="shared" si="32"/>
        <v>214.86803519061584</v>
      </c>
      <c r="N217" s="6">
        <f t="shared" si="33"/>
        <v>51.868035190615842</v>
      </c>
    </row>
    <row r="218" spans="4:14">
      <c r="D218" s="2">
        <v>217</v>
      </c>
      <c r="E218" s="3">
        <v>308</v>
      </c>
      <c r="I218">
        <f t="shared" si="34"/>
        <v>863</v>
      </c>
      <c r="J218">
        <f t="shared" si="30"/>
        <v>211</v>
      </c>
      <c r="K218">
        <f t="shared" si="31"/>
        <v>254</v>
      </c>
      <c r="M218" s="6">
        <f t="shared" si="32"/>
        <v>215.11730205278593</v>
      </c>
      <c r="N218" s="6">
        <f t="shared" si="33"/>
        <v>52.117302052785931</v>
      </c>
    </row>
    <row r="219" spans="4:14">
      <c r="D219" s="2">
        <v>218</v>
      </c>
      <c r="E219" s="3">
        <v>310</v>
      </c>
      <c r="I219">
        <f t="shared" si="34"/>
        <v>864</v>
      </c>
      <c r="J219">
        <f t="shared" si="30"/>
        <v>212</v>
      </c>
      <c r="K219">
        <f t="shared" si="31"/>
        <v>254</v>
      </c>
      <c r="M219" s="6">
        <f t="shared" si="32"/>
        <v>215.36656891495602</v>
      </c>
      <c r="N219" s="6">
        <f t="shared" si="33"/>
        <v>52.366568914956019</v>
      </c>
    </row>
    <row r="220" spans="4:14">
      <c r="D220" s="2">
        <v>220</v>
      </c>
      <c r="E220" s="3">
        <v>312</v>
      </c>
      <c r="I220">
        <f t="shared" si="34"/>
        <v>865</v>
      </c>
      <c r="J220">
        <f t="shared" si="30"/>
        <v>213</v>
      </c>
      <c r="K220">
        <f t="shared" si="31"/>
        <v>254</v>
      </c>
      <c r="M220" s="6">
        <f t="shared" si="32"/>
        <v>215.61583577712611</v>
      </c>
      <c r="N220" s="6">
        <f t="shared" si="33"/>
        <v>52.615835777126108</v>
      </c>
    </row>
    <row r="221" spans="4:14">
      <c r="D221" s="2">
        <v>221</v>
      </c>
      <c r="E221" s="3">
        <v>314</v>
      </c>
      <c r="I221">
        <f t="shared" si="34"/>
        <v>866</v>
      </c>
      <c r="J221">
        <f t="shared" si="30"/>
        <v>214</v>
      </c>
      <c r="K221">
        <f t="shared" si="31"/>
        <v>254</v>
      </c>
      <c r="M221" s="6">
        <f t="shared" si="32"/>
        <v>215.8651026392962</v>
      </c>
      <c r="N221" s="6">
        <f t="shared" si="33"/>
        <v>52.865102639296197</v>
      </c>
    </row>
    <row r="222" spans="4:14">
      <c r="D222" s="2">
        <v>222</v>
      </c>
      <c r="E222" s="3">
        <v>316</v>
      </c>
      <c r="I222">
        <f t="shared" si="34"/>
        <v>867</v>
      </c>
      <c r="J222">
        <f t="shared" si="30"/>
        <v>215</v>
      </c>
      <c r="K222">
        <f t="shared" si="31"/>
        <v>254</v>
      </c>
      <c r="M222" s="6">
        <f t="shared" si="32"/>
        <v>216.11436950146629</v>
      </c>
      <c r="N222" s="6">
        <f t="shared" si="33"/>
        <v>53.114369501466285</v>
      </c>
    </row>
    <row r="223" spans="4:14">
      <c r="D223" s="2">
        <v>223</v>
      </c>
      <c r="E223" s="3">
        <v>318</v>
      </c>
      <c r="I223">
        <f t="shared" si="34"/>
        <v>868</v>
      </c>
      <c r="J223">
        <f t="shared" si="30"/>
        <v>216</v>
      </c>
      <c r="K223">
        <f t="shared" si="31"/>
        <v>254</v>
      </c>
      <c r="M223" s="6">
        <f t="shared" si="32"/>
        <v>216.36363636363637</v>
      </c>
      <c r="N223" s="6">
        <f t="shared" si="33"/>
        <v>53.363636363636374</v>
      </c>
    </row>
    <row r="224" spans="4:14">
      <c r="D224" s="2">
        <v>224</v>
      </c>
      <c r="E224" s="3">
        <v>320</v>
      </c>
      <c r="I224">
        <f t="shared" si="34"/>
        <v>869</v>
      </c>
      <c r="J224">
        <f t="shared" si="30"/>
        <v>217</v>
      </c>
      <c r="K224">
        <f t="shared" si="31"/>
        <v>254</v>
      </c>
      <c r="M224" s="6">
        <f t="shared" si="32"/>
        <v>216.61290322580646</v>
      </c>
      <c r="N224" s="6">
        <f t="shared" si="33"/>
        <v>53.612903225806463</v>
      </c>
    </row>
    <row r="225" spans="4:14">
      <c r="D225" s="2">
        <v>225</v>
      </c>
      <c r="E225" s="3">
        <v>322</v>
      </c>
      <c r="I225">
        <f t="shared" si="34"/>
        <v>870</v>
      </c>
      <c r="J225">
        <f t="shared" si="30"/>
        <v>218</v>
      </c>
      <c r="K225">
        <f t="shared" si="31"/>
        <v>254</v>
      </c>
      <c r="M225" s="6">
        <f t="shared" si="32"/>
        <v>216.86217008797655</v>
      </c>
      <c r="N225" s="6">
        <f t="shared" si="33"/>
        <v>53.862170087976551</v>
      </c>
    </row>
    <row r="226" spans="4:14">
      <c r="D226" s="2">
        <v>226</v>
      </c>
      <c r="E226" s="3">
        <v>324</v>
      </c>
      <c r="I226">
        <f t="shared" si="34"/>
        <v>871</v>
      </c>
      <c r="J226">
        <f t="shared" si="30"/>
        <v>219</v>
      </c>
      <c r="K226">
        <f t="shared" si="31"/>
        <v>254</v>
      </c>
      <c r="M226" s="6">
        <f t="shared" si="32"/>
        <v>217.11143695014664</v>
      </c>
      <c r="N226" s="6">
        <f t="shared" si="33"/>
        <v>54.11143695014664</v>
      </c>
    </row>
    <row r="227" spans="4:14">
      <c r="D227" s="2">
        <v>228</v>
      </c>
      <c r="E227" s="3">
        <v>326</v>
      </c>
      <c r="I227">
        <f t="shared" si="34"/>
        <v>872</v>
      </c>
      <c r="J227">
        <f t="shared" si="30"/>
        <v>220</v>
      </c>
      <c r="K227">
        <f t="shared" si="31"/>
        <v>254</v>
      </c>
      <c r="M227" s="6">
        <f t="shared" si="32"/>
        <v>217.36070381231673</v>
      </c>
      <c r="N227" s="6">
        <f t="shared" si="33"/>
        <v>54.360703812316729</v>
      </c>
    </row>
    <row r="228" spans="4:14">
      <c r="D228" s="2">
        <v>229</v>
      </c>
      <c r="E228" s="3">
        <v>328</v>
      </c>
      <c r="I228">
        <f t="shared" si="34"/>
        <v>873</v>
      </c>
      <c r="J228">
        <f t="shared" si="30"/>
        <v>221</v>
      </c>
      <c r="K228">
        <f t="shared" si="31"/>
        <v>254</v>
      </c>
      <c r="M228" s="6">
        <f t="shared" si="32"/>
        <v>217.60997067448682</v>
      </c>
      <c r="N228" s="6">
        <f t="shared" si="33"/>
        <v>54.609970674486817</v>
      </c>
    </row>
    <row r="229" spans="4:14">
      <c r="D229" s="2">
        <v>230</v>
      </c>
      <c r="E229" s="3">
        <v>330</v>
      </c>
      <c r="I229">
        <f t="shared" si="34"/>
        <v>874</v>
      </c>
      <c r="J229">
        <f t="shared" si="30"/>
        <v>222</v>
      </c>
      <c r="K229">
        <f t="shared" si="31"/>
        <v>254</v>
      </c>
      <c r="M229" s="6">
        <f t="shared" si="32"/>
        <v>217.85923753665691</v>
      </c>
      <c r="N229" s="6">
        <f t="shared" si="33"/>
        <v>54.859237536656906</v>
      </c>
    </row>
    <row r="230" spans="4:14">
      <c r="D230" s="2">
        <v>231</v>
      </c>
      <c r="E230" s="3">
        <v>332</v>
      </c>
      <c r="I230">
        <f t="shared" si="34"/>
        <v>875</v>
      </c>
      <c r="J230">
        <f t="shared" si="30"/>
        <v>223</v>
      </c>
      <c r="K230">
        <f t="shared" si="31"/>
        <v>254</v>
      </c>
      <c r="M230" s="6">
        <f t="shared" si="32"/>
        <v>218.10850439882699</v>
      </c>
      <c r="N230" s="6">
        <f t="shared" si="33"/>
        <v>55.108504398826994</v>
      </c>
    </row>
    <row r="231" spans="4:14">
      <c r="D231" s="2">
        <v>232</v>
      </c>
      <c r="E231" s="3">
        <v>334</v>
      </c>
      <c r="I231">
        <f t="shared" si="34"/>
        <v>876</v>
      </c>
      <c r="J231">
        <f t="shared" si="30"/>
        <v>224</v>
      </c>
      <c r="K231">
        <f t="shared" si="31"/>
        <v>254</v>
      </c>
      <c r="M231" s="6">
        <f t="shared" si="32"/>
        <v>218.35777126099708</v>
      </c>
      <c r="N231" s="6">
        <f t="shared" si="33"/>
        <v>55.357771260997083</v>
      </c>
    </row>
    <row r="232" spans="4:14">
      <c r="D232" s="2">
        <v>233</v>
      </c>
      <c r="E232" s="3">
        <v>336</v>
      </c>
      <c r="I232">
        <f t="shared" si="34"/>
        <v>877</v>
      </c>
      <c r="J232">
        <f t="shared" si="30"/>
        <v>225</v>
      </c>
      <c r="K232">
        <f t="shared" si="31"/>
        <v>254</v>
      </c>
      <c r="M232" s="6">
        <f t="shared" si="32"/>
        <v>218.60703812316717</v>
      </c>
      <c r="N232" s="6">
        <f t="shared" si="33"/>
        <v>55.607038123167172</v>
      </c>
    </row>
    <row r="233" spans="4:14">
      <c r="D233" s="2">
        <v>234</v>
      </c>
      <c r="E233" s="3">
        <v>338</v>
      </c>
      <c r="I233">
        <f t="shared" si="34"/>
        <v>878</v>
      </c>
      <c r="J233">
        <f t="shared" si="30"/>
        <v>226</v>
      </c>
      <c r="K233">
        <f t="shared" si="31"/>
        <v>254</v>
      </c>
      <c r="M233" s="6">
        <f t="shared" si="32"/>
        <v>218.85630498533726</v>
      </c>
      <c r="N233" s="6">
        <f t="shared" si="33"/>
        <v>55.85630498533726</v>
      </c>
    </row>
    <row r="234" spans="4:14">
      <c r="D234" s="2">
        <v>235</v>
      </c>
      <c r="E234" s="3">
        <v>340</v>
      </c>
      <c r="I234">
        <f t="shared" si="34"/>
        <v>879</v>
      </c>
      <c r="J234">
        <f t="shared" si="30"/>
        <v>227</v>
      </c>
      <c r="K234">
        <f t="shared" si="31"/>
        <v>254</v>
      </c>
      <c r="M234" s="6">
        <f t="shared" si="32"/>
        <v>219.10557184750735</v>
      </c>
      <c r="N234" s="6">
        <f t="shared" si="33"/>
        <v>56.105571847507349</v>
      </c>
    </row>
    <row r="235" spans="4:14">
      <c r="I235">
        <f t="shared" si="34"/>
        <v>880</v>
      </c>
      <c r="J235">
        <f t="shared" si="30"/>
        <v>228</v>
      </c>
      <c r="K235">
        <f t="shared" si="31"/>
        <v>254</v>
      </c>
      <c r="M235" s="6">
        <f t="shared" si="32"/>
        <v>219.35483870967741</v>
      </c>
      <c r="N235" s="6">
        <f t="shared" si="33"/>
        <v>56.354838709677409</v>
      </c>
    </row>
    <row r="236" spans="4:14">
      <c r="I236">
        <f t="shared" si="34"/>
        <v>881</v>
      </c>
      <c r="J236">
        <f t="shared" si="30"/>
        <v>229</v>
      </c>
      <c r="K236">
        <f t="shared" si="31"/>
        <v>254</v>
      </c>
      <c r="M236" s="6">
        <f t="shared" si="32"/>
        <v>219.6041055718475</v>
      </c>
      <c r="N236" s="6">
        <f t="shared" si="33"/>
        <v>56.604105571847498</v>
      </c>
    </row>
    <row r="237" spans="4:14">
      <c r="I237">
        <f t="shared" si="34"/>
        <v>882</v>
      </c>
      <c r="J237">
        <f t="shared" si="30"/>
        <v>230</v>
      </c>
      <c r="K237">
        <f t="shared" si="31"/>
        <v>254</v>
      </c>
      <c r="M237" s="6">
        <f t="shared" si="32"/>
        <v>219.85337243401759</v>
      </c>
      <c r="N237" s="6">
        <f t="shared" si="33"/>
        <v>56.853372434017587</v>
      </c>
    </row>
    <row r="238" spans="4:14">
      <c r="I238">
        <f t="shared" si="34"/>
        <v>883</v>
      </c>
      <c r="J238">
        <f t="shared" si="30"/>
        <v>231</v>
      </c>
      <c r="K238">
        <f t="shared" si="31"/>
        <v>254</v>
      </c>
      <c r="M238" s="6">
        <f t="shared" si="32"/>
        <v>220.10263929618768</v>
      </c>
      <c r="N238" s="6">
        <f t="shared" si="33"/>
        <v>57.102639296187675</v>
      </c>
    </row>
    <row r="239" spans="4:14">
      <c r="I239">
        <f t="shared" si="34"/>
        <v>884</v>
      </c>
      <c r="J239">
        <f t="shared" si="30"/>
        <v>232</v>
      </c>
      <c r="K239">
        <f t="shared" si="31"/>
        <v>254</v>
      </c>
      <c r="M239" s="6">
        <f t="shared" si="32"/>
        <v>220.35190615835776</v>
      </c>
      <c r="N239" s="6">
        <f t="shared" si="33"/>
        <v>57.351906158357764</v>
      </c>
    </row>
    <row r="240" spans="4:14">
      <c r="I240">
        <f t="shared" si="34"/>
        <v>885</v>
      </c>
      <c r="J240">
        <f t="shared" si="30"/>
        <v>233</v>
      </c>
      <c r="K240">
        <f t="shared" si="31"/>
        <v>254</v>
      </c>
      <c r="M240" s="6">
        <f t="shared" si="32"/>
        <v>220.60117302052785</v>
      </c>
      <c r="N240" s="6">
        <f t="shared" si="33"/>
        <v>57.601173020527852</v>
      </c>
    </row>
    <row r="241" spans="9:14">
      <c r="I241">
        <f t="shared" si="34"/>
        <v>886</v>
      </c>
      <c r="J241">
        <f t="shared" si="30"/>
        <v>234</v>
      </c>
      <c r="K241">
        <f t="shared" si="31"/>
        <v>254</v>
      </c>
      <c r="M241" s="6">
        <f t="shared" si="32"/>
        <v>220.85043988269794</v>
      </c>
      <c r="N241" s="6">
        <f t="shared" si="33"/>
        <v>57.850439882697941</v>
      </c>
    </row>
    <row r="242" spans="9:14">
      <c r="I242">
        <f t="shared" si="34"/>
        <v>887</v>
      </c>
      <c r="J242">
        <f t="shared" si="30"/>
        <v>235</v>
      </c>
      <c r="K242">
        <f t="shared" si="31"/>
        <v>254</v>
      </c>
      <c r="M242" s="6">
        <f t="shared" si="32"/>
        <v>221.09970674486803</v>
      </c>
      <c r="N242" s="6">
        <f t="shared" si="33"/>
        <v>58.09970674486803</v>
      </c>
    </row>
    <row r="243" spans="9:14">
      <c r="I243">
        <f t="shared" si="34"/>
        <v>888</v>
      </c>
      <c r="J243">
        <f t="shared" si="30"/>
        <v>236</v>
      </c>
      <c r="K243">
        <f t="shared" si="31"/>
        <v>254</v>
      </c>
      <c r="M243" s="6">
        <f t="shared" si="32"/>
        <v>221.34897360703812</v>
      </c>
      <c r="N243" s="6">
        <f t="shared" si="33"/>
        <v>58.348973607038118</v>
      </c>
    </row>
    <row r="244" spans="9:14">
      <c r="I244">
        <f t="shared" si="34"/>
        <v>889</v>
      </c>
      <c r="J244">
        <f t="shared" si="30"/>
        <v>237</v>
      </c>
      <c r="K244">
        <f t="shared" si="31"/>
        <v>254</v>
      </c>
      <c r="M244" s="6">
        <f t="shared" si="32"/>
        <v>221.59824046920821</v>
      </c>
      <c r="N244" s="6">
        <f t="shared" si="33"/>
        <v>58.598240469208207</v>
      </c>
    </row>
    <row r="245" spans="9:14">
      <c r="I245">
        <f t="shared" si="34"/>
        <v>890</v>
      </c>
      <c r="J245">
        <f t="shared" si="30"/>
        <v>238</v>
      </c>
      <c r="K245">
        <f t="shared" si="31"/>
        <v>254</v>
      </c>
      <c r="M245" s="6">
        <f t="shared" si="32"/>
        <v>221.8475073313783</v>
      </c>
      <c r="N245" s="6">
        <f t="shared" si="33"/>
        <v>58.847507331378296</v>
      </c>
    </row>
    <row r="246" spans="9:14">
      <c r="I246">
        <f t="shared" si="34"/>
        <v>891</v>
      </c>
      <c r="J246">
        <f t="shared" si="30"/>
        <v>239</v>
      </c>
      <c r="K246">
        <f t="shared" si="31"/>
        <v>254</v>
      </c>
      <c r="M246" s="6">
        <f t="shared" si="32"/>
        <v>222.09677419354838</v>
      </c>
      <c r="N246" s="6">
        <f t="shared" si="33"/>
        <v>59.096774193548384</v>
      </c>
    </row>
    <row r="247" spans="9:14">
      <c r="I247">
        <f t="shared" si="34"/>
        <v>892</v>
      </c>
      <c r="J247">
        <f t="shared" si="30"/>
        <v>240</v>
      </c>
      <c r="K247">
        <f t="shared" si="31"/>
        <v>254</v>
      </c>
      <c r="M247" s="6">
        <f t="shared" si="32"/>
        <v>222.34604105571847</v>
      </c>
      <c r="N247" s="6">
        <f t="shared" si="33"/>
        <v>59.346041055718473</v>
      </c>
    </row>
    <row r="248" spans="9:14">
      <c r="I248">
        <f t="shared" si="34"/>
        <v>893</v>
      </c>
      <c r="J248">
        <f t="shared" si="30"/>
        <v>241</v>
      </c>
      <c r="K248">
        <f t="shared" si="31"/>
        <v>254</v>
      </c>
      <c r="M248" s="6">
        <f t="shared" si="32"/>
        <v>222.59530791788856</v>
      </c>
      <c r="N248" s="6">
        <f t="shared" si="33"/>
        <v>59.595307917888562</v>
      </c>
    </row>
    <row r="249" spans="9:14">
      <c r="I249">
        <f t="shared" si="34"/>
        <v>894</v>
      </c>
      <c r="J249">
        <f t="shared" si="30"/>
        <v>242</v>
      </c>
      <c r="K249">
        <f t="shared" si="31"/>
        <v>254</v>
      </c>
      <c r="M249" s="6">
        <f t="shared" si="32"/>
        <v>222.84457478005865</v>
      </c>
      <c r="N249" s="6">
        <f t="shared" si="33"/>
        <v>59.84457478005865</v>
      </c>
    </row>
    <row r="250" spans="9:14">
      <c r="I250">
        <f t="shared" si="34"/>
        <v>895</v>
      </c>
      <c r="J250">
        <f t="shared" si="30"/>
        <v>243</v>
      </c>
      <c r="K250">
        <f t="shared" si="31"/>
        <v>254</v>
      </c>
      <c r="M250" s="6">
        <f t="shared" si="32"/>
        <v>223.09384164222874</v>
      </c>
      <c r="N250" s="6">
        <f t="shared" si="33"/>
        <v>60.093841642228739</v>
      </c>
    </row>
    <row r="251" spans="9:14">
      <c r="I251">
        <f t="shared" si="34"/>
        <v>896</v>
      </c>
      <c r="J251">
        <f t="shared" si="30"/>
        <v>244</v>
      </c>
      <c r="K251">
        <f t="shared" si="31"/>
        <v>254</v>
      </c>
      <c r="M251" s="6">
        <f t="shared" si="32"/>
        <v>223.34310850439883</v>
      </c>
      <c r="N251" s="6">
        <f t="shared" si="33"/>
        <v>60.343108504398828</v>
      </c>
    </row>
    <row r="252" spans="9:14">
      <c r="I252">
        <f t="shared" si="34"/>
        <v>897</v>
      </c>
      <c r="J252">
        <f t="shared" si="30"/>
        <v>245</v>
      </c>
      <c r="K252">
        <f t="shared" si="31"/>
        <v>254</v>
      </c>
      <c r="M252" s="6">
        <f t="shared" si="32"/>
        <v>223.59237536656892</v>
      </c>
      <c r="N252" s="6">
        <f t="shared" si="33"/>
        <v>60.592375366568916</v>
      </c>
    </row>
    <row r="253" spans="9:14">
      <c r="I253">
        <f t="shared" si="34"/>
        <v>898</v>
      </c>
      <c r="J253">
        <f t="shared" si="30"/>
        <v>246</v>
      </c>
      <c r="K253">
        <f t="shared" si="31"/>
        <v>254</v>
      </c>
      <c r="M253" s="6">
        <f t="shared" si="32"/>
        <v>223.841642228739</v>
      </c>
      <c r="N253" s="6">
        <f t="shared" si="33"/>
        <v>60.841642228739005</v>
      </c>
    </row>
    <row r="254" spans="9:14">
      <c r="I254">
        <f t="shared" si="34"/>
        <v>899</v>
      </c>
      <c r="J254">
        <f t="shared" si="30"/>
        <v>247</v>
      </c>
      <c r="K254">
        <f t="shared" si="31"/>
        <v>254</v>
      </c>
      <c r="M254" s="6">
        <f t="shared" si="32"/>
        <v>224.09090909090909</v>
      </c>
      <c r="N254" s="6">
        <f t="shared" si="33"/>
        <v>61.090909090909093</v>
      </c>
    </row>
    <row r="255" spans="9:14">
      <c r="I255">
        <f t="shared" si="34"/>
        <v>900</v>
      </c>
      <c r="J255">
        <f t="shared" si="30"/>
        <v>248</v>
      </c>
      <c r="K255">
        <f t="shared" si="31"/>
        <v>254</v>
      </c>
      <c r="M255" s="6">
        <f t="shared" si="32"/>
        <v>224.34017595307918</v>
      </c>
      <c r="N255" s="6">
        <f t="shared" si="33"/>
        <v>61.340175953079182</v>
      </c>
    </row>
    <row r="256" spans="9:14">
      <c r="I256">
        <f t="shared" si="34"/>
        <v>901</v>
      </c>
      <c r="J256">
        <f t="shared" si="30"/>
        <v>249</v>
      </c>
      <c r="K256">
        <f t="shared" si="31"/>
        <v>254</v>
      </c>
      <c r="M256" s="6">
        <f t="shared" si="32"/>
        <v>224.58944281524927</v>
      </c>
      <c r="N256" s="6">
        <f t="shared" si="33"/>
        <v>61.589442815249271</v>
      </c>
    </row>
    <row r="257" spans="9:14">
      <c r="I257">
        <f t="shared" si="34"/>
        <v>902</v>
      </c>
      <c r="J257">
        <f t="shared" si="30"/>
        <v>250</v>
      </c>
      <c r="K257">
        <f t="shared" si="31"/>
        <v>254</v>
      </c>
      <c r="M257" s="6">
        <f t="shared" si="32"/>
        <v>224.83870967741936</v>
      </c>
      <c r="N257" s="6">
        <f t="shared" si="33"/>
        <v>61.838709677419359</v>
      </c>
    </row>
    <row r="258" spans="9:14">
      <c r="I258">
        <f t="shared" si="34"/>
        <v>903</v>
      </c>
      <c r="J258">
        <f t="shared" si="30"/>
        <v>251</v>
      </c>
      <c r="K258">
        <f t="shared" si="31"/>
        <v>254</v>
      </c>
      <c r="M258" s="6">
        <f t="shared" si="32"/>
        <v>225.08797653958945</v>
      </c>
      <c r="N258" s="6">
        <f t="shared" si="33"/>
        <v>62.087976539589448</v>
      </c>
    </row>
    <row r="259" spans="9:14">
      <c r="I259">
        <f t="shared" si="34"/>
        <v>904</v>
      </c>
      <c r="J259">
        <f t="shared" si="30"/>
        <v>252</v>
      </c>
      <c r="K259">
        <f t="shared" si="31"/>
        <v>254</v>
      </c>
      <c r="M259" s="6">
        <f t="shared" si="32"/>
        <v>225.33724340175954</v>
      </c>
      <c r="N259" s="6">
        <f t="shared" si="33"/>
        <v>62.337243401759537</v>
      </c>
    </row>
    <row r="260" spans="9:14">
      <c r="I260">
        <f t="shared" si="34"/>
        <v>905</v>
      </c>
      <c r="J260">
        <f t="shared" si="30"/>
        <v>253</v>
      </c>
      <c r="K260">
        <f t="shared" si="31"/>
        <v>254</v>
      </c>
      <c r="M260" s="6">
        <f t="shared" si="32"/>
        <v>225.58651026392963</v>
      </c>
      <c r="N260" s="6">
        <f t="shared" si="33"/>
        <v>62.586510263929625</v>
      </c>
    </row>
    <row r="261" spans="9:14">
      <c r="I261">
        <f t="shared" si="34"/>
        <v>906</v>
      </c>
      <c r="J261">
        <f t="shared" si="30"/>
        <v>254</v>
      </c>
      <c r="K261">
        <f t="shared" si="31"/>
        <v>254</v>
      </c>
      <c r="M261" s="6">
        <f t="shared" si="32"/>
        <v>225.83577712609971</v>
      </c>
      <c r="N261" s="6">
        <f t="shared" si="33"/>
        <v>62.835777126099714</v>
      </c>
    </row>
    <row r="262" spans="9:14">
      <c r="I262">
        <f t="shared" si="34"/>
        <v>907</v>
      </c>
      <c r="J262">
        <f t="shared" ref="J262:J325" si="35">IF(I262&gt;(4*$G$2),I262-(4*$G$2),0)</f>
        <v>255</v>
      </c>
      <c r="K262">
        <f t="shared" ref="K262:K311" si="36">VLOOKUP(J262,$A$5:$B$190,2)</f>
        <v>254</v>
      </c>
      <c r="M262" s="6">
        <f t="shared" ref="M262:M325" si="37">I262/1023*255</f>
        <v>226.0850439882698</v>
      </c>
      <c r="N262" s="6">
        <f t="shared" ref="N262:N325" si="38">M262-$G$2</f>
        <v>63.085043988269803</v>
      </c>
    </row>
    <row r="263" spans="9:14">
      <c r="I263">
        <f t="shared" ref="I263:I326" si="39">I262+1</f>
        <v>908</v>
      </c>
      <c r="J263">
        <f t="shared" si="35"/>
        <v>256</v>
      </c>
      <c r="K263">
        <f t="shared" si="36"/>
        <v>254</v>
      </c>
      <c r="M263" s="6">
        <f t="shared" si="37"/>
        <v>226.33431085043989</v>
      </c>
      <c r="N263" s="6">
        <f t="shared" si="38"/>
        <v>63.334310850439891</v>
      </c>
    </row>
    <row r="264" spans="9:14">
      <c r="I264">
        <f t="shared" si="39"/>
        <v>909</v>
      </c>
      <c r="J264">
        <f t="shared" si="35"/>
        <v>257</v>
      </c>
      <c r="K264">
        <f t="shared" si="36"/>
        <v>254</v>
      </c>
      <c r="M264" s="6">
        <f t="shared" si="37"/>
        <v>226.58357771260998</v>
      </c>
      <c r="N264" s="6">
        <f t="shared" si="38"/>
        <v>63.58357771260998</v>
      </c>
    </row>
    <row r="265" spans="9:14">
      <c r="I265">
        <f t="shared" si="39"/>
        <v>910</v>
      </c>
      <c r="J265">
        <f t="shared" si="35"/>
        <v>258</v>
      </c>
      <c r="K265">
        <f t="shared" si="36"/>
        <v>254</v>
      </c>
      <c r="M265" s="6">
        <f t="shared" si="37"/>
        <v>226.83284457478007</v>
      </c>
      <c r="N265" s="6">
        <f t="shared" si="38"/>
        <v>63.832844574780069</v>
      </c>
    </row>
    <row r="266" spans="9:14">
      <c r="I266">
        <f t="shared" si="39"/>
        <v>911</v>
      </c>
      <c r="J266">
        <f t="shared" si="35"/>
        <v>259</v>
      </c>
      <c r="K266">
        <f t="shared" si="36"/>
        <v>254</v>
      </c>
      <c r="M266" s="6">
        <f t="shared" si="37"/>
        <v>227.08211143695016</v>
      </c>
      <c r="N266" s="6">
        <f t="shared" si="38"/>
        <v>64.082111436950157</v>
      </c>
    </row>
    <row r="267" spans="9:14">
      <c r="I267">
        <f t="shared" si="39"/>
        <v>912</v>
      </c>
      <c r="J267">
        <f t="shared" si="35"/>
        <v>260</v>
      </c>
      <c r="K267">
        <f t="shared" si="36"/>
        <v>254</v>
      </c>
      <c r="M267" s="6">
        <f t="shared" si="37"/>
        <v>227.33137829912022</v>
      </c>
      <c r="N267" s="6">
        <f t="shared" si="38"/>
        <v>64.331378299120217</v>
      </c>
    </row>
    <row r="268" spans="9:14">
      <c r="I268">
        <f t="shared" si="39"/>
        <v>913</v>
      </c>
      <c r="J268">
        <f t="shared" si="35"/>
        <v>261</v>
      </c>
      <c r="K268">
        <f t="shared" si="36"/>
        <v>254</v>
      </c>
      <c r="M268" s="6">
        <f t="shared" si="37"/>
        <v>227.58064516129031</v>
      </c>
      <c r="N268" s="6">
        <f t="shared" si="38"/>
        <v>64.580645161290306</v>
      </c>
    </row>
    <row r="269" spans="9:14">
      <c r="I269">
        <f t="shared" si="39"/>
        <v>914</v>
      </c>
      <c r="J269">
        <f t="shared" si="35"/>
        <v>262</v>
      </c>
      <c r="K269">
        <f t="shared" si="36"/>
        <v>254</v>
      </c>
      <c r="M269" s="6">
        <f t="shared" si="37"/>
        <v>227.82991202346039</v>
      </c>
      <c r="N269" s="6">
        <f t="shared" si="38"/>
        <v>64.829912023460395</v>
      </c>
    </row>
    <row r="270" spans="9:14">
      <c r="I270">
        <f t="shared" si="39"/>
        <v>915</v>
      </c>
      <c r="J270">
        <f t="shared" si="35"/>
        <v>263</v>
      </c>
      <c r="K270">
        <f t="shared" si="36"/>
        <v>254</v>
      </c>
      <c r="M270" s="6">
        <f t="shared" si="37"/>
        <v>228.07917888563048</v>
      </c>
      <c r="N270" s="6">
        <f t="shared" si="38"/>
        <v>65.079178885630483</v>
      </c>
    </row>
    <row r="271" spans="9:14">
      <c r="I271">
        <f t="shared" si="39"/>
        <v>916</v>
      </c>
      <c r="J271">
        <f t="shared" si="35"/>
        <v>264</v>
      </c>
      <c r="K271">
        <f t="shared" si="36"/>
        <v>254</v>
      </c>
      <c r="M271" s="6">
        <f t="shared" si="37"/>
        <v>228.32844574780057</v>
      </c>
      <c r="N271" s="6">
        <f t="shared" si="38"/>
        <v>65.328445747800572</v>
      </c>
    </row>
    <row r="272" spans="9:14">
      <c r="I272">
        <f t="shared" si="39"/>
        <v>917</v>
      </c>
      <c r="J272">
        <f t="shared" si="35"/>
        <v>265</v>
      </c>
      <c r="K272">
        <f t="shared" si="36"/>
        <v>254</v>
      </c>
      <c r="M272" s="6">
        <f t="shared" si="37"/>
        <v>228.57771260997066</v>
      </c>
      <c r="N272" s="6">
        <f t="shared" si="38"/>
        <v>65.577712609970661</v>
      </c>
    </row>
    <row r="273" spans="9:14">
      <c r="I273">
        <f t="shared" si="39"/>
        <v>918</v>
      </c>
      <c r="J273">
        <f t="shared" si="35"/>
        <v>266</v>
      </c>
      <c r="K273">
        <f t="shared" si="36"/>
        <v>254</v>
      </c>
      <c r="M273" s="6">
        <f t="shared" si="37"/>
        <v>228.82697947214075</v>
      </c>
      <c r="N273" s="6">
        <f t="shared" si="38"/>
        <v>65.826979472140749</v>
      </c>
    </row>
    <row r="274" spans="9:14">
      <c r="I274">
        <f t="shared" si="39"/>
        <v>919</v>
      </c>
      <c r="J274">
        <f t="shared" si="35"/>
        <v>267</v>
      </c>
      <c r="K274">
        <f t="shared" si="36"/>
        <v>254</v>
      </c>
      <c r="M274" s="6">
        <f t="shared" si="37"/>
        <v>229.07624633431084</v>
      </c>
      <c r="N274" s="6">
        <f t="shared" si="38"/>
        <v>66.076246334310838</v>
      </c>
    </row>
    <row r="275" spans="9:14">
      <c r="I275">
        <f t="shared" si="39"/>
        <v>920</v>
      </c>
      <c r="J275">
        <f t="shared" si="35"/>
        <v>268</v>
      </c>
      <c r="K275">
        <f t="shared" si="36"/>
        <v>254</v>
      </c>
      <c r="M275" s="6">
        <f t="shared" si="37"/>
        <v>229.32551319648093</v>
      </c>
      <c r="N275" s="6">
        <f t="shared" si="38"/>
        <v>66.325513196480927</v>
      </c>
    </row>
    <row r="276" spans="9:14">
      <c r="I276">
        <f t="shared" si="39"/>
        <v>921</v>
      </c>
      <c r="J276">
        <f t="shared" si="35"/>
        <v>269</v>
      </c>
      <c r="K276">
        <f t="shared" si="36"/>
        <v>254</v>
      </c>
      <c r="M276" s="6">
        <f t="shared" si="37"/>
        <v>229.57478005865102</v>
      </c>
      <c r="N276" s="6">
        <f t="shared" si="38"/>
        <v>66.574780058651015</v>
      </c>
    </row>
    <row r="277" spans="9:14">
      <c r="I277">
        <f t="shared" si="39"/>
        <v>922</v>
      </c>
      <c r="J277">
        <f t="shared" si="35"/>
        <v>270</v>
      </c>
      <c r="K277">
        <f t="shared" si="36"/>
        <v>254</v>
      </c>
      <c r="M277" s="6">
        <f t="shared" si="37"/>
        <v>229.8240469208211</v>
      </c>
      <c r="N277" s="6">
        <f t="shared" si="38"/>
        <v>66.824046920821104</v>
      </c>
    </row>
    <row r="278" spans="9:14">
      <c r="I278">
        <f t="shared" si="39"/>
        <v>923</v>
      </c>
      <c r="J278">
        <f t="shared" si="35"/>
        <v>271</v>
      </c>
      <c r="K278">
        <f t="shared" si="36"/>
        <v>254</v>
      </c>
      <c r="M278" s="6">
        <f t="shared" si="37"/>
        <v>230.07331378299119</v>
      </c>
      <c r="N278" s="6">
        <f t="shared" si="38"/>
        <v>67.073313782991193</v>
      </c>
    </row>
    <row r="279" spans="9:14">
      <c r="I279">
        <f t="shared" si="39"/>
        <v>924</v>
      </c>
      <c r="J279">
        <f t="shared" si="35"/>
        <v>272</v>
      </c>
      <c r="K279">
        <f t="shared" si="36"/>
        <v>254</v>
      </c>
      <c r="M279" s="6">
        <f t="shared" si="37"/>
        <v>230.32258064516128</v>
      </c>
      <c r="N279" s="6">
        <f t="shared" si="38"/>
        <v>67.322580645161281</v>
      </c>
    </row>
    <row r="280" spans="9:14">
      <c r="I280">
        <f t="shared" si="39"/>
        <v>925</v>
      </c>
      <c r="J280">
        <f t="shared" si="35"/>
        <v>273</v>
      </c>
      <c r="K280">
        <f t="shared" si="36"/>
        <v>254</v>
      </c>
      <c r="M280" s="6">
        <f t="shared" si="37"/>
        <v>230.57184750733137</v>
      </c>
      <c r="N280" s="6">
        <f t="shared" si="38"/>
        <v>67.57184750733137</v>
      </c>
    </row>
    <row r="281" spans="9:14">
      <c r="I281">
        <f t="shared" si="39"/>
        <v>926</v>
      </c>
      <c r="J281">
        <f t="shared" si="35"/>
        <v>274</v>
      </c>
      <c r="K281">
        <f t="shared" si="36"/>
        <v>254</v>
      </c>
      <c r="M281" s="6">
        <f t="shared" si="37"/>
        <v>230.82111436950146</v>
      </c>
      <c r="N281" s="6">
        <f t="shared" si="38"/>
        <v>67.821114369501458</v>
      </c>
    </row>
    <row r="282" spans="9:14">
      <c r="I282">
        <f t="shared" si="39"/>
        <v>927</v>
      </c>
      <c r="J282">
        <f t="shared" si="35"/>
        <v>275</v>
      </c>
      <c r="K282">
        <f t="shared" si="36"/>
        <v>254</v>
      </c>
      <c r="M282" s="6">
        <f t="shared" si="37"/>
        <v>231.07038123167155</v>
      </c>
      <c r="N282" s="6">
        <f t="shared" si="38"/>
        <v>68.070381231671547</v>
      </c>
    </row>
    <row r="283" spans="9:14">
      <c r="I283">
        <f t="shared" si="39"/>
        <v>928</v>
      </c>
      <c r="J283">
        <f t="shared" si="35"/>
        <v>276</v>
      </c>
      <c r="K283">
        <f t="shared" si="36"/>
        <v>254</v>
      </c>
      <c r="M283" s="6">
        <f t="shared" si="37"/>
        <v>231.31964809384164</v>
      </c>
      <c r="N283" s="6">
        <f t="shared" si="38"/>
        <v>68.319648093841636</v>
      </c>
    </row>
    <row r="284" spans="9:14">
      <c r="I284">
        <f t="shared" si="39"/>
        <v>929</v>
      </c>
      <c r="J284">
        <f t="shared" si="35"/>
        <v>277</v>
      </c>
      <c r="K284">
        <f t="shared" si="36"/>
        <v>254</v>
      </c>
      <c r="M284" s="6">
        <f t="shared" si="37"/>
        <v>231.56891495601172</v>
      </c>
      <c r="N284" s="6">
        <f t="shared" si="38"/>
        <v>68.568914956011724</v>
      </c>
    </row>
    <row r="285" spans="9:14">
      <c r="I285">
        <f t="shared" si="39"/>
        <v>930</v>
      </c>
      <c r="J285">
        <f t="shared" si="35"/>
        <v>278</v>
      </c>
      <c r="K285">
        <f t="shared" si="36"/>
        <v>254</v>
      </c>
      <c r="M285" s="6">
        <f t="shared" si="37"/>
        <v>231.81818181818181</v>
      </c>
      <c r="N285" s="6">
        <f t="shared" si="38"/>
        <v>68.818181818181813</v>
      </c>
    </row>
    <row r="286" spans="9:14">
      <c r="I286">
        <f t="shared" si="39"/>
        <v>931</v>
      </c>
      <c r="J286">
        <f t="shared" si="35"/>
        <v>279</v>
      </c>
      <c r="K286">
        <f t="shared" si="36"/>
        <v>254</v>
      </c>
      <c r="M286" s="6">
        <f t="shared" si="37"/>
        <v>232.0674486803519</v>
      </c>
      <c r="N286" s="6">
        <f t="shared" si="38"/>
        <v>69.067448680351902</v>
      </c>
    </row>
    <row r="287" spans="9:14">
      <c r="I287">
        <f t="shared" si="39"/>
        <v>932</v>
      </c>
      <c r="J287">
        <f t="shared" si="35"/>
        <v>280</v>
      </c>
      <c r="K287">
        <f t="shared" si="36"/>
        <v>254</v>
      </c>
      <c r="M287" s="6">
        <f t="shared" si="37"/>
        <v>232.31671554252199</v>
      </c>
      <c r="N287" s="6">
        <f t="shared" si="38"/>
        <v>69.31671554252199</v>
      </c>
    </row>
    <row r="288" spans="9:14">
      <c r="I288">
        <f t="shared" si="39"/>
        <v>933</v>
      </c>
      <c r="J288">
        <f t="shared" si="35"/>
        <v>281</v>
      </c>
      <c r="K288">
        <f t="shared" si="36"/>
        <v>254</v>
      </c>
      <c r="M288" s="6">
        <f t="shared" si="37"/>
        <v>232.56598240469208</v>
      </c>
      <c r="N288" s="6">
        <f t="shared" si="38"/>
        <v>69.565982404692079</v>
      </c>
    </row>
    <row r="289" spans="9:14">
      <c r="I289">
        <f t="shared" si="39"/>
        <v>934</v>
      </c>
      <c r="J289">
        <f t="shared" si="35"/>
        <v>282</v>
      </c>
      <c r="K289">
        <f t="shared" si="36"/>
        <v>254</v>
      </c>
      <c r="M289" s="6">
        <f t="shared" si="37"/>
        <v>232.81524926686217</v>
      </c>
      <c r="N289" s="6">
        <f t="shared" si="38"/>
        <v>69.815249266862168</v>
      </c>
    </row>
    <row r="290" spans="9:14">
      <c r="I290">
        <f t="shared" si="39"/>
        <v>935</v>
      </c>
      <c r="J290">
        <f t="shared" si="35"/>
        <v>283</v>
      </c>
      <c r="K290">
        <f t="shared" si="36"/>
        <v>254</v>
      </c>
      <c r="M290" s="6">
        <f t="shared" si="37"/>
        <v>233.06451612903226</v>
      </c>
      <c r="N290" s="6">
        <f t="shared" si="38"/>
        <v>70.064516129032256</v>
      </c>
    </row>
    <row r="291" spans="9:14">
      <c r="I291">
        <f t="shared" si="39"/>
        <v>936</v>
      </c>
      <c r="J291">
        <f t="shared" si="35"/>
        <v>284</v>
      </c>
      <c r="K291">
        <f t="shared" si="36"/>
        <v>254</v>
      </c>
      <c r="M291" s="6">
        <f t="shared" si="37"/>
        <v>233.31378299120234</v>
      </c>
      <c r="N291" s="6">
        <f t="shared" si="38"/>
        <v>70.313782991202345</v>
      </c>
    </row>
    <row r="292" spans="9:14">
      <c r="I292">
        <f t="shared" si="39"/>
        <v>937</v>
      </c>
      <c r="J292">
        <f t="shared" si="35"/>
        <v>285</v>
      </c>
      <c r="K292">
        <f t="shared" si="36"/>
        <v>254</v>
      </c>
      <c r="M292" s="6">
        <f t="shared" si="37"/>
        <v>233.56304985337243</v>
      </c>
      <c r="N292" s="6">
        <f t="shared" si="38"/>
        <v>70.563049853372434</v>
      </c>
    </row>
    <row r="293" spans="9:14">
      <c r="I293">
        <f t="shared" si="39"/>
        <v>938</v>
      </c>
      <c r="J293">
        <f t="shared" si="35"/>
        <v>286</v>
      </c>
      <c r="K293">
        <f t="shared" si="36"/>
        <v>254</v>
      </c>
      <c r="M293" s="6">
        <f t="shared" si="37"/>
        <v>233.81231671554252</v>
      </c>
      <c r="N293" s="6">
        <f t="shared" si="38"/>
        <v>70.812316715542522</v>
      </c>
    </row>
    <row r="294" spans="9:14">
      <c r="I294">
        <f t="shared" si="39"/>
        <v>939</v>
      </c>
      <c r="J294">
        <f t="shared" si="35"/>
        <v>287</v>
      </c>
      <c r="K294">
        <f t="shared" si="36"/>
        <v>254</v>
      </c>
      <c r="M294" s="6">
        <f t="shared" si="37"/>
        <v>234.06158357771261</v>
      </c>
      <c r="N294" s="6">
        <f t="shared" si="38"/>
        <v>71.061583577712611</v>
      </c>
    </row>
    <row r="295" spans="9:14">
      <c r="I295">
        <f t="shared" si="39"/>
        <v>940</v>
      </c>
      <c r="J295">
        <f t="shared" si="35"/>
        <v>288</v>
      </c>
      <c r="K295">
        <f t="shared" si="36"/>
        <v>254</v>
      </c>
      <c r="M295" s="6">
        <f t="shared" si="37"/>
        <v>234.3108504398827</v>
      </c>
      <c r="N295" s="6">
        <f t="shared" si="38"/>
        <v>71.310850439882699</v>
      </c>
    </row>
    <row r="296" spans="9:14">
      <c r="I296">
        <f t="shared" si="39"/>
        <v>941</v>
      </c>
      <c r="J296">
        <f t="shared" si="35"/>
        <v>289</v>
      </c>
      <c r="K296">
        <f t="shared" si="36"/>
        <v>254</v>
      </c>
      <c r="M296" s="6">
        <f t="shared" si="37"/>
        <v>234.56011730205279</v>
      </c>
      <c r="N296" s="6">
        <f t="shared" si="38"/>
        <v>71.560117302052788</v>
      </c>
    </row>
    <row r="297" spans="9:14">
      <c r="I297">
        <f t="shared" si="39"/>
        <v>942</v>
      </c>
      <c r="J297">
        <f t="shared" si="35"/>
        <v>290</v>
      </c>
      <c r="K297">
        <f t="shared" si="36"/>
        <v>254</v>
      </c>
      <c r="M297" s="6">
        <f t="shared" si="37"/>
        <v>234.80938416422288</v>
      </c>
      <c r="N297" s="6">
        <f t="shared" si="38"/>
        <v>71.809384164222877</v>
      </c>
    </row>
    <row r="298" spans="9:14">
      <c r="I298">
        <f t="shared" si="39"/>
        <v>943</v>
      </c>
      <c r="J298">
        <f t="shared" si="35"/>
        <v>291</v>
      </c>
      <c r="K298">
        <f t="shared" si="36"/>
        <v>254</v>
      </c>
      <c r="M298" s="6">
        <f t="shared" si="37"/>
        <v>235.05865102639297</v>
      </c>
      <c r="N298" s="6">
        <f t="shared" si="38"/>
        <v>72.058651026392965</v>
      </c>
    </row>
    <row r="299" spans="9:14">
      <c r="I299">
        <f t="shared" si="39"/>
        <v>944</v>
      </c>
      <c r="J299">
        <f t="shared" si="35"/>
        <v>292</v>
      </c>
      <c r="K299">
        <f t="shared" si="36"/>
        <v>254</v>
      </c>
      <c r="M299" s="6">
        <f t="shared" si="37"/>
        <v>235.30791788856303</v>
      </c>
      <c r="N299" s="6">
        <f t="shared" si="38"/>
        <v>72.307917888563026</v>
      </c>
    </row>
    <row r="300" spans="9:14">
      <c r="I300">
        <f t="shared" si="39"/>
        <v>945</v>
      </c>
      <c r="J300">
        <f t="shared" si="35"/>
        <v>293</v>
      </c>
      <c r="K300">
        <f t="shared" si="36"/>
        <v>254</v>
      </c>
      <c r="M300" s="6">
        <f t="shared" si="37"/>
        <v>235.55718475073311</v>
      </c>
      <c r="N300" s="6">
        <f t="shared" si="38"/>
        <v>72.557184750733114</v>
      </c>
    </row>
    <row r="301" spans="9:14">
      <c r="I301">
        <f t="shared" si="39"/>
        <v>946</v>
      </c>
      <c r="J301">
        <f t="shared" si="35"/>
        <v>294</v>
      </c>
      <c r="K301">
        <f t="shared" si="36"/>
        <v>254</v>
      </c>
      <c r="M301" s="6">
        <f t="shared" si="37"/>
        <v>235.8064516129032</v>
      </c>
      <c r="N301" s="6">
        <f t="shared" si="38"/>
        <v>72.806451612903203</v>
      </c>
    </row>
    <row r="302" spans="9:14">
      <c r="I302">
        <f t="shared" si="39"/>
        <v>947</v>
      </c>
      <c r="J302">
        <f t="shared" si="35"/>
        <v>295</v>
      </c>
      <c r="K302">
        <f t="shared" si="36"/>
        <v>254</v>
      </c>
      <c r="M302" s="6">
        <f t="shared" si="37"/>
        <v>236.05571847507329</v>
      </c>
      <c r="N302" s="6">
        <f t="shared" si="38"/>
        <v>73.055718475073292</v>
      </c>
    </row>
    <row r="303" spans="9:14">
      <c r="I303">
        <f t="shared" si="39"/>
        <v>948</v>
      </c>
      <c r="J303">
        <f t="shared" si="35"/>
        <v>296</v>
      </c>
      <c r="K303">
        <f t="shared" si="36"/>
        <v>254</v>
      </c>
      <c r="M303" s="6">
        <f t="shared" si="37"/>
        <v>236.30498533724338</v>
      </c>
      <c r="N303" s="6">
        <f t="shared" si="38"/>
        <v>73.30498533724338</v>
      </c>
    </row>
    <row r="304" spans="9:14">
      <c r="I304">
        <f t="shared" si="39"/>
        <v>949</v>
      </c>
      <c r="J304">
        <f t="shared" si="35"/>
        <v>297</v>
      </c>
      <c r="K304">
        <f t="shared" si="36"/>
        <v>254</v>
      </c>
      <c r="M304" s="6">
        <f t="shared" si="37"/>
        <v>236.55425219941347</v>
      </c>
      <c r="N304" s="6">
        <f t="shared" si="38"/>
        <v>73.554252199413469</v>
      </c>
    </row>
    <row r="305" spans="9:14">
      <c r="I305">
        <f t="shared" si="39"/>
        <v>950</v>
      </c>
      <c r="J305">
        <f t="shared" si="35"/>
        <v>298</v>
      </c>
      <c r="K305">
        <f t="shared" si="36"/>
        <v>254</v>
      </c>
      <c r="M305" s="6">
        <f t="shared" si="37"/>
        <v>236.80351906158356</v>
      </c>
      <c r="N305" s="6">
        <f t="shared" si="38"/>
        <v>73.803519061583557</v>
      </c>
    </row>
    <row r="306" spans="9:14">
      <c r="I306">
        <f t="shared" si="39"/>
        <v>951</v>
      </c>
      <c r="J306">
        <f t="shared" si="35"/>
        <v>299</v>
      </c>
      <c r="K306">
        <f t="shared" si="36"/>
        <v>254</v>
      </c>
      <c r="M306" s="6">
        <f t="shared" si="37"/>
        <v>237.05278592375365</v>
      </c>
      <c r="N306" s="6">
        <f t="shared" si="38"/>
        <v>74.052785923753646</v>
      </c>
    </row>
    <row r="307" spans="9:14">
      <c r="I307">
        <f t="shared" si="39"/>
        <v>952</v>
      </c>
      <c r="J307">
        <f t="shared" si="35"/>
        <v>300</v>
      </c>
      <c r="K307">
        <f t="shared" si="36"/>
        <v>254</v>
      </c>
      <c r="M307" s="6">
        <f t="shared" si="37"/>
        <v>237.30205278592373</v>
      </c>
      <c r="N307" s="6">
        <f t="shared" si="38"/>
        <v>74.302052785923735</v>
      </c>
    </row>
    <row r="308" spans="9:14">
      <c r="I308">
        <f t="shared" si="39"/>
        <v>953</v>
      </c>
      <c r="J308">
        <f t="shared" si="35"/>
        <v>301</v>
      </c>
      <c r="K308">
        <f t="shared" si="36"/>
        <v>254</v>
      </c>
      <c r="M308" s="6">
        <f t="shared" si="37"/>
        <v>237.55131964809382</v>
      </c>
      <c r="N308" s="6">
        <f t="shared" si="38"/>
        <v>74.551319648093823</v>
      </c>
    </row>
    <row r="309" spans="9:14">
      <c r="I309">
        <f t="shared" si="39"/>
        <v>954</v>
      </c>
      <c r="J309">
        <f t="shared" si="35"/>
        <v>302</v>
      </c>
      <c r="K309">
        <f t="shared" si="36"/>
        <v>254</v>
      </c>
      <c r="M309" s="6">
        <f t="shared" si="37"/>
        <v>237.80058651026391</v>
      </c>
      <c r="N309" s="6">
        <f t="shared" si="38"/>
        <v>74.800586510263912</v>
      </c>
    </row>
    <row r="310" spans="9:14">
      <c r="I310">
        <f t="shared" si="39"/>
        <v>955</v>
      </c>
      <c r="J310">
        <f t="shared" si="35"/>
        <v>303</v>
      </c>
      <c r="K310">
        <f t="shared" si="36"/>
        <v>254</v>
      </c>
      <c r="M310" s="6">
        <f t="shared" si="37"/>
        <v>238.049853372434</v>
      </c>
      <c r="N310" s="6">
        <f t="shared" si="38"/>
        <v>75.049853372434001</v>
      </c>
    </row>
    <row r="311" spans="9:14">
      <c r="I311">
        <f t="shared" si="39"/>
        <v>956</v>
      </c>
      <c r="J311">
        <f t="shared" si="35"/>
        <v>304</v>
      </c>
      <c r="K311">
        <f t="shared" si="36"/>
        <v>254</v>
      </c>
      <c r="M311" s="6">
        <f t="shared" si="37"/>
        <v>238.29912023460409</v>
      </c>
      <c r="N311" s="6">
        <f t="shared" si="38"/>
        <v>75.299120234604089</v>
      </c>
    </row>
    <row r="312" spans="9:14">
      <c r="I312">
        <f t="shared" si="39"/>
        <v>957</v>
      </c>
      <c r="J312">
        <f t="shared" si="35"/>
        <v>305</v>
      </c>
      <c r="M312" s="6">
        <f t="shared" si="37"/>
        <v>238.54838709677418</v>
      </c>
      <c r="N312" s="6">
        <f t="shared" si="38"/>
        <v>75.548387096774178</v>
      </c>
    </row>
    <row r="313" spans="9:14">
      <c r="I313">
        <f t="shared" si="39"/>
        <v>958</v>
      </c>
      <c r="J313">
        <f t="shared" si="35"/>
        <v>306</v>
      </c>
      <c r="M313" s="6">
        <f t="shared" si="37"/>
        <v>238.79765395894427</v>
      </c>
      <c r="N313" s="6">
        <f t="shared" si="38"/>
        <v>75.797653958944267</v>
      </c>
    </row>
    <row r="314" spans="9:14">
      <c r="I314">
        <f t="shared" si="39"/>
        <v>959</v>
      </c>
      <c r="J314">
        <f t="shared" si="35"/>
        <v>307</v>
      </c>
      <c r="M314" s="6">
        <f t="shared" si="37"/>
        <v>239.04692082111436</v>
      </c>
      <c r="N314" s="6">
        <f t="shared" si="38"/>
        <v>76.046920821114355</v>
      </c>
    </row>
    <row r="315" spans="9:14">
      <c r="I315">
        <f t="shared" si="39"/>
        <v>960</v>
      </c>
      <c r="J315">
        <f t="shared" si="35"/>
        <v>308</v>
      </c>
      <c r="M315" s="6">
        <f t="shared" si="37"/>
        <v>239.29618768328447</v>
      </c>
      <c r="N315" s="6">
        <f t="shared" si="38"/>
        <v>76.296187683284472</v>
      </c>
    </row>
    <row r="316" spans="9:14">
      <c r="I316">
        <f t="shared" si="39"/>
        <v>961</v>
      </c>
      <c r="J316">
        <f t="shared" si="35"/>
        <v>309</v>
      </c>
      <c r="M316" s="6">
        <f t="shared" si="37"/>
        <v>239.54545454545456</v>
      </c>
      <c r="N316" s="6">
        <f t="shared" si="38"/>
        <v>76.545454545454561</v>
      </c>
    </row>
    <row r="317" spans="9:14">
      <c r="I317">
        <f t="shared" si="39"/>
        <v>962</v>
      </c>
      <c r="J317">
        <f t="shared" si="35"/>
        <v>310</v>
      </c>
      <c r="M317" s="6">
        <f t="shared" si="37"/>
        <v>239.79472140762465</v>
      </c>
      <c r="N317" s="6">
        <f t="shared" si="38"/>
        <v>76.79472140762465</v>
      </c>
    </row>
    <row r="318" spans="9:14">
      <c r="I318">
        <f t="shared" si="39"/>
        <v>963</v>
      </c>
      <c r="J318">
        <f t="shared" si="35"/>
        <v>311</v>
      </c>
      <c r="M318" s="6">
        <f t="shared" si="37"/>
        <v>240.04398826979474</v>
      </c>
      <c r="N318" s="6">
        <f t="shared" si="38"/>
        <v>77.043988269794738</v>
      </c>
    </row>
    <row r="319" spans="9:14">
      <c r="I319">
        <f t="shared" si="39"/>
        <v>964</v>
      </c>
      <c r="J319">
        <f t="shared" si="35"/>
        <v>312</v>
      </c>
      <c r="M319" s="6">
        <f t="shared" si="37"/>
        <v>240.29325513196483</v>
      </c>
      <c r="N319" s="6">
        <f t="shared" si="38"/>
        <v>77.293255131964827</v>
      </c>
    </row>
    <row r="320" spans="9:14">
      <c r="I320">
        <f t="shared" si="39"/>
        <v>965</v>
      </c>
      <c r="J320">
        <f t="shared" si="35"/>
        <v>313</v>
      </c>
      <c r="M320" s="6">
        <f t="shared" si="37"/>
        <v>240.54252199413492</v>
      </c>
      <c r="N320" s="6">
        <f t="shared" si="38"/>
        <v>77.542521994134916</v>
      </c>
    </row>
    <row r="321" spans="9:14">
      <c r="I321">
        <f t="shared" si="39"/>
        <v>966</v>
      </c>
      <c r="J321">
        <f t="shared" si="35"/>
        <v>314</v>
      </c>
      <c r="M321" s="6">
        <f t="shared" si="37"/>
        <v>240.791788856305</v>
      </c>
      <c r="N321" s="6">
        <f t="shared" si="38"/>
        <v>77.791788856305004</v>
      </c>
    </row>
    <row r="322" spans="9:14">
      <c r="I322">
        <f t="shared" si="39"/>
        <v>967</v>
      </c>
      <c r="J322">
        <f t="shared" si="35"/>
        <v>315</v>
      </c>
      <c r="M322" s="6">
        <f t="shared" si="37"/>
        <v>241.04105571847509</v>
      </c>
      <c r="N322" s="6">
        <f t="shared" si="38"/>
        <v>78.041055718475093</v>
      </c>
    </row>
    <row r="323" spans="9:14">
      <c r="I323">
        <f t="shared" si="39"/>
        <v>968</v>
      </c>
      <c r="J323">
        <f t="shared" si="35"/>
        <v>316</v>
      </c>
      <c r="M323" s="6">
        <f t="shared" si="37"/>
        <v>241.29032258064518</v>
      </c>
      <c r="N323" s="6">
        <f t="shared" si="38"/>
        <v>78.290322580645181</v>
      </c>
    </row>
    <row r="324" spans="9:14">
      <c r="I324">
        <f t="shared" si="39"/>
        <v>969</v>
      </c>
      <c r="J324">
        <f t="shared" si="35"/>
        <v>317</v>
      </c>
      <c r="M324" s="6">
        <f t="shared" si="37"/>
        <v>241.53958944281527</v>
      </c>
      <c r="N324" s="6">
        <f t="shared" si="38"/>
        <v>78.53958944281527</v>
      </c>
    </row>
    <row r="325" spans="9:14">
      <c r="I325">
        <f t="shared" si="39"/>
        <v>970</v>
      </c>
      <c r="J325">
        <f t="shared" si="35"/>
        <v>318</v>
      </c>
      <c r="M325" s="6">
        <f t="shared" si="37"/>
        <v>241.78885630498536</v>
      </c>
      <c r="N325" s="6">
        <f t="shared" si="38"/>
        <v>78.788856304985359</v>
      </c>
    </row>
    <row r="326" spans="9:14">
      <c r="I326">
        <f t="shared" si="39"/>
        <v>971</v>
      </c>
      <c r="J326">
        <f t="shared" ref="J326:J389" si="40">IF(I326&gt;(4*$G$2),I326-(4*$G$2),0)</f>
        <v>319</v>
      </c>
      <c r="M326" s="6">
        <f t="shared" ref="M326:M389" si="41">I326/1023*255</f>
        <v>242.03812316715545</v>
      </c>
      <c r="N326" s="6">
        <f t="shared" ref="N326:N389" si="42">M326-$G$2</f>
        <v>79.038123167155447</v>
      </c>
    </row>
    <row r="327" spans="9:14">
      <c r="I327">
        <f t="shared" ref="I327:I390" si="43">I326+1</f>
        <v>972</v>
      </c>
      <c r="J327">
        <f t="shared" si="40"/>
        <v>320</v>
      </c>
      <c r="M327" s="6">
        <f t="shared" si="41"/>
        <v>242.28739002932554</v>
      </c>
      <c r="N327" s="6">
        <f t="shared" si="42"/>
        <v>79.287390029325536</v>
      </c>
    </row>
    <row r="328" spans="9:14">
      <c r="I328">
        <f t="shared" si="43"/>
        <v>973</v>
      </c>
      <c r="J328">
        <f t="shared" si="40"/>
        <v>321</v>
      </c>
      <c r="M328" s="6">
        <f t="shared" si="41"/>
        <v>242.53665689149562</v>
      </c>
      <c r="N328" s="6">
        <f t="shared" si="42"/>
        <v>79.536656891495625</v>
      </c>
    </row>
    <row r="329" spans="9:14">
      <c r="I329">
        <f t="shared" si="43"/>
        <v>974</v>
      </c>
      <c r="J329">
        <f t="shared" si="40"/>
        <v>322</v>
      </c>
      <c r="M329" s="6">
        <f t="shared" si="41"/>
        <v>242.78592375366571</v>
      </c>
      <c r="N329" s="6">
        <f t="shared" si="42"/>
        <v>79.785923753665713</v>
      </c>
    </row>
    <row r="330" spans="9:14">
      <c r="I330">
        <f t="shared" si="43"/>
        <v>975</v>
      </c>
      <c r="J330">
        <f t="shared" si="40"/>
        <v>323</v>
      </c>
      <c r="M330" s="6">
        <f t="shared" si="41"/>
        <v>243.0351906158358</v>
      </c>
      <c r="N330" s="6">
        <f t="shared" si="42"/>
        <v>80.035190615835802</v>
      </c>
    </row>
    <row r="331" spans="9:14">
      <c r="I331">
        <f t="shared" si="43"/>
        <v>976</v>
      </c>
      <c r="J331">
        <f t="shared" si="40"/>
        <v>324</v>
      </c>
      <c r="M331" s="6">
        <f t="shared" si="41"/>
        <v>243.28445747800586</v>
      </c>
      <c r="N331" s="6">
        <f t="shared" si="42"/>
        <v>80.284457478005862</v>
      </c>
    </row>
    <row r="332" spans="9:14">
      <c r="I332">
        <f t="shared" si="43"/>
        <v>977</v>
      </c>
      <c r="J332">
        <f t="shared" si="40"/>
        <v>325</v>
      </c>
      <c r="M332" s="6">
        <f t="shared" si="41"/>
        <v>243.53372434017595</v>
      </c>
      <c r="N332" s="6">
        <f t="shared" si="42"/>
        <v>80.533724340175951</v>
      </c>
    </row>
    <row r="333" spans="9:14">
      <c r="I333">
        <f t="shared" si="43"/>
        <v>978</v>
      </c>
      <c r="J333">
        <f t="shared" si="40"/>
        <v>326</v>
      </c>
      <c r="M333" s="6">
        <f t="shared" si="41"/>
        <v>243.78299120234604</v>
      </c>
      <c r="N333" s="6">
        <f t="shared" si="42"/>
        <v>80.782991202346039</v>
      </c>
    </row>
    <row r="334" spans="9:14">
      <c r="I334">
        <f t="shared" si="43"/>
        <v>979</v>
      </c>
      <c r="J334">
        <f t="shared" si="40"/>
        <v>327</v>
      </c>
      <c r="M334" s="6">
        <f t="shared" si="41"/>
        <v>244.03225806451613</v>
      </c>
      <c r="N334" s="6">
        <f t="shared" si="42"/>
        <v>81.032258064516128</v>
      </c>
    </row>
    <row r="335" spans="9:14">
      <c r="I335">
        <f t="shared" si="43"/>
        <v>980</v>
      </c>
      <c r="J335">
        <f t="shared" si="40"/>
        <v>328</v>
      </c>
      <c r="M335" s="6">
        <f t="shared" si="41"/>
        <v>244.28152492668622</v>
      </c>
      <c r="N335" s="6">
        <f t="shared" si="42"/>
        <v>81.281524926686217</v>
      </c>
    </row>
    <row r="336" spans="9:14">
      <c r="I336">
        <f t="shared" si="43"/>
        <v>981</v>
      </c>
      <c r="J336">
        <f t="shared" si="40"/>
        <v>329</v>
      </c>
      <c r="M336" s="6">
        <f t="shared" si="41"/>
        <v>244.53079178885631</v>
      </c>
      <c r="N336" s="6">
        <f t="shared" si="42"/>
        <v>81.530791788856305</v>
      </c>
    </row>
    <row r="337" spans="9:14">
      <c r="I337">
        <f t="shared" si="43"/>
        <v>982</v>
      </c>
      <c r="J337">
        <f t="shared" si="40"/>
        <v>330</v>
      </c>
      <c r="M337" s="6">
        <f t="shared" si="41"/>
        <v>244.78005865102639</v>
      </c>
      <c r="N337" s="6">
        <f t="shared" si="42"/>
        <v>81.780058651026394</v>
      </c>
    </row>
    <row r="338" spans="9:14">
      <c r="I338">
        <f t="shared" si="43"/>
        <v>983</v>
      </c>
      <c r="J338">
        <f t="shared" si="40"/>
        <v>331</v>
      </c>
      <c r="M338" s="6">
        <f t="shared" si="41"/>
        <v>245.02932551319648</v>
      </c>
      <c r="N338" s="6">
        <f t="shared" si="42"/>
        <v>82.029325513196483</v>
      </c>
    </row>
    <row r="339" spans="9:14">
      <c r="I339">
        <f t="shared" si="43"/>
        <v>984</v>
      </c>
      <c r="J339">
        <f t="shared" si="40"/>
        <v>332</v>
      </c>
      <c r="M339" s="6">
        <f t="shared" si="41"/>
        <v>245.27859237536657</v>
      </c>
      <c r="N339" s="6">
        <f t="shared" si="42"/>
        <v>82.278592375366571</v>
      </c>
    </row>
    <row r="340" spans="9:14">
      <c r="I340">
        <f t="shared" si="43"/>
        <v>985</v>
      </c>
      <c r="J340">
        <f t="shared" si="40"/>
        <v>333</v>
      </c>
      <c r="M340" s="6">
        <f t="shared" si="41"/>
        <v>245.52785923753666</v>
      </c>
      <c r="N340" s="6">
        <f t="shared" si="42"/>
        <v>82.52785923753666</v>
      </c>
    </row>
    <row r="341" spans="9:14">
      <c r="I341">
        <f t="shared" si="43"/>
        <v>986</v>
      </c>
      <c r="J341">
        <f t="shared" si="40"/>
        <v>334</v>
      </c>
      <c r="M341" s="6">
        <f t="shared" si="41"/>
        <v>245.77712609970675</v>
      </c>
      <c r="N341" s="6">
        <f t="shared" si="42"/>
        <v>82.777126099706749</v>
      </c>
    </row>
    <row r="342" spans="9:14">
      <c r="I342">
        <f t="shared" si="43"/>
        <v>987</v>
      </c>
      <c r="J342">
        <f t="shared" si="40"/>
        <v>335</v>
      </c>
      <c r="M342" s="6">
        <f t="shared" si="41"/>
        <v>246.02639296187684</v>
      </c>
      <c r="N342" s="6">
        <f t="shared" si="42"/>
        <v>83.026392961876837</v>
      </c>
    </row>
    <row r="343" spans="9:14">
      <c r="I343">
        <f t="shared" si="43"/>
        <v>988</v>
      </c>
      <c r="J343">
        <f t="shared" si="40"/>
        <v>336</v>
      </c>
      <c r="M343" s="6">
        <f t="shared" si="41"/>
        <v>246.27565982404693</v>
      </c>
      <c r="N343" s="6">
        <f t="shared" si="42"/>
        <v>83.275659824046926</v>
      </c>
    </row>
    <row r="344" spans="9:14">
      <c r="I344">
        <f t="shared" si="43"/>
        <v>989</v>
      </c>
      <c r="J344">
        <f t="shared" si="40"/>
        <v>337</v>
      </c>
      <c r="M344" s="6">
        <f t="shared" si="41"/>
        <v>246.52492668621701</v>
      </c>
      <c r="N344" s="6">
        <f t="shared" si="42"/>
        <v>83.524926686217015</v>
      </c>
    </row>
    <row r="345" spans="9:14">
      <c r="I345">
        <f t="shared" si="43"/>
        <v>990</v>
      </c>
      <c r="J345">
        <f t="shared" si="40"/>
        <v>338</v>
      </c>
      <c r="M345" s="6">
        <f t="shared" si="41"/>
        <v>246.7741935483871</v>
      </c>
      <c r="N345" s="6">
        <f t="shared" si="42"/>
        <v>83.774193548387103</v>
      </c>
    </row>
    <row r="346" spans="9:14">
      <c r="I346">
        <f t="shared" si="43"/>
        <v>991</v>
      </c>
      <c r="J346">
        <f t="shared" si="40"/>
        <v>339</v>
      </c>
      <c r="M346" s="6">
        <f t="shared" si="41"/>
        <v>247.02346041055719</v>
      </c>
      <c r="N346" s="6">
        <f t="shared" si="42"/>
        <v>84.023460410557192</v>
      </c>
    </row>
    <row r="347" spans="9:14">
      <c r="I347">
        <f t="shared" si="43"/>
        <v>992</v>
      </c>
      <c r="J347">
        <f t="shared" si="40"/>
        <v>340</v>
      </c>
      <c r="M347" s="6">
        <f t="shared" si="41"/>
        <v>247.27272727272728</v>
      </c>
      <c r="N347" s="6">
        <f t="shared" si="42"/>
        <v>84.27272727272728</v>
      </c>
    </row>
    <row r="348" spans="9:14">
      <c r="I348">
        <f t="shared" si="43"/>
        <v>993</v>
      </c>
      <c r="J348">
        <f t="shared" si="40"/>
        <v>341</v>
      </c>
      <c r="M348" s="6">
        <f t="shared" si="41"/>
        <v>247.52199413489737</v>
      </c>
      <c r="N348" s="6">
        <f t="shared" si="42"/>
        <v>84.521994134897369</v>
      </c>
    </row>
    <row r="349" spans="9:14">
      <c r="I349">
        <f t="shared" si="43"/>
        <v>994</v>
      </c>
      <c r="J349">
        <f t="shared" si="40"/>
        <v>342</v>
      </c>
      <c r="M349" s="6">
        <f t="shared" si="41"/>
        <v>247.77126099706746</v>
      </c>
      <c r="N349" s="6">
        <f t="shared" si="42"/>
        <v>84.771260997067458</v>
      </c>
    </row>
    <row r="350" spans="9:14">
      <c r="I350">
        <f t="shared" si="43"/>
        <v>995</v>
      </c>
      <c r="J350">
        <f t="shared" si="40"/>
        <v>343</v>
      </c>
      <c r="M350" s="6">
        <f t="shared" si="41"/>
        <v>248.02052785923755</v>
      </c>
      <c r="N350" s="6">
        <f t="shared" si="42"/>
        <v>85.020527859237546</v>
      </c>
    </row>
    <row r="351" spans="9:14">
      <c r="I351">
        <f t="shared" si="43"/>
        <v>996</v>
      </c>
      <c r="J351">
        <f t="shared" si="40"/>
        <v>344</v>
      </c>
      <c r="M351" s="6">
        <f t="shared" si="41"/>
        <v>248.26979472140764</v>
      </c>
      <c r="N351" s="6">
        <f t="shared" si="42"/>
        <v>85.269794721407635</v>
      </c>
    </row>
    <row r="352" spans="9:14">
      <c r="I352">
        <f t="shared" si="43"/>
        <v>997</v>
      </c>
      <c r="J352">
        <f t="shared" si="40"/>
        <v>345</v>
      </c>
      <c r="M352" s="6">
        <f t="shared" si="41"/>
        <v>248.51906158357772</v>
      </c>
      <c r="N352" s="6">
        <f t="shared" si="42"/>
        <v>85.519061583577724</v>
      </c>
    </row>
    <row r="353" spans="9:14">
      <c r="I353">
        <f t="shared" si="43"/>
        <v>998</v>
      </c>
      <c r="J353">
        <f t="shared" si="40"/>
        <v>346</v>
      </c>
      <c r="M353" s="6">
        <f t="shared" si="41"/>
        <v>248.76832844574781</v>
      </c>
      <c r="N353" s="6">
        <f t="shared" si="42"/>
        <v>85.768328445747812</v>
      </c>
    </row>
    <row r="354" spans="9:14">
      <c r="I354">
        <f t="shared" si="43"/>
        <v>999</v>
      </c>
      <c r="J354">
        <f t="shared" si="40"/>
        <v>347</v>
      </c>
      <c r="M354" s="6">
        <f t="shared" si="41"/>
        <v>249.0175953079179</v>
      </c>
      <c r="N354" s="6">
        <f t="shared" si="42"/>
        <v>86.017595307917901</v>
      </c>
    </row>
    <row r="355" spans="9:14">
      <c r="I355">
        <f t="shared" si="43"/>
        <v>1000</v>
      </c>
      <c r="J355">
        <f t="shared" si="40"/>
        <v>348</v>
      </c>
      <c r="M355" s="6">
        <f t="shared" si="41"/>
        <v>249.26686217008799</v>
      </c>
      <c r="N355" s="6">
        <f t="shared" si="42"/>
        <v>86.26686217008799</v>
      </c>
    </row>
    <row r="356" spans="9:14">
      <c r="I356">
        <f t="shared" si="43"/>
        <v>1001</v>
      </c>
      <c r="J356">
        <f t="shared" si="40"/>
        <v>349</v>
      </c>
      <c r="M356" s="6">
        <f t="shared" si="41"/>
        <v>249.51612903225808</v>
      </c>
      <c r="N356" s="6">
        <f t="shared" si="42"/>
        <v>86.516129032258078</v>
      </c>
    </row>
    <row r="357" spans="9:14">
      <c r="I357">
        <f t="shared" si="43"/>
        <v>1002</v>
      </c>
      <c r="J357">
        <f t="shared" si="40"/>
        <v>350</v>
      </c>
      <c r="M357" s="6">
        <f t="shared" si="41"/>
        <v>249.76539589442817</v>
      </c>
      <c r="N357" s="6">
        <f t="shared" si="42"/>
        <v>86.765395894428167</v>
      </c>
    </row>
    <row r="358" spans="9:14">
      <c r="I358">
        <f t="shared" si="43"/>
        <v>1003</v>
      </c>
      <c r="J358">
        <f t="shared" si="40"/>
        <v>351</v>
      </c>
      <c r="M358" s="6">
        <f t="shared" si="41"/>
        <v>250.01466275659826</v>
      </c>
      <c r="N358" s="6">
        <f t="shared" si="42"/>
        <v>87.014662756598256</v>
      </c>
    </row>
    <row r="359" spans="9:14">
      <c r="I359">
        <f t="shared" si="43"/>
        <v>1004</v>
      </c>
      <c r="J359">
        <f t="shared" si="40"/>
        <v>352</v>
      </c>
      <c r="M359" s="6">
        <f t="shared" si="41"/>
        <v>250.26392961876834</v>
      </c>
      <c r="N359" s="6">
        <f t="shared" si="42"/>
        <v>87.263929618768344</v>
      </c>
    </row>
    <row r="360" spans="9:14">
      <c r="I360">
        <f t="shared" si="43"/>
        <v>1005</v>
      </c>
      <c r="J360">
        <f t="shared" si="40"/>
        <v>353</v>
      </c>
      <c r="M360" s="6">
        <f t="shared" si="41"/>
        <v>250.51319648093843</v>
      </c>
      <c r="N360" s="6">
        <f t="shared" si="42"/>
        <v>87.513196480938433</v>
      </c>
    </row>
    <row r="361" spans="9:14">
      <c r="I361">
        <f t="shared" si="43"/>
        <v>1006</v>
      </c>
      <c r="J361">
        <f t="shared" si="40"/>
        <v>354</v>
      </c>
      <c r="M361" s="6">
        <f t="shared" si="41"/>
        <v>250.76246334310852</v>
      </c>
      <c r="N361" s="6">
        <f t="shared" si="42"/>
        <v>87.762463343108521</v>
      </c>
    </row>
    <row r="362" spans="9:14">
      <c r="I362">
        <f t="shared" si="43"/>
        <v>1007</v>
      </c>
      <c r="J362">
        <f t="shared" si="40"/>
        <v>355</v>
      </c>
      <c r="M362" s="6">
        <f t="shared" si="41"/>
        <v>251.01173020527858</v>
      </c>
      <c r="N362" s="6">
        <f t="shared" si="42"/>
        <v>88.011730205278582</v>
      </c>
    </row>
    <row r="363" spans="9:14">
      <c r="I363">
        <f t="shared" si="43"/>
        <v>1008</v>
      </c>
      <c r="J363">
        <f t="shared" si="40"/>
        <v>356</v>
      </c>
      <c r="M363" s="6">
        <f t="shared" si="41"/>
        <v>251.26099706744867</v>
      </c>
      <c r="N363" s="6">
        <f t="shared" si="42"/>
        <v>88.26099706744867</v>
      </c>
    </row>
    <row r="364" spans="9:14">
      <c r="I364">
        <f t="shared" si="43"/>
        <v>1009</v>
      </c>
      <c r="J364">
        <f t="shared" si="40"/>
        <v>357</v>
      </c>
      <c r="M364" s="6">
        <f t="shared" si="41"/>
        <v>251.51026392961876</v>
      </c>
      <c r="N364" s="6">
        <f t="shared" si="42"/>
        <v>88.510263929618759</v>
      </c>
    </row>
    <row r="365" spans="9:14">
      <c r="I365">
        <f t="shared" si="43"/>
        <v>1010</v>
      </c>
      <c r="J365">
        <f t="shared" si="40"/>
        <v>358</v>
      </c>
      <c r="M365" s="6">
        <f t="shared" si="41"/>
        <v>251.75953079178885</v>
      </c>
      <c r="N365" s="6">
        <f t="shared" si="42"/>
        <v>88.759530791788848</v>
      </c>
    </row>
    <row r="366" spans="9:14">
      <c r="I366">
        <f t="shared" si="43"/>
        <v>1011</v>
      </c>
      <c r="J366">
        <f t="shared" si="40"/>
        <v>359</v>
      </c>
      <c r="M366" s="6">
        <f t="shared" si="41"/>
        <v>252.00879765395894</v>
      </c>
      <c r="N366" s="6">
        <f t="shared" si="42"/>
        <v>89.008797653958936</v>
      </c>
    </row>
    <row r="367" spans="9:14">
      <c r="I367">
        <f t="shared" si="43"/>
        <v>1012</v>
      </c>
      <c r="J367">
        <f t="shared" si="40"/>
        <v>360</v>
      </c>
      <c r="M367" s="6">
        <f t="shared" si="41"/>
        <v>252.25806451612902</v>
      </c>
      <c r="N367" s="6">
        <f t="shared" si="42"/>
        <v>89.258064516129025</v>
      </c>
    </row>
    <row r="368" spans="9:14">
      <c r="I368">
        <f t="shared" si="43"/>
        <v>1013</v>
      </c>
      <c r="J368">
        <f t="shared" si="40"/>
        <v>361</v>
      </c>
      <c r="M368" s="6">
        <f t="shared" si="41"/>
        <v>252.50733137829911</v>
      </c>
      <c r="N368" s="6">
        <f t="shared" si="42"/>
        <v>89.507331378299114</v>
      </c>
    </row>
    <row r="369" spans="9:14">
      <c r="I369">
        <f t="shared" si="43"/>
        <v>1014</v>
      </c>
      <c r="J369">
        <f t="shared" si="40"/>
        <v>362</v>
      </c>
      <c r="M369" s="6">
        <f t="shared" si="41"/>
        <v>252.7565982404692</v>
      </c>
      <c r="N369" s="6">
        <f t="shared" si="42"/>
        <v>89.756598240469202</v>
      </c>
    </row>
    <row r="370" spans="9:14">
      <c r="I370">
        <f t="shared" si="43"/>
        <v>1015</v>
      </c>
      <c r="J370">
        <f t="shared" si="40"/>
        <v>363</v>
      </c>
      <c r="M370" s="6">
        <f t="shared" si="41"/>
        <v>253.00586510263929</v>
      </c>
      <c r="N370" s="6">
        <f t="shared" si="42"/>
        <v>90.005865102639291</v>
      </c>
    </row>
    <row r="371" spans="9:14">
      <c r="I371">
        <f t="shared" si="43"/>
        <v>1016</v>
      </c>
      <c r="J371">
        <f t="shared" si="40"/>
        <v>364</v>
      </c>
      <c r="M371" s="6">
        <f t="shared" si="41"/>
        <v>253.25513196480938</v>
      </c>
      <c r="N371" s="6">
        <f t="shared" si="42"/>
        <v>90.255131964809379</v>
      </c>
    </row>
    <row r="372" spans="9:14">
      <c r="I372">
        <f t="shared" si="43"/>
        <v>1017</v>
      </c>
      <c r="J372">
        <f t="shared" si="40"/>
        <v>365</v>
      </c>
      <c r="M372" s="6">
        <f t="shared" si="41"/>
        <v>253.50439882697947</v>
      </c>
      <c r="N372" s="6">
        <f t="shared" si="42"/>
        <v>90.504398826979468</v>
      </c>
    </row>
    <row r="373" spans="9:14">
      <c r="I373">
        <f t="shared" si="43"/>
        <v>1018</v>
      </c>
      <c r="J373">
        <f t="shared" si="40"/>
        <v>366</v>
      </c>
      <c r="M373" s="6">
        <f t="shared" si="41"/>
        <v>253.75366568914956</v>
      </c>
      <c r="N373" s="6">
        <f t="shared" si="42"/>
        <v>90.753665689149557</v>
      </c>
    </row>
    <row r="374" spans="9:14">
      <c r="I374">
        <f t="shared" si="43"/>
        <v>1019</v>
      </c>
      <c r="J374">
        <f t="shared" si="40"/>
        <v>367</v>
      </c>
      <c r="M374" s="6">
        <f t="shared" si="41"/>
        <v>254.00293255131965</v>
      </c>
      <c r="N374" s="6">
        <f t="shared" si="42"/>
        <v>91.002932551319645</v>
      </c>
    </row>
    <row r="375" spans="9:14">
      <c r="I375">
        <f t="shared" si="43"/>
        <v>1020</v>
      </c>
      <c r="J375">
        <f t="shared" si="40"/>
        <v>368</v>
      </c>
      <c r="M375" s="6">
        <f t="shared" si="41"/>
        <v>254.25219941348973</v>
      </c>
      <c r="N375" s="6">
        <f t="shared" si="42"/>
        <v>91.252199413489734</v>
      </c>
    </row>
    <row r="376" spans="9:14">
      <c r="I376">
        <f t="shared" si="43"/>
        <v>1021</v>
      </c>
      <c r="J376">
        <f t="shared" si="40"/>
        <v>369</v>
      </c>
      <c r="M376" s="6">
        <f t="shared" si="41"/>
        <v>254.50146627565982</v>
      </c>
      <c r="N376" s="6">
        <f t="shared" si="42"/>
        <v>91.501466275659823</v>
      </c>
    </row>
    <row r="377" spans="9:14">
      <c r="I377">
        <f t="shared" si="43"/>
        <v>1022</v>
      </c>
      <c r="J377">
        <f t="shared" si="40"/>
        <v>370</v>
      </c>
      <c r="M377" s="6">
        <f t="shared" si="41"/>
        <v>254.75073313782991</v>
      </c>
      <c r="N377" s="6">
        <f t="shared" si="42"/>
        <v>91.750733137829911</v>
      </c>
    </row>
    <row r="378" spans="9:14">
      <c r="I378">
        <f t="shared" si="43"/>
        <v>1023</v>
      </c>
      <c r="J378">
        <f t="shared" si="40"/>
        <v>371</v>
      </c>
      <c r="M378" s="6">
        <f t="shared" si="41"/>
        <v>255</v>
      </c>
      <c r="N378" s="6">
        <f t="shared" si="42"/>
        <v>92</v>
      </c>
    </row>
    <row r="379" spans="9:14">
      <c r="I379">
        <f t="shared" si="43"/>
        <v>1024</v>
      </c>
      <c r="J379">
        <f t="shared" si="40"/>
        <v>372</v>
      </c>
      <c r="M379" s="6">
        <f t="shared" si="41"/>
        <v>255.24926686217009</v>
      </c>
      <c r="N379" s="6">
        <f t="shared" si="42"/>
        <v>92.249266862170089</v>
      </c>
    </row>
    <row r="380" spans="9:14">
      <c r="I380">
        <f t="shared" si="43"/>
        <v>1025</v>
      </c>
      <c r="J380">
        <f t="shared" si="40"/>
        <v>373</v>
      </c>
      <c r="M380" s="6">
        <f t="shared" si="41"/>
        <v>255.49853372434018</v>
      </c>
      <c r="N380" s="6">
        <f t="shared" si="42"/>
        <v>92.498533724340177</v>
      </c>
    </row>
    <row r="381" spans="9:14">
      <c r="I381">
        <f t="shared" si="43"/>
        <v>1026</v>
      </c>
      <c r="J381">
        <f t="shared" si="40"/>
        <v>374</v>
      </c>
      <c r="M381" s="6">
        <f t="shared" si="41"/>
        <v>255.74780058651027</v>
      </c>
      <c r="N381" s="6">
        <f t="shared" si="42"/>
        <v>92.747800586510266</v>
      </c>
    </row>
    <row r="382" spans="9:14">
      <c r="I382">
        <f t="shared" si="43"/>
        <v>1027</v>
      </c>
      <c r="J382">
        <f t="shared" si="40"/>
        <v>375</v>
      </c>
      <c r="M382" s="6">
        <f t="shared" si="41"/>
        <v>255.99706744868035</v>
      </c>
      <c r="N382" s="6">
        <f t="shared" si="42"/>
        <v>92.997067448680355</v>
      </c>
    </row>
    <row r="383" spans="9:14">
      <c r="I383">
        <f t="shared" si="43"/>
        <v>1028</v>
      </c>
      <c r="J383">
        <f t="shared" si="40"/>
        <v>376</v>
      </c>
      <c r="M383" s="6">
        <f t="shared" si="41"/>
        <v>256.24633431085044</v>
      </c>
      <c r="N383" s="6">
        <f t="shared" si="42"/>
        <v>93.246334310850443</v>
      </c>
    </row>
    <row r="384" spans="9:14">
      <c r="I384">
        <f t="shared" si="43"/>
        <v>1029</v>
      </c>
      <c r="J384">
        <f t="shared" si="40"/>
        <v>377</v>
      </c>
      <c r="M384" s="6">
        <f t="shared" si="41"/>
        <v>256.49560117302053</v>
      </c>
      <c r="N384" s="6">
        <f t="shared" si="42"/>
        <v>93.495601173020532</v>
      </c>
    </row>
    <row r="385" spans="9:14">
      <c r="I385">
        <f t="shared" si="43"/>
        <v>1030</v>
      </c>
      <c r="J385">
        <f t="shared" si="40"/>
        <v>378</v>
      </c>
      <c r="M385" s="6">
        <f t="shared" si="41"/>
        <v>256.74486803519062</v>
      </c>
      <c r="N385" s="6">
        <f t="shared" si="42"/>
        <v>93.744868035190621</v>
      </c>
    </row>
    <row r="386" spans="9:14">
      <c r="I386">
        <f t="shared" si="43"/>
        <v>1031</v>
      </c>
      <c r="J386">
        <f t="shared" si="40"/>
        <v>379</v>
      </c>
      <c r="M386" s="6">
        <f t="shared" si="41"/>
        <v>256.99413489736071</v>
      </c>
      <c r="N386" s="6">
        <f t="shared" si="42"/>
        <v>93.994134897360709</v>
      </c>
    </row>
    <row r="387" spans="9:14">
      <c r="I387">
        <f t="shared" si="43"/>
        <v>1032</v>
      </c>
      <c r="J387">
        <f t="shared" si="40"/>
        <v>380</v>
      </c>
      <c r="M387" s="6">
        <f t="shared" si="41"/>
        <v>257.2434017595308</v>
      </c>
      <c r="N387" s="6">
        <f t="shared" si="42"/>
        <v>94.243401759530798</v>
      </c>
    </row>
    <row r="388" spans="9:14">
      <c r="I388">
        <f t="shared" si="43"/>
        <v>1033</v>
      </c>
      <c r="J388">
        <f t="shared" si="40"/>
        <v>381</v>
      </c>
      <c r="M388" s="6">
        <f t="shared" si="41"/>
        <v>257.49266862170089</v>
      </c>
      <c r="N388" s="6">
        <f t="shared" si="42"/>
        <v>94.492668621700886</v>
      </c>
    </row>
    <row r="389" spans="9:14">
      <c r="I389">
        <f t="shared" si="43"/>
        <v>1034</v>
      </c>
      <c r="J389">
        <f t="shared" si="40"/>
        <v>382</v>
      </c>
      <c r="M389" s="6">
        <f t="shared" si="41"/>
        <v>257.74193548387098</v>
      </c>
      <c r="N389" s="6">
        <f t="shared" si="42"/>
        <v>94.741935483870975</v>
      </c>
    </row>
    <row r="390" spans="9:14">
      <c r="I390">
        <f t="shared" si="43"/>
        <v>1035</v>
      </c>
      <c r="J390">
        <f t="shared" ref="J390:J453" si="44">IF(I390&gt;(4*$G$2),I390-(4*$G$2),0)</f>
        <v>383</v>
      </c>
      <c r="M390" s="6">
        <f t="shared" ref="M390:M453" si="45">I390/1023*255</f>
        <v>257.99120234604106</v>
      </c>
      <c r="N390" s="6">
        <f t="shared" ref="N390:N453" si="46">M390-$G$2</f>
        <v>94.991202346041064</v>
      </c>
    </row>
    <row r="391" spans="9:14">
      <c r="I391">
        <f t="shared" ref="I391:I454" si="47">I390+1</f>
        <v>1036</v>
      </c>
      <c r="J391">
        <f t="shared" si="44"/>
        <v>384</v>
      </c>
      <c r="M391" s="6">
        <f t="shared" si="45"/>
        <v>258.24046920821115</v>
      </c>
      <c r="N391" s="6">
        <f t="shared" si="46"/>
        <v>95.240469208211152</v>
      </c>
    </row>
    <row r="392" spans="9:14">
      <c r="I392">
        <f t="shared" si="47"/>
        <v>1037</v>
      </c>
      <c r="J392">
        <f t="shared" si="44"/>
        <v>385</v>
      </c>
      <c r="M392" s="6">
        <f t="shared" si="45"/>
        <v>258.48973607038124</v>
      </c>
      <c r="N392" s="6">
        <f t="shared" si="46"/>
        <v>95.489736070381241</v>
      </c>
    </row>
    <row r="393" spans="9:14">
      <c r="I393">
        <f t="shared" si="47"/>
        <v>1038</v>
      </c>
      <c r="J393">
        <f t="shared" si="44"/>
        <v>386</v>
      </c>
      <c r="M393" s="6">
        <f t="shared" si="45"/>
        <v>258.73900293255133</v>
      </c>
      <c r="N393" s="6">
        <f t="shared" si="46"/>
        <v>95.73900293255133</v>
      </c>
    </row>
    <row r="394" spans="9:14">
      <c r="I394">
        <f t="shared" si="47"/>
        <v>1039</v>
      </c>
      <c r="J394">
        <f t="shared" si="44"/>
        <v>387</v>
      </c>
      <c r="M394" s="6">
        <f t="shared" si="45"/>
        <v>258.98826979472142</v>
      </c>
      <c r="N394" s="6">
        <f t="shared" si="46"/>
        <v>95.988269794721418</v>
      </c>
    </row>
    <row r="395" spans="9:14">
      <c r="I395">
        <f t="shared" si="47"/>
        <v>1040</v>
      </c>
      <c r="J395">
        <f t="shared" si="44"/>
        <v>388</v>
      </c>
      <c r="M395" s="6">
        <f t="shared" si="45"/>
        <v>259.23753665689151</v>
      </c>
      <c r="N395" s="6">
        <f t="shared" si="46"/>
        <v>96.237536656891507</v>
      </c>
    </row>
    <row r="396" spans="9:14">
      <c r="I396">
        <f t="shared" si="47"/>
        <v>1041</v>
      </c>
      <c r="J396">
        <f t="shared" si="44"/>
        <v>389</v>
      </c>
      <c r="M396" s="6">
        <f t="shared" si="45"/>
        <v>259.4868035190616</v>
      </c>
      <c r="N396" s="6">
        <f t="shared" si="46"/>
        <v>96.486803519061596</v>
      </c>
    </row>
    <row r="397" spans="9:14">
      <c r="I397">
        <f t="shared" si="47"/>
        <v>1042</v>
      </c>
      <c r="J397">
        <f t="shared" si="44"/>
        <v>390</v>
      </c>
      <c r="M397" s="6">
        <f t="shared" si="45"/>
        <v>259.73607038123168</v>
      </c>
      <c r="N397" s="6">
        <f t="shared" si="46"/>
        <v>96.736070381231684</v>
      </c>
    </row>
    <row r="398" spans="9:14">
      <c r="I398">
        <f t="shared" si="47"/>
        <v>1043</v>
      </c>
      <c r="J398">
        <f t="shared" si="44"/>
        <v>391</v>
      </c>
      <c r="M398" s="6">
        <f t="shared" si="45"/>
        <v>259.98533724340177</v>
      </c>
      <c r="N398" s="6">
        <f t="shared" si="46"/>
        <v>96.985337243401773</v>
      </c>
    </row>
    <row r="399" spans="9:14">
      <c r="I399">
        <f t="shared" si="47"/>
        <v>1044</v>
      </c>
      <c r="J399">
        <f t="shared" si="44"/>
        <v>392</v>
      </c>
      <c r="M399" s="6">
        <f t="shared" si="45"/>
        <v>260.23460410557186</v>
      </c>
      <c r="N399" s="6">
        <f t="shared" si="46"/>
        <v>97.234604105571862</v>
      </c>
    </row>
    <row r="400" spans="9:14">
      <c r="I400">
        <f t="shared" si="47"/>
        <v>1045</v>
      </c>
      <c r="J400">
        <f t="shared" si="44"/>
        <v>393</v>
      </c>
      <c r="M400" s="6">
        <f t="shared" si="45"/>
        <v>260.48387096774195</v>
      </c>
      <c r="N400" s="6">
        <f t="shared" si="46"/>
        <v>97.48387096774195</v>
      </c>
    </row>
    <row r="401" spans="9:14">
      <c r="I401">
        <f t="shared" si="47"/>
        <v>1046</v>
      </c>
      <c r="J401">
        <f t="shared" si="44"/>
        <v>394</v>
      </c>
      <c r="M401" s="6">
        <f t="shared" si="45"/>
        <v>260.73313782991204</v>
      </c>
      <c r="N401" s="6">
        <f t="shared" si="46"/>
        <v>97.733137829912039</v>
      </c>
    </row>
    <row r="402" spans="9:14">
      <c r="I402">
        <f t="shared" si="47"/>
        <v>1047</v>
      </c>
      <c r="J402">
        <f t="shared" si="44"/>
        <v>395</v>
      </c>
      <c r="M402" s="6">
        <f t="shared" si="45"/>
        <v>260.98240469208213</v>
      </c>
      <c r="N402" s="6">
        <f t="shared" si="46"/>
        <v>97.982404692082127</v>
      </c>
    </row>
    <row r="403" spans="9:14">
      <c r="I403">
        <f t="shared" si="47"/>
        <v>1048</v>
      </c>
      <c r="J403">
        <f t="shared" si="44"/>
        <v>396</v>
      </c>
      <c r="M403" s="6">
        <f t="shared" si="45"/>
        <v>261.23167155425222</v>
      </c>
      <c r="N403" s="6">
        <f t="shared" si="46"/>
        <v>98.231671554252216</v>
      </c>
    </row>
    <row r="404" spans="9:14">
      <c r="I404">
        <f t="shared" si="47"/>
        <v>1049</v>
      </c>
      <c r="J404">
        <f t="shared" si="44"/>
        <v>397</v>
      </c>
      <c r="M404" s="6">
        <f t="shared" si="45"/>
        <v>261.4809384164223</v>
      </c>
      <c r="N404" s="6">
        <f t="shared" si="46"/>
        <v>98.480938416422305</v>
      </c>
    </row>
    <row r="405" spans="9:14">
      <c r="I405">
        <f t="shared" si="47"/>
        <v>1050</v>
      </c>
      <c r="J405">
        <f t="shared" si="44"/>
        <v>398</v>
      </c>
      <c r="M405" s="6">
        <f t="shared" si="45"/>
        <v>261.73020527859239</v>
      </c>
      <c r="N405" s="6">
        <f t="shared" si="46"/>
        <v>98.730205278592393</v>
      </c>
    </row>
    <row r="406" spans="9:14">
      <c r="I406">
        <f t="shared" si="47"/>
        <v>1051</v>
      </c>
      <c r="J406">
        <f t="shared" si="44"/>
        <v>399</v>
      </c>
      <c r="M406" s="6">
        <f t="shared" si="45"/>
        <v>261.97947214076248</v>
      </c>
      <c r="N406" s="6">
        <f t="shared" si="46"/>
        <v>98.979472140762482</v>
      </c>
    </row>
    <row r="407" spans="9:14">
      <c r="I407">
        <f t="shared" si="47"/>
        <v>1052</v>
      </c>
      <c r="J407">
        <f t="shared" si="44"/>
        <v>400</v>
      </c>
      <c r="M407" s="6">
        <f t="shared" si="45"/>
        <v>262.22873900293257</v>
      </c>
      <c r="N407" s="6">
        <f t="shared" si="46"/>
        <v>99.228739002932571</v>
      </c>
    </row>
    <row r="408" spans="9:14">
      <c r="I408">
        <f t="shared" si="47"/>
        <v>1053</v>
      </c>
      <c r="J408">
        <f t="shared" si="44"/>
        <v>401</v>
      </c>
      <c r="M408" s="6">
        <f t="shared" si="45"/>
        <v>262.47800586510266</v>
      </c>
      <c r="N408" s="6">
        <f t="shared" si="46"/>
        <v>99.478005865102659</v>
      </c>
    </row>
    <row r="409" spans="9:14">
      <c r="I409">
        <f t="shared" si="47"/>
        <v>1054</v>
      </c>
      <c r="J409">
        <f t="shared" si="44"/>
        <v>402</v>
      </c>
      <c r="M409" s="6">
        <f t="shared" si="45"/>
        <v>262.72727272727275</v>
      </c>
      <c r="N409" s="6">
        <f t="shared" si="46"/>
        <v>99.727272727272748</v>
      </c>
    </row>
    <row r="410" spans="9:14">
      <c r="I410">
        <f t="shared" si="47"/>
        <v>1055</v>
      </c>
      <c r="J410">
        <f t="shared" si="44"/>
        <v>403</v>
      </c>
      <c r="M410" s="6">
        <f t="shared" si="45"/>
        <v>262.97653958944284</v>
      </c>
      <c r="N410" s="6">
        <f t="shared" si="46"/>
        <v>99.976539589442837</v>
      </c>
    </row>
    <row r="411" spans="9:14">
      <c r="I411">
        <f t="shared" si="47"/>
        <v>1056</v>
      </c>
      <c r="J411">
        <f t="shared" si="44"/>
        <v>404</v>
      </c>
      <c r="M411" s="6">
        <f t="shared" si="45"/>
        <v>263.22580645161287</v>
      </c>
      <c r="N411" s="6">
        <f t="shared" si="46"/>
        <v>100.22580645161287</v>
      </c>
    </row>
    <row r="412" spans="9:14">
      <c r="I412">
        <f t="shared" si="47"/>
        <v>1057</v>
      </c>
      <c r="J412">
        <f t="shared" si="44"/>
        <v>405</v>
      </c>
      <c r="M412" s="6">
        <f t="shared" si="45"/>
        <v>263.47507331378296</v>
      </c>
      <c r="N412" s="6">
        <f t="shared" si="46"/>
        <v>100.47507331378296</v>
      </c>
    </row>
    <row r="413" spans="9:14">
      <c r="I413">
        <f t="shared" si="47"/>
        <v>1058</v>
      </c>
      <c r="J413">
        <f t="shared" si="44"/>
        <v>406</v>
      </c>
      <c r="M413" s="6">
        <f t="shared" si="45"/>
        <v>263.72434017595305</v>
      </c>
      <c r="N413" s="6">
        <f t="shared" si="46"/>
        <v>100.72434017595305</v>
      </c>
    </row>
    <row r="414" spans="9:14">
      <c r="I414">
        <f t="shared" si="47"/>
        <v>1059</v>
      </c>
      <c r="J414">
        <f t="shared" si="44"/>
        <v>407</v>
      </c>
      <c r="M414" s="6">
        <f t="shared" si="45"/>
        <v>263.97360703812313</v>
      </c>
      <c r="N414" s="6">
        <f t="shared" si="46"/>
        <v>100.97360703812313</v>
      </c>
    </row>
    <row r="415" spans="9:14">
      <c r="I415">
        <f t="shared" si="47"/>
        <v>1060</v>
      </c>
      <c r="J415">
        <f t="shared" si="44"/>
        <v>408</v>
      </c>
      <c r="M415" s="6">
        <f t="shared" si="45"/>
        <v>264.22287390029322</v>
      </c>
      <c r="N415" s="6">
        <f t="shared" si="46"/>
        <v>101.22287390029322</v>
      </c>
    </row>
    <row r="416" spans="9:14">
      <c r="I416">
        <f t="shared" si="47"/>
        <v>1061</v>
      </c>
      <c r="J416">
        <f t="shared" si="44"/>
        <v>409</v>
      </c>
      <c r="M416" s="6">
        <f t="shared" si="45"/>
        <v>264.47214076246331</v>
      </c>
      <c r="N416" s="6">
        <f t="shared" si="46"/>
        <v>101.47214076246331</v>
      </c>
    </row>
    <row r="417" spans="9:14">
      <c r="I417">
        <f t="shared" si="47"/>
        <v>1062</v>
      </c>
      <c r="J417">
        <f t="shared" si="44"/>
        <v>410</v>
      </c>
      <c r="M417" s="6">
        <f t="shared" si="45"/>
        <v>264.7214076246334</v>
      </c>
      <c r="N417" s="6">
        <f t="shared" si="46"/>
        <v>101.7214076246334</v>
      </c>
    </row>
    <row r="418" spans="9:14">
      <c r="I418">
        <f t="shared" si="47"/>
        <v>1063</v>
      </c>
      <c r="J418">
        <f t="shared" si="44"/>
        <v>411</v>
      </c>
      <c r="M418" s="6">
        <f t="shared" si="45"/>
        <v>264.97067448680349</v>
      </c>
      <c r="N418" s="6">
        <f t="shared" si="46"/>
        <v>101.97067448680349</v>
      </c>
    </row>
    <row r="419" spans="9:14">
      <c r="I419">
        <f t="shared" si="47"/>
        <v>1064</v>
      </c>
      <c r="J419">
        <f t="shared" si="44"/>
        <v>412</v>
      </c>
      <c r="M419" s="6">
        <f t="shared" si="45"/>
        <v>265.21994134897358</v>
      </c>
      <c r="N419" s="6">
        <f t="shared" si="46"/>
        <v>102.21994134897358</v>
      </c>
    </row>
    <row r="420" spans="9:14">
      <c r="I420">
        <f t="shared" si="47"/>
        <v>1065</v>
      </c>
      <c r="J420">
        <f t="shared" si="44"/>
        <v>413</v>
      </c>
      <c r="M420" s="6">
        <f t="shared" si="45"/>
        <v>265.46920821114367</v>
      </c>
      <c r="N420" s="6">
        <f t="shared" si="46"/>
        <v>102.46920821114367</v>
      </c>
    </row>
    <row r="421" spans="9:14">
      <c r="I421">
        <f t="shared" si="47"/>
        <v>1066</v>
      </c>
      <c r="J421">
        <f t="shared" si="44"/>
        <v>414</v>
      </c>
      <c r="M421" s="6">
        <f t="shared" si="45"/>
        <v>265.71847507331375</v>
      </c>
      <c r="N421" s="6">
        <f t="shared" si="46"/>
        <v>102.71847507331375</v>
      </c>
    </row>
    <row r="422" spans="9:14">
      <c r="I422">
        <f t="shared" si="47"/>
        <v>1067</v>
      </c>
      <c r="J422">
        <f t="shared" si="44"/>
        <v>415</v>
      </c>
      <c r="M422" s="6">
        <f t="shared" si="45"/>
        <v>265.96774193548384</v>
      </c>
      <c r="N422" s="6">
        <f t="shared" si="46"/>
        <v>102.96774193548384</v>
      </c>
    </row>
    <row r="423" spans="9:14">
      <c r="I423">
        <f t="shared" si="47"/>
        <v>1068</v>
      </c>
      <c r="J423">
        <f t="shared" si="44"/>
        <v>416</v>
      </c>
      <c r="M423" s="6">
        <f t="shared" si="45"/>
        <v>266.21700879765393</v>
      </c>
      <c r="N423" s="6">
        <f t="shared" si="46"/>
        <v>103.21700879765393</v>
      </c>
    </row>
    <row r="424" spans="9:14">
      <c r="I424">
        <f t="shared" si="47"/>
        <v>1069</v>
      </c>
      <c r="J424">
        <f t="shared" si="44"/>
        <v>417</v>
      </c>
      <c r="M424" s="6">
        <f t="shared" si="45"/>
        <v>266.46627565982402</v>
      </c>
      <c r="N424" s="6">
        <f t="shared" si="46"/>
        <v>103.46627565982402</v>
      </c>
    </row>
    <row r="425" spans="9:14">
      <c r="I425">
        <f t="shared" si="47"/>
        <v>1070</v>
      </c>
      <c r="J425">
        <f t="shared" si="44"/>
        <v>418</v>
      </c>
      <c r="M425" s="6">
        <f t="shared" si="45"/>
        <v>266.71554252199411</v>
      </c>
      <c r="N425" s="6">
        <f t="shared" si="46"/>
        <v>103.71554252199411</v>
      </c>
    </row>
    <row r="426" spans="9:14">
      <c r="I426">
        <f t="shared" si="47"/>
        <v>1071</v>
      </c>
      <c r="J426">
        <f t="shared" si="44"/>
        <v>419</v>
      </c>
      <c r="M426" s="6">
        <f t="shared" si="45"/>
        <v>266.9648093841642</v>
      </c>
      <c r="N426" s="6">
        <f t="shared" si="46"/>
        <v>103.9648093841642</v>
      </c>
    </row>
    <row r="427" spans="9:14">
      <c r="I427">
        <f t="shared" si="47"/>
        <v>1072</v>
      </c>
      <c r="J427">
        <f t="shared" si="44"/>
        <v>420</v>
      </c>
      <c r="M427" s="6">
        <f t="shared" si="45"/>
        <v>267.21407624633429</v>
      </c>
      <c r="N427" s="6">
        <f t="shared" si="46"/>
        <v>104.21407624633429</v>
      </c>
    </row>
    <row r="428" spans="9:14">
      <c r="I428">
        <f t="shared" si="47"/>
        <v>1073</v>
      </c>
      <c r="J428">
        <f t="shared" si="44"/>
        <v>421</v>
      </c>
      <c r="M428" s="6">
        <f t="shared" si="45"/>
        <v>267.46334310850438</v>
      </c>
      <c r="N428" s="6">
        <f t="shared" si="46"/>
        <v>104.46334310850438</v>
      </c>
    </row>
    <row r="429" spans="9:14">
      <c r="I429">
        <f t="shared" si="47"/>
        <v>1074</v>
      </c>
      <c r="J429">
        <f t="shared" si="44"/>
        <v>422</v>
      </c>
      <c r="M429" s="6">
        <f t="shared" si="45"/>
        <v>267.71260997067446</v>
      </c>
      <c r="N429" s="6">
        <f t="shared" si="46"/>
        <v>104.71260997067446</v>
      </c>
    </row>
    <row r="430" spans="9:14">
      <c r="I430">
        <f t="shared" si="47"/>
        <v>1075</v>
      </c>
      <c r="J430">
        <f t="shared" si="44"/>
        <v>423</v>
      </c>
      <c r="M430" s="6">
        <f t="shared" si="45"/>
        <v>267.96187683284455</v>
      </c>
      <c r="N430" s="6">
        <f t="shared" si="46"/>
        <v>104.96187683284455</v>
      </c>
    </row>
    <row r="431" spans="9:14">
      <c r="I431">
        <f t="shared" si="47"/>
        <v>1076</v>
      </c>
      <c r="J431">
        <f t="shared" si="44"/>
        <v>424</v>
      </c>
      <c r="M431" s="6">
        <f t="shared" si="45"/>
        <v>268.21114369501464</v>
      </c>
      <c r="N431" s="6">
        <f t="shared" si="46"/>
        <v>105.21114369501464</v>
      </c>
    </row>
    <row r="432" spans="9:14">
      <c r="I432">
        <f t="shared" si="47"/>
        <v>1077</v>
      </c>
      <c r="J432">
        <f t="shared" si="44"/>
        <v>425</v>
      </c>
      <c r="M432" s="6">
        <f t="shared" si="45"/>
        <v>268.46041055718473</v>
      </c>
      <c r="N432" s="6">
        <f t="shared" si="46"/>
        <v>105.46041055718473</v>
      </c>
    </row>
    <row r="433" spans="9:14">
      <c r="I433">
        <f t="shared" si="47"/>
        <v>1078</v>
      </c>
      <c r="J433">
        <f t="shared" si="44"/>
        <v>426</v>
      </c>
      <c r="M433" s="6">
        <f t="shared" si="45"/>
        <v>268.70967741935482</v>
      </c>
      <c r="N433" s="6">
        <f t="shared" si="46"/>
        <v>105.70967741935482</v>
      </c>
    </row>
    <row r="434" spans="9:14">
      <c r="I434">
        <f t="shared" si="47"/>
        <v>1079</v>
      </c>
      <c r="J434">
        <f t="shared" si="44"/>
        <v>427</v>
      </c>
      <c r="M434" s="6">
        <f t="shared" si="45"/>
        <v>268.95894428152491</v>
      </c>
      <c r="N434" s="6">
        <f t="shared" si="46"/>
        <v>105.95894428152491</v>
      </c>
    </row>
    <row r="435" spans="9:14">
      <c r="I435">
        <f t="shared" si="47"/>
        <v>1080</v>
      </c>
      <c r="J435">
        <f t="shared" si="44"/>
        <v>428</v>
      </c>
      <c r="M435" s="6">
        <f t="shared" si="45"/>
        <v>269.208211143695</v>
      </c>
      <c r="N435" s="6">
        <f t="shared" si="46"/>
        <v>106.208211143695</v>
      </c>
    </row>
    <row r="436" spans="9:14">
      <c r="I436">
        <f t="shared" si="47"/>
        <v>1081</v>
      </c>
      <c r="J436">
        <f t="shared" si="44"/>
        <v>429</v>
      </c>
      <c r="M436" s="6">
        <f t="shared" si="45"/>
        <v>269.45747800586508</v>
      </c>
      <c r="N436" s="6">
        <f t="shared" si="46"/>
        <v>106.45747800586508</v>
      </c>
    </row>
    <row r="437" spans="9:14">
      <c r="I437">
        <f t="shared" si="47"/>
        <v>1082</v>
      </c>
      <c r="J437">
        <f t="shared" si="44"/>
        <v>430</v>
      </c>
      <c r="M437" s="6">
        <f t="shared" si="45"/>
        <v>269.70674486803517</v>
      </c>
      <c r="N437" s="6">
        <f t="shared" si="46"/>
        <v>106.70674486803517</v>
      </c>
    </row>
    <row r="438" spans="9:14">
      <c r="I438">
        <f t="shared" si="47"/>
        <v>1083</v>
      </c>
      <c r="J438">
        <f t="shared" si="44"/>
        <v>431</v>
      </c>
      <c r="M438" s="6">
        <f t="shared" si="45"/>
        <v>269.95601173020526</v>
      </c>
      <c r="N438" s="6">
        <f t="shared" si="46"/>
        <v>106.95601173020526</v>
      </c>
    </row>
    <row r="439" spans="9:14">
      <c r="I439">
        <f t="shared" si="47"/>
        <v>1084</v>
      </c>
      <c r="J439">
        <f t="shared" si="44"/>
        <v>432</v>
      </c>
      <c r="M439" s="6">
        <f t="shared" si="45"/>
        <v>270.20527859237535</v>
      </c>
      <c r="N439" s="6">
        <f t="shared" si="46"/>
        <v>107.20527859237535</v>
      </c>
    </row>
    <row r="440" spans="9:14">
      <c r="I440">
        <f t="shared" si="47"/>
        <v>1085</v>
      </c>
      <c r="J440">
        <f t="shared" si="44"/>
        <v>433</v>
      </c>
      <c r="M440" s="6">
        <f t="shared" si="45"/>
        <v>270.45454545454544</v>
      </c>
      <c r="N440" s="6">
        <f t="shared" si="46"/>
        <v>107.45454545454544</v>
      </c>
    </row>
    <row r="441" spans="9:14">
      <c r="I441">
        <f t="shared" si="47"/>
        <v>1086</v>
      </c>
      <c r="J441">
        <f t="shared" si="44"/>
        <v>434</v>
      </c>
      <c r="M441" s="6">
        <f t="shared" si="45"/>
        <v>270.70381231671553</v>
      </c>
      <c r="N441" s="6">
        <f t="shared" si="46"/>
        <v>107.70381231671553</v>
      </c>
    </row>
    <row r="442" spans="9:14">
      <c r="I442">
        <f t="shared" si="47"/>
        <v>1087</v>
      </c>
      <c r="J442">
        <f t="shared" si="44"/>
        <v>435</v>
      </c>
      <c r="M442" s="6">
        <f t="shared" si="45"/>
        <v>270.95307917888562</v>
      </c>
      <c r="N442" s="6">
        <f t="shared" si="46"/>
        <v>107.95307917888562</v>
      </c>
    </row>
    <row r="443" spans="9:14">
      <c r="I443">
        <f t="shared" si="47"/>
        <v>1088</v>
      </c>
      <c r="J443">
        <f t="shared" si="44"/>
        <v>436</v>
      </c>
      <c r="M443" s="6">
        <f t="shared" si="45"/>
        <v>271.2023460410557</v>
      </c>
      <c r="N443" s="6">
        <f t="shared" si="46"/>
        <v>108.2023460410557</v>
      </c>
    </row>
    <row r="444" spans="9:14">
      <c r="I444">
        <f t="shared" si="47"/>
        <v>1089</v>
      </c>
      <c r="J444">
        <f t="shared" si="44"/>
        <v>437</v>
      </c>
      <c r="M444" s="6">
        <f t="shared" si="45"/>
        <v>271.45161290322579</v>
      </c>
      <c r="N444" s="6">
        <f t="shared" si="46"/>
        <v>108.45161290322579</v>
      </c>
    </row>
    <row r="445" spans="9:14">
      <c r="I445">
        <f t="shared" si="47"/>
        <v>1090</v>
      </c>
      <c r="J445">
        <f t="shared" si="44"/>
        <v>438</v>
      </c>
      <c r="M445" s="6">
        <f t="shared" si="45"/>
        <v>271.70087976539588</v>
      </c>
      <c r="N445" s="6">
        <f t="shared" si="46"/>
        <v>108.70087976539588</v>
      </c>
    </row>
    <row r="446" spans="9:14">
      <c r="I446">
        <f t="shared" si="47"/>
        <v>1091</v>
      </c>
      <c r="J446">
        <f t="shared" si="44"/>
        <v>439</v>
      </c>
      <c r="M446" s="6">
        <f t="shared" si="45"/>
        <v>271.95014662756597</v>
      </c>
      <c r="N446" s="6">
        <f t="shared" si="46"/>
        <v>108.95014662756597</v>
      </c>
    </row>
    <row r="447" spans="9:14">
      <c r="I447">
        <f t="shared" si="47"/>
        <v>1092</v>
      </c>
      <c r="J447">
        <f t="shared" si="44"/>
        <v>440</v>
      </c>
      <c r="M447" s="6">
        <f t="shared" si="45"/>
        <v>272.19941348973606</v>
      </c>
      <c r="N447" s="6">
        <f t="shared" si="46"/>
        <v>109.19941348973606</v>
      </c>
    </row>
    <row r="448" spans="9:14">
      <c r="I448">
        <f t="shared" si="47"/>
        <v>1093</v>
      </c>
      <c r="J448">
        <f t="shared" si="44"/>
        <v>441</v>
      </c>
      <c r="M448" s="6">
        <f t="shared" si="45"/>
        <v>272.44868035190615</v>
      </c>
      <c r="N448" s="6">
        <f t="shared" si="46"/>
        <v>109.44868035190615</v>
      </c>
    </row>
    <row r="449" spans="9:14">
      <c r="I449">
        <f t="shared" si="47"/>
        <v>1094</v>
      </c>
      <c r="J449">
        <f t="shared" si="44"/>
        <v>442</v>
      </c>
      <c r="M449" s="6">
        <f t="shared" si="45"/>
        <v>272.69794721407624</v>
      </c>
      <c r="N449" s="6">
        <f t="shared" si="46"/>
        <v>109.69794721407624</v>
      </c>
    </row>
    <row r="450" spans="9:14">
      <c r="I450">
        <f t="shared" si="47"/>
        <v>1095</v>
      </c>
      <c r="J450">
        <f t="shared" si="44"/>
        <v>443</v>
      </c>
      <c r="M450" s="6">
        <f t="shared" si="45"/>
        <v>272.94721407624633</v>
      </c>
      <c r="N450" s="6">
        <f t="shared" si="46"/>
        <v>109.94721407624633</v>
      </c>
    </row>
    <row r="451" spans="9:14">
      <c r="I451">
        <f t="shared" si="47"/>
        <v>1096</v>
      </c>
      <c r="J451">
        <f t="shared" si="44"/>
        <v>444</v>
      </c>
      <c r="M451" s="6">
        <f t="shared" si="45"/>
        <v>273.19648093841641</v>
      </c>
      <c r="N451" s="6">
        <f t="shared" si="46"/>
        <v>110.19648093841641</v>
      </c>
    </row>
    <row r="452" spans="9:14">
      <c r="I452">
        <f t="shared" si="47"/>
        <v>1097</v>
      </c>
      <c r="J452">
        <f t="shared" si="44"/>
        <v>445</v>
      </c>
      <c r="M452" s="6">
        <f t="shared" si="45"/>
        <v>273.4457478005865</v>
      </c>
      <c r="N452" s="6">
        <f t="shared" si="46"/>
        <v>110.4457478005865</v>
      </c>
    </row>
    <row r="453" spans="9:14">
      <c r="I453">
        <f t="shared" si="47"/>
        <v>1098</v>
      </c>
      <c r="J453">
        <f t="shared" si="44"/>
        <v>446</v>
      </c>
      <c r="M453" s="6">
        <f t="shared" si="45"/>
        <v>273.69501466275659</v>
      </c>
      <c r="N453" s="6">
        <f t="shared" si="46"/>
        <v>110.69501466275659</v>
      </c>
    </row>
    <row r="454" spans="9:14">
      <c r="I454">
        <f t="shared" si="47"/>
        <v>1099</v>
      </c>
      <c r="J454">
        <f t="shared" ref="J454:J512" si="48">IF(I454&gt;(4*$G$2),I454-(4*$G$2),0)</f>
        <v>447</v>
      </c>
      <c r="M454" s="6">
        <f t="shared" ref="M454:M512" si="49">I454/1023*255</f>
        <v>273.94428152492668</v>
      </c>
      <c r="N454" s="6">
        <f t="shared" ref="N454:N512" si="50">M454-$G$2</f>
        <v>110.94428152492668</v>
      </c>
    </row>
    <row r="455" spans="9:14">
      <c r="I455">
        <f t="shared" ref="I455:I512" si="51">I454+1</f>
        <v>1100</v>
      </c>
      <c r="J455">
        <f t="shared" si="48"/>
        <v>448</v>
      </c>
      <c r="M455" s="6">
        <f t="shared" si="49"/>
        <v>274.19354838709677</v>
      </c>
      <c r="N455" s="6">
        <f t="shared" si="50"/>
        <v>111.19354838709677</v>
      </c>
    </row>
    <row r="456" spans="9:14">
      <c r="I456">
        <f t="shared" si="51"/>
        <v>1101</v>
      </c>
      <c r="J456">
        <f t="shared" si="48"/>
        <v>449</v>
      </c>
      <c r="M456" s="6">
        <f t="shared" si="49"/>
        <v>274.44281524926686</v>
      </c>
      <c r="N456" s="6">
        <f t="shared" si="50"/>
        <v>111.44281524926686</v>
      </c>
    </row>
    <row r="457" spans="9:14">
      <c r="I457">
        <f t="shared" si="51"/>
        <v>1102</v>
      </c>
      <c r="J457">
        <f t="shared" si="48"/>
        <v>450</v>
      </c>
      <c r="M457" s="6">
        <f t="shared" si="49"/>
        <v>274.69208211143695</v>
      </c>
      <c r="N457" s="6">
        <f t="shared" si="50"/>
        <v>111.69208211143695</v>
      </c>
    </row>
    <row r="458" spans="9:14">
      <c r="I458">
        <f t="shared" si="51"/>
        <v>1103</v>
      </c>
      <c r="J458">
        <f t="shared" si="48"/>
        <v>451</v>
      </c>
      <c r="M458" s="6">
        <f t="shared" si="49"/>
        <v>274.94134897360703</v>
      </c>
      <c r="N458" s="6">
        <f t="shared" si="50"/>
        <v>111.94134897360703</v>
      </c>
    </row>
    <row r="459" spans="9:14">
      <c r="I459">
        <f t="shared" si="51"/>
        <v>1104</v>
      </c>
      <c r="J459">
        <f t="shared" si="48"/>
        <v>452</v>
      </c>
      <c r="M459" s="6">
        <f t="shared" si="49"/>
        <v>275.19061583577712</v>
      </c>
      <c r="N459" s="6">
        <f t="shared" si="50"/>
        <v>112.19061583577712</v>
      </c>
    </row>
    <row r="460" spans="9:14">
      <c r="I460">
        <f t="shared" si="51"/>
        <v>1105</v>
      </c>
      <c r="J460">
        <f t="shared" si="48"/>
        <v>453</v>
      </c>
      <c r="M460" s="6">
        <f t="shared" si="49"/>
        <v>275.43988269794721</v>
      </c>
      <c r="N460" s="6">
        <f t="shared" si="50"/>
        <v>112.43988269794721</v>
      </c>
    </row>
    <row r="461" spans="9:14">
      <c r="I461">
        <f t="shared" si="51"/>
        <v>1106</v>
      </c>
      <c r="J461">
        <f t="shared" si="48"/>
        <v>454</v>
      </c>
      <c r="M461" s="6">
        <f t="shared" si="49"/>
        <v>275.6891495601173</v>
      </c>
      <c r="N461" s="6">
        <f t="shared" si="50"/>
        <v>112.6891495601173</v>
      </c>
    </row>
    <row r="462" spans="9:14">
      <c r="I462">
        <f t="shared" si="51"/>
        <v>1107</v>
      </c>
      <c r="J462">
        <f t="shared" si="48"/>
        <v>455</v>
      </c>
      <c r="M462" s="6">
        <f t="shared" si="49"/>
        <v>275.93841642228739</v>
      </c>
      <c r="N462" s="6">
        <f t="shared" si="50"/>
        <v>112.93841642228739</v>
      </c>
    </row>
    <row r="463" spans="9:14">
      <c r="I463">
        <f t="shared" si="51"/>
        <v>1108</v>
      </c>
      <c r="J463">
        <f t="shared" si="48"/>
        <v>456</v>
      </c>
      <c r="M463" s="6">
        <f t="shared" si="49"/>
        <v>276.18768328445748</v>
      </c>
      <c r="N463" s="6">
        <f t="shared" si="50"/>
        <v>113.18768328445748</v>
      </c>
    </row>
    <row r="464" spans="9:14">
      <c r="I464">
        <f t="shared" si="51"/>
        <v>1109</v>
      </c>
      <c r="J464">
        <f t="shared" si="48"/>
        <v>457</v>
      </c>
      <c r="M464" s="6">
        <f t="shared" si="49"/>
        <v>276.43695014662757</v>
      </c>
      <c r="N464" s="6">
        <f t="shared" si="50"/>
        <v>113.43695014662757</v>
      </c>
    </row>
    <row r="465" spans="9:14">
      <c r="I465">
        <f t="shared" si="51"/>
        <v>1110</v>
      </c>
      <c r="J465">
        <f t="shared" si="48"/>
        <v>458</v>
      </c>
      <c r="M465" s="6">
        <f t="shared" si="49"/>
        <v>276.68621700879766</v>
      </c>
      <c r="N465" s="6">
        <f t="shared" si="50"/>
        <v>113.68621700879766</v>
      </c>
    </row>
    <row r="466" spans="9:14">
      <c r="I466">
        <f t="shared" si="51"/>
        <v>1111</v>
      </c>
      <c r="J466">
        <f t="shared" si="48"/>
        <v>459</v>
      </c>
      <c r="M466" s="6">
        <f t="shared" si="49"/>
        <v>276.93548387096774</v>
      </c>
      <c r="N466" s="6">
        <f t="shared" si="50"/>
        <v>113.93548387096774</v>
      </c>
    </row>
    <row r="467" spans="9:14">
      <c r="I467">
        <f t="shared" si="51"/>
        <v>1112</v>
      </c>
      <c r="J467">
        <f t="shared" si="48"/>
        <v>460</v>
      </c>
      <c r="M467" s="6">
        <f t="shared" si="49"/>
        <v>277.18475073313783</v>
      </c>
      <c r="N467" s="6">
        <f t="shared" si="50"/>
        <v>114.18475073313783</v>
      </c>
    </row>
    <row r="468" spans="9:14">
      <c r="I468">
        <f t="shared" si="51"/>
        <v>1113</v>
      </c>
      <c r="J468">
        <f t="shared" si="48"/>
        <v>461</v>
      </c>
      <c r="M468" s="6">
        <f t="shared" si="49"/>
        <v>277.43401759530792</v>
      </c>
      <c r="N468" s="6">
        <f t="shared" si="50"/>
        <v>114.43401759530792</v>
      </c>
    </row>
    <row r="469" spans="9:14">
      <c r="I469">
        <f t="shared" si="51"/>
        <v>1114</v>
      </c>
      <c r="J469">
        <f t="shared" si="48"/>
        <v>462</v>
      </c>
      <c r="M469" s="6">
        <f t="shared" si="49"/>
        <v>277.68328445747801</v>
      </c>
      <c r="N469" s="6">
        <f t="shared" si="50"/>
        <v>114.68328445747801</v>
      </c>
    </row>
    <row r="470" spans="9:14">
      <c r="I470">
        <f t="shared" si="51"/>
        <v>1115</v>
      </c>
      <c r="J470">
        <f t="shared" si="48"/>
        <v>463</v>
      </c>
      <c r="M470" s="6">
        <f t="shared" si="49"/>
        <v>277.9325513196481</v>
      </c>
      <c r="N470" s="6">
        <f t="shared" si="50"/>
        <v>114.9325513196481</v>
      </c>
    </row>
    <row r="471" spans="9:14">
      <c r="I471">
        <f t="shared" si="51"/>
        <v>1116</v>
      </c>
      <c r="J471">
        <f t="shared" si="48"/>
        <v>464</v>
      </c>
      <c r="M471" s="6">
        <f t="shared" si="49"/>
        <v>278.18181818181819</v>
      </c>
      <c r="N471" s="6">
        <f t="shared" si="50"/>
        <v>115.18181818181819</v>
      </c>
    </row>
    <row r="472" spans="9:14">
      <c r="I472">
        <f t="shared" si="51"/>
        <v>1117</v>
      </c>
      <c r="J472">
        <f t="shared" si="48"/>
        <v>465</v>
      </c>
      <c r="M472" s="6">
        <f t="shared" si="49"/>
        <v>278.43108504398828</v>
      </c>
      <c r="N472" s="6">
        <f t="shared" si="50"/>
        <v>115.43108504398828</v>
      </c>
    </row>
    <row r="473" spans="9:14">
      <c r="I473">
        <f t="shared" si="51"/>
        <v>1118</v>
      </c>
      <c r="J473">
        <f t="shared" si="48"/>
        <v>466</v>
      </c>
      <c r="M473" s="6">
        <f t="shared" si="49"/>
        <v>278.68035190615836</v>
      </c>
      <c r="N473" s="6">
        <f t="shared" si="50"/>
        <v>115.68035190615836</v>
      </c>
    </row>
    <row r="474" spans="9:14">
      <c r="I474">
        <f t="shared" si="51"/>
        <v>1119</v>
      </c>
      <c r="J474">
        <f t="shared" si="48"/>
        <v>467</v>
      </c>
      <c r="M474" s="6">
        <f t="shared" si="49"/>
        <v>278.9296187683284</v>
      </c>
      <c r="N474" s="6">
        <f t="shared" si="50"/>
        <v>115.9296187683284</v>
      </c>
    </row>
    <row r="475" spans="9:14">
      <c r="I475">
        <f t="shared" si="51"/>
        <v>1120</v>
      </c>
      <c r="J475">
        <f t="shared" si="48"/>
        <v>468</v>
      </c>
      <c r="M475" s="6">
        <f t="shared" si="49"/>
        <v>279.17888563049848</v>
      </c>
      <c r="N475" s="6">
        <f t="shared" si="50"/>
        <v>116.17888563049848</v>
      </c>
    </row>
    <row r="476" spans="9:14">
      <c r="I476">
        <f t="shared" si="51"/>
        <v>1121</v>
      </c>
      <c r="J476">
        <f t="shared" si="48"/>
        <v>469</v>
      </c>
      <c r="M476" s="6">
        <f t="shared" si="49"/>
        <v>279.42815249266857</v>
      </c>
      <c r="N476" s="6">
        <f t="shared" si="50"/>
        <v>116.42815249266857</v>
      </c>
    </row>
    <row r="477" spans="9:14">
      <c r="I477">
        <f t="shared" si="51"/>
        <v>1122</v>
      </c>
      <c r="J477">
        <f t="shared" si="48"/>
        <v>470</v>
      </c>
      <c r="M477" s="6">
        <f t="shared" si="49"/>
        <v>279.67741935483866</v>
      </c>
      <c r="N477" s="6">
        <f t="shared" si="50"/>
        <v>116.67741935483866</v>
      </c>
    </row>
    <row r="478" spans="9:14">
      <c r="I478">
        <f t="shared" si="51"/>
        <v>1123</v>
      </c>
      <c r="J478">
        <f t="shared" si="48"/>
        <v>471</v>
      </c>
      <c r="M478" s="6">
        <f t="shared" si="49"/>
        <v>279.92668621700875</v>
      </c>
      <c r="N478" s="6">
        <f t="shared" si="50"/>
        <v>116.92668621700875</v>
      </c>
    </row>
    <row r="479" spans="9:14">
      <c r="I479">
        <f t="shared" si="51"/>
        <v>1124</v>
      </c>
      <c r="J479">
        <f t="shared" si="48"/>
        <v>472</v>
      </c>
      <c r="M479" s="6">
        <f t="shared" si="49"/>
        <v>280.17595307917884</v>
      </c>
      <c r="N479" s="6">
        <f t="shared" si="50"/>
        <v>117.17595307917884</v>
      </c>
    </row>
    <row r="480" spans="9:14">
      <c r="I480">
        <f t="shared" si="51"/>
        <v>1125</v>
      </c>
      <c r="J480">
        <f t="shared" si="48"/>
        <v>473</v>
      </c>
      <c r="M480" s="6">
        <f t="shared" si="49"/>
        <v>280.42521994134893</v>
      </c>
      <c r="N480" s="6">
        <f t="shared" si="50"/>
        <v>117.42521994134893</v>
      </c>
    </row>
    <row r="481" spans="9:14">
      <c r="I481">
        <f t="shared" si="51"/>
        <v>1126</v>
      </c>
      <c r="J481">
        <f t="shared" si="48"/>
        <v>474</v>
      </c>
      <c r="M481" s="6">
        <f t="shared" si="49"/>
        <v>280.67448680351902</v>
      </c>
      <c r="N481" s="6">
        <f t="shared" si="50"/>
        <v>117.67448680351902</v>
      </c>
    </row>
    <row r="482" spans="9:14">
      <c r="I482">
        <f t="shared" si="51"/>
        <v>1127</v>
      </c>
      <c r="J482">
        <f t="shared" si="48"/>
        <v>475</v>
      </c>
      <c r="M482" s="6">
        <f t="shared" si="49"/>
        <v>280.92375366568911</v>
      </c>
      <c r="N482" s="6">
        <f t="shared" si="50"/>
        <v>117.92375366568911</v>
      </c>
    </row>
    <row r="483" spans="9:14">
      <c r="I483">
        <f t="shared" si="51"/>
        <v>1128</v>
      </c>
      <c r="J483">
        <f t="shared" si="48"/>
        <v>476</v>
      </c>
      <c r="M483" s="6">
        <f t="shared" si="49"/>
        <v>281.17302052785919</v>
      </c>
      <c r="N483" s="6">
        <f t="shared" si="50"/>
        <v>118.17302052785919</v>
      </c>
    </row>
    <row r="484" spans="9:14">
      <c r="I484">
        <f t="shared" si="51"/>
        <v>1129</v>
      </c>
      <c r="J484">
        <f t="shared" si="48"/>
        <v>477</v>
      </c>
      <c r="M484" s="6">
        <f t="shared" si="49"/>
        <v>281.42228739002928</v>
      </c>
      <c r="N484" s="6">
        <f t="shared" si="50"/>
        <v>118.42228739002928</v>
      </c>
    </row>
    <row r="485" spans="9:14">
      <c r="I485">
        <f t="shared" si="51"/>
        <v>1130</v>
      </c>
      <c r="J485">
        <f t="shared" si="48"/>
        <v>478</v>
      </c>
      <c r="M485" s="6">
        <f t="shared" si="49"/>
        <v>281.67155425219937</v>
      </c>
      <c r="N485" s="6">
        <f t="shared" si="50"/>
        <v>118.67155425219937</v>
      </c>
    </row>
    <row r="486" spans="9:14">
      <c r="I486">
        <f t="shared" si="51"/>
        <v>1131</v>
      </c>
      <c r="J486">
        <f t="shared" si="48"/>
        <v>479</v>
      </c>
      <c r="M486" s="6">
        <f t="shared" si="49"/>
        <v>281.92082111436946</v>
      </c>
      <c r="N486" s="6">
        <f t="shared" si="50"/>
        <v>118.92082111436946</v>
      </c>
    </row>
    <row r="487" spans="9:14">
      <c r="I487">
        <f t="shared" si="51"/>
        <v>1132</v>
      </c>
      <c r="J487">
        <f t="shared" si="48"/>
        <v>480</v>
      </c>
      <c r="M487" s="6">
        <f t="shared" si="49"/>
        <v>282.17008797653955</v>
      </c>
      <c r="N487" s="6">
        <f t="shared" si="50"/>
        <v>119.17008797653955</v>
      </c>
    </row>
    <row r="488" spans="9:14">
      <c r="I488">
        <f t="shared" si="51"/>
        <v>1133</v>
      </c>
      <c r="J488">
        <f t="shared" si="48"/>
        <v>481</v>
      </c>
      <c r="M488" s="6">
        <f t="shared" si="49"/>
        <v>282.41935483870964</v>
      </c>
      <c r="N488" s="6">
        <f t="shared" si="50"/>
        <v>119.41935483870964</v>
      </c>
    </row>
    <row r="489" spans="9:14">
      <c r="I489">
        <f t="shared" si="51"/>
        <v>1134</v>
      </c>
      <c r="J489">
        <f t="shared" si="48"/>
        <v>482</v>
      </c>
      <c r="M489" s="6">
        <f t="shared" si="49"/>
        <v>282.66862170087973</v>
      </c>
      <c r="N489" s="6">
        <f t="shared" si="50"/>
        <v>119.66862170087973</v>
      </c>
    </row>
    <row r="490" spans="9:14">
      <c r="I490">
        <f t="shared" si="51"/>
        <v>1135</v>
      </c>
      <c r="J490">
        <f t="shared" si="48"/>
        <v>483</v>
      </c>
      <c r="M490" s="6">
        <f t="shared" si="49"/>
        <v>282.91788856304981</v>
      </c>
      <c r="N490" s="6">
        <f t="shared" si="50"/>
        <v>119.91788856304981</v>
      </c>
    </row>
    <row r="491" spans="9:14">
      <c r="I491">
        <f t="shared" si="51"/>
        <v>1136</v>
      </c>
      <c r="J491">
        <f t="shared" si="48"/>
        <v>484</v>
      </c>
      <c r="M491" s="6">
        <f t="shared" si="49"/>
        <v>283.1671554252199</v>
      </c>
      <c r="N491" s="6">
        <f t="shared" si="50"/>
        <v>120.1671554252199</v>
      </c>
    </row>
    <row r="492" spans="9:14">
      <c r="I492">
        <f t="shared" si="51"/>
        <v>1137</v>
      </c>
      <c r="J492">
        <f t="shared" si="48"/>
        <v>485</v>
      </c>
      <c r="M492" s="6">
        <f t="shared" si="49"/>
        <v>283.41642228738999</v>
      </c>
      <c r="N492" s="6">
        <f t="shared" si="50"/>
        <v>120.41642228738999</v>
      </c>
    </row>
    <row r="493" spans="9:14">
      <c r="I493">
        <f t="shared" si="51"/>
        <v>1138</v>
      </c>
      <c r="J493">
        <f t="shared" si="48"/>
        <v>486</v>
      </c>
      <c r="M493" s="6">
        <f t="shared" si="49"/>
        <v>283.66568914956008</v>
      </c>
      <c r="N493" s="6">
        <f t="shared" si="50"/>
        <v>120.66568914956008</v>
      </c>
    </row>
    <row r="494" spans="9:14">
      <c r="I494">
        <f t="shared" si="51"/>
        <v>1139</v>
      </c>
      <c r="J494">
        <f t="shared" si="48"/>
        <v>487</v>
      </c>
      <c r="M494" s="6">
        <f t="shared" si="49"/>
        <v>283.91495601173017</v>
      </c>
      <c r="N494" s="6">
        <f t="shared" si="50"/>
        <v>120.91495601173017</v>
      </c>
    </row>
    <row r="495" spans="9:14">
      <c r="I495">
        <f t="shared" si="51"/>
        <v>1140</v>
      </c>
      <c r="J495">
        <f t="shared" si="48"/>
        <v>488</v>
      </c>
      <c r="M495" s="6">
        <f t="shared" si="49"/>
        <v>284.16422287390026</v>
      </c>
      <c r="N495" s="6">
        <f t="shared" si="50"/>
        <v>121.16422287390026</v>
      </c>
    </row>
    <row r="496" spans="9:14">
      <c r="I496">
        <f t="shared" si="51"/>
        <v>1141</v>
      </c>
      <c r="J496">
        <f t="shared" si="48"/>
        <v>489</v>
      </c>
      <c r="M496" s="6">
        <f t="shared" si="49"/>
        <v>284.41348973607035</v>
      </c>
      <c r="N496" s="6">
        <f t="shared" si="50"/>
        <v>121.41348973607035</v>
      </c>
    </row>
    <row r="497" spans="9:14">
      <c r="I497">
        <f t="shared" si="51"/>
        <v>1142</v>
      </c>
      <c r="J497">
        <f t="shared" si="48"/>
        <v>490</v>
      </c>
      <c r="M497" s="6">
        <f t="shared" si="49"/>
        <v>284.66275659824043</v>
      </c>
      <c r="N497" s="6">
        <f t="shared" si="50"/>
        <v>121.66275659824043</v>
      </c>
    </row>
    <row r="498" spans="9:14">
      <c r="I498">
        <f t="shared" si="51"/>
        <v>1143</v>
      </c>
      <c r="J498">
        <f t="shared" si="48"/>
        <v>491</v>
      </c>
      <c r="M498" s="6">
        <f t="shared" si="49"/>
        <v>284.91202346041052</v>
      </c>
      <c r="N498" s="6">
        <f t="shared" si="50"/>
        <v>121.91202346041052</v>
      </c>
    </row>
    <row r="499" spans="9:14">
      <c r="I499">
        <f t="shared" si="51"/>
        <v>1144</v>
      </c>
      <c r="J499">
        <f t="shared" si="48"/>
        <v>492</v>
      </c>
      <c r="M499" s="6">
        <f t="shared" si="49"/>
        <v>285.16129032258061</v>
      </c>
      <c r="N499" s="6">
        <f t="shared" si="50"/>
        <v>122.16129032258061</v>
      </c>
    </row>
    <row r="500" spans="9:14">
      <c r="I500">
        <f t="shared" si="51"/>
        <v>1145</v>
      </c>
      <c r="J500">
        <f t="shared" si="48"/>
        <v>493</v>
      </c>
      <c r="M500" s="6">
        <f t="shared" si="49"/>
        <v>285.4105571847507</v>
      </c>
      <c r="N500" s="6">
        <f t="shared" si="50"/>
        <v>122.4105571847507</v>
      </c>
    </row>
    <row r="501" spans="9:14">
      <c r="I501">
        <f t="shared" si="51"/>
        <v>1146</v>
      </c>
      <c r="J501">
        <f t="shared" si="48"/>
        <v>494</v>
      </c>
      <c r="M501" s="6">
        <f t="shared" si="49"/>
        <v>285.65982404692079</v>
      </c>
      <c r="N501" s="6">
        <f t="shared" si="50"/>
        <v>122.65982404692079</v>
      </c>
    </row>
    <row r="502" spans="9:14">
      <c r="I502">
        <f t="shared" si="51"/>
        <v>1147</v>
      </c>
      <c r="J502">
        <f t="shared" si="48"/>
        <v>495</v>
      </c>
      <c r="M502" s="6">
        <f t="shared" si="49"/>
        <v>285.90909090909088</v>
      </c>
      <c r="N502" s="6">
        <f t="shared" si="50"/>
        <v>122.90909090909088</v>
      </c>
    </row>
    <row r="503" spans="9:14">
      <c r="I503">
        <f t="shared" si="51"/>
        <v>1148</v>
      </c>
      <c r="J503">
        <f t="shared" si="48"/>
        <v>496</v>
      </c>
      <c r="M503" s="6">
        <f t="shared" si="49"/>
        <v>286.15835777126097</v>
      </c>
      <c r="N503" s="6">
        <f t="shared" si="50"/>
        <v>123.15835777126097</v>
      </c>
    </row>
    <row r="504" spans="9:14">
      <c r="I504">
        <f t="shared" si="51"/>
        <v>1149</v>
      </c>
      <c r="J504">
        <f t="shared" si="48"/>
        <v>497</v>
      </c>
      <c r="M504" s="6">
        <f t="shared" si="49"/>
        <v>286.40762463343106</v>
      </c>
      <c r="N504" s="6">
        <f t="shared" si="50"/>
        <v>123.40762463343106</v>
      </c>
    </row>
    <row r="505" spans="9:14">
      <c r="I505">
        <f t="shared" si="51"/>
        <v>1150</v>
      </c>
      <c r="J505">
        <f t="shared" si="48"/>
        <v>498</v>
      </c>
      <c r="M505" s="6">
        <f t="shared" si="49"/>
        <v>286.65689149560114</v>
      </c>
      <c r="N505" s="6">
        <f t="shared" si="50"/>
        <v>123.65689149560114</v>
      </c>
    </row>
    <row r="506" spans="9:14">
      <c r="I506">
        <f t="shared" si="51"/>
        <v>1151</v>
      </c>
      <c r="J506">
        <f t="shared" si="48"/>
        <v>499</v>
      </c>
      <c r="M506" s="6">
        <f t="shared" si="49"/>
        <v>286.90615835777129</v>
      </c>
      <c r="N506" s="6">
        <f t="shared" si="50"/>
        <v>123.90615835777129</v>
      </c>
    </row>
    <row r="507" spans="9:14">
      <c r="I507">
        <f t="shared" si="51"/>
        <v>1152</v>
      </c>
      <c r="J507">
        <f t="shared" si="48"/>
        <v>500</v>
      </c>
      <c r="M507" s="6">
        <f t="shared" si="49"/>
        <v>287.15542521994138</v>
      </c>
      <c r="N507" s="6">
        <f t="shared" si="50"/>
        <v>124.15542521994138</v>
      </c>
    </row>
    <row r="508" spans="9:14">
      <c r="I508">
        <f t="shared" si="51"/>
        <v>1153</v>
      </c>
      <c r="J508">
        <f t="shared" si="48"/>
        <v>501</v>
      </c>
      <c r="M508" s="6">
        <f t="shared" si="49"/>
        <v>287.40469208211147</v>
      </c>
      <c r="N508" s="6">
        <f t="shared" si="50"/>
        <v>124.40469208211147</v>
      </c>
    </row>
    <row r="509" spans="9:14">
      <c r="I509">
        <f t="shared" si="51"/>
        <v>1154</v>
      </c>
      <c r="J509">
        <f t="shared" si="48"/>
        <v>502</v>
      </c>
      <c r="M509" s="6">
        <f t="shared" si="49"/>
        <v>287.65395894428156</v>
      </c>
      <c r="N509" s="6">
        <f t="shared" si="50"/>
        <v>124.65395894428156</v>
      </c>
    </row>
    <row r="510" spans="9:14">
      <c r="I510">
        <f t="shared" si="51"/>
        <v>1155</v>
      </c>
      <c r="J510">
        <f t="shared" si="48"/>
        <v>503</v>
      </c>
      <c r="M510" s="6">
        <f t="shared" si="49"/>
        <v>287.90322580645164</v>
      </c>
      <c r="N510" s="6">
        <f t="shared" si="50"/>
        <v>124.90322580645164</v>
      </c>
    </row>
    <row r="511" spans="9:14">
      <c r="I511">
        <f t="shared" si="51"/>
        <v>1156</v>
      </c>
      <c r="J511">
        <f t="shared" si="48"/>
        <v>504</v>
      </c>
      <c r="M511" s="6">
        <f t="shared" si="49"/>
        <v>288.15249266862173</v>
      </c>
      <c r="N511" s="6">
        <f t="shared" si="50"/>
        <v>125.15249266862173</v>
      </c>
    </row>
    <row r="512" spans="9:14">
      <c r="I512">
        <f t="shared" si="51"/>
        <v>1157</v>
      </c>
      <c r="J512">
        <f t="shared" si="48"/>
        <v>505</v>
      </c>
      <c r="M512" s="6">
        <f t="shared" si="49"/>
        <v>288.40175953079182</v>
      </c>
      <c r="N512" s="6">
        <f t="shared" si="50"/>
        <v>125.40175953079182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4"/>
  <sheetViews>
    <sheetView topLeftCell="B13" workbookViewId="0">
      <selection activeCell="G23" sqref="G23"/>
    </sheetView>
  </sheetViews>
  <sheetFormatPr baseColWidth="10" defaultRowHeight="15" x14ac:dyDescent="0"/>
  <cols>
    <col min="3" max="3" width="10.83203125" style="4"/>
  </cols>
  <sheetData>
    <row r="1" spans="2:3">
      <c r="B1" t="s">
        <v>9</v>
      </c>
      <c r="C1" s="4" t="s">
        <v>8</v>
      </c>
    </row>
    <row r="2" spans="2:3">
      <c r="B2" s="4">
        <v>18.52</v>
      </c>
      <c r="C2">
        <f t="shared" ref="C2:C20" si="0">C3-10</f>
        <v>-200</v>
      </c>
    </row>
    <row r="3" spans="2:3">
      <c r="B3" s="4">
        <v>22.824999999999999</v>
      </c>
      <c r="C3">
        <f t="shared" si="0"/>
        <v>-190</v>
      </c>
    </row>
    <row r="4" spans="2:3">
      <c r="B4" s="4">
        <v>27.096</v>
      </c>
      <c r="C4">
        <f t="shared" si="0"/>
        <v>-180</v>
      </c>
    </row>
    <row r="5" spans="2:3">
      <c r="B5" s="4">
        <v>31.335000000000001</v>
      </c>
      <c r="C5">
        <f t="shared" si="0"/>
        <v>-170</v>
      </c>
    </row>
    <row r="6" spans="2:3">
      <c r="B6" s="4">
        <v>35.542999999999999</v>
      </c>
      <c r="C6">
        <f t="shared" si="0"/>
        <v>-160</v>
      </c>
    </row>
    <row r="7" spans="2:3">
      <c r="B7" s="4">
        <v>39.722999999999999</v>
      </c>
      <c r="C7">
        <f t="shared" si="0"/>
        <v>-150</v>
      </c>
    </row>
    <row r="8" spans="2:3">
      <c r="B8" s="4">
        <v>43.875999999999998</v>
      </c>
      <c r="C8">
        <f t="shared" si="0"/>
        <v>-140</v>
      </c>
    </row>
    <row r="9" spans="2:3">
      <c r="B9" s="4">
        <v>48.005000000000003</v>
      </c>
      <c r="C9">
        <f t="shared" si="0"/>
        <v>-130</v>
      </c>
    </row>
    <row r="10" spans="2:3">
      <c r="B10" s="4">
        <v>52.11</v>
      </c>
      <c r="C10">
        <f t="shared" si="0"/>
        <v>-120</v>
      </c>
    </row>
    <row r="11" spans="2:3">
      <c r="B11" s="4">
        <v>56.198</v>
      </c>
      <c r="C11">
        <f t="shared" si="0"/>
        <v>-110</v>
      </c>
    </row>
    <row r="12" spans="2:3">
      <c r="B12" s="4">
        <v>60.256</v>
      </c>
      <c r="C12">
        <f t="shared" si="0"/>
        <v>-100</v>
      </c>
    </row>
    <row r="13" spans="2:3">
      <c r="B13" s="4">
        <v>64.3</v>
      </c>
      <c r="C13">
        <f t="shared" si="0"/>
        <v>-90</v>
      </c>
    </row>
    <row r="14" spans="2:3">
      <c r="B14" s="4">
        <v>68.325000000000003</v>
      </c>
      <c r="C14">
        <f t="shared" si="0"/>
        <v>-80</v>
      </c>
    </row>
    <row r="15" spans="2:3">
      <c r="B15" s="4">
        <v>72.334999999999994</v>
      </c>
      <c r="C15">
        <f t="shared" si="0"/>
        <v>-70</v>
      </c>
    </row>
    <row r="16" spans="2:3">
      <c r="B16" s="4">
        <v>76.328000000000003</v>
      </c>
      <c r="C16">
        <f t="shared" si="0"/>
        <v>-60</v>
      </c>
    </row>
    <row r="17" spans="2:3">
      <c r="B17" s="4">
        <v>80.305999999999997</v>
      </c>
      <c r="C17">
        <f t="shared" si="0"/>
        <v>-50</v>
      </c>
    </row>
    <row r="18" spans="2:3">
      <c r="B18" s="4">
        <v>84.271000000000001</v>
      </c>
      <c r="C18">
        <f t="shared" si="0"/>
        <v>-40</v>
      </c>
    </row>
    <row r="19" spans="2:3">
      <c r="B19" s="4">
        <v>88.221999999999994</v>
      </c>
      <c r="C19">
        <f t="shared" si="0"/>
        <v>-30</v>
      </c>
    </row>
    <row r="20" spans="2:3">
      <c r="B20" s="4">
        <v>92.18</v>
      </c>
      <c r="C20">
        <f t="shared" si="0"/>
        <v>-20</v>
      </c>
    </row>
    <row r="21" spans="2:3">
      <c r="B21" s="4">
        <v>96.085999999999999</v>
      </c>
      <c r="C21">
        <f>C22-10</f>
        <v>-10</v>
      </c>
    </row>
    <row r="22" spans="2:3">
      <c r="B22" s="4">
        <v>100</v>
      </c>
      <c r="C22">
        <v>0</v>
      </c>
    </row>
    <row r="23" spans="2:3">
      <c r="B23" s="4">
        <v>103.90300000000001</v>
      </c>
      <c r="C23">
        <f>C22+10</f>
        <v>10</v>
      </c>
    </row>
    <row r="24" spans="2:3">
      <c r="B24" s="4">
        <v>107.794</v>
      </c>
      <c r="C24">
        <f t="shared" ref="C24:C54" si="1">C23+10</f>
        <v>20</v>
      </c>
    </row>
    <row r="25" spans="2:3">
      <c r="B25" s="4">
        <v>111.673</v>
      </c>
      <c r="C25">
        <f t="shared" si="1"/>
        <v>30</v>
      </c>
    </row>
    <row r="26" spans="2:3">
      <c r="B26" s="4">
        <v>115.541</v>
      </c>
      <c r="C26">
        <f t="shared" si="1"/>
        <v>40</v>
      </c>
    </row>
    <row r="27" spans="2:3">
      <c r="B27" s="4">
        <v>119.39700000000001</v>
      </c>
      <c r="C27">
        <f t="shared" si="1"/>
        <v>50</v>
      </c>
    </row>
    <row r="28" spans="2:3">
      <c r="B28" s="4">
        <v>123.242</v>
      </c>
      <c r="C28">
        <f t="shared" si="1"/>
        <v>60</v>
      </c>
    </row>
    <row r="29" spans="2:3">
      <c r="B29" s="4">
        <v>127.075</v>
      </c>
      <c r="C29">
        <f t="shared" si="1"/>
        <v>70</v>
      </c>
    </row>
    <row r="30" spans="2:3">
      <c r="B30" s="4">
        <v>130.89699999999999</v>
      </c>
      <c r="C30">
        <f t="shared" si="1"/>
        <v>80</v>
      </c>
    </row>
    <row r="31" spans="2:3">
      <c r="B31" s="4">
        <v>134.70699999999999</v>
      </c>
      <c r="C31">
        <f t="shared" si="1"/>
        <v>90</v>
      </c>
    </row>
    <row r="32" spans="2:3">
      <c r="B32" s="4">
        <v>138.506</v>
      </c>
      <c r="C32">
        <f t="shared" si="1"/>
        <v>100</v>
      </c>
    </row>
    <row r="33" spans="2:3">
      <c r="B33" s="4">
        <v>142.29300000000001</v>
      </c>
      <c r="C33">
        <f t="shared" si="1"/>
        <v>110</v>
      </c>
    </row>
    <row r="34" spans="2:3">
      <c r="B34" s="4">
        <v>146.06800000000001</v>
      </c>
      <c r="C34">
        <f t="shared" si="1"/>
        <v>120</v>
      </c>
    </row>
    <row r="35" spans="2:3">
      <c r="B35" s="4">
        <v>149.83199999999999</v>
      </c>
      <c r="C35">
        <f t="shared" si="1"/>
        <v>130</v>
      </c>
    </row>
    <row r="36" spans="2:3">
      <c r="B36" s="4">
        <v>153.584</v>
      </c>
      <c r="C36">
        <f t="shared" si="1"/>
        <v>140</v>
      </c>
    </row>
    <row r="37" spans="2:3">
      <c r="B37" s="4">
        <v>157.32499999999999</v>
      </c>
      <c r="C37">
        <f t="shared" si="1"/>
        <v>150</v>
      </c>
    </row>
    <row r="38" spans="2:3">
      <c r="B38" s="4">
        <v>161.054</v>
      </c>
      <c r="C38">
        <f t="shared" si="1"/>
        <v>160</v>
      </c>
    </row>
    <row r="39" spans="2:3">
      <c r="B39" s="4">
        <v>164.77199999999999</v>
      </c>
      <c r="C39">
        <f t="shared" si="1"/>
        <v>170</v>
      </c>
    </row>
    <row r="40" spans="2:3">
      <c r="B40" s="4">
        <v>168.47800000000001</v>
      </c>
      <c r="C40">
        <f t="shared" si="1"/>
        <v>180</v>
      </c>
    </row>
    <row r="41" spans="2:3">
      <c r="B41" s="4">
        <v>172.173</v>
      </c>
      <c r="C41">
        <f t="shared" si="1"/>
        <v>190</v>
      </c>
    </row>
    <row r="42" spans="2:3">
      <c r="B42" s="4">
        <v>175.85599999999999</v>
      </c>
      <c r="C42">
        <f t="shared" si="1"/>
        <v>200</v>
      </c>
    </row>
    <row r="43" spans="2:3">
      <c r="B43" s="4">
        <v>179.52799999999999</v>
      </c>
      <c r="C43">
        <f t="shared" si="1"/>
        <v>210</v>
      </c>
    </row>
    <row r="44" spans="2:3">
      <c r="B44" s="4">
        <v>183.18799999999999</v>
      </c>
      <c r="C44">
        <f t="shared" si="1"/>
        <v>220</v>
      </c>
    </row>
    <row r="45" spans="2:3">
      <c r="B45" s="4">
        <v>186.83600000000001</v>
      </c>
      <c r="C45">
        <f t="shared" si="1"/>
        <v>230</v>
      </c>
    </row>
    <row r="46" spans="2:3">
      <c r="B46" s="4">
        <v>190.47300000000001</v>
      </c>
      <c r="C46">
        <f t="shared" si="1"/>
        <v>240</v>
      </c>
    </row>
    <row r="47" spans="2:3">
      <c r="B47" s="4">
        <v>194.09800000000001</v>
      </c>
      <c r="C47">
        <f t="shared" si="1"/>
        <v>250</v>
      </c>
    </row>
    <row r="48" spans="2:3">
      <c r="B48" s="4">
        <v>197.71199999999999</v>
      </c>
      <c r="C48">
        <f t="shared" si="1"/>
        <v>260</v>
      </c>
    </row>
    <row r="49" spans="2:3">
      <c r="B49" s="4">
        <v>201.31399999999999</v>
      </c>
      <c r="C49">
        <f t="shared" si="1"/>
        <v>270</v>
      </c>
    </row>
    <row r="50" spans="2:3">
      <c r="B50" s="4">
        <v>204.905</v>
      </c>
      <c r="C50">
        <f t="shared" si="1"/>
        <v>280</v>
      </c>
    </row>
    <row r="51" spans="2:3">
      <c r="B51" s="4">
        <v>208.48400000000001</v>
      </c>
      <c r="C51">
        <f t="shared" si="1"/>
        <v>290</v>
      </c>
    </row>
    <row r="52" spans="2:3">
      <c r="B52" s="4">
        <v>212.05199999999999</v>
      </c>
      <c r="C52">
        <f t="shared" si="1"/>
        <v>300</v>
      </c>
    </row>
    <row r="53" spans="2:3">
      <c r="B53" s="4">
        <v>215.608</v>
      </c>
      <c r="C53">
        <f t="shared" si="1"/>
        <v>310</v>
      </c>
    </row>
    <row r="54" spans="2:3">
      <c r="B54" s="4">
        <v>219.15199999999999</v>
      </c>
      <c r="C54">
        <f t="shared" si="1"/>
        <v>320</v>
      </c>
    </row>
  </sheetData>
  <phoneticPr fontId="2" type="noConversion"/>
  <printOptions gridLine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2" sqref="B2:B8"/>
    </sheetView>
  </sheetViews>
  <sheetFormatPr baseColWidth="10" defaultRowHeight="15" x14ac:dyDescent="0"/>
  <sheetData>
    <row r="2" spans="2:2">
      <c r="B2" s="5" t="s">
        <v>11</v>
      </c>
    </row>
    <row r="4" spans="2:2">
      <c r="B4" s="5" t="s">
        <v>12</v>
      </c>
    </row>
    <row r="6" spans="2:2">
      <c r="B6" s="5" t="s">
        <v>13</v>
      </c>
    </row>
    <row r="8" spans="2:2">
      <c r="B8" s="5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workbookViewId="0">
      <pane ySplit="1" topLeftCell="A5" activePane="bottomLeft" state="frozen"/>
      <selection pane="bottomLeft" activeCell="F35" sqref="F35"/>
    </sheetView>
  </sheetViews>
  <sheetFormatPr baseColWidth="10" defaultRowHeight="15" x14ac:dyDescent="0"/>
  <sheetData>
    <row r="1" spans="1:4">
      <c r="C1" t="s">
        <v>25</v>
      </c>
      <c r="D1" t="s">
        <v>26</v>
      </c>
    </row>
    <row r="2" spans="1:4">
      <c r="A2" s="1">
        <v>0</v>
      </c>
      <c r="B2" s="1">
        <v>0</v>
      </c>
      <c r="C2">
        <f>A2</f>
        <v>0</v>
      </c>
      <c r="D2" s="16">
        <v>0</v>
      </c>
    </row>
    <row r="3" spans="1:4">
      <c r="A3" s="1">
        <v>2</v>
      </c>
      <c r="B3" s="1">
        <v>1</v>
      </c>
      <c r="C3">
        <f t="shared" ref="C3:C66" si="0">A3</f>
        <v>2</v>
      </c>
      <c r="D3" s="16">
        <v>2</v>
      </c>
    </row>
    <row r="4" spans="1:4">
      <c r="A4" s="1">
        <v>3</v>
      </c>
      <c r="B4" s="1">
        <v>2</v>
      </c>
      <c r="C4">
        <f t="shared" si="0"/>
        <v>3</v>
      </c>
      <c r="D4" s="16">
        <v>3</v>
      </c>
    </row>
    <row r="5" spans="1:4">
      <c r="A5" s="1">
        <v>4</v>
      </c>
      <c r="B5" s="1">
        <v>3</v>
      </c>
      <c r="C5">
        <f t="shared" si="0"/>
        <v>4</v>
      </c>
      <c r="D5" s="16">
        <v>4</v>
      </c>
    </row>
    <row r="6" spans="1:4">
      <c r="A6" s="1">
        <v>5</v>
      </c>
      <c r="B6" s="1">
        <v>4</v>
      </c>
      <c r="C6">
        <f t="shared" si="0"/>
        <v>5</v>
      </c>
      <c r="D6" s="16">
        <v>5</v>
      </c>
    </row>
    <row r="7" spans="1:4">
      <c r="A7" s="1">
        <v>6</v>
      </c>
      <c r="B7" s="1">
        <v>5</v>
      </c>
      <c r="C7">
        <f t="shared" si="0"/>
        <v>6</v>
      </c>
      <c r="D7" s="16">
        <v>6</v>
      </c>
    </row>
    <row r="8" spans="1:4">
      <c r="A8" s="1">
        <v>7</v>
      </c>
      <c r="B8" s="1">
        <v>6</v>
      </c>
      <c r="C8">
        <f t="shared" si="0"/>
        <v>7</v>
      </c>
      <c r="D8" s="16">
        <v>7</v>
      </c>
    </row>
    <row r="9" spans="1:4">
      <c r="A9" s="1">
        <v>8</v>
      </c>
      <c r="B9" s="1">
        <v>7</v>
      </c>
      <c r="C9">
        <f t="shared" si="0"/>
        <v>8</v>
      </c>
      <c r="D9" s="16">
        <v>8</v>
      </c>
    </row>
    <row r="10" spans="1:4">
      <c r="A10" s="1">
        <v>10</v>
      </c>
      <c r="B10" s="1">
        <v>8</v>
      </c>
      <c r="C10">
        <f t="shared" si="0"/>
        <v>10</v>
      </c>
      <c r="D10" s="16">
        <v>10</v>
      </c>
    </row>
    <row r="11" spans="1:4">
      <c r="A11" s="1">
        <v>11</v>
      </c>
      <c r="B11" s="1">
        <v>9</v>
      </c>
      <c r="C11">
        <f t="shared" si="0"/>
        <v>11</v>
      </c>
      <c r="D11" s="16">
        <v>11</v>
      </c>
    </row>
    <row r="12" spans="1:4">
      <c r="A12" s="1">
        <v>12</v>
      </c>
      <c r="B12" s="1">
        <v>10</v>
      </c>
      <c r="C12">
        <f t="shared" si="0"/>
        <v>12</v>
      </c>
      <c r="D12" s="16">
        <v>12</v>
      </c>
    </row>
    <row r="13" spans="1:4">
      <c r="A13" s="1">
        <v>13</v>
      </c>
      <c r="B13" s="1">
        <v>11</v>
      </c>
      <c r="C13">
        <f t="shared" si="0"/>
        <v>13</v>
      </c>
      <c r="D13" s="16">
        <v>13</v>
      </c>
    </row>
    <row r="14" spans="1:4">
      <c r="A14" s="1">
        <v>14</v>
      </c>
      <c r="B14" s="1">
        <v>12</v>
      </c>
      <c r="C14">
        <f t="shared" si="0"/>
        <v>14</v>
      </c>
      <c r="D14" s="16">
        <v>14</v>
      </c>
    </row>
    <row r="15" spans="1:4">
      <c r="A15" s="1">
        <v>16</v>
      </c>
      <c r="B15" s="1">
        <v>13</v>
      </c>
      <c r="C15">
        <f t="shared" si="0"/>
        <v>16</v>
      </c>
      <c r="D15" s="16">
        <v>16</v>
      </c>
    </row>
    <row r="16" spans="1:4">
      <c r="A16" s="1">
        <v>17</v>
      </c>
      <c r="B16" s="1">
        <v>14</v>
      </c>
      <c r="C16">
        <f t="shared" si="0"/>
        <v>17</v>
      </c>
      <c r="D16" s="16">
        <v>17</v>
      </c>
    </row>
    <row r="17" spans="1:4">
      <c r="A17" s="1">
        <v>18</v>
      </c>
      <c r="B17" s="1">
        <v>15</v>
      </c>
      <c r="C17">
        <f t="shared" si="0"/>
        <v>18</v>
      </c>
      <c r="D17" s="16">
        <v>18</v>
      </c>
    </row>
    <row r="18" spans="1:4">
      <c r="A18" s="1">
        <v>19</v>
      </c>
      <c r="B18" s="1">
        <v>16</v>
      </c>
      <c r="C18">
        <f t="shared" si="0"/>
        <v>19</v>
      </c>
      <c r="D18" s="16">
        <v>19</v>
      </c>
    </row>
    <row r="19" spans="1:4">
      <c r="A19" s="1">
        <v>20</v>
      </c>
      <c r="B19" s="1">
        <v>17</v>
      </c>
      <c r="C19">
        <f t="shared" si="0"/>
        <v>20</v>
      </c>
      <c r="D19" s="16">
        <v>20</v>
      </c>
    </row>
    <row r="20" spans="1:4">
      <c r="A20" s="1">
        <v>22</v>
      </c>
      <c r="B20" s="1">
        <v>18</v>
      </c>
      <c r="C20">
        <f t="shared" si="0"/>
        <v>22</v>
      </c>
      <c r="D20" s="16">
        <v>22</v>
      </c>
    </row>
    <row r="21" spans="1:4">
      <c r="A21" s="1">
        <v>23</v>
      </c>
      <c r="B21" s="1">
        <v>19</v>
      </c>
      <c r="C21">
        <f t="shared" si="0"/>
        <v>23</v>
      </c>
      <c r="D21" s="16">
        <v>23</v>
      </c>
    </row>
    <row r="22" spans="1:4">
      <c r="A22" s="1">
        <v>24</v>
      </c>
      <c r="B22" s="1">
        <v>20</v>
      </c>
      <c r="C22">
        <f t="shared" si="0"/>
        <v>24</v>
      </c>
      <c r="D22" s="16">
        <v>24</v>
      </c>
    </row>
    <row r="23" spans="1:4">
      <c r="A23" s="1">
        <v>25</v>
      </c>
      <c r="B23" s="1">
        <v>21</v>
      </c>
      <c r="C23">
        <f t="shared" si="0"/>
        <v>25</v>
      </c>
      <c r="D23" s="16">
        <v>25</v>
      </c>
    </row>
    <row r="24" spans="1:4">
      <c r="A24" s="1">
        <v>26</v>
      </c>
      <c r="B24" s="1">
        <v>22</v>
      </c>
      <c r="C24">
        <f t="shared" si="0"/>
        <v>26</v>
      </c>
      <c r="D24" s="16">
        <v>26</v>
      </c>
    </row>
    <row r="25" spans="1:4">
      <c r="A25" s="1">
        <v>28</v>
      </c>
      <c r="B25" s="1">
        <v>23</v>
      </c>
      <c r="C25">
        <f t="shared" si="0"/>
        <v>28</v>
      </c>
      <c r="D25" s="16">
        <v>28</v>
      </c>
    </row>
    <row r="26" spans="1:4">
      <c r="A26" s="1">
        <v>29</v>
      </c>
      <c r="B26" s="1">
        <v>24</v>
      </c>
      <c r="C26">
        <f t="shared" si="0"/>
        <v>29</v>
      </c>
      <c r="D26" s="16">
        <v>29</v>
      </c>
    </row>
    <row r="27" spans="1:4">
      <c r="A27" s="1">
        <v>30</v>
      </c>
      <c r="B27" s="1">
        <v>25</v>
      </c>
      <c r="C27">
        <f t="shared" si="0"/>
        <v>30</v>
      </c>
      <c r="D27" s="16">
        <v>30</v>
      </c>
    </row>
    <row r="28" spans="1:4">
      <c r="A28" s="1">
        <v>31</v>
      </c>
      <c r="B28" s="1">
        <v>26</v>
      </c>
      <c r="C28">
        <f t="shared" si="0"/>
        <v>31</v>
      </c>
      <c r="D28" s="16">
        <v>31</v>
      </c>
    </row>
    <row r="29" spans="1:4">
      <c r="A29" s="1">
        <v>32</v>
      </c>
      <c r="B29" s="1">
        <v>27</v>
      </c>
      <c r="C29">
        <f t="shared" si="0"/>
        <v>32</v>
      </c>
      <c r="D29" s="16">
        <v>32</v>
      </c>
    </row>
    <row r="30" spans="1:4">
      <c r="A30" s="1">
        <v>34</v>
      </c>
      <c r="B30" s="1">
        <v>28</v>
      </c>
      <c r="C30">
        <f t="shared" si="0"/>
        <v>34</v>
      </c>
      <c r="D30" s="16">
        <v>34</v>
      </c>
    </row>
    <row r="31" spans="1:4">
      <c r="A31" s="1">
        <v>35</v>
      </c>
      <c r="B31" s="1">
        <v>29</v>
      </c>
      <c r="C31">
        <f t="shared" si="0"/>
        <v>35</v>
      </c>
      <c r="D31" s="16">
        <v>35</v>
      </c>
    </row>
    <row r="32" spans="1:4">
      <c r="A32" s="1">
        <v>36</v>
      </c>
      <c r="B32" s="1">
        <v>30</v>
      </c>
      <c r="C32">
        <f t="shared" si="0"/>
        <v>36</v>
      </c>
      <c r="D32" s="16">
        <v>36</v>
      </c>
    </row>
    <row r="33" spans="1:4">
      <c r="A33" s="1">
        <v>37</v>
      </c>
      <c r="B33" s="1">
        <v>31</v>
      </c>
      <c r="C33">
        <f t="shared" si="0"/>
        <v>37</v>
      </c>
      <c r="D33" s="16">
        <v>37</v>
      </c>
    </row>
    <row r="34" spans="1:4">
      <c r="A34" s="1">
        <v>38</v>
      </c>
      <c r="B34" s="1">
        <v>32</v>
      </c>
      <c r="C34">
        <f t="shared" si="0"/>
        <v>38</v>
      </c>
      <c r="D34" s="16">
        <v>38</v>
      </c>
    </row>
    <row r="35" spans="1:4">
      <c r="A35" s="1">
        <v>40</v>
      </c>
      <c r="B35" s="1">
        <v>33</v>
      </c>
      <c r="C35">
        <f t="shared" si="0"/>
        <v>40</v>
      </c>
      <c r="D35" s="16">
        <v>40</v>
      </c>
    </row>
    <row r="36" spans="1:4">
      <c r="A36" s="1">
        <v>41</v>
      </c>
      <c r="B36" s="1">
        <v>34</v>
      </c>
      <c r="C36">
        <f t="shared" si="0"/>
        <v>41</v>
      </c>
      <c r="D36" s="16">
        <v>41</v>
      </c>
    </row>
    <row r="37" spans="1:4">
      <c r="A37" s="1">
        <v>42</v>
      </c>
      <c r="B37" s="1">
        <v>35</v>
      </c>
      <c r="C37">
        <f t="shared" si="0"/>
        <v>42</v>
      </c>
      <c r="D37" s="16">
        <v>42</v>
      </c>
    </row>
    <row r="38" spans="1:4">
      <c r="A38" s="1">
        <v>44</v>
      </c>
      <c r="B38" s="1">
        <v>36</v>
      </c>
      <c r="C38">
        <f t="shared" si="0"/>
        <v>44</v>
      </c>
      <c r="D38" s="16">
        <v>44</v>
      </c>
    </row>
    <row r="39" spans="1:4">
      <c r="A39" s="1">
        <v>45</v>
      </c>
      <c r="B39" s="1">
        <v>37</v>
      </c>
      <c r="C39">
        <f t="shared" si="0"/>
        <v>45</v>
      </c>
      <c r="D39" s="16">
        <v>45</v>
      </c>
    </row>
    <row r="40" spans="1:4">
      <c r="A40" s="1">
        <v>46</v>
      </c>
      <c r="B40" s="1">
        <v>38</v>
      </c>
      <c r="C40">
        <f t="shared" si="0"/>
        <v>46</v>
      </c>
      <c r="D40" s="16">
        <v>46</v>
      </c>
    </row>
    <row r="41" spans="1:4">
      <c r="A41" s="1">
        <v>47</v>
      </c>
      <c r="B41" s="1">
        <v>39</v>
      </c>
      <c r="C41">
        <f t="shared" si="0"/>
        <v>47</v>
      </c>
      <c r="D41" s="16">
        <v>47</v>
      </c>
    </row>
    <row r="42" spans="1:4">
      <c r="A42" s="1">
        <v>48</v>
      </c>
      <c r="B42" s="1">
        <v>40</v>
      </c>
      <c r="C42">
        <f t="shared" si="0"/>
        <v>48</v>
      </c>
      <c r="D42" s="16">
        <v>48</v>
      </c>
    </row>
    <row r="43" spans="1:4">
      <c r="A43" s="1">
        <v>50</v>
      </c>
      <c r="B43" s="1">
        <v>41</v>
      </c>
      <c r="C43">
        <f t="shared" si="0"/>
        <v>50</v>
      </c>
      <c r="D43" s="16">
        <v>50</v>
      </c>
    </row>
    <row r="44" spans="1:4">
      <c r="A44" s="1">
        <v>51</v>
      </c>
      <c r="B44" s="1">
        <v>42</v>
      </c>
      <c r="C44">
        <f t="shared" si="0"/>
        <v>51</v>
      </c>
      <c r="D44" s="16">
        <v>51</v>
      </c>
    </row>
    <row r="45" spans="1:4">
      <c r="A45" s="1">
        <v>52</v>
      </c>
      <c r="B45" s="1">
        <v>43</v>
      </c>
      <c r="C45">
        <f t="shared" si="0"/>
        <v>52</v>
      </c>
      <c r="D45" s="16">
        <v>52</v>
      </c>
    </row>
    <row r="46" spans="1:4">
      <c r="A46" s="1">
        <v>53</v>
      </c>
      <c r="B46" s="1">
        <v>44</v>
      </c>
      <c r="C46">
        <f t="shared" si="0"/>
        <v>53</v>
      </c>
      <c r="D46" s="16">
        <v>53</v>
      </c>
    </row>
    <row r="47" spans="1:4">
      <c r="A47" s="1">
        <v>54</v>
      </c>
      <c r="B47" s="1">
        <v>45</v>
      </c>
      <c r="C47">
        <f t="shared" si="0"/>
        <v>54</v>
      </c>
      <c r="D47" s="16">
        <v>54</v>
      </c>
    </row>
    <row r="48" spans="1:4">
      <c r="A48" s="1">
        <v>56</v>
      </c>
      <c r="B48" s="1">
        <v>46</v>
      </c>
      <c r="C48">
        <f t="shared" si="0"/>
        <v>56</v>
      </c>
      <c r="D48" s="16">
        <v>56</v>
      </c>
    </row>
    <row r="49" spans="1:4">
      <c r="A49" s="1">
        <v>57</v>
      </c>
      <c r="B49" s="1">
        <v>47</v>
      </c>
      <c r="C49">
        <f t="shared" si="0"/>
        <v>57</v>
      </c>
      <c r="D49" s="16">
        <v>57</v>
      </c>
    </row>
    <row r="50" spans="1:4">
      <c r="A50" s="1">
        <v>58</v>
      </c>
      <c r="B50" s="1">
        <v>48</v>
      </c>
      <c r="C50">
        <f t="shared" si="0"/>
        <v>58</v>
      </c>
      <c r="D50" s="16">
        <v>58</v>
      </c>
    </row>
    <row r="51" spans="1:4">
      <c r="A51" s="1">
        <v>60</v>
      </c>
      <c r="B51" s="1">
        <v>49</v>
      </c>
      <c r="C51">
        <f t="shared" si="0"/>
        <v>60</v>
      </c>
      <c r="D51" s="16">
        <v>60</v>
      </c>
    </row>
    <row r="52" spans="1:4">
      <c r="A52" s="1">
        <v>61</v>
      </c>
      <c r="B52" s="1">
        <v>50</v>
      </c>
      <c r="C52">
        <f t="shared" si="0"/>
        <v>61</v>
      </c>
      <c r="D52" s="16">
        <v>61</v>
      </c>
    </row>
    <row r="53" spans="1:4">
      <c r="A53" s="1">
        <v>62</v>
      </c>
      <c r="B53" s="1">
        <v>51</v>
      </c>
      <c r="C53">
        <f t="shared" si="0"/>
        <v>62</v>
      </c>
      <c r="D53" s="16">
        <v>62</v>
      </c>
    </row>
    <row r="54" spans="1:4">
      <c r="A54" s="1">
        <v>64</v>
      </c>
      <c r="B54" s="1">
        <v>52</v>
      </c>
      <c r="C54">
        <f t="shared" si="0"/>
        <v>64</v>
      </c>
      <c r="D54" s="16">
        <v>64</v>
      </c>
    </row>
    <row r="55" spans="1:4">
      <c r="A55" s="1">
        <v>65</v>
      </c>
      <c r="B55" s="1">
        <v>53</v>
      </c>
      <c r="C55">
        <f t="shared" si="0"/>
        <v>65</v>
      </c>
      <c r="D55" s="16">
        <v>65</v>
      </c>
    </row>
    <row r="56" spans="1:4">
      <c r="A56" s="1">
        <v>66</v>
      </c>
      <c r="B56" s="1">
        <v>54</v>
      </c>
      <c r="C56">
        <f t="shared" si="0"/>
        <v>66</v>
      </c>
      <c r="D56" s="16">
        <v>66</v>
      </c>
    </row>
    <row r="57" spans="1:4">
      <c r="A57" s="1">
        <v>67</v>
      </c>
      <c r="B57" s="1">
        <v>55</v>
      </c>
      <c r="C57">
        <f t="shared" si="0"/>
        <v>67</v>
      </c>
      <c r="D57" s="16">
        <v>67</v>
      </c>
    </row>
    <row r="58" spans="1:4">
      <c r="A58" s="1">
        <v>68</v>
      </c>
      <c r="B58" s="1">
        <v>56</v>
      </c>
      <c r="C58">
        <f t="shared" si="0"/>
        <v>68</v>
      </c>
      <c r="D58" s="16">
        <v>68</v>
      </c>
    </row>
    <row r="59" spans="1:4">
      <c r="A59" s="1">
        <v>70</v>
      </c>
      <c r="B59" s="1">
        <v>57</v>
      </c>
      <c r="C59">
        <f t="shared" si="0"/>
        <v>70</v>
      </c>
      <c r="D59" s="16">
        <v>70</v>
      </c>
    </row>
    <row r="60" spans="1:4">
      <c r="A60" s="1">
        <v>71</v>
      </c>
      <c r="B60" s="1">
        <v>58</v>
      </c>
      <c r="C60">
        <f t="shared" si="0"/>
        <v>71</v>
      </c>
      <c r="D60" s="16">
        <v>71</v>
      </c>
    </row>
    <row r="61" spans="1:4">
      <c r="A61" s="1">
        <v>72</v>
      </c>
      <c r="B61" s="1">
        <v>59</v>
      </c>
      <c r="C61">
        <f t="shared" si="0"/>
        <v>72</v>
      </c>
      <c r="D61" s="16">
        <v>72</v>
      </c>
    </row>
    <row r="62" spans="1:4">
      <c r="A62" s="1">
        <v>74</v>
      </c>
      <c r="B62" s="1">
        <v>60</v>
      </c>
      <c r="C62">
        <f t="shared" si="0"/>
        <v>74</v>
      </c>
      <c r="D62" s="16">
        <v>74</v>
      </c>
    </row>
    <row r="63" spans="1:4">
      <c r="A63" s="1">
        <v>75</v>
      </c>
      <c r="B63" s="1">
        <v>61</v>
      </c>
      <c r="C63">
        <f t="shared" si="0"/>
        <v>75</v>
      </c>
      <c r="D63" s="16">
        <v>75</v>
      </c>
    </row>
    <row r="64" spans="1:4">
      <c r="A64" s="1">
        <v>76</v>
      </c>
      <c r="B64" s="1">
        <v>62</v>
      </c>
      <c r="C64">
        <f t="shared" si="0"/>
        <v>76</v>
      </c>
      <c r="D64" s="16">
        <v>76</v>
      </c>
    </row>
    <row r="65" spans="1:4">
      <c r="A65" s="1">
        <v>78</v>
      </c>
      <c r="B65" s="1">
        <v>63</v>
      </c>
      <c r="C65">
        <f t="shared" si="0"/>
        <v>78</v>
      </c>
      <c r="D65" s="16">
        <v>78</v>
      </c>
    </row>
    <row r="66" spans="1:4">
      <c r="A66" s="1">
        <v>79</v>
      </c>
      <c r="B66" s="1">
        <v>64</v>
      </c>
      <c r="C66">
        <f t="shared" si="0"/>
        <v>79</v>
      </c>
      <c r="D66" s="16">
        <v>79</v>
      </c>
    </row>
    <row r="67" spans="1:4">
      <c r="A67" s="1">
        <v>80</v>
      </c>
      <c r="B67" s="1">
        <v>65</v>
      </c>
      <c r="C67">
        <f t="shared" ref="C67:C130" si="1">A67</f>
        <v>80</v>
      </c>
      <c r="D67" s="16">
        <v>80</v>
      </c>
    </row>
    <row r="68" spans="1:4">
      <c r="A68" s="1">
        <v>82</v>
      </c>
      <c r="B68" s="1">
        <v>66</v>
      </c>
      <c r="C68">
        <f t="shared" si="1"/>
        <v>82</v>
      </c>
      <c r="D68" s="16">
        <v>82</v>
      </c>
    </row>
    <row r="69" spans="1:4">
      <c r="A69" s="1">
        <v>83</v>
      </c>
      <c r="B69" s="1">
        <v>67</v>
      </c>
      <c r="C69">
        <f t="shared" si="1"/>
        <v>83</v>
      </c>
      <c r="D69" s="16">
        <v>83</v>
      </c>
    </row>
    <row r="70" spans="1:4">
      <c r="A70" s="1">
        <v>84</v>
      </c>
      <c r="B70" s="1">
        <v>68</v>
      </c>
      <c r="C70">
        <f t="shared" si="1"/>
        <v>84</v>
      </c>
      <c r="D70" s="16">
        <v>84</v>
      </c>
    </row>
    <row r="71" spans="1:4">
      <c r="A71" s="1">
        <v>85</v>
      </c>
      <c r="B71" s="1">
        <v>69</v>
      </c>
      <c r="C71">
        <f t="shared" si="1"/>
        <v>85</v>
      </c>
      <c r="D71" s="16">
        <v>85</v>
      </c>
    </row>
    <row r="72" spans="1:4">
      <c r="A72" s="1">
        <v>86</v>
      </c>
      <c r="B72" s="1">
        <v>70</v>
      </c>
      <c r="C72">
        <f t="shared" si="1"/>
        <v>86</v>
      </c>
      <c r="D72" s="16">
        <v>86</v>
      </c>
    </row>
    <row r="73" spans="1:4">
      <c r="A73" s="1">
        <v>88</v>
      </c>
      <c r="B73" s="1">
        <v>71</v>
      </c>
      <c r="C73">
        <f t="shared" si="1"/>
        <v>88</v>
      </c>
      <c r="D73" s="16">
        <v>88</v>
      </c>
    </row>
    <row r="74" spans="1:4">
      <c r="A74" s="1">
        <v>89</v>
      </c>
      <c r="B74" s="1">
        <v>72</v>
      </c>
      <c r="C74">
        <f t="shared" si="1"/>
        <v>89</v>
      </c>
      <c r="D74" s="16">
        <v>89</v>
      </c>
    </row>
    <row r="75" spans="1:4">
      <c r="A75" s="1">
        <v>90</v>
      </c>
      <c r="B75" s="1">
        <v>73</v>
      </c>
      <c r="C75">
        <f t="shared" si="1"/>
        <v>90</v>
      </c>
      <c r="D75" s="16">
        <v>90</v>
      </c>
    </row>
    <row r="76" spans="1:4">
      <c r="A76" s="1">
        <v>92</v>
      </c>
      <c r="B76" s="1">
        <v>74</v>
      </c>
      <c r="C76">
        <f t="shared" si="1"/>
        <v>92</v>
      </c>
      <c r="D76" s="16">
        <v>92</v>
      </c>
    </row>
    <row r="77" spans="1:4">
      <c r="A77" s="1">
        <v>93</v>
      </c>
      <c r="B77" s="1">
        <v>75</v>
      </c>
      <c r="C77">
        <f t="shared" si="1"/>
        <v>93</v>
      </c>
      <c r="D77" s="16">
        <v>93</v>
      </c>
    </row>
    <row r="78" spans="1:4">
      <c r="A78" s="1">
        <v>94</v>
      </c>
      <c r="B78" s="1">
        <v>76</v>
      </c>
      <c r="C78">
        <f t="shared" si="1"/>
        <v>94</v>
      </c>
      <c r="D78" s="16">
        <v>94</v>
      </c>
    </row>
    <row r="79" spans="1:4">
      <c r="A79" s="1">
        <v>96</v>
      </c>
      <c r="B79" s="1">
        <v>77</v>
      </c>
      <c r="C79">
        <f t="shared" si="1"/>
        <v>96</v>
      </c>
      <c r="D79" s="16">
        <v>96</v>
      </c>
    </row>
    <row r="80" spans="1:4">
      <c r="A80" s="1">
        <v>97</v>
      </c>
      <c r="B80" s="1">
        <v>78</v>
      </c>
      <c r="C80">
        <f t="shared" si="1"/>
        <v>97</v>
      </c>
      <c r="D80" s="16">
        <v>97</v>
      </c>
    </row>
    <row r="81" spans="1:4">
      <c r="A81" s="1">
        <v>98</v>
      </c>
      <c r="B81" s="1">
        <v>79</v>
      </c>
      <c r="C81">
        <f t="shared" si="1"/>
        <v>98</v>
      </c>
      <c r="D81" s="16">
        <v>98</v>
      </c>
    </row>
    <row r="82" spans="1:4">
      <c r="A82" s="1">
        <v>100</v>
      </c>
      <c r="B82" s="1">
        <v>80</v>
      </c>
      <c r="C82">
        <f t="shared" si="1"/>
        <v>100</v>
      </c>
      <c r="D82" s="16">
        <v>100</v>
      </c>
    </row>
    <row r="83" spans="1:4">
      <c r="A83" s="1">
        <v>101</v>
      </c>
      <c r="B83" s="1">
        <v>81</v>
      </c>
      <c r="C83">
        <f t="shared" si="1"/>
        <v>101</v>
      </c>
      <c r="D83" s="16">
        <v>101</v>
      </c>
    </row>
    <row r="84" spans="1:4">
      <c r="A84" s="1">
        <v>102</v>
      </c>
      <c r="B84" s="1">
        <v>82</v>
      </c>
      <c r="C84">
        <f t="shared" si="1"/>
        <v>102</v>
      </c>
      <c r="D84" s="16">
        <v>102</v>
      </c>
    </row>
    <row r="85" spans="1:4">
      <c r="A85" s="1">
        <v>104</v>
      </c>
      <c r="B85" s="1">
        <v>83</v>
      </c>
      <c r="C85">
        <f t="shared" si="1"/>
        <v>104</v>
      </c>
      <c r="D85" s="16">
        <v>104</v>
      </c>
    </row>
    <row r="86" spans="1:4">
      <c r="A86" s="1">
        <v>105</v>
      </c>
      <c r="B86" s="1">
        <v>84</v>
      </c>
      <c r="C86">
        <f t="shared" si="1"/>
        <v>105</v>
      </c>
      <c r="D86" s="16">
        <v>105</v>
      </c>
    </row>
    <row r="87" spans="1:4">
      <c r="A87" s="1">
        <v>106</v>
      </c>
      <c r="B87" s="1">
        <v>85</v>
      </c>
      <c r="C87">
        <f t="shared" si="1"/>
        <v>106</v>
      </c>
      <c r="D87" s="16">
        <v>106</v>
      </c>
    </row>
    <row r="88" spans="1:4">
      <c r="A88" s="1">
        <v>108</v>
      </c>
      <c r="B88" s="1">
        <v>86</v>
      </c>
      <c r="C88">
        <f t="shared" si="1"/>
        <v>108</v>
      </c>
      <c r="D88" s="16">
        <v>108</v>
      </c>
    </row>
    <row r="89" spans="1:4">
      <c r="A89" s="1">
        <v>109</v>
      </c>
      <c r="B89" s="1">
        <v>87</v>
      </c>
      <c r="C89">
        <f t="shared" si="1"/>
        <v>109</v>
      </c>
      <c r="D89" s="16">
        <v>109</v>
      </c>
    </row>
    <row r="90" spans="1:4">
      <c r="A90" s="1">
        <v>110</v>
      </c>
      <c r="B90" s="1">
        <v>88</v>
      </c>
      <c r="C90">
        <f t="shared" si="1"/>
        <v>110</v>
      </c>
      <c r="D90" s="16">
        <v>110</v>
      </c>
    </row>
    <row r="91" spans="1:4">
      <c r="A91" s="1">
        <v>112</v>
      </c>
      <c r="B91" s="1">
        <v>89</v>
      </c>
      <c r="C91">
        <f t="shared" si="1"/>
        <v>112</v>
      </c>
      <c r="D91" s="16">
        <v>112</v>
      </c>
    </row>
    <row r="92" spans="1:4">
      <c r="A92" s="1">
        <v>113</v>
      </c>
      <c r="B92" s="1">
        <v>90</v>
      </c>
      <c r="C92">
        <f t="shared" si="1"/>
        <v>113</v>
      </c>
      <c r="D92" s="16">
        <v>113</v>
      </c>
    </row>
    <row r="93" spans="1:4">
      <c r="A93" s="1">
        <v>114</v>
      </c>
      <c r="B93" s="1">
        <v>91</v>
      </c>
      <c r="C93">
        <f t="shared" si="1"/>
        <v>114</v>
      </c>
      <c r="D93" s="16">
        <v>114</v>
      </c>
    </row>
    <row r="94" spans="1:4">
      <c r="A94" s="1">
        <v>116</v>
      </c>
      <c r="B94" s="1">
        <v>92</v>
      </c>
      <c r="C94">
        <f t="shared" si="1"/>
        <v>116</v>
      </c>
      <c r="D94" s="16">
        <v>116</v>
      </c>
    </row>
    <row r="95" spans="1:4">
      <c r="A95" s="1">
        <v>118</v>
      </c>
      <c r="B95" s="1">
        <v>93</v>
      </c>
      <c r="C95">
        <f t="shared" si="1"/>
        <v>118</v>
      </c>
      <c r="D95" s="16">
        <v>118</v>
      </c>
    </row>
    <row r="96" spans="1:4">
      <c r="A96" s="1">
        <v>119</v>
      </c>
      <c r="B96" s="1">
        <v>94</v>
      </c>
      <c r="C96">
        <f t="shared" si="1"/>
        <v>119</v>
      </c>
      <c r="D96" s="16">
        <v>119</v>
      </c>
    </row>
    <row r="97" spans="1:4">
      <c r="A97" s="1">
        <v>120</v>
      </c>
      <c r="B97" s="1">
        <v>95</v>
      </c>
      <c r="C97">
        <f t="shared" si="1"/>
        <v>120</v>
      </c>
      <c r="D97" s="16">
        <v>120</v>
      </c>
    </row>
    <row r="98" spans="1:4">
      <c r="A98" s="1">
        <v>122</v>
      </c>
      <c r="B98" s="1">
        <v>96</v>
      </c>
      <c r="C98">
        <f t="shared" si="1"/>
        <v>122</v>
      </c>
      <c r="D98" s="16">
        <v>122</v>
      </c>
    </row>
    <row r="99" spans="1:4">
      <c r="A99" s="1">
        <v>123</v>
      </c>
      <c r="B99" s="1">
        <v>97</v>
      </c>
      <c r="C99">
        <f t="shared" si="1"/>
        <v>123</v>
      </c>
      <c r="D99" s="16">
        <v>123</v>
      </c>
    </row>
    <row r="100" spans="1:4">
      <c r="A100" s="1">
        <v>124</v>
      </c>
      <c r="B100" s="1">
        <v>98</v>
      </c>
      <c r="C100">
        <f t="shared" si="1"/>
        <v>124</v>
      </c>
      <c r="D100" s="16">
        <v>124</v>
      </c>
    </row>
    <row r="101" spans="1:4">
      <c r="A101" s="1">
        <v>126</v>
      </c>
      <c r="B101" s="1">
        <v>99</v>
      </c>
      <c r="C101">
        <f t="shared" si="1"/>
        <v>126</v>
      </c>
      <c r="D101" s="16">
        <v>126</v>
      </c>
    </row>
    <row r="102" spans="1:4">
      <c r="A102" s="1">
        <v>127</v>
      </c>
      <c r="B102" s="1">
        <v>100</v>
      </c>
      <c r="C102">
        <f t="shared" si="1"/>
        <v>127</v>
      </c>
      <c r="D102" s="16">
        <v>127</v>
      </c>
    </row>
    <row r="103" spans="1:4">
      <c r="A103" s="1">
        <v>128</v>
      </c>
      <c r="B103" s="1">
        <v>101</v>
      </c>
      <c r="C103">
        <f t="shared" si="1"/>
        <v>128</v>
      </c>
      <c r="D103" s="16">
        <v>128</v>
      </c>
    </row>
    <row r="104" spans="1:4">
      <c r="A104" s="1">
        <v>130</v>
      </c>
      <c r="B104" s="1">
        <v>102</v>
      </c>
      <c r="C104">
        <f t="shared" si="1"/>
        <v>130</v>
      </c>
      <c r="D104" s="16">
        <v>130</v>
      </c>
    </row>
    <row r="105" spans="1:4">
      <c r="A105" s="1">
        <v>131</v>
      </c>
      <c r="B105" s="1">
        <v>103</v>
      </c>
      <c r="C105">
        <f t="shared" si="1"/>
        <v>131</v>
      </c>
      <c r="D105" s="16">
        <v>131</v>
      </c>
    </row>
    <row r="106" spans="1:4">
      <c r="A106" s="1">
        <v>132</v>
      </c>
      <c r="B106" s="1">
        <v>104</v>
      </c>
      <c r="C106">
        <f t="shared" si="1"/>
        <v>132</v>
      </c>
      <c r="D106" s="16">
        <v>132</v>
      </c>
    </row>
    <row r="107" spans="1:4">
      <c r="A107" s="1">
        <v>134</v>
      </c>
      <c r="B107" s="1">
        <v>105</v>
      </c>
      <c r="C107">
        <f t="shared" si="1"/>
        <v>134</v>
      </c>
      <c r="D107" s="16">
        <v>134</v>
      </c>
    </row>
    <row r="108" spans="1:4">
      <c r="A108" s="1">
        <v>136</v>
      </c>
      <c r="B108" s="1">
        <v>106</v>
      </c>
      <c r="C108">
        <f t="shared" si="1"/>
        <v>136</v>
      </c>
      <c r="D108" s="16">
        <v>136</v>
      </c>
    </row>
    <row r="109" spans="1:4">
      <c r="A109" s="1">
        <v>137</v>
      </c>
      <c r="B109" s="1">
        <v>107</v>
      </c>
      <c r="C109">
        <f t="shared" si="1"/>
        <v>137</v>
      </c>
      <c r="D109" s="16">
        <v>137</v>
      </c>
    </row>
    <row r="110" spans="1:4">
      <c r="A110" s="1">
        <v>138</v>
      </c>
      <c r="B110" s="1">
        <v>108</v>
      </c>
      <c r="C110">
        <f t="shared" si="1"/>
        <v>138</v>
      </c>
      <c r="D110" s="16">
        <v>138</v>
      </c>
    </row>
    <row r="111" spans="1:4">
      <c r="A111" s="1">
        <v>140</v>
      </c>
      <c r="B111" s="1">
        <v>109</v>
      </c>
      <c r="C111">
        <f t="shared" si="1"/>
        <v>140</v>
      </c>
      <c r="D111" s="16">
        <v>140</v>
      </c>
    </row>
    <row r="112" spans="1:4">
      <c r="A112" s="1">
        <v>141</v>
      </c>
      <c r="B112" s="1">
        <v>110</v>
      </c>
      <c r="C112">
        <f t="shared" si="1"/>
        <v>141</v>
      </c>
      <c r="D112" s="16">
        <v>141</v>
      </c>
    </row>
    <row r="113" spans="1:4">
      <c r="A113" s="1">
        <v>142</v>
      </c>
      <c r="B113" s="1">
        <v>111</v>
      </c>
      <c r="C113">
        <f t="shared" si="1"/>
        <v>142</v>
      </c>
      <c r="D113" s="16">
        <v>142</v>
      </c>
    </row>
    <row r="114" spans="1:4">
      <c r="A114" s="1">
        <v>144</v>
      </c>
      <c r="B114" s="1">
        <v>112</v>
      </c>
      <c r="C114">
        <f t="shared" si="1"/>
        <v>144</v>
      </c>
      <c r="D114" s="16">
        <v>144</v>
      </c>
    </row>
    <row r="115" spans="1:4">
      <c r="A115" s="1">
        <v>145</v>
      </c>
      <c r="B115" s="1">
        <v>113</v>
      </c>
      <c r="C115">
        <f t="shared" si="1"/>
        <v>145</v>
      </c>
      <c r="D115" s="16">
        <v>145</v>
      </c>
    </row>
    <row r="116" spans="1:4">
      <c r="A116" s="1">
        <v>146</v>
      </c>
      <c r="B116" s="1">
        <v>114</v>
      </c>
      <c r="C116">
        <f t="shared" si="1"/>
        <v>146</v>
      </c>
      <c r="D116" s="16">
        <v>146</v>
      </c>
    </row>
    <row r="117" spans="1:4">
      <c r="A117" s="1">
        <v>148</v>
      </c>
      <c r="B117" s="1">
        <v>115</v>
      </c>
      <c r="C117">
        <f t="shared" si="1"/>
        <v>148</v>
      </c>
      <c r="D117" s="16">
        <v>148</v>
      </c>
    </row>
    <row r="118" spans="1:4">
      <c r="A118" s="1">
        <v>150</v>
      </c>
      <c r="B118" s="1">
        <v>116</v>
      </c>
      <c r="C118">
        <f t="shared" si="1"/>
        <v>150</v>
      </c>
      <c r="D118" s="16">
        <v>150</v>
      </c>
    </row>
    <row r="119" spans="1:4">
      <c r="A119" s="1">
        <v>151</v>
      </c>
      <c r="B119" s="1">
        <v>117</v>
      </c>
      <c r="C119">
        <f t="shared" si="1"/>
        <v>151</v>
      </c>
      <c r="D119" s="16">
        <v>151</v>
      </c>
    </row>
    <row r="120" spans="1:4">
      <c r="A120" s="1">
        <v>152</v>
      </c>
      <c r="B120" s="1">
        <v>118</v>
      </c>
      <c r="C120">
        <f t="shared" si="1"/>
        <v>152</v>
      </c>
      <c r="D120" s="16">
        <v>152</v>
      </c>
    </row>
    <row r="121" spans="1:4">
      <c r="A121" s="1">
        <v>154</v>
      </c>
      <c r="B121" s="1">
        <v>119</v>
      </c>
      <c r="C121">
        <f t="shared" si="1"/>
        <v>154</v>
      </c>
      <c r="D121" s="16">
        <v>154</v>
      </c>
    </row>
    <row r="122" spans="1:4">
      <c r="A122" s="1">
        <v>155</v>
      </c>
      <c r="B122" s="1">
        <v>120</v>
      </c>
      <c r="C122">
        <f t="shared" si="1"/>
        <v>155</v>
      </c>
      <c r="D122" s="16">
        <v>155</v>
      </c>
    </row>
    <row r="123" spans="1:4">
      <c r="A123" s="1">
        <v>156</v>
      </c>
      <c r="B123" s="1">
        <v>121</v>
      </c>
      <c r="C123">
        <f t="shared" si="1"/>
        <v>156</v>
      </c>
      <c r="D123" s="16">
        <v>156</v>
      </c>
    </row>
    <row r="124" spans="1:4">
      <c r="A124" s="1">
        <v>158</v>
      </c>
      <c r="B124" s="1">
        <v>122</v>
      </c>
      <c r="C124">
        <f t="shared" si="1"/>
        <v>158</v>
      </c>
      <c r="D124" s="16">
        <v>158</v>
      </c>
    </row>
    <row r="125" spans="1:4">
      <c r="A125" s="1">
        <v>160</v>
      </c>
      <c r="B125" s="1">
        <v>123</v>
      </c>
      <c r="C125">
        <f t="shared" si="1"/>
        <v>160</v>
      </c>
      <c r="D125" s="16">
        <v>160</v>
      </c>
    </row>
    <row r="126" spans="1:4">
      <c r="A126" s="1">
        <v>161</v>
      </c>
      <c r="B126" s="1">
        <v>124</v>
      </c>
      <c r="C126">
        <f t="shared" si="1"/>
        <v>161</v>
      </c>
      <c r="D126" s="16">
        <v>161</v>
      </c>
    </row>
    <row r="127" spans="1:4">
      <c r="A127" s="1">
        <v>162</v>
      </c>
      <c r="B127" s="1">
        <v>125</v>
      </c>
      <c r="C127">
        <f t="shared" si="1"/>
        <v>162</v>
      </c>
      <c r="D127" s="16">
        <v>162</v>
      </c>
    </row>
    <row r="128" spans="1:4">
      <c r="A128" s="1">
        <v>164</v>
      </c>
      <c r="B128" s="1">
        <v>126</v>
      </c>
      <c r="C128">
        <f t="shared" si="1"/>
        <v>164</v>
      </c>
      <c r="D128" s="16">
        <v>164</v>
      </c>
    </row>
    <row r="129" spans="1:4">
      <c r="A129" s="1">
        <v>165</v>
      </c>
      <c r="B129" s="1">
        <v>127</v>
      </c>
      <c r="C129">
        <f t="shared" si="1"/>
        <v>165</v>
      </c>
      <c r="D129" s="16">
        <v>165</v>
      </c>
    </row>
    <row r="130" spans="1:4">
      <c r="A130" s="1">
        <v>166</v>
      </c>
      <c r="B130" s="1">
        <v>128</v>
      </c>
      <c r="C130">
        <f t="shared" si="1"/>
        <v>166</v>
      </c>
      <c r="D130" s="16">
        <v>166</v>
      </c>
    </row>
    <row r="131" spans="1:4">
      <c r="A131" s="1">
        <v>168</v>
      </c>
      <c r="B131" s="1">
        <v>129</v>
      </c>
      <c r="C131">
        <f t="shared" ref="C131:C187" si="2">A131</f>
        <v>168</v>
      </c>
      <c r="D131" s="16">
        <v>168</v>
      </c>
    </row>
    <row r="132" spans="1:4">
      <c r="A132" s="1">
        <v>170</v>
      </c>
      <c r="B132" s="1">
        <v>130</v>
      </c>
      <c r="C132">
        <f t="shared" si="2"/>
        <v>170</v>
      </c>
      <c r="D132" s="16">
        <v>170</v>
      </c>
    </row>
    <row r="133" spans="1:4">
      <c r="A133" s="1">
        <v>171</v>
      </c>
      <c r="B133" s="1">
        <v>131</v>
      </c>
      <c r="C133">
        <f t="shared" si="2"/>
        <v>171</v>
      </c>
      <c r="D133" s="16">
        <v>171</v>
      </c>
    </row>
    <row r="134" spans="1:4">
      <c r="A134" s="1">
        <v>172</v>
      </c>
      <c r="B134" s="1">
        <v>132</v>
      </c>
      <c r="C134">
        <f t="shared" si="2"/>
        <v>172</v>
      </c>
      <c r="D134" s="16">
        <v>172</v>
      </c>
    </row>
    <row r="135" spans="1:4">
      <c r="A135" s="1">
        <v>174</v>
      </c>
      <c r="B135" s="1">
        <v>133</v>
      </c>
      <c r="C135">
        <f t="shared" si="2"/>
        <v>174</v>
      </c>
      <c r="D135" s="16">
        <v>174</v>
      </c>
    </row>
    <row r="136" spans="1:4">
      <c r="A136" s="1">
        <v>176</v>
      </c>
      <c r="B136" s="1">
        <v>134</v>
      </c>
      <c r="C136">
        <f t="shared" si="2"/>
        <v>176</v>
      </c>
      <c r="D136" s="16">
        <v>176</v>
      </c>
    </row>
    <row r="137" spans="1:4">
      <c r="A137" s="1">
        <v>177</v>
      </c>
      <c r="B137" s="1">
        <v>135</v>
      </c>
      <c r="C137">
        <f t="shared" si="2"/>
        <v>177</v>
      </c>
      <c r="D137" s="16">
        <v>177</v>
      </c>
    </row>
    <row r="138" spans="1:4">
      <c r="A138" s="1">
        <v>178</v>
      </c>
      <c r="B138" s="1">
        <v>136</v>
      </c>
      <c r="C138">
        <f t="shared" si="2"/>
        <v>178</v>
      </c>
      <c r="D138" s="16">
        <v>178</v>
      </c>
    </row>
    <row r="139" spans="1:4">
      <c r="A139" s="1">
        <v>180</v>
      </c>
      <c r="B139" s="1">
        <v>137</v>
      </c>
      <c r="C139">
        <f t="shared" si="2"/>
        <v>180</v>
      </c>
      <c r="D139" s="16">
        <v>180</v>
      </c>
    </row>
    <row r="140" spans="1:4">
      <c r="A140" s="1">
        <v>182</v>
      </c>
      <c r="B140" s="1">
        <v>138</v>
      </c>
      <c r="C140">
        <f t="shared" si="2"/>
        <v>182</v>
      </c>
      <c r="D140" s="16">
        <v>182</v>
      </c>
    </row>
    <row r="141" spans="1:4">
      <c r="A141" s="1">
        <v>183</v>
      </c>
      <c r="B141" s="1">
        <v>139</v>
      </c>
      <c r="C141">
        <f t="shared" si="2"/>
        <v>183</v>
      </c>
      <c r="D141" s="16">
        <v>183</v>
      </c>
    </row>
    <row r="142" spans="1:4">
      <c r="A142" s="1">
        <v>184</v>
      </c>
      <c r="B142" s="1">
        <v>140</v>
      </c>
      <c r="C142">
        <f t="shared" si="2"/>
        <v>184</v>
      </c>
      <c r="D142" s="16">
        <v>184</v>
      </c>
    </row>
    <row r="143" spans="1:4">
      <c r="A143" s="1">
        <v>186</v>
      </c>
      <c r="B143" s="1">
        <v>141</v>
      </c>
      <c r="C143">
        <f t="shared" si="2"/>
        <v>186</v>
      </c>
      <c r="D143" s="16">
        <v>186</v>
      </c>
    </row>
    <row r="144" spans="1:4">
      <c r="A144" s="1">
        <v>188</v>
      </c>
      <c r="B144" s="1">
        <v>142</v>
      </c>
      <c r="C144">
        <f t="shared" si="2"/>
        <v>188</v>
      </c>
      <c r="D144" s="16">
        <v>188</v>
      </c>
    </row>
    <row r="145" spans="1:4">
      <c r="A145" s="1">
        <v>189</v>
      </c>
      <c r="B145" s="1">
        <v>143</v>
      </c>
      <c r="C145">
        <f t="shared" si="2"/>
        <v>189</v>
      </c>
      <c r="D145" s="16">
        <v>189</v>
      </c>
    </row>
    <row r="146" spans="1:4">
      <c r="A146" s="1">
        <v>190</v>
      </c>
      <c r="B146" s="1">
        <v>144</v>
      </c>
      <c r="C146">
        <f t="shared" si="2"/>
        <v>190</v>
      </c>
      <c r="D146" s="16">
        <v>190</v>
      </c>
    </row>
    <row r="147" spans="1:4">
      <c r="A147" s="1">
        <v>192</v>
      </c>
      <c r="B147" s="1">
        <v>145</v>
      </c>
      <c r="C147">
        <f t="shared" si="2"/>
        <v>192</v>
      </c>
      <c r="D147" s="16">
        <v>192</v>
      </c>
    </row>
    <row r="148" spans="1:4">
      <c r="A148" s="1">
        <v>194</v>
      </c>
      <c r="B148" s="1">
        <v>146</v>
      </c>
      <c r="C148">
        <f t="shared" si="2"/>
        <v>194</v>
      </c>
      <c r="D148" s="16">
        <v>194</v>
      </c>
    </row>
    <row r="149" spans="1:4">
      <c r="A149" s="1">
        <v>195</v>
      </c>
      <c r="B149" s="1">
        <v>147</v>
      </c>
      <c r="C149">
        <f t="shared" si="2"/>
        <v>195</v>
      </c>
      <c r="D149" s="16">
        <v>195</v>
      </c>
    </row>
    <row r="150" spans="1:4">
      <c r="A150" s="1">
        <v>196</v>
      </c>
      <c r="B150" s="1">
        <v>148</v>
      </c>
      <c r="C150">
        <f t="shared" si="2"/>
        <v>196</v>
      </c>
      <c r="D150" s="16">
        <v>196</v>
      </c>
    </row>
    <row r="151" spans="1:4">
      <c r="A151" s="1">
        <v>198</v>
      </c>
      <c r="B151" s="1">
        <v>149</v>
      </c>
      <c r="C151">
        <f t="shared" si="2"/>
        <v>198</v>
      </c>
      <c r="D151" s="16">
        <v>198</v>
      </c>
    </row>
    <row r="152" spans="1:4">
      <c r="A152" s="1">
        <v>200</v>
      </c>
      <c r="B152" s="1">
        <v>150</v>
      </c>
      <c r="C152">
        <f t="shared" si="2"/>
        <v>200</v>
      </c>
      <c r="D152" s="16">
        <v>200</v>
      </c>
    </row>
    <row r="153" spans="1:4">
      <c r="A153" s="1">
        <v>201</v>
      </c>
      <c r="B153" s="1">
        <v>151</v>
      </c>
      <c r="C153">
        <f t="shared" si="2"/>
        <v>201</v>
      </c>
      <c r="D153" s="16">
        <v>201</v>
      </c>
    </row>
    <row r="154" spans="1:4">
      <c r="A154" s="1">
        <v>202</v>
      </c>
      <c r="B154" s="1">
        <v>152</v>
      </c>
      <c r="C154">
        <f t="shared" si="2"/>
        <v>202</v>
      </c>
      <c r="D154" s="16">
        <v>202</v>
      </c>
    </row>
    <row r="155" spans="1:4">
      <c r="A155" s="1">
        <v>204</v>
      </c>
      <c r="B155" s="1">
        <v>153</v>
      </c>
      <c r="C155">
        <f t="shared" si="2"/>
        <v>204</v>
      </c>
      <c r="D155" s="16">
        <v>204</v>
      </c>
    </row>
    <row r="156" spans="1:4">
      <c r="A156" s="1">
        <v>206</v>
      </c>
      <c r="B156" s="1">
        <v>154</v>
      </c>
      <c r="C156">
        <f t="shared" si="2"/>
        <v>206</v>
      </c>
      <c r="D156" s="16">
        <v>206</v>
      </c>
    </row>
    <row r="157" spans="1:4">
      <c r="A157" s="1">
        <v>207</v>
      </c>
      <c r="B157" s="1">
        <v>155</v>
      </c>
      <c r="C157">
        <f t="shared" si="2"/>
        <v>207</v>
      </c>
      <c r="D157" s="16">
        <v>207</v>
      </c>
    </row>
    <row r="158" spans="1:4">
      <c r="A158" s="1">
        <v>208</v>
      </c>
      <c r="B158" s="1">
        <v>156</v>
      </c>
      <c r="C158">
        <f t="shared" si="2"/>
        <v>208</v>
      </c>
      <c r="D158" s="16">
        <v>208</v>
      </c>
    </row>
    <row r="159" spans="1:4">
      <c r="A159" s="1">
        <v>210</v>
      </c>
      <c r="B159" s="1">
        <v>157</v>
      </c>
      <c r="C159">
        <f t="shared" si="2"/>
        <v>210</v>
      </c>
      <c r="D159" s="16">
        <v>210</v>
      </c>
    </row>
    <row r="160" spans="1:4">
      <c r="A160" s="1">
        <v>212</v>
      </c>
      <c r="B160" s="1">
        <v>158</v>
      </c>
      <c r="C160">
        <f t="shared" si="2"/>
        <v>212</v>
      </c>
      <c r="D160" s="16">
        <v>212</v>
      </c>
    </row>
    <row r="161" spans="1:4">
      <c r="A161" s="1">
        <v>213</v>
      </c>
      <c r="B161" s="1">
        <v>159</v>
      </c>
      <c r="C161">
        <f t="shared" si="2"/>
        <v>213</v>
      </c>
      <c r="D161" s="16">
        <v>213</v>
      </c>
    </row>
    <row r="162" spans="1:4">
      <c r="A162" s="1">
        <v>214</v>
      </c>
      <c r="B162" s="1">
        <v>160</v>
      </c>
      <c r="C162">
        <f t="shared" si="2"/>
        <v>214</v>
      </c>
      <c r="D162" s="16">
        <v>214</v>
      </c>
    </row>
    <row r="163" spans="1:4">
      <c r="A163" s="1">
        <v>216</v>
      </c>
      <c r="B163" s="1">
        <v>161</v>
      </c>
      <c r="C163">
        <f t="shared" si="2"/>
        <v>216</v>
      </c>
      <c r="D163" s="16">
        <v>216</v>
      </c>
    </row>
    <row r="164" spans="1:4">
      <c r="A164" s="1">
        <v>218</v>
      </c>
      <c r="B164" s="1">
        <v>162</v>
      </c>
      <c r="C164">
        <f t="shared" si="2"/>
        <v>218</v>
      </c>
      <c r="D164" s="16">
        <v>218</v>
      </c>
    </row>
    <row r="165" spans="1:4">
      <c r="A165" s="1">
        <v>220</v>
      </c>
      <c r="B165" s="1">
        <v>163</v>
      </c>
      <c r="C165">
        <f t="shared" si="2"/>
        <v>220</v>
      </c>
      <c r="D165" s="16">
        <v>220</v>
      </c>
    </row>
    <row r="166" spans="1:4">
      <c r="A166" s="1">
        <v>221</v>
      </c>
      <c r="B166" s="1">
        <v>164</v>
      </c>
      <c r="C166">
        <f t="shared" si="2"/>
        <v>221</v>
      </c>
      <c r="D166" s="16">
        <v>221</v>
      </c>
    </row>
    <row r="167" spans="1:4">
      <c r="A167" s="1">
        <v>222</v>
      </c>
      <c r="B167" s="1">
        <v>165</v>
      </c>
      <c r="C167">
        <f t="shared" si="2"/>
        <v>222</v>
      </c>
      <c r="D167" s="16">
        <v>222</v>
      </c>
    </row>
    <row r="168" spans="1:4">
      <c r="A168" s="1">
        <v>224</v>
      </c>
      <c r="B168" s="1">
        <v>166</v>
      </c>
      <c r="C168">
        <f t="shared" si="2"/>
        <v>224</v>
      </c>
      <c r="D168" s="16">
        <v>224</v>
      </c>
    </row>
    <row r="169" spans="1:4">
      <c r="A169" s="1">
        <v>226</v>
      </c>
      <c r="B169" s="1">
        <v>167</v>
      </c>
      <c r="C169">
        <f t="shared" si="2"/>
        <v>226</v>
      </c>
      <c r="D169" s="16">
        <v>226</v>
      </c>
    </row>
    <row r="170" spans="1:4">
      <c r="A170" s="1">
        <v>227</v>
      </c>
      <c r="B170" s="1">
        <v>168</v>
      </c>
      <c r="C170">
        <f t="shared" si="2"/>
        <v>227</v>
      </c>
      <c r="D170" s="16">
        <v>227</v>
      </c>
    </row>
    <row r="171" spans="1:4">
      <c r="A171" s="1">
        <v>228</v>
      </c>
      <c r="B171" s="1">
        <v>169</v>
      </c>
      <c r="C171">
        <f t="shared" si="2"/>
        <v>228</v>
      </c>
      <c r="D171" s="16">
        <v>228</v>
      </c>
    </row>
    <row r="172" spans="1:4">
      <c r="A172" s="1">
        <v>230</v>
      </c>
      <c r="B172" s="1">
        <v>170</v>
      </c>
      <c r="C172">
        <f t="shared" si="2"/>
        <v>230</v>
      </c>
      <c r="D172" s="16">
        <v>230</v>
      </c>
    </row>
    <row r="173" spans="1:4">
      <c r="A173" s="1">
        <v>232</v>
      </c>
      <c r="B173" s="1">
        <v>171</v>
      </c>
      <c r="C173">
        <f t="shared" si="2"/>
        <v>232</v>
      </c>
      <c r="D173" s="16">
        <v>232</v>
      </c>
    </row>
    <row r="174" spans="1:4">
      <c r="A174" s="1">
        <v>234</v>
      </c>
      <c r="B174" s="1">
        <v>172</v>
      </c>
      <c r="C174">
        <f t="shared" si="2"/>
        <v>234</v>
      </c>
      <c r="D174" s="16">
        <v>234</v>
      </c>
    </row>
    <row r="175" spans="1:4">
      <c r="A175" s="1">
        <v>235</v>
      </c>
      <c r="B175" s="1">
        <v>173</v>
      </c>
      <c r="C175">
        <f t="shared" si="2"/>
        <v>235</v>
      </c>
      <c r="D175" s="16">
        <v>235</v>
      </c>
    </row>
    <row r="176" spans="1:4">
      <c r="A176" s="1">
        <v>236</v>
      </c>
      <c r="B176" s="1">
        <v>174</v>
      </c>
      <c r="C176">
        <f t="shared" si="2"/>
        <v>236</v>
      </c>
      <c r="D176" s="16">
        <v>236</v>
      </c>
    </row>
    <row r="177" spans="1:4">
      <c r="A177" s="1">
        <v>238</v>
      </c>
      <c r="B177" s="1">
        <v>175</v>
      </c>
      <c r="C177">
        <f t="shared" si="2"/>
        <v>238</v>
      </c>
      <c r="D177" s="16">
        <v>238</v>
      </c>
    </row>
    <row r="178" spans="1:4">
      <c r="A178" s="1">
        <v>240</v>
      </c>
      <c r="B178" s="1">
        <v>176</v>
      </c>
      <c r="C178">
        <f t="shared" si="2"/>
        <v>240</v>
      </c>
      <c r="D178" s="16">
        <v>240</v>
      </c>
    </row>
    <row r="179" spans="1:4">
      <c r="A179" s="1">
        <v>242</v>
      </c>
      <c r="B179" s="1">
        <v>177</v>
      </c>
      <c r="C179">
        <f t="shared" si="2"/>
        <v>242</v>
      </c>
      <c r="D179" s="16">
        <v>242</v>
      </c>
    </row>
    <row r="180" spans="1:4">
      <c r="A180" s="1">
        <v>243</v>
      </c>
      <c r="B180" s="1">
        <v>178</v>
      </c>
      <c r="C180">
        <f t="shared" si="2"/>
        <v>243</v>
      </c>
      <c r="D180" s="16">
        <v>243</v>
      </c>
    </row>
    <row r="181" spans="1:4">
      <c r="A181" s="1">
        <v>244</v>
      </c>
      <c r="B181" s="1">
        <v>179</v>
      </c>
      <c r="C181">
        <f t="shared" si="2"/>
        <v>244</v>
      </c>
      <c r="D181" s="16">
        <v>244</v>
      </c>
    </row>
    <row r="182" spans="1:4">
      <c r="A182" s="1">
        <v>246</v>
      </c>
      <c r="B182" s="1">
        <v>180</v>
      </c>
      <c r="C182">
        <f t="shared" si="2"/>
        <v>246</v>
      </c>
      <c r="D182" s="16">
        <v>246</v>
      </c>
    </row>
    <row r="183" spans="1:4">
      <c r="A183" s="1">
        <v>248</v>
      </c>
      <c r="B183" s="1">
        <v>181</v>
      </c>
      <c r="C183">
        <f t="shared" si="2"/>
        <v>248</v>
      </c>
      <c r="D183" s="16">
        <v>248</v>
      </c>
    </row>
    <row r="184" spans="1:4">
      <c r="A184" s="1">
        <v>250</v>
      </c>
      <c r="B184" s="1">
        <v>182</v>
      </c>
      <c r="C184">
        <f t="shared" si="2"/>
        <v>250</v>
      </c>
      <c r="D184" s="16">
        <v>250</v>
      </c>
    </row>
    <row r="185" spans="1:4">
      <c r="A185" s="1">
        <v>251</v>
      </c>
      <c r="B185" s="1">
        <v>183</v>
      </c>
      <c r="C185">
        <f t="shared" si="2"/>
        <v>251</v>
      </c>
      <c r="D185" s="16">
        <v>251</v>
      </c>
    </row>
    <row r="186" spans="1:4">
      <c r="A186" s="1">
        <v>252</v>
      </c>
      <c r="B186" s="1">
        <v>184</v>
      </c>
      <c r="C186">
        <f t="shared" si="2"/>
        <v>252</v>
      </c>
      <c r="D186" s="16">
        <v>252</v>
      </c>
    </row>
    <row r="187" spans="1:4">
      <c r="A187" s="1">
        <v>254</v>
      </c>
      <c r="B187" s="1">
        <v>185</v>
      </c>
      <c r="C187">
        <f t="shared" si="2"/>
        <v>254</v>
      </c>
      <c r="D187" s="16">
        <v>254</v>
      </c>
    </row>
    <row r="188" spans="1:4">
      <c r="A188" s="1">
        <v>1</v>
      </c>
      <c r="B188" s="1">
        <v>186</v>
      </c>
      <c r="C188">
        <f>A188+255</f>
        <v>256</v>
      </c>
    </row>
    <row r="189" spans="1:4">
      <c r="A189" s="1">
        <v>3</v>
      </c>
      <c r="B189" s="1">
        <v>187</v>
      </c>
      <c r="C189">
        <f t="shared" ref="C189:C231" si="3">A189+255</f>
        <v>258</v>
      </c>
    </row>
    <row r="190" spans="1:4">
      <c r="A190" s="1">
        <v>4</v>
      </c>
      <c r="B190" s="1">
        <v>188</v>
      </c>
      <c r="C190">
        <f t="shared" si="3"/>
        <v>259</v>
      </c>
    </row>
    <row r="191" spans="1:4">
      <c r="A191" s="1">
        <v>5</v>
      </c>
      <c r="B191" s="1">
        <v>189</v>
      </c>
      <c r="C191">
        <f t="shared" si="3"/>
        <v>260</v>
      </c>
    </row>
    <row r="192" spans="1:4">
      <c r="A192" s="1">
        <v>7</v>
      </c>
      <c r="B192" s="1">
        <v>190</v>
      </c>
      <c r="C192">
        <f t="shared" si="3"/>
        <v>262</v>
      </c>
    </row>
    <row r="193" spans="1:3">
      <c r="A193" s="1">
        <v>9</v>
      </c>
      <c r="B193" s="1">
        <v>191</v>
      </c>
      <c r="C193">
        <f t="shared" si="3"/>
        <v>264</v>
      </c>
    </row>
    <row r="194" spans="1:3">
      <c r="A194" s="1">
        <v>11</v>
      </c>
      <c r="B194" s="1">
        <v>192</v>
      </c>
      <c r="C194">
        <f t="shared" si="3"/>
        <v>266</v>
      </c>
    </row>
    <row r="195" spans="1:3">
      <c r="A195" s="1">
        <v>13</v>
      </c>
      <c r="B195" s="1">
        <v>193</v>
      </c>
      <c r="C195">
        <f t="shared" si="3"/>
        <v>268</v>
      </c>
    </row>
    <row r="196" spans="1:3">
      <c r="A196" s="1">
        <v>15</v>
      </c>
      <c r="B196" s="1">
        <v>194</v>
      </c>
      <c r="C196">
        <f t="shared" si="3"/>
        <v>270</v>
      </c>
    </row>
    <row r="197" spans="1:3">
      <c r="A197" s="1">
        <v>17</v>
      </c>
      <c r="B197" s="1">
        <v>195</v>
      </c>
      <c r="C197">
        <f t="shared" si="3"/>
        <v>272</v>
      </c>
    </row>
    <row r="198" spans="1:3">
      <c r="A198" s="1">
        <v>19</v>
      </c>
      <c r="B198" s="1">
        <v>196</v>
      </c>
      <c r="C198">
        <f t="shared" si="3"/>
        <v>274</v>
      </c>
    </row>
    <row r="199" spans="1:3">
      <c r="A199" s="1">
        <v>21</v>
      </c>
      <c r="B199" s="1">
        <v>197</v>
      </c>
      <c r="C199">
        <f t="shared" si="3"/>
        <v>276</v>
      </c>
    </row>
    <row r="200" spans="1:3">
      <c r="A200" s="1">
        <v>23</v>
      </c>
      <c r="B200" s="1">
        <v>198</v>
      </c>
      <c r="C200">
        <f t="shared" si="3"/>
        <v>278</v>
      </c>
    </row>
    <row r="201" spans="1:3">
      <c r="A201" s="1">
        <v>25</v>
      </c>
      <c r="B201" s="1">
        <v>199</v>
      </c>
      <c r="C201">
        <f t="shared" si="3"/>
        <v>280</v>
      </c>
    </row>
    <row r="202" spans="1:3">
      <c r="A202" s="1">
        <v>27</v>
      </c>
      <c r="B202" s="1">
        <v>200</v>
      </c>
      <c r="C202">
        <f t="shared" si="3"/>
        <v>282</v>
      </c>
    </row>
    <row r="203" spans="1:3">
      <c r="A203" s="1">
        <v>29</v>
      </c>
      <c r="B203" s="1">
        <v>201</v>
      </c>
      <c r="C203">
        <f t="shared" si="3"/>
        <v>284</v>
      </c>
    </row>
    <row r="204" spans="1:3">
      <c r="A204" s="1">
        <v>31</v>
      </c>
      <c r="B204" s="1">
        <v>202</v>
      </c>
      <c r="C204">
        <f t="shared" si="3"/>
        <v>286</v>
      </c>
    </row>
    <row r="205" spans="1:3">
      <c r="A205" s="1">
        <v>33</v>
      </c>
      <c r="B205" s="1">
        <v>203</v>
      </c>
      <c r="C205">
        <f t="shared" si="3"/>
        <v>288</v>
      </c>
    </row>
    <row r="206" spans="1:3">
      <c r="A206" s="1">
        <v>35</v>
      </c>
      <c r="B206" s="1">
        <v>204</v>
      </c>
      <c r="C206">
        <f t="shared" si="3"/>
        <v>290</v>
      </c>
    </row>
    <row r="207" spans="1:3">
      <c r="A207" s="1">
        <v>37</v>
      </c>
      <c r="B207" s="1">
        <v>205</v>
      </c>
      <c r="C207">
        <f t="shared" si="3"/>
        <v>292</v>
      </c>
    </row>
    <row r="208" spans="1:3">
      <c r="A208" s="1">
        <v>39</v>
      </c>
      <c r="B208" s="1">
        <v>206</v>
      </c>
      <c r="C208">
        <f t="shared" si="3"/>
        <v>294</v>
      </c>
    </row>
    <row r="209" spans="1:3">
      <c r="A209" s="1">
        <v>41</v>
      </c>
      <c r="B209" s="1">
        <v>207</v>
      </c>
      <c r="C209">
        <f t="shared" si="3"/>
        <v>296</v>
      </c>
    </row>
    <row r="210" spans="1:3">
      <c r="A210" s="1">
        <v>43</v>
      </c>
      <c r="B210" s="1">
        <v>208</v>
      </c>
      <c r="C210">
        <f t="shared" si="3"/>
        <v>298</v>
      </c>
    </row>
    <row r="211" spans="1:3">
      <c r="A211" s="1">
        <v>45</v>
      </c>
      <c r="B211" s="1">
        <v>209</v>
      </c>
      <c r="C211">
        <f t="shared" si="3"/>
        <v>300</v>
      </c>
    </row>
    <row r="212" spans="1:3">
      <c r="A212" s="1">
        <v>47</v>
      </c>
      <c r="B212" s="1">
        <v>210</v>
      </c>
      <c r="C212">
        <f t="shared" si="3"/>
        <v>302</v>
      </c>
    </row>
    <row r="213" spans="1:3">
      <c r="A213" s="1">
        <v>49</v>
      </c>
      <c r="B213" s="1">
        <v>211</v>
      </c>
      <c r="C213">
        <f t="shared" si="3"/>
        <v>304</v>
      </c>
    </row>
    <row r="214" spans="1:3">
      <c r="A214" s="1">
        <v>51</v>
      </c>
      <c r="B214" s="1">
        <v>212</v>
      </c>
      <c r="C214">
        <f t="shared" si="3"/>
        <v>306</v>
      </c>
    </row>
    <row r="215" spans="1:3">
      <c r="A215" s="1">
        <v>53</v>
      </c>
      <c r="B215" s="1">
        <v>213</v>
      </c>
      <c r="C215">
        <f t="shared" si="3"/>
        <v>308</v>
      </c>
    </row>
    <row r="216" spans="1:3">
      <c r="A216" s="1">
        <v>55</v>
      </c>
      <c r="B216" s="1">
        <v>214</v>
      </c>
      <c r="C216">
        <f t="shared" si="3"/>
        <v>310</v>
      </c>
    </row>
    <row r="217" spans="1:3">
      <c r="A217" s="1">
        <v>57</v>
      </c>
      <c r="B217" s="1">
        <v>215</v>
      </c>
      <c r="C217">
        <f t="shared" si="3"/>
        <v>312</v>
      </c>
    </row>
    <row r="218" spans="1:3">
      <c r="A218" s="1">
        <v>59</v>
      </c>
      <c r="B218" s="1">
        <v>216</v>
      </c>
      <c r="C218">
        <f t="shared" si="3"/>
        <v>314</v>
      </c>
    </row>
    <row r="219" spans="1:3">
      <c r="A219" s="1">
        <v>61</v>
      </c>
      <c r="B219" s="1">
        <v>217</v>
      </c>
      <c r="C219">
        <f t="shared" si="3"/>
        <v>316</v>
      </c>
    </row>
    <row r="220" spans="1:3">
      <c r="A220" s="1">
        <v>63</v>
      </c>
      <c r="B220" s="1">
        <v>218</v>
      </c>
      <c r="C220">
        <f t="shared" si="3"/>
        <v>318</v>
      </c>
    </row>
    <row r="221" spans="1:3">
      <c r="A221" s="1">
        <v>65</v>
      </c>
      <c r="B221" s="1">
        <v>219</v>
      </c>
      <c r="C221">
        <f t="shared" si="3"/>
        <v>320</v>
      </c>
    </row>
    <row r="222" spans="1:3">
      <c r="A222" s="1">
        <v>67</v>
      </c>
      <c r="B222" s="1">
        <v>220</v>
      </c>
      <c r="C222">
        <f t="shared" si="3"/>
        <v>322</v>
      </c>
    </row>
    <row r="223" spans="1:3">
      <c r="A223" s="1">
        <v>69</v>
      </c>
      <c r="B223" s="1">
        <v>221</v>
      </c>
      <c r="C223">
        <f t="shared" si="3"/>
        <v>324</v>
      </c>
    </row>
    <row r="224" spans="1:3">
      <c r="A224" s="1">
        <v>71</v>
      </c>
      <c r="B224" s="1">
        <v>222</v>
      </c>
      <c r="C224">
        <f t="shared" si="3"/>
        <v>326</v>
      </c>
    </row>
    <row r="225" spans="1:3">
      <c r="A225" s="1">
        <v>73</v>
      </c>
      <c r="B225" s="1">
        <v>223</v>
      </c>
      <c r="C225">
        <f t="shared" si="3"/>
        <v>328</v>
      </c>
    </row>
    <row r="226" spans="1:3">
      <c r="A226" s="1">
        <v>75</v>
      </c>
      <c r="B226" s="1">
        <v>224</v>
      </c>
      <c r="C226">
        <f t="shared" si="3"/>
        <v>330</v>
      </c>
    </row>
    <row r="227" spans="1:3">
      <c r="A227" s="1">
        <v>77</v>
      </c>
      <c r="B227" s="1">
        <v>225</v>
      </c>
      <c r="C227">
        <f t="shared" si="3"/>
        <v>332</v>
      </c>
    </row>
    <row r="228" spans="1:3">
      <c r="A228" s="1">
        <v>79</v>
      </c>
      <c r="B228" s="1">
        <v>226</v>
      </c>
      <c r="C228">
        <f t="shared" si="3"/>
        <v>334</v>
      </c>
    </row>
    <row r="229" spans="1:3">
      <c r="A229" s="1">
        <v>81</v>
      </c>
      <c r="B229" s="1">
        <v>227</v>
      </c>
      <c r="C229">
        <f t="shared" si="3"/>
        <v>336</v>
      </c>
    </row>
    <row r="230" spans="1:3">
      <c r="A230" s="1">
        <v>83</v>
      </c>
      <c r="B230" s="1">
        <v>228</v>
      </c>
      <c r="C230">
        <f t="shared" si="3"/>
        <v>338</v>
      </c>
    </row>
    <row r="231" spans="1:3">
      <c r="A231" s="1">
        <v>85</v>
      </c>
      <c r="B231" s="1">
        <v>229</v>
      </c>
      <c r="C231">
        <f t="shared" si="3"/>
        <v>340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Blatt1</vt:lpstr>
      <vt:lpstr>Kennlinie</vt:lpstr>
      <vt:lpstr>Blatt2</vt:lpstr>
      <vt:lpstr>Blatt1 (2)</vt:lpstr>
    </vt:vector>
  </TitlesOfParts>
  <Company>Primarschule XXX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Falke</dc:creator>
  <cp:lastModifiedBy>Falke</cp:lastModifiedBy>
  <dcterms:created xsi:type="dcterms:W3CDTF">2015-07-04T13:16:35Z</dcterms:created>
  <dcterms:modified xsi:type="dcterms:W3CDTF">2017-09-18T18:58:43Z</dcterms:modified>
</cp:coreProperties>
</file>