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RC/RC_22/"/>
    </mc:Choice>
  </mc:AlternateContent>
  <xr:revisionPtr revIDLastSave="0" documentId="13_ncr:1_{E9EE4D7C-69EE-9B4F-AD69-FA125744D657}" xr6:coauthVersionLast="47" xr6:coauthVersionMax="47" xr10:uidLastSave="{00000000-0000-0000-0000-000000000000}"/>
  <bookViews>
    <workbookView xWindow="15180" yWindow="27720" windowWidth="28240" windowHeight="17440" activeTab="1" xr2:uid="{2E901AD2-31BF-8A4A-8730-CDC73BDAA5C8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2" l="1"/>
  <c r="F37" i="2"/>
  <c r="A34" i="2"/>
  <c r="B34" i="2"/>
  <c r="A35" i="2"/>
  <c r="B35" i="2"/>
  <c r="C35" i="2"/>
  <c r="D35" i="2"/>
  <c r="E35" i="2"/>
  <c r="C34" i="2"/>
  <c r="D34" i="2"/>
  <c r="E3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F35" i="2"/>
  <c r="F3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" i="2"/>
  <c r="P2" i="1"/>
  <c r="L2" i="1"/>
  <c r="Q2" i="1" s="1"/>
  <c r="K2" i="1"/>
</calcChain>
</file>

<file path=xl/sharedStrings.xml><?xml version="1.0" encoding="utf-8"?>
<sst xmlns="http://schemas.openxmlformats.org/spreadsheetml/2006/main" count="5" uniqueCount="5">
  <si>
    <t>potwert</t>
  </si>
  <si>
    <t>mitte</t>
  </si>
  <si>
    <t>ppmfloat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</si>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</sst>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Tabelle2!$D$2:$D$65</c:f>
              <c:numCache>
                <c:formatCode>General</c:formatCode>
                <c:ptCount val="64"/>
                <c:pt idx="0">
                  <c:v>2094</c:v>
                </c:pt>
                <c:pt idx="1">
                  <c:v>2095</c:v>
                </c:pt>
                <c:pt idx="2">
                  <c:v>2097</c:v>
                </c:pt>
                <c:pt idx="3">
                  <c:v>2100</c:v>
                </c:pt>
                <c:pt idx="4">
                  <c:v>2099</c:v>
                </c:pt>
                <c:pt idx="5">
                  <c:v>2095</c:v>
                </c:pt>
                <c:pt idx="6">
                  <c:v>2093</c:v>
                </c:pt>
                <c:pt idx="7">
                  <c:v>2092</c:v>
                </c:pt>
                <c:pt idx="8">
                  <c:v>2080</c:v>
                </c:pt>
                <c:pt idx="9">
                  <c:v>2077</c:v>
                </c:pt>
                <c:pt idx="10">
                  <c:v>1983</c:v>
                </c:pt>
                <c:pt idx="11">
                  <c:v>1992</c:v>
                </c:pt>
                <c:pt idx="12">
                  <c:v>2018</c:v>
                </c:pt>
                <c:pt idx="13">
                  <c:v>2823</c:v>
                </c:pt>
                <c:pt idx="14">
                  <c:v>3338</c:v>
                </c:pt>
                <c:pt idx="15">
                  <c:v>3401</c:v>
                </c:pt>
                <c:pt idx="16">
                  <c:v>3401</c:v>
                </c:pt>
                <c:pt idx="17">
                  <c:v>2723</c:v>
                </c:pt>
                <c:pt idx="18">
                  <c:v>2095</c:v>
                </c:pt>
                <c:pt idx="19">
                  <c:v>1515</c:v>
                </c:pt>
                <c:pt idx="20">
                  <c:v>637</c:v>
                </c:pt>
                <c:pt idx="21">
                  <c:v>619</c:v>
                </c:pt>
                <c:pt idx="22">
                  <c:v>787</c:v>
                </c:pt>
                <c:pt idx="23">
                  <c:v>1696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2008</c:v>
                </c:pt>
                <c:pt idx="28">
                  <c:v>2008</c:v>
                </c:pt>
                <c:pt idx="29">
                  <c:v>2008</c:v>
                </c:pt>
                <c:pt idx="30">
                  <c:v>2008</c:v>
                </c:pt>
                <c:pt idx="32">
                  <c:v>3401</c:v>
                </c:pt>
                <c:pt idx="33">
                  <c:v>619</c:v>
                </c:pt>
              </c:numCache>
            </c:numRef>
          </c:cat>
          <c:val>
            <c:numRef>
              <c:f>Tabelle2!$E$2:$E$65</c:f>
              <c:numCache>
                <c:formatCode>General</c:formatCode>
                <c:ptCount val="64"/>
                <c:pt idx="0">
                  <c:v>1538.29</c:v>
                </c:pt>
                <c:pt idx="1">
                  <c:v>1538.76</c:v>
                </c:pt>
                <c:pt idx="2">
                  <c:v>1539.69</c:v>
                </c:pt>
                <c:pt idx="3">
                  <c:v>1541.09</c:v>
                </c:pt>
                <c:pt idx="4">
                  <c:v>1540.62</c:v>
                </c:pt>
                <c:pt idx="5">
                  <c:v>1538.76</c:v>
                </c:pt>
                <c:pt idx="6">
                  <c:v>1537.82</c:v>
                </c:pt>
                <c:pt idx="7">
                  <c:v>1537.36</c:v>
                </c:pt>
                <c:pt idx="8">
                  <c:v>1531.75</c:v>
                </c:pt>
                <c:pt idx="9">
                  <c:v>1530.35</c:v>
                </c:pt>
                <c:pt idx="10">
                  <c:v>1486.46</c:v>
                </c:pt>
                <c:pt idx="11">
                  <c:v>1490.66</c:v>
                </c:pt>
                <c:pt idx="12">
                  <c:v>1502.8</c:v>
                </c:pt>
                <c:pt idx="13">
                  <c:v>1878.7</c:v>
                </c:pt>
                <c:pt idx="14">
                  <c:v>2119.1799999999998</c:v>
                </c:pt>
                <c:pt idx="15">
                  <c:v>2148.6</c:v>
                </c:pt>
                <c:pt idx="16">
                  <c:v>2148.6</c:v>
                </c:pt>
                <c:pt idx="17">
                  <c:v>1832</c:v>
                </c:pt>
                <c:pt idx="18">
                  <c:v>1538.76</c:v>
                </c:pt>
                <c:pt idx="19">
                  <c:v>1267.92</c:v>
                </c:pt>
                <c:pt idx="20">
                  <c:v>857.94</c:v>
                </c:pt>
                <c:pt idx="21">
                  <c:v>849.53</c:v>
                </c:pt>
                <c:pt idx="22">
                  <c:v>927.98</c:v>
                </c:pt>
                <c:pt idx="23">
                  <c:v>1352.44</c:v>
                </c:pt>
                <c:pt idx="24">
                  <c:v>1498.13</c:v>
                </c:pt>
                <c:pt idx="25">
                  <c:v>1498.13</c:v>
                </c:pt>
                <c:pt idx="26">
                  <c:v>1498.13</c:v>
                </c:pt>
                <c:pt idx="27">
                  <c:v>1498.13</c:v>
                </c:pt>
                <c:pt idx="28">
                  <c:v>1498.13</c:v>
                </c:pt>
                <c:pt idx="29">
                  <c:v>1498.13</c:v>
                </c:pt>
                <c:pt idx="30">
                  <c:v>1498.13</c:v>
                </c:pt>
                <c:pt idx="32">
                  <c:v>2148.6</c:v>
                </c:pt>
                <c:pt idx="33">
                  <c:v>849.53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3-1645-AC26-5DC35B72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83327"/>
        <c:axId val="592622480"/>
      </c:lineChart>
      <c:catAx>
        <c:axId val="2963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622480"/>
        <c:crosses val="autoZero"/>
        <c:auto val="1"/>
        <c:lblAlgn val="ctr"/>
        <c:lblOffset val="100"/>
        <c:noMultiLvlLbl val="0"/>
      </c:catAx>
      <c:valAx>
        <c:axId val="5926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3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Tabelle2!$D$2:$D$65</c:f>
              <c:numCache>
                <c:formatCode>General</c:formatCode>
                <c:ptCount val="64"/>
                <c:pt idx="0">
                  <c:v>2094</c:v>
                </c:pt>
                <c:pt idx="1">
                  <c:v>2095</c:v>
                </c:pt>
                <c:pt idx="2">
                  <c:v>2097</c:v>
                </c:pt>
                <c:pt idx="3">
                  <c:v>2100</c:v>
                </c:pt>
                <c:pt idx="4">
                  <c:v>2099</c:v>
                </c:pt>
                <c:pt idx="5">
                  <c:v>2095</c:v>
                </c:pt>
                <c:pt idx="6">
                  <c:v>2093</c:v>
                </c:pt>
                <c:pt idx="7">
                  <c:v>2092</c:v>
                </c:pt>
                <c:pt idx="8">
                  <c:v>2080</c:v>
                </c:pt>
                <c:pt idx="9">
                  <c:v>2077</c:v>
                </c:pt>
                <c:pt idx="10">
                  <c:v>1983</c:v>
                </c:pt>
                <c:pt idx="11">
                  <c:v>1992</c:v>
                </c:pt>
                <c:pt idx="12">
                  <c:v>2018</c:v>
                </c:pt>
                <c:pt idx="13">
                  <c:v>2823</c:v>
                </c:pt>
                <c:pt idx="14">
                  <c:v>3338</c:v>
                </c:pt>
                <c:pt idx="15">
                  <c:v>3401</c:v>
                </c:pt>
                <c:pt idx="16">
                  <c:v>3401</c:v>
                </c:pt>
                <c:pt idx="17">
                  <c:v>2723</c:v>
                </c:pt>
                <c:pt idx="18">
                  <c:v>2095</c:v>
                </c:pt>
                <c:pt idx="19">
                  <c:v>1515</c:v>
                </c:pt>
                <c:pt idx="20">
                  <c:v>637</c:v>
                </c:pt>
                <c:pt idx="21">
                  <c:v>619</c:v>
                </c:pt>
                <c:pt idx="22">
                  <c:v>787</c:v>
                </c:pt>
                <c:pt idx="23">
                  <c:v>1696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2008</c:v>
                </c:pt>
                <c:pt idx="28">
                  <c:v>2008</c:v>
                </c:pt>
                <c:pt idx="29">
                  <c:v>2008</c:v>
                </c:pt>
                <c:pt idx="30">
                  <c:v>2008</c:v>
                </c:pt>
                <c:pt idx="32">
                  <c:v>3401</c:v>
                </c:pt>
                <c:pt idx="33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A-1844-974B-941AC77BE3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Tabelle2!$E$2:$E$65</c:f>
              <c:numCache>
                <c:formatCode>General</c:formatCode>
                <c:ptCount val="64"/>
                <c:pt idx="0">
                  <c:v>1538.29</c:v>
                </c:pt>
                <c:pt idx="1">
                  <c:v>1538.76</c:v>
                </c:pt>
                <c:pt idx="2">
                  <c:v>1539.69</c:v>
                </c:pt>
                <c:pt idx="3">
                  <c:v>1541.09</c:v>
                </c:pt>
                <c:pt idx="4">
                  <c:v>1540.62</c:v>
                </c:pt>
                <c:pt idx="5">
                  <c:v>1538.76</c:v>
                </c:pt>
                <c:pt idx="6">
                  <c:v>1537.82</c:v>
                </c:pt>
                <c:pt idx="7">
                  <c:v>1537.36</c:v>
                </c:pt>
                <c:pt idx="8">
                  <c:v>1531.75</c:v>
                </c:pt>
                <c:pt idx="9">
                  <c:v>1530.35</c:v>
                </c:pt>
                <c:pt idx="10">
                  <c:v>1486.46</c:v>
                </c:pt>
                <c:pt idx="11">
                  <c:v>1490.66</c:v>
                </c:pt>
                <c:pt idx="12">
                  <c:v>1502.8</c:v>
                </c:pt>
                <c:pt idx="13">
                  <c:v>1878.7</c:v>
                </c:pt>
                <c:pt idx="14">
                  <c:v>2119.1799999999998</c:v>
                </c:pt>
                <c:pt idx="15">
                  <c:v>2148.6</c:v>
                </c:pt>
                <c:pt idx="16">
                  <c:v>2148.6</c:v>
                </c:pt>
                <c:pt idx="17">
                  <c:v>1832</c:v>
                </c:pt>
                <c:pt idx="18">
                  <c:v>1538.76</c:v>
                </c:pt>
                <c:pt idx="19">
                  <c:v>1267.92</c:v>
                </c:pt>
                <c:pt idx="20">
                  <c:v>857.94</c:v>
                </c:pt>
                <c:pt idx="21">
                  <c:v>849.53</c:v>
                </c:pt>
                <c:pt idx="22">
                  <c:v>927.98</c:v>
                </c:pt>
                <c:pt idx="23">
                  <c:v>1352.44</c:v>
                </c:pt>
                <c:pt idx="24">
                  <c:v>1498.13</c:v>
                </c:pt>
                <c:pt idx="25">
                  <c:v>1498.13</c:v>
                </c:pt>
                <c:pt idx="26">
                  <c:v>1498.13</c:v>
                </c:pt>
                <c:pt idx="27">
                  <c:v>1498.13</c:v>
                </c:pt>
                <c:pt idx="28">
                  <c:v>1498.13</c:v>
                </c:pt>
                <c:pt idx="29">
                  <c:v>1498.13</c:v>
                </c:pt>
                <c:pt idx="30">
                  <c:v>1498.13</c:v>
                </c:pt>
                <c:pt idx="32">
                  <c:v>2148.6</c:v>
                </c:pt>
                <c:pt idx="33">
                  <c:v>849.53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A-1844-974B-941AC77B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264496"/>
        <c:axId val="591625920"/>
      </c:lineChart>
      <c:catAx>
        <c:axId val="71326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25920"/>
        <c:crosses val="autoZero"/>
        <c:auto val="1"/>
        <c:lblAlgn val="ctr"/>
        <c:lblOffset val="100"/>
        <c:noMultiLvlLbl val="0"/>
      </c:catAx>
      <c:valAx>
        <c:axId val="591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2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Tabelle2!$A$1:$A$32</c:f>
              <c:numCache>
                <c:formatCode>General</c:formatCode>
                <c:ptCount val="32"/>
                <c:pt idx="0">
                  <c:v>2037</c:v>
                </c:pt>
                <c:pt idx="1">
                  <c:v>2453</c:v>
                </c:pt>
                <c:pt idx="2">
                  <c:v>2991</c:v>
                </c:pt>
                <c:pt idx="3">
                  <c:v>3345</c:v>
                </c:pt>
                <c:pt idx="4">
                  <c:v>3468</c:v>
                </c:pt>
                <c:pt idx="5">
                  <c:v>3469</c:v>
                </c:pt>
                <c:pt idx="6">
                  <c:v>3057</c:v>
                </c:pt>
                <c:pt idx="7">
                  <c:v>2034</c:v>
                </c:pt>
                <c:pt idx="8">
                  <c:v>2033</c:v>
                </c:pt>
                <c:pt idx="9">
                  <c:v>1345</c:v>
                </c:pt>
                <c:pt idx="10">
                  <c:v>790</c:v>
                </c:pt>
                <c:pt idx="11">
                  <c:v>623</c:v>
                </c:pt>
                <c:pt idx="12">
                  <c:v>1103</c:v>
                </c:pt>
                <c:pt idx="13">
                  <c:v>2030</c:v>
                </c:pt>
                <c:pt idx="14">
                  <c:v>2028</c:v>
                </c:pt>
                <c:pt idx="15">
                  <c:v>2029</c:v>
                </c:pt>
                <c:pt idx="16">
                  <c:v>2031</c:v>
                </c:pt>
                <c:pt idx="17">
                  <c:v>2030</c:v>
                </c:pt>
                <c:pt idx="18">
                  <c:v>2031</c:v>
                </c:pt>
                <c:pt idx="19">
                  <c:v>2031</c:v>
                </c:pt>
                <c:pt idx="20">
                  <c:v>2032</c:v>
                </c:pt>
                <c:pt idx="21">
                  <c:v>2035</c:v>
                </c:pt>
                <c:pt idx="22">
                  <c:v>2035</c:v>
                </c:pt>
                <c:pt idx="23">
                  <c:v>2034</c:v>
                </c:pt>
                <c:pt idx="24">
                  <c:v>2033</c:v>
                </c:pt>
                <c:pt idx="25">
                  <c:v>2032</c:v>
                </c:pt>
                <c:pt idx="26">
                  <c:v>2032</c:v>
                </c:pt>
                <c:pt idx="27">
                  <c:v>2032</c:v>
                </c:pt>
                <c:pt idx="28">
                  <c:v>2032</c:v>
                </c:pt>
                <c:pt idx="29">
                  <c:v>2032</c:v>
                </c:pt>
                <c:pt idx="30">
                  <c:v>2032</c:v>
                </c:pt>
                <c:pt idx="31">
                  <c:v>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6-3249-981C-C80C9A6F97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Tabelle2!$B$1:$B$32</c:f>
              <c:numCache>
                <c:formatCode>General</c:formatCode>
                <c:ptCount val="32"/>
                <c:pt idx="0">
                  <c:v>1500.48</c:v>
                </c:pt>
                <c:pt idx="1">
                  <c:v>1698.72</c:v>
                </c:pt>
                <c:pt idx="2">
                  <c:v>1955.1</c:v>
                </c:pt>
                <c:pt idx="3">
                  <c:v>2123.79</c:v>
                </c:pt>
                <c:pt idx="4">
                  <c:v>2182.4</c:v>
                </c:pt>
                <c:pt idx="5">
                  <c:v>2182.88</c:v>
                </c:pt>
                <c:pt idx="6">
                  <c:v>1986.55</c:v>
                </c:pt>
                <c:pt idx="7">
                  <c:v>1499.05</c:v>
                </c:pt>
                <c:pt idx="8">
                  <c:v>1498.57</c:v>
                </c:pt>
                <c:pt idx="9">
                  <c:v>1170.71</c:v>
                </c:pt>
                <c:pt idx="10">
                  <c:v>906.23</c:v>
                </c:pt>
                <c:pt idx="11">
                  <c:v>826.65</c:v>
                </c:pt>
                <c:pt idx="12">
                  <c:v>1055.3900000000001</c:v>
                </c:pt>
                <c:pt idx="13">
                  <c:v>1497.14</c:v>
                </c:pt>
                <c:pt idx="14">
                  <c:v>1496.19</c:v>
                </c:pt>
                <c:pt idx="15">
                  <c:v>1496.66</c:v>
                </c:pt>
                <c:pt idx="16">
                  <c:v>1497.62</c:v>
                </c:pt>
                <c:pt idx="17">
                  <c:v>1497.14</c:v>
                </c:pt>
                <c:pt idx="18">
                  <c:v>1497.62</c:v>
                </c:pt>
                <c:pt idx="19">
                  <c:v>1497.62</c:v>
                </c:pt>
                <c:pt idx="20">
                  <c:v>1498.09</c:v>
                </c:pt>
                <c:pt idx="21">
                  <c:v>1499.52</c:v>
                </c:pt>
                <c:pt idx="22">
                  <c:v>1499.52</c:v>
                </c:pt>
                <c:pt idx="23">
                  <c:v>1499.05</c:v>
                </c:pt>
                <c:pt idx="24">
                  <c:v>1498.57</c:v>
                </c:pt>
                <c:pt idx="25">
                  <c:v>1498.09</c:v>
                </c:pt>
                <c:pt idx="26">
                  <c:v>1498.09</c:v>
                </c:pt>
                <c:pt idx="27">
                  <c:v>1498.09</c:v>
                </c:pt>
                <c:pt idx="28">
                  <c:v>1498.09</c:v>
                </c:pt>
                <c:pt idx="29">
                  <c:v>1498.09</c:v>
                </c:pt>
                <c:pt idx="30">
                  <c:v>1498.09</c:v>
                </c:pt>
                <c:pt idx="31">
                  <c:v>1498.09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6-3249-981C-C80C9A6F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376624"/>
        <c:axId val="1365388608"/>
      </c:lineChart>
      <c:catAx>
        <c:axId val="59237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388608"/>
        <c:crosses val="autoZero"/>
        <c:auto val="1"/>
        <c:lblAlgn val="ctr"/>
        <c:lblOffset val="100"/>
        <c:noMultiLvlLbl val="0"/>
      </c:catAx>
      <c:valAx>
        <c:axId val="13653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3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Tabelle2!$G$2:$H$63</c:f>
            </c:multiLvlStrRef>
          </c:cat>
          <c:val>
            <c:numRef>
              <c:f>Tabelle2!$G$64:$H$64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8-CC41-910A-789256CB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296047"/>
        <c:axId val="287049599"/>
      </c:lineChart>
      <c:catAx>
        <c:axId val="2872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049599"/>
        <c:crosses val="autoZero"/>
        <c:auto val="1"/>
        <c:lblAlgn val="ctr"/>
        <c:lblOffset val="100"/>
        <c:noMultiLvlLbl val="0"/>
      </c:catAx>
      <c:valAx>
        <c:axId val="2870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2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Tabelle2!$H$2:$H$27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8841-B73C-31693C69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2591"/>
        <c:axId val="14725167"/>
      </c:lineChart>
      <c:catAx>
        <c:axId val="1543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5167"/>
        <c:crosses val="autoZero"/>
        <c:auto val="1"/>
        <c:lblAlgn val="ctr"/>
        <c:lblOffset val="100"/>
        <c:noMultiLvlLbl val="0"/>
      </c:catAx>
      <c:valAx>
        <c:axId val="147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Tabelle2!$F$1:$F$32</c:f>
              <c:numCache>
                <c:formatCode>General</c:formatCode>
                <c:ptCount val="32"/>
                <c:pt idx="0">
                  <c:v>39.819999999999936</c:v>
                </c:pt>
                <c:pt idx="1">
                  <c:v>40.289999999999964</c:v>
                </c:pt>
                <c:pt idx="2">
                  <c:v>40.759999999999991</c:v>
                </c:pt>
                <c:pt idx="3">
                  <c:v>41.690000000000055</c:v>
                </c:pt>
                <c:pt idx="4">
                  <c:v>43.089999999999918</c:v>
                </c:pt>
                <c:pt idx="5">
                  <c:v>42.619999999999891</c:v>
                </c:pt>
                <c:pt idx="6">
                  <c:v>40.759999999999991</c:v>
                </c:pt>
                <c:pt idx="7">
                  <c:v>39.819999999999936</c:v>
                </c:pt>
                <c:pt idx="8">
                  <c:v>39.3599999999999</c:v>
                </c:pt>
                <c:pt idx="9">
                  <c:v>33.75</c:v>
                </c:pt>
                <c:pt idx="10">
                  <c:v>32.349999999999909</c:v>
                </c:pt>
                <c:pt idx="11">
                  <c:v>-11.539999999999964</c:v>
                </c:pt>
                <c:pt idx="12">
                  <c:v>-7.3399999999999181</c:v>
                </c:pt>
                <c:pt idx="13">
                  <c:v>4.7999999999999545</c:v>
                </c:pt>
                <c:pt idx="14">
                  <c:v>380.70000000000005</c:v>
                </c:pt>
                <c:pt idx="15">
                  <c:v>621.17999999999984</c:v>
                </c:pt>
                <c:pt idx="16">
                  <c:v>650.59999999999991</c:v>
                </c:pt>
                <c:pt idx="17">
                  <c:v>650.59999999999991</c:v>
                </c:pt>
                <c:pt idx="18">
                  <c:v>334</c:v>
                </c:pt>
                <c:pt idx="19">
                  <c:v>40.759999999999991</c:v>
                </c:pt>
                <c:pt idx="20">
                  <c:v>-230.07999999999993</c:v>
                </c:pt>
                <c:pt idx="21">
                  <c:v>-640.05999999999995</c:v>
                </c:pt>
                <c:pt idx="22">
                  <c:v>-648.47</c:v>
                </c:pt>
                <c:pt idx="23">
                  <c:v>-570.02</c:v>
                </c:pt>
                <c:pt idx="24">
                  <c:v>-145.55999999999995</c:v>
                </c:pt>
                <c:pt idx="25">
                  <c:v>0.13000000000010914</c:v>
                </c:pt>
                <c:pt idx="26">
                  <c:v>0.13000000000010914</c:v>
                </c:pt>
                <c:pt idx="27">
                  <c:v>0.13000000000010914</c:v>
                </c:pt>
                <c:pt idx="28">
                  <c:v>0.13000000000010914</c:v>
                </c:pt>
                <c:pt idx="29">
                  <c:v>0.13000000000010914</c:v>
                </c:pt>
                <c:pt idx="30">
                  <c:v>0.13000000000010914</c:v>
                </c:pt>
                <c:pt idx="31">
                  <c:v>0.13000000000010914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A-F640-BF93-E57EB456E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19856"/>
        <c:axId val="288299967"/>
      </c:lineChart>
      <c:catAx>
        <c:axId val="59151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299967"/>
        <c:crosses val="autoZero"/>
        <c:auto val="1"/>
        <c:lblAlgn val="ctr"/>
        <c:lblOffset val="100"/>
        <c:noMultiLvlLbl val="0"/>
      </c:catAx>
      <c:valAx>
        <c:axId val="2882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5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Tabelle2!$C$1:$C$32</c:f>
              <c:numCache>
                <c:formatCode>General</c:formatCode>
                <c:ptCount val="32"/>
                <c:pt idx="0">
                  <c:v>2.4800000000000182</c:v>
                </c:pt>
                <c:pt idx="1">
                  <c:v>200.72000000000003</c:v>
                </c:pt>
                <c:pt idx="2">
                  <c:v>457.09999999999991</c:v>
                </c:pt>
                <c:pt idx="3">
                  <c:v>625.79</c:v>
                </c:pt>
                <c:pt idx="4">
                  <c:v>684.40000000000009</c:v>
                </c:pt>
                <c:pt idx="5">
                  <c:v>684.88000000000011</c:v>
                </c:pt>
                <c:pt idx="6">
                  <c:v>488.54999999999995</c:v>
                </c:pt>
                <c:pt idx="7">
                  <c:v>1.0499999999999545</c:v>
                </c:pt>
                <c:pt idx="8">
                  <c:v>0.56999999999993634</c:v>
                </c:pt>
                <c:pt idx="9">
                  <c:v>-327.28999999999996</c:v>
                </c:pt>
                <c:pt idx="10">
                  <c:v>-591.77</c:v>
                </c:pt>
                <c:pt idx="11">
                  <c:v>-671.35</c:v>
                </c:pt>
                <c:pt idx="12">
                  <c:v>-442.6099999999999</c:v>
                </c:pt>
                <c:pt idx="13">
                  <c:v>-0.85999999999989996</c:v>
                </c:pt>
                <c:pt idx="14">
                  <c:v>-1.8099999999999454</c:v>
                </c:pt>
                <c:pt idx="15">
                  <c:v>-1.3399999999999181</c:v>
                </c:pt>
                <c:pt idx="16">
                  <c:v>-0.38000000000010914</c:v>
                </c:pt>
                <c:pt idx="17">
                  <c:v>-0.85999999999989996</c:v>
                </c:pt>
                <c:pt idx="18">
                  <c:v>-0.38000000000010914</c:v>
                </c:pt>
                <c:pt idx="19">
                  <c:v>-0.38000000000010914</c:v>
                </c:pt>
                <c:pt idx="20">
                  <c:v>8.9999999999918145E-2</c:v>
                </c:pt>
                <c:pt idx="21">
                  <c:v>1.5199999999999818</c:v>
                </c:pt>
                <c:pt idx="22">
                  <c:v>1.5199999999999818</c:v>
                </c:pt>
                <c:pt idx="23">
                  <c:v>1.0499999999999545</c:v>
                </c:pt>
                <c:pt idx="24">
                  <c:v>0.56999999999993634</c:v>
                </c:pt>
                <c:pt idx="25">
                  <c:v>8.9999999999918145E-2</c:v>
                </c:pt>
                <c:pt idx="26">
                  <c:v>8.9999999999918145E-2</c:v>
                </c:pt>
                <c:pt idx="27">
                  <c:v>8.9999999999918145E-2</c:v>
                </c:pt>
                <c:pt idx="28">
                  <c:v>8.9999999999918145E-2</c:v>
                </c:pt>
                <c:pt idx="29">
                  <c:v>8.9999999999918145E-2</c:v>
                </c:pt>
                <c:pt idx="30">
                  <c:v>8.9999999999918145E-2</c:v>
                </c:pt>
                <c:pt idx="31">
                  <c:v>8.9999999999918145E-2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B-E34B-B810-3ACB4212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477376"/>
        <c:axId val="510945280"/>
      </c:lineChart>
      <c:catAx>
        <c:axId val="8284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945280"/>
        <c:crosses val="autoZero"/>
        <c:auto val="1"/>
        <c:lblAlgn val="ctr"/>
        <c:lblOffset val="100"/>
        <c:noMultiLvlLbl val="0"/>
      </c:catAx>
      <c:valAx>
        <c:axId val="510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4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41</xdr:row>
      <xdr:rowOff>133350</xdr:rowOff>
    </xdr:from>
    <xdr:to>
      <xdr:col>12</xdr:col>
      <xdr:colOff>279400</xdr:colOff>
      <xdr:row>55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6E4095-8556-BC10-B866-B8D20F397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393700</xdr:colOff>
      <xdr:row>41</xdr:row>
      <xdr:rowOff>196850</xdr:rowOff>
    </xdr:from>
    <xdr:to>
      <xdr:col>17</xdr:col>
      <xdr:colOff>12700</xdr:colOff>
      <xdr:row>55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EFD1AD0-1B96-43E3-87E7-BA31A269C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</xdr:row>
      <xdr:rowOff>31750</xdr:rowOff>
    </xdr:from>
    <xdr:to>
      <xdr:col>15</xdr:col>
      <xdr:colOff>635000</xdr:colOff>
      <xdr:row>16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0011035-BB12-F3AB-3C7B-15371B563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558800</xdr:colOff>
      <xdr:row>56</xdr:row>
      <xdr:rowOff>6350</xdr:rowOff>
    </xdr:from>
    <xdr:to>
      <xdr:col>15</xdr:col>
      <xdr:colOff>177800</xdr:colOff>
      <xdr:row>69</xdr:row>
      <xdr:rowOff>107950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B151BA0-8695-9FF4-F57D-EB5B7E992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16</xdr:row>
      <xdr:rowOff>69850</xdr:rowOff>
    </xdr:from>
    <xdr:to>
      <xdr:col>15</xdr:col>
      <xdr:colOff>76200</xdr:colOff>
      <xdr:row>29</xdr:row>
      <xdr:rowOff>171450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004C371-276B-24D1-67E9-E924727D2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660400</xdr:colOff>
      <xdr:row>11</xdr:row>
      <xdr:rowOff>133350</xdr:rowOff>
    </xdr:from>
    <xdr:to>
      <xdr:col>13</xdr:col>
      <xdr:colOff>279400</xdr:colOff>
      <xdr:row>25</xdr:row>
      <xdr:rowOff>31750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ACAE2AC-749F-D79D-B5B2-45F22B636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254000</xdr:colOff>
      <xdr:row>19</xdr:row>
      <xdr:rowOff>171450</xdr:rowOff>
    </xdr:from>
    <xdr:to>
      <xdr:col>16</xdr:col>
      <xdr:colOff>698500</xdr:colOff>
      <xdr:row>33</xdr:row>
      <xdr:rowOff>69850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8893112-2FD9-4680-9115-A522F639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1E38-EB2E-C349-9564-BB5CE893F8FE}">
  <dimension ref="A1:Q4"/>
  <sheetViews>
    <sheetView workbookViewId="0">
      <selection activeCell="E2" sqref="E2"/>
    </sheetView>
  </sheetViews>
  <sheetFormatPr baseColWidth="10" defaultRowHeight="16" x14ac:dyDescent="0.2"/>
  <sheetData>
    <row r="1" spans="1:17" x14ac:dyDescent="0.2">
      <c r="B1" t="s">
        <v>1</v>
      </c>
      <c r="K1" t="s">
        <v>3</v>
      </c>
      <c r="P1" t="s">
        <v>4</v>
      </c>
    </row>
    <row r="2" spans="1:17" x14ac:dyDescent="0.2">
      <c r="B2" t="s">
        <v>0</v>
      </c>
      <c r="C2" t="s">
        <v>2</v>
      </c>
      <c r="K2" t="str">
        <f>B2</f>
        <v>potwert</v>
      </c>
      <c r="L2" t="str">
        <f>C2</f>
        <v>ppmfloat</v>
      </c>
      <c r="P2" t="str">
        <f>K2</f>
        <v>potwert</v>
      </c>
      <c r="Q2" t="str">
        <f>L2</f>
        <v>ppmfloat</v>
      </c>
    </row>
    <row r="3" spans="1:17" x14ac:dyDescent="0.2">
      <c r="A3">
        <v>0</v>
      </c>
      <c r="B3">
        <v>2068</v>
      </c>
      <c r="C3">
        <v>1528</v>
      </c>
      <c r="K3">
        <v>622</v>
      </c>
      <c r="L3">
        <v>850</v>
      </c>
      <c r="P3">
        <v>3468</v>
      </c>
      <c r="Q3">
        <v>2150</v>
      </c>
    </row>
    <row r="4" spans="1:17" x14ac:dyDescent="0.2">
      <c r="A4">
        <v>1</v>
      </c>
      <c r="B4">
        <v>2090</v>
      </c>
      <c r="C4">
        <v>1542</v>
      </c>
      <c r="K4">
        <v>620</v>
      </c>
      <c r="L4">
        <v>850</v>
      </c>
      <c r="P4">
        <v>3409</v>
      </c>
      <c r="Q4">
        <v>2150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C9A4-DE29-7C41-92FF-DC77B20CD688}">
  <dimension ref="A1:F37"/>
  <sheetViews>
    <sheetView tabSelected="1" topLeftCell="A7" workbookViewId="0">
      <selection activeCell="C38" sqref="C38"/>
    </sheetView>
  </sheetViews>
  <sheetFormatPr baseColWidth="10" defaultRowHeight="16" x14ac:dyDescent="0.2"/>
  <sheetData>
    <row r="1" spans="1:6" x14ac:dyDescent="0.2">
      <c r="A1" s="1">
        <v>2037</v>
      </c>
      <c r="B1" s="1">
        <v>1500.48</v>
      </c>
      <c r="C1">
        <f>B1-1498</f>
        <v>2.4800000000000182</v>
      </c>
      <c r="D1" s="1">
        <v>2093</v>
      </c>
      <c r="E1" s="1">
        <v>1537.82</v>
      </c>
      <c r="F1">
        <f>E1-1498</f>
        <v>39.819999999999936</v>
      </c>
    </row>
    <row r="2" spans="1:6" x14ac:dyDescent="0.2">
      <c r="A2" s="1">
        <v>2453</v>
      </c>
      <c r="B2" s="1">
        <v>1698.72</v>
      </c>
      <c r="C2">
        <f t="shared" ref="C2:C32" si="0">B2-1498</f>
        <v>200.72000000000003</v>
      </c>
      <c r="D2" s="1">
        <v>2094</v>
      </c>
      <c r="E2" s="1">
        <v>1538.29</v>
      </c>
      <c r="F2">
        <f t="shared" ref="F2:F32" si="1">E2-1498</f>
        <v>40.289999999999964</v>
      </c>
    </row>
    <row r="3" spans="1:6" x14ac:dyDescent="0.2">
      <c r="A3" s="1">
        <v>2991</v>
      </c>
      <c r="B3" s="1">
        <v>1955.1</v>
      </c>
      <c r="C3">
        <f t="shared" si="0"/>
        <v>457.09999999999991</v>
      </c>
      <c r="D3" s="1">
        <v>2095</v>
      </c>
      <c r="E3" s="1">
        <v>1538.76</v>
      </c>
      <c r="F3">
        <f t="shared" si="1"/>
        <v>40.759999999999991</v>
      </c>
    </row>
    <row r="4" spans="1:6" x14ac:dyDescent="0.2">
      <c r="A4" s="1">
        <v>3345</v>
      </c>
      <c r="B4" s="1">
        <v>2123.79</v>
      </c>
      <c r="C4">
        <f t="shared" si="0"/>
        <v>625.79</v>
      </c>
      <c r="D4" s="1">
        <v>2097</v>
      </c>
      <c r="E4" s="1">
        <v>1539.69</v>
      </c>
      <c r="F4">
        <f t="shared" si="1"/>
        <v>41.690000000000055</v>
      </c>
    </row>
    <row r="5" spans="1:6" x14ac:dyDescent="0.2">
      <c r="A5" s="1">
        <v>3468</v>
      </c>
      <c r="B5" s="1">
        <v>2182.4</v>
      </c>
      <c r="C5">
        <f t="shared" si="0"/>
        <v>684.40000000000009</v>
      </c>
      <c r="D5" s="1">
        <v>2100</v>
      </c>
      <c r="E5" s="1">
        <v>1541.09</v>
      </c>
      <c r="F5">
        <f t="shared" si="1"/>
        <v>43.089999999999918</v>
      </c>
    </row>
    <row r="6" spans="1:6" x14ac:dyDescent="0.2">
      <c r="A6" s="1">
        <v>3469</v>
      </c>
      <c r="B6" s="1">
        <v>2182.88</v>
      </c>
      <c r="C6">
        <f t="shared" si="0"/>
        <v>684.88000000000011</v>
      </c>
      <c r="D6" s="1">
        <v>2099</v>
      </c>
      <c r="E6" s="1">
        <v>1540.62</v>
      </c>
      <c r="F6">
        <f t="shared" si="1"/>
        <v>42.619999999999891</v>
      </c>
    </row>
    <row r="7" spans="1:6" x14ac:dyDescent="0.2">
      <c r="A7" s="1">
        <v>3057</v>
      </c>
      <c r="B7" s="1">
        <v>1986.55</v>
      </c>
      <c r="C7">
        <f t="shared" si="0"/>
        <v>488.54999999999995</v>
      </c>
      <c r="D7" s="1">
        <v>2095</v>
      </c>
      <c r="E7" s="1">
        <v>1538.76</v>
      </c>
      <c r="F7">
        <f t="shared" si="1"/>
        <v>40.759999999999991</v>
      </c>
    </row>
    <row r="8" spans="1:6" x14ac:dyDescent="0.2">
      <c r="A8" s="1">
        <v>2034</v>
      </c>
      <c r="B8" s="1">
        <v>1499.05</v>
      </c>
      <c r="C8">
        <f t="shared" si="0"/>
        <v>1.0499999999999545</v>
      </c>
      <c r="D8" s="1">
        <v>2093</v>
      </c>
      <c r="E8" s="1">
        <v>1537.82</v>
      </c>
      <c r="F8">
        <f t="shared" si="1"/>
        <v>39.819999999999936</v>
      </c>
    </row>
    <row r="9" spans="1:6" x14ac:dyDescent="0.2">
      <c r="A9" s="1">
        <v>2033</v>
      </c>
      <c r="B9" s="1">
        <v>1498.57</v>
      </c>
      <c r="C9">
        <f t="shared" si="0"/>
        <v>0.56999999999993634</v>
      </c>
      <c r="D9" s="1">
        <v>2092</v>
      </c>
      <c r="E9" s="1">
        <v>1537.36</v>
      </c>
      <c r="F9">
        <f t="shared" si="1"/>
        <v>39.3599999999999</v>
      </c>
    </row>
    <row r="10" spans="1:6" x14ac:dyDescent="0.2">
      <c r="A10" s="1">
        <v>1345</v>
      </c>
      <c r="B10" s="1">
        <v>1170.71</v>
      </c>
      <c r="C10">
        <f t="shared" si="0"/>
        <v>-327.28999999999996</v>
      </c>
      <c r="D10" s="1">
        <v>2080</v>
      </c>
      <c r="E10" s="1">
        <v>1531.75</v>
      </c>
      <c r="F10">
        <f t="shared" si="1"/>
        <v>33.75</v>
      </c>
    </row>
    <row r="11" spans="1:6" x14ac:dyDescent="0.2">
      <c r="A11" s="1">
        <v>790</v>
      </c>
      <c r="B11" s="1">
        <v>906.23</v>
      </c>
      <c r="C11">
        <f t="shared" si="0"/>
        <v>-591.77</v>
      </c>
      <c r="D11" s="1">
        <v>2077</v>
      </c>
      <c r="E11" s="1">
        <v>1530.35</v>
      </c>
      <c r="F11">
        <f t="shared" si="1"/>
        <v>32.349999999999909</v>
      </c>
    </row>
    <row r="12" spans="1:6" x14ac:dyDescent="0.2">
      <c r="A12" s="1">
        <v>623</v>
      </c>
      <c r="B12" s="1">
        <v>826.65</v>
      </c>
      <c r="C12">
        <f t="shared" si="0"/>
        <v>-671.35</v>
      </c>
      <c r="D12" s="1">
        <v>1983</v>
      </c>
      <c r="E12" s="1">
        <v>1486.46</v>
      </c>
      <c r="F12">
        <f t="shared" si="1"/>
        <v>-11.539999999999964</v>
      </c>
    </row>
    <row r="13" spans="1:6" x14ac:dyDescent="0.2">
      <c r="A13" s="1">
        <v>1103</v>
      </c>
      <c r="B13" s="1">
        <v>1055.3900000000001</v>
      </c>
      <c r="C13">
        <f t="shared" si="0"/>
        <v>-442.6099999999999</v>
      </c>
      <c r="D13" s="1">
        <v>1992</v>
      </c>
      <c r="E13" s="1">
        <v>1490.66</v>
      </c>
      <c r="F13">
        <f t="shared" si="1"/>
        <v>-7.3399999999999181</v>
      </c>
    </row>
    <row r="14" spans="1:6" x14ac:dyDescent="0.2">
      <c r="A14" s="1">
        <v>2030</v>
      </c>
      <c r="B14" s="1">
        <v>1497.14</v>
      </c>
      <c r="C14">
        <f t="shared" si="0"/>
        <v>-0.85999999999989996</v>
      </c>
      <c r="D14" s="1">
        <v>2018</v>
      </c>
      <c r="E14" s="1">
        <v>1502.8</v>
      </c>
      <c r="F14">
        <f t="shared" si="1"/>
        <v>4.7999999999999545</v>
      </c>
    </row>
    <row r="15" spans="1:6" x14ac:dyDescent="0.2">
      <c r="A15" s="1">
        <v>2028</v>
      </c>
      <c r="B15" s="1">
        <v>1496.19</v>
      </c>
      <c r="C15">
        <f t="shared" si="0"/>
        <v>-1.8099999999999454</v>
      </c>
      <c r="D15" s="1">
        <v>2823</v>
      </c>
      <c r="E15" s="1">
        <v>1878.7</v>
      </c>
      <c r="F15">
        <f t="shared" si="1"/>
        <v>380.70000000000005</v>
      </c>
    </row>
    <row r="16" spans="1:6" x14ac:dyDescent="0.2">
      <c r="A16" s="1">
        <v>2029</v>
      </c>
      <c r="B16" s="1">
        <v>1496.66</v>
      </c>
      <c r="C16">
        <f t="shared" si="0"/>
        <v>-1.3399999999999181</v>
      </c>
      <c r="D16" s="1">
        <v>3338</v>
      </c>
      <c r="E16" s="1">
        <v>2119.1799999999998</v>
      </c>
      <c r="F16">
        <f t="shared" si="1"/>
        <v>621.17999999999984</v>
      </c>
    </row>
    <row r="17" spans="1:6" x14ac:dyDescent="0.2">
      <c r="A17" s="1">
        <v>2031</v>
      </c>
      <c r="B17" s="1">
        <v>1497.62</v>
      </c>
      <c r="C17">
        <f t="shared" si="0"/>
        <v>-0.38000000000010914</v>
      </c>
      <c r="D17" s="1">
        <v>3401</v>
      </c>
      <c r="E17" s="1">
        <v>2148.6</v>
      </c>
      <c r="F17">
        <f t="shared" si="1"/>
        <v>650.59999999999991</v>
      </c>
    </row>
    <row r="18" spans="1:6" x14ac:dyDescent="0.2">
      <c r="A18" s="1">
        <v>2030</v>
      </c>
      <c r="B18" s="1">
        <v>1497.14</v>
      </c>
      <c r="C18">
        <f t="shared" si="0"/>
        <v>-0.85999999999989996</v>
      </c>
      <c r="D18" s="1">
        <v>3401</v>
      </c>
      <c r="E18" s="1">
        <v>2148.6</v>
      </c>
      <c r="F18">
        <f t="shared" si="1"/>
        <v>650.59999999999991</v>
      </c>
    </row>
    <row r="19" spans="1:6" x14ac:dyDescent="0.2">
      <c r="A19" s="1">
        <v>2031</v>
      </c>
      <c r="B19" s="1">
        <v>1497.62</v>
      </c>
      <c r="C19">
        <f t="shared" si="0"/>
        <v>-0.38000000000010914</v>
      </c>
      <c r="D19" s="1">
        <v>2723</v>
      </c>
      <c r="E19" s="1">
        <v>1832</v>
      </c>
      <c r="F19">
        <f t="shared" si="1"/>
        <v>334</v>
      </c>
    </row>
    <row r="20" spans="1:6" x14ac:dyDescent="0.2">
      <c r="A20" s="1">
        <v>2031</v>
      </c>
      <c r="B20" s="1">
        <v>1497.62</v>
      </c>
      <c r="C20">
        <f t="shared" si="0"/>
        <v>-0.38000000000010914</v>
      </c>
      <c r="D20" s="1">
        <v>2095</v>
      </c>
      <c r="E20" s="1">
        <v>1538.76</v>
      </c>
      <c r="F20">
        <f t="shared" si="1"/>
        <v>40.759999999999991</v>
      </c>
    </row>
    <row r="21" spans="1:6" x14ac:dyDescent="0.2">
      <c r="A21" s="1">
        <v>2032</v>
      </c>
      <c r="B21" s="1">
        <v>1498.09</v>
      </c>
      <c r="C21">
        <f t="shared" si="0"/>
        <v>8.9999999999918145E-2</v>
      </c>
      <c r="D21" s="1">
        <v>1515</v>
      </c>
      <c r="E21" s="1">
        <v>1267.92</v>
      </c>
      <c r="F21">
        <f t="shared" si="1"/>
        <v>-230.07999999999993</v>
      </c>
    </row>
    <row r="22" spans="1:6" x14ac:dyDescent="0.2">
      <c r="A22" s="1">
        <v>2035</v>
      </c>
      <c r="B22" s="1">
        <v>1499.52</v>
      </c>
      <c r="C22">
        <f t="shared" si="0"/>
        <v>1.5199999999999818</v>
      </c>
      <c r="D22" s="1">
        <v>637</v>
      </c>
      <c r="E22" s="1">
        <v>857.94</v>
      </c>
      <c r="F22">
        <f t="shared" si="1"/>
        <v>-640.05999999999995</v>
      </c>
    </row>
    <row r="23" spans="1:6" x14ac:dyDescent="0.2">
      <c r="A23" s="1">
        <v>2035</v>
      </c>
      <c r="B23" s="1">
        <v>1499.52</v>
      </c>
      <c r="C23">
        <f t="shared" si="0"/>
        <v>1.5199999999999818</v>
      </c>
      <c r="D23" s="1">
        <v>619</v>
      </c>
      <c r="E23" s="1">
        <v>849.53</v>
      </c>
      <c r="F23">
        <f t="shared" si="1"/>
        <v>-648.47</v>
      </c>
    </row>
    <row r="24" spans="1:6" x14ac:dyDescent="0.2">
      <c r="A24" s="1">
        <v>2034</v>
      </c>
      <c r="B24" s="1">
        <v>1499.05</v>
      </c>
      <c r="C24">
        <f t="shared" si="0"/>
        <v>1.0499999999999545</v>
      </c>
      <c r="D24" s="1">
        <v>787</v>
      </c>
      <c r="E24" s="1">
        <v>927.98</v>
      </c>
      <c r="F24">
        <f t="shared" si="1"/>
        <v>-570.02</v>
      </c>
    </row>
    <row r="25" spans="1:6" x14ac:dyDescent="0.2">
      <c r="A25" s="1">
        <v>2033</v>
      </c>
      <c r="B25" s="1">
        <v>1498.57</v>
      </c>
      <c r="C25">
        <f t="shared" si="0"/>
        <v>0.56999999999993634</v>
      </c>
      <c r="D25" s="1">
        <v>1696</v>
      </c>
      <c r="E25" s="1">
        <v>1352.44</v>
      </c>
      <c r="F25">
        <f t="shared" si="1"/>
        <v>-145.55999999999995</v>
      </c>
    </row>
    <row r="26" spans="1:6" x14ac:dyDescent="0.2">
      <c r="A26" s="1">
        <v>2032</v>
      </c>
      <c r="B26" s="1">
        <v>1498.09</v>
      </c>
      <c r="C26">
        <f t="shared" si="0"/>
        <v>8.9999999999918145E-2</v>
      </c>
      <c r="D26" s="1">
        <v>2008</v>
      </c>
      <c r="E26" s="1">
        <v>1498.13</v>
      </c>
      <c r="F26">
        <f t="shared" si="1"/>
        <v>0.13000000000010914</v>
      </c>
    </row>
    <row r="27" spans="1:6" x14ac:dyDescent="0.2">
      <c r="A27" s="1">
        <v>2032</v>
      </c>
      <c r="B27" s="1">
        <v>1498.09</v>
      </c>
      <c r="C27">
        <f t="shared" si="0"/>
        <v>8.9999999999918145E-2</v>
      </c>
      <c r="D27" s="1">
        <v>2008</v>
      </c>
      <c r="E27" s="1">
        <v>1498.13</v>
      </c>
      <c r="F27">
        <f t="shared" si="1"/>
        <v>0.13000000000010914</v>
      </c>
    </row>
    <row r="28" spans="1:6" x14ac:dyDescent="0.2">
      <c r="A28" s="1">
        <v>2032</v>
      </c>
      <c r="B28" s="1">
        <v>1498.09</v>
      </c>
      <c r="C28">
        <f t="shared" si="0"/>
        <v>8.9999999999918145E-2</v>
      </c>
      <c r="D28" s="1">
        <v>2008</v>
      </c>
      <c r="E28" s="1">
        <v>1498.13</v>
      </c>
      <c r="F28">
        <f t="shared" si="1"/>
        <v>0.13000000000010914</v>
      </c>
    </row>
    <row r="29" spans="1:6" x14ac:dyDescent="0.2">
      <c r="A29" s="1">
        <v>2032</v>
      </c>
      <c r="B29" s="1">
        <v>1498.09</v>
      </c>
      <c r="C29">
        <f t="shared" si="0"/>
        <v>8.9999999999918145E-2</v>
      </c>
      <c r="D29" s="1">
        <v>2008</v>
      </c>
      <c r="E29" s="1">
        <v>1498.13</v>
      </c>
      <c r="F29">
        <f t="shared" si="1"/>
        <v>0.13000000000010914</v>
      </c>
    </row>
    <row r="30" spans="1:6" x14ac:dyDescent="0.2">
      <c r="A30" s="1">
        <v>2032</v>
      </c>
      <c r="B30" s="1">
        <v>1498.09</v>
      </c>
      <c r="C30">
        <f t="shared" si="0"/>
        <v>8.9999999999918145E-2</v>
      </c>
      <c r="D30" s="1">
        <v>2008</v>
      </c>
      <c r="E30" s="1">
        <v>1498.13</v>
      </c>
      <c r="F30">
        <f t="shared" si="1"/>
        <v>0.13000000000010914</v>
      </c>
    </row>
    <row r="31" spans="1:6" x14ac:dyDescent="0.2">
      <c r="A31" s="1">
        <v>2032</v>
      </c>
      <c r="B31" s="1">
        <v>1498.09</v>
      </c>
      <c r="C31">
        <f t="shared" si="0"/>
        <v>8.9999999999918145E-2</v>
      </c>
      <c r="D31" s="1">
        <v>2008</v>
      </c>
      <c r="E31" s="1">
        <v>1498.13</v>
      </c>
      <c r="F31">
        <f t="shared" si="1"/>
        <v>0.13000000000010914</v>
      </c>
    </row>
    <row r="32" spans="1:6" x14ac:dyDescent="0.2">
      <c r="A32" s="1">
        <v>2032</v>
      </c>
      <c r="B32" s="1">
        <v>1498.09</v>
      </c>
      <c r="C32">
        <f t="shared" si="0"/>
        <v>8.9999999999918145E-2</v>
      </c>
      <c r="D32" s="1">
        <v>2008</v>
      </c>
      <c r="E32" s="1">
        <v>1498.13</v>
      </c>
      <c r="F32">
        <f t="shared" si="1"/>
        <v>0.13000000000010914</v>
      </c>
    </row>
    <row r="34" spans="1:6" x14ac:dyDescent="0.2">
      <c r="A34">
        <f t="shared" ref="A34:E34" si="2">MAX(A1:A32)</f>
        <v>3469</v>
      </c>
      <c r="B34">
        <f t="shared" si="2"/>
        <v>2182.88</v>
      </c>
      <c r="C34">
        <f t="shared" si="2"/>
        <v>684.88000000000011</v>
      </c>
      <c r="D34">
        <f t="shared" si="2"/>
        <v>3401</v>
      </c>
      <c r="E34">
        <f t="shared" si="2"/>
        <v>2148.6</v>
      </c>
      <c r="F34">
        <f>MAX(F1:F32)</f>
        <v>650.59999999999991</v>
      </c>
    </row>
    <row r="35" spans="1:6" x14ac:dyDescent="0.2">
      <c r="A35">
        <f t="shared" ref="A35:E35" si="3">MIN(A1:A32)</f>
        <v>623</v>
      </c>
      <c r="B35">
        <f t="shared" si="3"/>
        <v>826.65</v>
      </c>
      <c r="C35">
        <f t="shared" si="3"/>
        <v>-671.35</v>
      </c>
      <c r="D35">
        <f t="shared" si="3"/>
        <v>619</v>
      </c>
      <c r="E35">
        <f t="shared" si="3"/>
        <v>849.53</v>
      </c>
      <c r="F35">
        <f>MIN(F1:F32)</f>
        <v>-648.47</v>
      </c>
    </row>
    <row r="37" spans="1:6" x14ac:dyDescent="0.2">
      <c r="C37">
        <f>C34/C35</f>
        <v>-1.0201534222089821</v>
      </c>
      <c r="F37">
        <f>F34/F35</f>
        <v>-1.0032846546486343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2023-01-14T18:19:52Z</dcterms:created>
  <dcterms:modified xsi:type="dcterms:W3CDTF">2023-01-15T10:35:26Z</dcterms:modified>
</cp:coreProperties>
</file>