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ieChan\Downloads\"/>
    </mc:Choice>
  </mc:AlternateContent>
  <xr:revisionPtr revIDLastSave="0" documentId="13_ncr:1_{61E3731D-549D-4C29-B6DE-ABE1AD0904FF}" xr6:coauthVersionLast="44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" l="1"/>
  <c r="G29" i="1" s="1"/>
  <c r="G30" i="1" s="1"/>
</calcChain>
</file>

<file path=xl/sharedStrings.xml><?xml version="1.0" encoding="utf-8"?>
<sst xmlns="http://schemas.openxmlformats.org/spreadsheetml/2006/main" count="31" uniqueCount="21">
  <si>
    <t>DATE</t>
  </si>
  <si>
    <t>RECIPIENT CREATED TAX INVOICE</t>
  </si>
  <si>
    <t>SUPPLIER</t>
  </si>
  <si>
    <t>INV NO</t>
  </si>
  <si>
    <t>Client</t>
  </si>
  <si>
    <t>Lender</t>
  </si>
  <si>
    <t>Plus gst</t>
  </si>
  <si>
    <t>This payment has been transferred to the nominated account</t>
  </si>
  <si>
    <t>Settled</t>
  </si>
  <si>
    <t xml:space="preserve"> Facility </t>
  </si>
  <si>
    <t>Loan Acc No</t>
  </si>
  <si>
    <t>Origin</t>
  </si>
  <si>
    <t>ABN 68 078 050 861</t>
  </si>
  <si>
    <t>TRAIL COMMISSION STATEMENT SEPTEMBER 2019</t>
  </si>
  <si>
    <t>FirstMac</t>
  </si>
  <si>
    <t>Bob Hawke</t>
  </si>
  <si>
    <t>Evo World</t>
  </si>
  <si>
    <t>10/146 Kangaroo Road</t>
  </si>
  <si>
    <t>SYDNEY NSW 2000</t>
  </si>
  <si>
    <t>Danny Boy</t>
  </si>
  <si>
    <t>Casey 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</si>
</sst>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&quot;$&quot;#,##0.00"/>
    <numFmt numFmtId="166" formatCode="[$-10409]&quot;$&quot;#,##0.00"/>
    <numFmt numFmtId="167" formatCode="[$-10C09]0.0000%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22"/>
      <name val="Brush Script MT"/>
      <family val="4"/>
    </font>
    <font>
      <sz val="8"/>
      <color indexed="18"/>
      <name val="Arial"/>
      <family val="2"/>
    </font>
    <font>
      <b/>
      <u/>
      <sz val="48"/>
      <color indexed="18"/>
      <name val="News Gothic MT"/>
      <family val="2"/>
    </font>
    <font>
      <sz val="10"/>
      <color indexed="18"/>
      <name val="Arial"/>
      <family val="2"/>
    </font>
    <font>
      <sz val="10"/>
      <name val="Arial Black"/>
      <family val="2"/>
    </font>
    <font>
      <i/>
      <sz val="12"/>
      <color indexed="18"/>
      <name val="Arial Black"/>
      <family val="2"/>
    </font>
    <font>
      <b/>
      <sz val="8"/>
      <color indexed="18"/>
      <name val="Arial"/>
      <family val="2"/>
    </font>
    <font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0"/>
      <color rgb="FF000000"/>
      <name val="Arial"/>
      <family val="2"/>
    </font>
    <font>
      <i/>
      <sz val="10"/>
      <name val="Arial"/>
      <family val="2"/>
    </font>
    <font>
      <sz val="10"/>
      <color indexed="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82">
    <xf numFmtId="0" fontId="0" fillId="0" borderId="0" xfId="0"/>
    <xf numFmtId="0" fontId="2" fillId="0" borderId="0" xfId="0" applyFont="1"/>
    <xf numFmtId="44" fontId="0" fillId="0" borderId="0" xfId="1" applyFont="1"/>
    <xf numFmtId="44" fontId="2" fillId="0" borderId="0" xfId="1" applyFont="1"/>
    <xf numFmtId="0" fontId="0" fillId="0" borderId="1" xfId="0" applyBorder="1"/>
    <xf numFmtId="0" fontId="2" fillId="0" borderId="2" xfId="0" applyFont="1" applyBorder="1"/>
    <xf numFmtId="44" fontId="0" fillId="0" borderId="3" xfId="1" applyFont="1" applyBorder="1"/>
    <xf numFmtId="44" fontId="2" fillId="0" borderId="0" xfId="1" applyFont="1" applyAlignment="1">
      <alignment horizontal="center"/>
    </xf>
    <xf numFmtId="0" fontId="4" fillId="0" borderId="0" xfId="0" applyFont="1"/>
    <xf numFmtId="0" fontId="0" fillId="0" borderId="5" xfId="1" applyNumberFormat="1" applyFont="1" applyBorder="1" applyAlignment="1">
      <alignment horizontal="center"/>
    </xf>
    <xf numFmtId="44" fontId="5" fillId="0" borderId="0" xfId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4" fontId="0" fillId="0" borderId="5" xfId="1" applyNumberFormat="1" applyFont="1" applyBorder="1"/>
    <xf numFmtId="44" fontId="15" fillId="0" borderId="0" xfId="1" applyFont="1"/>
    <xf numFmtId="164" fontId="14" fillId="0" borderId="0" xfId="1" applyNumberFormat="1" applyFont="1" applyAlignment="1">
      <alignment horizontal="center"/>
    </xf>
    <xf numFmtId="9" fontId="15" fillId="0" borderId="0" xfId="1" applyNumberFormat="1" applyFont="1"/>
    <xf numFmtId="44" fontId="16" fillId="0" borderId="0" xfId="1" applyFont="1"/>
    <xf numFmtId="0" fontId="17" fillId="0" borderId="6" xfId="0" applyFont="1" applyBorder="1"/>
    <xf numFmtId="44" fontId="4" fillId="0" borderId="0" xfId="1" applyFont="1"/>
    <xf numFmtId="44" fontId="2" fillId="0" borderId="0" xfId="1" applyFont="1" applyAlignment="1">
      <alignment horizontal="right"/>
    </xf>
    <xf numFmtId="0" fontId="0" fillId="0" borderId="8" xfId="0" applyBorder="1"/>
    <xf numFmtId="44" fontId="18" fillId="0" borderId="0" xfId="1" applyFont="1"/>
    <xf numFmtId="6" fontId="4" fillId="0" borderId="0" xfId="1" applyNumberFormat="1" applyFont="1"/>
    <xf numFmtId="165" fontId="2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left"/>
    </xf>
    <xf numFmtId="6" fontId="2" fillId="0" borderId="0" xfId="1" applyNumberFormat="1" applyFont="1"/>
    <xf numFmtId="44" fontId="2" fillId="0" borderId="0" xfId="1" applyFont="1" applyAlignment="1">
      <alignment horizontal="right" wrapText="1"/>
    </xf>
    <xf numFmtId="6" fontId="0" fillId="0" borderId="0" xfId="0" applyNumberFormat="1"/>
    <xf numFmtId="0" fontId="19" fillId="0" borderId="0" xfId="0" applyFont="1"/>
    <xf numFmtId="44" fontId="19" fillId="0" borderId="0" xfId="1" applyFont="1"/>
    <xf numFmtId="44" fontId="19" fillId="0" borderId="0" xfId="0" applyNumberFormat="1" applyFont="1"/>
    <xf numFmtId="44" fontId="2" fillId="0" borderId="1" xfId="1" applyFont="1" applyBorder="1" applyAlignment="1">
      <alignment horizontal="right"/>
    </xf>
    <xf numFmtId="0" fontId="2" fillId="0" borderId="0" xfId="0" applyFont="1" applyAlignment="1">
      <alignment horizontal="center"/>
    </xf>
    <xf numFmtId="0" fontId="20" fillId="0" borderId="0" xfId="2" applyFont="1" applyAlignment="1" applyProtection="1">
      <alignment horizontal="left" vertical="center" wrapText="1" readingOrder="1"/>
      <protection locked="0"/>
    </xf>
    <xf numFmtId="0" fontId="20" fillId="0" borderId="0" xfId="2" applyFont="1" applyAlignment="1" applyProtection="1">
      <alignment horizontal="center" vertical="center" wrapText="1" readingOrder="1"/>
      <protection locked="0"/>
    </xf>
    <xf numFmtId="14" fontId="20" fillId="0" borderId="0" xfId="2" applyNumberFormat="1" applyFont="1" applyAlignment="1" applyProtection="1">
      <alignment horizontal="center" vertical="center" wrapText="1" readingOrder="1"/>
      <protection locked="0"/>
    </xf>
    <xf numFmtId="166" fontId="20" fillId="0" borderId="0" xfId="2" applyNumberFormat="1" applyFont="1" applyAlignment="1" applyProtection="1">
      <alignment horizontal="right" vertical="center" wrapText="1" readingOrder="1"/>
      <protection locked="0"/>
    </xf>
    <xf numFmtId="44" fontId="4" fillId="0" borderId="0" xfId="0" applyNumberFormat="1" applyFont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21" fillId="0" borderId="0" xfId="2" applyFont="1" applyAlignment="1" applyProtection="1">
      <alignment horizontal="right" vertical="center" wrapText="1" readingOrder="1"/>
      <protection locked="0"/>
    </xf>
    <xf numFmtId="14" fontId="21" fillId="0" borderId="0" xfId="2" applyNumberFormat="1" applyFont="1" applyAlignment="1" applyProtection="1">
      <alignment horizontal="right" vertical="center" wrapText="1" readingOrder="1"/>
      <protection locked="0"/>
    </xf>
    <xf numFmtId="44" fontId="21" fillId="0" borderId="0" xfId="1" applyFont="1" applyAlignment="1" applyProtection="1">
      <alignment horizontal="right" vertical="center" wrapText="1" readingOrder="1"/>
      <protection locked="0"/>
    </xf>
    <xf numFmtId="44" fontId="4" fillId="0" borderId="0" xfId="1" applyFont="1" applyAlignment="1">
      <alignment horizontal="right"/>
    </xf>
    <xf numFmtId="1" fontId="2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1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 wrapText="1"/>
    </xf>
    <xf numFmtId="1" fontId="2" fillId="0" borderId="0" xfId="1" applyNumberFormat="1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1" fontId="22" fillId="0" borderId="0" xfId="1" applyNumberFormat="1" applyFont="1" applyAlignment="1">
      <alignment horizontal="center"/>
    </xf>
    <xf numFmtId="44" fontId="1" fillId="0" borderId="0" xfId="1"/>
    <xf numFmtId="0" fontId="17" fillId="0" borderId="7" xfId="0" applyFont="1" applyBorder="1"/>
    <xf numFmtId="44" fontId="0" fillId="0" borderId="9" xfId="1" applyFont="1" applyBorder="1"/>
    <xf numFmtId="0" fontId="0" fillId="0" borderId="3" xfId="0" applyBorder="1"/>
    <xf numFmtId="0" fontId="17" fillId="0" borderId="10" xfId="0" applyFont="1" applyBorder="1"/>
    <xf numFmtId="0" fontId="0" fillId="0" borderId="4" xfId="0" applyBorder="1" applyAlignment="1">
      <alignment horizontal="right"/>
    </xf>
    <xf numFmtId="0" fontId="1" fillId="0" borderId="0" xfId="0" applyFont="1"/>
    <xf numFmtId="44" fontId="1" fillId="0" borderId="11" xfId="1" applyBorder="1"/>
    <xf numFmtId="44" fontId="1" fillId="0" borderId="0" xfId="1" applyFont="1"/>
    <xf numFmtId="2" fontId="2" fillId="0" borderId="0" xfId="0" applyNumberFormat="1" applyFont="1"/>
    <xf numFmtId="2" fontId="4" fillId="0" borderId="0" xfId="0" applyNumberFormat="1" applyFont="1"/>
    <xf numFmtId="167" fontId="23" fillId="2" borderId="0" xfId="0" applyNumberFormat="1" applyFont="1" applyFill="1" applyBorder="1" applyAlignment="1">
      <alignment vertical="top" wrapText="1" readingOrder="1"/>
    </xf>
    <xf numFmtId="0" fontId="1" fillId="0" borderId="0" xfId="0" applyFont="1" applyAlignment="1">
      <alignment horizontal="left"/>
    </xf>
    <xf numFmtId="14" fontId="1" fillId="0" borderId="0" xfId="0" applyNumberFormat="1" applyFont="1"/>
    <xf numFmtId="0" fontId="1" fillId="0" borderId="0" xfId="0" applyFont="1" applyAlignment="1">
      <alignment horizontal="right"/>
    </xf>
    <xf numFmtId="44" fontId="2" fillId="3" borderId="0" xfId="1" applyFont="1" applyFill="1"/>
    <xf numFmtId="44" fontId="24" fillId="0" borderId="0" xfId="1" applyFont="1" applyAlignment="1">
      <alignment horizontal="right"/>
    </xf>
    <xf numFmtId="0" fontId="25" fillId="0" borderId="0" xfId="0" applyFont="1"/>
    <xf numFmtId="44" fontId="1" fillId="0" borderId="11" xfId="1" applyFont="1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Normal 2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"/>
  <sheetViews>
    <sheetView tabSelected="1" view="pageBreakPreview" topLeftCell="A10" zoomScaleNormal="100" zoomScaleSheetLayoutView="100" workbookViewId="0">
      <selection activeCell="A10" sqref="A10"/>
    </sheetView>
  </sheetViews>
  <sheetFormatPr defaultColWidth="8.85546875" defaultRowHeight="12.75" x14ac:dyDescent="0.2"/>
  <cols>
    <col min="1" max="1" width="18.140625" customWidth="1"/>
    <col min="2" max="2" width="12.42578125" customWidth="1"/>
    <col min="3" max="3" width="15.42578125" customWidth="1"/>
    <col min="4" max="4" width="14" style="2" bestFit="1" customWidth="1"/>
    <col min="5" max="5" width="14" bestFit="1" customWidth="1"/>
    <col min="6" max="6" width="10.28515625" style="2" bestFit="1" customWidth="1"/>
    <col min="7" max="7" width="11.42578125" customWidth="1"/>
    <col min="8" max="8" width="6.42578125" style="55" bestFit="1" customWidth="1"/>
    <col min="9" max="9" width="6.85546875" style="53" bestFit="1" customWidth="1"/>
    <col min="10" max="10" width="8.7109375" bestFit="1" customWidth="1"/>
    <col min="11" max="11" width="12" bestFit="1" customWidth="1"/>
    <col min="12" max="12" width="10.85546875" customWidth="1"/>
    <col min="13" max="13" width="11.28515625" style="2" bestFit="1" customWidth="1"/>
    <col min="16" max="16" width="10" bestFit="1" customWidth="1"/>
    <col min="18" max="18" width="10" bestFit="1" customWidth="1"/>
    <col min="20" max="20" width="10" bestFit="1" customWidth="1"/>
  </cols>
  <sheetData>
    <row r="1" spans="1:13" ht="12.75" customHeight="1" x14ac:dyDescent="0.2">
      <c r="E1" s="2"/>
      <c r="G1" s="2"/>
      <c r="H1" s="50"/>
      <c r="I1" s="50"/>
      <c r="M1"/>
    </row>
    <row r="2" spans="1:13" ht="12.75" customHeight="1" x14ac:dyDescent="0.2">
      <c r="E2" s="2"/>
      <c r="G2" s="2"/>
      <c r="H2" s="50"/>
      <c r="I2" s="50"/>
      <c r="M2"/>
    </row>
    <row r="3" spans="1:13" ht="12.75" customHeight="1" x14ac:dyDescent="0.2">
      <c r="E3" s="2"/>
      <c r="F3" s="10"/>
      <c r="G3" s="2"/>
      <c r="H3" s="50"/>
      <c r="I3" s="50"/>
      <c r="M3"/>
    </row>
    <row r="4" spans="1:13" ht="12.75" customHeight="1" x14ac:dyDescent="0.55000000000000004">
      <c r="A4" s="11"/>
      <c r="B4" s="12"/>
      <c r="E4" s="2"/>
      <c r="G4" s="2"/>
      <c r="H4" s="50"/>
      <c r="I4" s="50"/>
      <c r="M4"/>
    </row>
    <row r="5" spans="1:13" ht="12.75" customHeight="1" x14ac:dyDescent="0.8">
      <c r="A5" s="13"/>
      <c r="B5" s="14"/>
      <c r="C5" s="15"/>
      <c r="E5" s="2"/>
      <c r="G5" s="2"/>
      <c r="H5" s="51"/>
      <c r="I5" s="50"/>
      <c r="M5"/>
    </row>
    <row r="6" spans="1:13" ht="12.75" customHeight="1" x14ac:dyDescent="0.4">
      <c r="A6" s="16"/>
      <c r="B6" s="14"/>
      <c r="E6" s="2"/>
      <c r="G6" s="2"/>
      <c r="H6" s="51"/>
      <c r="I6" s="50"/>
      <c r="M6"/>
    </row>
    <row r="7" spans="1:13" ht="12.75" customHeight="1" x14ac:dyDescent="0.2">
      <c r="A7" s="17"/>
      <c r="E7" s="2"/>
      <c r="G7" s="2"/>
      <c r="H7" s="51"/>
      <c r="I7" s="50"/>
      <c r="M7"/>
    </row>
    <row r="8" spans="1:13" s="1" customFormat="1" ht="15.75" x14ac:dyDescent="0.25">
      <c r="A8" s="80" t="s">
        <v>1</v>
      </c>
      <c r="B8" s="80"/>
      <c r="C8" s="80"/>
      <c r="D8" s="80"/>
      <c r="E8" s="80"/>
      <c r="F8" s="80"/>
      <c r="G8" s="80"/>
      <c r="H8" s="52"/>
      <c r="I8" s="52"/>
      <c r="J8" s="3"/>
      <c r="L8" s="3"/>
    </row>
    <row r="9" spans="1:13" s="1" customFormat="1" ht="12.75" customHeight="1" x14ac:dyDescent="0.2">
      <c r="E9" s="3"/>
      <c r="F9" s="3"/>
      <c r="H9" s="53"/>
      <c r="I9" s="53"/>
      <c r="J9" s="3"/>
      <c r="L9" s="3"/>
    </row>
    <row r="10" spans="1:13" ht="12.75" customHeight="1" thickBot="1" x14ac:dyDescent="0.25">
      <c r="A10" s="1" t="s">
        <v>2</v>
      </c>
      <c r="F10"/>
      <c r="G10" s="2"/>
      <c r="H10" s="51"/>
      <c r="I10" s="50"/>
      <c r="K10" s="2"/>
    </row>
    <row r="11" spans="1:13" ht="21" customHeight="1" thickBot="1" x14ac:dyDescent="0.3">
      <c r="A11" s="62" t="s">
        <v>15</v>
      </c>
      <c r="B11" s="26"/>
      <c r="C11" s="26"/>
      <c r="D11" s="63"/>
      <c r="F11" s="5" t="s">
        <v>0</v>
      </c>
      <c r="G11" s="18">
        <v>43763</v>
      </c>
      <c r="H11" s="54"/>
      <c r="I11" s="50"/>
      <c r="K11" s="2"/>
    </row>
    <row r="12" spans="1:13" ht="21" customHeight="1" x14ac:dyDescent="0.25">
      <c r="A12" s="23" t="s">
        <v>16</v>
      </c>
      <c r="D12" s="6"/>
      <c r="K12" s="2"/>
    </row>
    <row r="13" spans="1:13" ht="18" x14ac:dyDescent="0.25">
      <c r="A13" s="23" t="s">
        <v>17</v>
      </c>
      <c r="D13" s="64"/>
      <c r="F13" s="1"/>
      <c r="G13" s="2"/>
      <c r="H13" s="56"/>
      <c r="I13" s="57"/>
      <c r="K13" s="2"/>
    </row>
    <row r="14" spans="1:13" ht="18.75" thickBot="1" x14ac:dyDescent="0.3">
      <c r="A14" s="23" t="s">
        <v>18</v>
      </c>
      <c r="D14" s="6"/>
      <c r="F14" s="1"/>
      <c r="G14" s="2"/>
      <c r="H14" s="56"/>
      <c r="I14" s="57"/>
      <c r="K14" s="2"/>
    </row>
    <row r="15" spans="1:13" ht="23.25" customHeight="1" thickBot="1" x14ac:dyDescent="0.3">
      <c r="A15" s="65"/>
      <c r="B15" s="4"/>
      <c r="C15" s="4"/>
      <c r="D15" s="66" t="s">
        <v>12</v>
      </c>
      <c r="F15" s="5" t="s">
        <v>3</v>
      </c>
      <c r="G15" s="9"/>
      <c r="H15" s="56"/>
      <c r="I15" s="57"/>
      <c r="K15" s="2"/>
    </row>
    <row r="16" spans="1:13" x14ac:dyDescent="0.2">
      <c r="H16" s="56"/>
      <c r="I16" s="57"/>
    </row>
    <row r="17" spans="1:20" x14ac:dyDescent="0.2">
      <c r="H17" s="56"/>
      <c r="I17" s="57"/>
    </row>
    <row r="18" spans="1:20" x14ac:dyDescent="0.2">
      <c r="A18" s="1" t="s">
        <v>13</v>
      </c>
      <c r="C18" s="2"/>
      <c r="D18"/>
      <c r="J18" s="2"/>
    </row>
    <row r="19" spans="1:20" x14ac:dyDescent="0.2">
      <c r="A19" s="1"/>
      <c r="C19" s="2"/>
      <c r="D19"/>
      <c r="H19" s="58"/>
      <c r="I19" s="59"/>
      <c r="J19" s="61"/>
      <c r="L19" s="67"/>
    </row>
    <row r="20" spans="1:20" s="1" customFormat="1" x14ac:dyDescent="0.2">
      <c r="A20" s="1" t="s">
        <v>4</v>
      </c>
      <c r="B20" s="1" t="s">
        <v>10</v>
      </c>
      <c r="C20" s="38" t="s">
        <v>8</v>
      </c>
      <c r="D20" s="3" t="s">
        <v>5</v>
      </c>
      <c r="E20" s="1" t="s">
        <v>9</v>
      </c>
      <c r="F20" s="3"/>
      <c r="H20" s="55"/>
      <c r="I20" s="53"/>
      <c r="J20" s="61"/>
      <c r="M20" s="3"/>
    </row>
    <row r="21" spans="1:20" s="1" customFormat="1" x14ac:dyDescent="0.2">
      <c r="A21" s="67" t="s">
        <v>19</v>
      </c>
      <c r="B21" s="44">
        <v>400021245</v>
      </c>
      <c r="C21" s="45">
        <v>42656</v>
      </c>
      <c r="D21" s="24" t="s">
        <v>11</v>
      </c>
      <c r="E21" s="49">
        <v>250000</v>
      </c>
      <c r="F21" s="24"/>
      <c r="G21" s="61">
        <v>8.715789473684211</v>
      </c>
      <c r="H21" s="54"/>
      <c r="I21" s="50"/>
      <c r="J21" s="3"/>
      <c r="L21" s="72"/>
      <c r="M21" s="3"/>
      <c r="P21" s="70"/>
    </row>
    <row r="22" spans="1:20" s="1" customFormat="1" x14ac:dyDescent="0.2">
      <c r="A22" s="67" t="s">
        <v>19</v>
      </c>
      <c r="B22" s="44">
        <v>400021247</v>
      </c>
      <c r="C22" s="45">
        <v>42656</v>
      </c>
      <c r="D22" s="24" t="s">
        <v>11</v>
      </c>
      <c r="E22" s="49">
        <v>400395</v>
      </c>
      <c r="F22" s="24"/>
      <c r="G22" s="61">
        <v>16.574641148325359</v>
      </c>
      <c r="H22" s="54"/>
      <c r="I22" s="50"/>
      <c r="J22" s="3"/>
      <c r="L22" s="72"/>
      <c r="M22" s="3"/>
      <c r="P22" s="70"/>
    </row>
    <row r="23" spans="1:20" s="1" customFormat="1" x14ac:dyDescent="0.2">
      <c r="A23" s="67" t="s">
        <v>19</v>
      </c>
      <c r="B23" s="44">
        <v>400021248</v>
      </c>
      <c r="C23" s="45">
        <v>42656</v>
      </c>
      <c r="D23" s="24" t="s">
        <v>11</v>
      </c>
      <c r="E23" s="49">
        <v>110000</v>
      </c>
      <c r="F23" s="24"/>
      <c r="G23" s="61">
        <v>14.2125</v>
      </c>
      <c r="H23" s="54"/>
      <c r="I23" s="50"/>
      <c r="J23" s="3"/>
      <c r="L23" s="72"/>
      <c r="M23" s="3"/>
      <c r="P23" s="70"/>
    </row>
    <row r="24" spans="1:20" s="8" customFormat="1" x14ac:dyDescent="0.2">
      <c r="A24" s="67" t="s">
        <v>19</v>
      </c>
      <c r="B24" s="46">
        <v>400025032</v>
      </c>
      <c r="C24" s="47">
        <v>42822</v>
      </c>
      <c r="D24" s="61" t="s">
        <v>11</v>
      </c>
      <c r="E24" s="48">
        <v>100000</v>
      </c>
      <c r="F24" s="24"/>
      <c r="G24" s="68">
        <v>11.782500000000001</v>
      </c>
      <c r="H24" s="54"/>
      <c r="I24" s="50"/>
      <c r="J24" s="3"/>
      <c r="L24" s="72"/>
      <c r="M24" s="69"/>
      <c r="P24" s="71"/>
    </row>
    <row r="25" spans="1:20" x14ac:dyDescent="0.2">
      <c r="A25" s="73" t="s">
        <v>20</v>
      </c>
      <c r="B25" s="67">
        <v>100141888</v>
      </c>
      <c r="C25" s="74">
        <v>42355</v>
      </c>
      <c r="D25" s="75" t="s">
        <v>14</v>
      </c>
      <c r="E25" s="2">
        <v>461000</v>
      </c>
      <c r="F25" s="69"/>
      <c r="G25" s="69">
        <v>56.88</v>
      </c>
      <c r="H25" s="69"/>
      <c r="I25" s="76"/>
      <c r="J25" s="76"/>
      <c r="K25" s="67"/>
      <c r="L25" s="67"/>
      <c r="M25"/>
    </row>
    <row r="26" spans="1:20" s="67" customFormat="1" x14ac:dyDescent="0.2">
      <c r="A26" s="73" t="s">
        <v>20</v>
      </c>
      <c r="B26" s="67">
        <v>100141889</v>
      </c>
      <c r="C26" s="74">
        <v>42355</v>
      </c>
      <c r="D26" s="75" t="s">
        <v>14</v>
      </c>
      <c r="E26" s="69">
        <v>430000</v>
      </c>
      <c r="F26" s="77"/>
      <c r="G26" s="69">
        <v>53.1</v>
      </c>
      <c r="H26" s="69"/>
      <c r="I26" s="76"/>
      <c r="J26" s="76"/>
      <c r="K26" s="78"/>
    </row>
    <row r="27" spans="1:20" s="67" customFormat="1" x14ac:dyDescent="0.2">
      <c r="A27" s="73" t="s">
        <v>20</v>
      </c>
      <c r="B27" s="67">
        <v>100141890</v>
      </c>
      <c r="C27" s="74">
        <v>42355</v>
      </c>
      <c r="D27" s="75" t="s">
        <v>14</v>
      </c>
      <c r="E27" s="69">
        <v>399000</v>
      </c>
      <c r="F27" s="69"/>
      <c r="G27" s="79">
        <v>49.14</v>
      </c>
      <c r="H27" s="69"/>
      <c r="I27" s="76"/>
      <c r="J27" s="76"/>
      <c r="K27" s="78"/>
    </row>
    <row r="28" spans="1:20" x14ac:dyDescent="0.2">
      <c r="A28" s="8"/>
      <c r="B28" s="8"/>
      <c r="C28" s="8"/>
      <c r="D28" s="28"/>
      <c r="E28" s="43"/>
      <c r="F28" s="24"/>
      <c r="G28" s="25">
        <f>SUM(G21:G24)</f>
        <v>51.285430622009571</v>
      </c>
      <c r="H28" s="54"/>
      <c r="I28" s="50"/>
      <c r="K28" s="19"/>
      <c r="L28" s="20"/>
      <c r="M28" s="20"/>
      <c r="N28" s="20"/>
      <c r="O28" s="21"/>
      <c r="P28" s="19"/>
      <c r="Q28" s="19"/>
      <c r="R28" s="19"/>
      <c r="S28" s="22"/>
      <c r="T28" s="22"/>
    </row>
    <row r="29" spans="1:20" ht="13.5" thickBot="1" x14ac:dyDescent="0.25">
      <c r="A29" s="8"/>
      <c r="B29" s="8"/>
      <c r="C29" s="8"/>
      <c r="D29" s="28"/>
      <c r="E29" s="8"/>
      <c r="F29" s="7" t="s">
        <v>6</v>
      </c>
      <c r="G29" s="37">
        <f>G28/10</f>
        <v>5.1285430622009569</v>
      </c>
      <c r="H29" s="60"/>
      <c r="I29" s="60"/>
    </row>
    <row r="30" spans="1:20" x14ac:dyDescent="0.2">
      <c r="A30" s="8"/>
      <c r="B30" s="8"/>
      <c r="C30" s="8"/>
      <c r="D30" s="24"/>
      <c r="E30" s="8"/>
      <c r="F30" s="25"/>
      <c r="G30" s="25">
        <f>SUM(G28:G29)</f>
        <v>56.413973684210525</v>
      </c>
      <c r="H30" s="54"/>
      <c r="I30" s="50"/>
    </row>
    <row r="31" spans="1:20" s="34" customFormat="1" x14ac:dyDescent="0.2">
      <c r="D31" s="35"/>
      <c r="F31" s="35"/>
      <c r="G31" s="36"/>
      <c r="H31" s="54"/>
      <c r="I31" s="50"/>
      <c r="M31" s="35"/>
    </row>
    <row r="32" spans="1:20" x14ac:dyDescent="0.2">
      <c r="A32" t="s">
        <v>7</v>
      </c>
      <c r="B32" s="30"/>
      <c r="C32" s="1"/>
      <c r="D32" s="31"/>
      <c r="E32" s="32"/>
      <c r="F32" s="3"/>
      <c r="G32" s="2"/>
    </row>
    <row r="33" spans="1:8" x14ac:dyDescent="0.2">
      <c r="F33" s="29"/>
      <c r="G33" s="2"/>
    </row>
    <row r="34" spans="1:8" x14ac:dyDescent="0.2">
      <c r="F34" s="27"/>
      <c r="G34" s="3"/>
      <c r="H34" s="53"/>
    </row>
    <row r="35" spans="1:8" ht="15" x14ac:dyDescent="0.2">
      <c r="A35" s="40"/>
      <c r="B35" s="39"/>
      <c r="C35" s="41"/>
      <c r="D35" s="41"/>
      <c r="E35" s="42"/>
    </row>
    <row r="36" spans="1:8" ht="15" x14ac:dyDescent="0.2">
      <c r="A36" s="40"/>
      <c r="B36" s="39"/>
      <c r="C36" s="41"/>
      <c r="D36" s="41"/>
      <c r="E36" s="42"/>
      <c r="G36" s="33"/>
    </row>
    <row r="37" spans="1:8" ht="15" x14ac:dyDescent="0.2">
      <c r="A37" s="40"/>
      <c r="B37" s="39"/>
      <c r="C37" s="41"/>
      <c r="D37" s="41"/>
      <c r="E37" s="42"/>
    </row>
    <row r="38" spans="1:8" x14ac:dyDescent="0.2">
      <c r="E38" s="3"/>
      <c r="H38" s="53"/>
    </row>
    <row r="39" spans="1:8" x14ac:dyDescent="0.2">
      <c r="A39" s="8"/>
      <c r="E39" s="3"/>
      <c r="H39" s="53"/>
    </row>
    <row r="40" spans="1:8" x14ac:dyDescent="0.2">
      <c r="H40" s="53"/>
    </row>
    <row r="49" spans="1:7" x14ac:dyDescent="0.2">
      <c r="A49" s="81"/>
      <c r="B49" s="81"/>
      <c r="C49" s="81"/>
      <c r="D49" s="81"/>
      <c r="E49" s="81"/>
      <c r="F49" s="81"/>
      <c r="G49" s="81"/>
    </row>
    <row r="50" spans="1:7" x14ac:dyDescent="0.2">
      <c r="A50" s="81"/>
      <c r="B50" s="81"/>
      <c r="C50" s="81"/>
      <c r="D50" s="81"/>
      <c r="E50" s="81"/>
      <c r="F50" s="81"/>
      <c r="G50" s="81"/>
    </row>
    <row r="51" spans="1:7" x14ac:dyDescent="0.2">
      <c r="A51" s="81"/>
      <c r="B51" s="81"/>
      <c r="C51" s="81"/>
      <c r="D51" s="81"/>
      <c r="E51" s="81"/>
      <c r="F51" s="81"/>
      <c r="G51" s="81"/>
    </row>
    <row r="52" spans="1:7" x14ac:dyDescent="0.2">
      <c r="A52" s="81"/>
      <c r="B52" s="81"/>
      <c r="C52" s="81"/>
      <c r="D52" s="81"/>
      <c r="E52" s="81"/>
      <c r="F52" s="81"/>
      <c r="G52" s="81"/>
    </row>
  </sheetData>
  <sortState xmlns:xlrd2="http://schemas.microsoft.com/office/spreadsheetml/2017/richdata2" ref="A21:J38">
    <sortCondition ref="C21:C38"/>
    <sortCondition ref="B21:B38"/>
  </sortState>
  <mergeCells count="5">
    <mergeCell ref="A8:G8"/>
    <mergeCell ref="A49:G49"/>
    <mergeCell ref="A50:G50"/>
    <mergeCell ref="A51:G51"/>
    <mergeCell ref="A52:G52"/>
  </mergeCells>
  <phoneticPr fontId="13" type="noConversion"/>
  <printOptions horizontalCentered="1"/>
  <pageMargins left="3.937007874015748E-2" right="3.937007874015748E-2" top="0.98425196850393704" bottom="0.98425196850393704" header="0.19685039370078741" footer="0.51181102362204722"/>
  <pageSetup paperSize="9" scale="85" orientation="portrait" r:id="rId1"/>
  <headerFooter differentFirst="1">
    <oddFooter>&amp;CClient Soution Centre Pty Ltd T/A CSC Home Loans
Level 7, 99 Macquarie Street, Sydney NSW 2000  P.O. Box 5023, Turramurra NSW 2074
Tel: (02) 8226 3360 Email: customerservices@cschl.com.au
Australian Credit Licence 386887  ABN: 39 066 660 964</oddFooter>
    <firstHeader>&amp;L&amp;G</firstHeader>
    <firstFooter>&amp;CClient Soution Centre Pty Ltd T/A CSC Home Loans
Lvl 7, 275 Alfred St, North Sydney NSW 2060  P.O. Box 5023, Turramurra NSW 2074
Tel: (02) 8350 7946 Email: customerservices@cschl.com.au
Australian Credit Licence 386887  ABN: 39 066 660 964</first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x14ac:dyDescent="0.2"/>
  <sheetData/>
  <phoneticPr fontId="1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2.75" x14ac:dyDescent="0.2"/>
  <sheetData/>
  <phoneticPr fontId="1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Carrol Petkovska</dc:creator>
  <cp:lastModifiedBy>Annie Chan</cp:lastModifiedBy>
  <cp:lastPrinted>2019-10-24T12:04:31Z</cp:lastPrinted>
  <dcterms:created xsi:type="dcterms:W3CDTF">1998-08-25T06:28:30Z</dcterms:created>
  <dcterms:modified xsi:type="dcterms:W3CDTF">2020-02-17T23:32:13Z</dcterms:modified>
</cp:coreProperties>
</file>