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5"/>
  </bookViews>
  <sheets>
    <sheet name="NA-226" sheetId="1" r:id="rId1"/>
    <sheet name="PS-64" sheetId="2" r:id="rId2"/>
    <sheet name="PS-65" sheetId="3" r:id="rId3"/>
    <sheet name="NA-227" sheetId="4" r:id="rId4"/>
    <sheet name="PS-66" sheetId="5" r:id="rId5"/>
    <sheet name="PS-67" sheetId="6" r:id="rId6"/>
  </sheets>
  <definedNames>
    <definedName name="_xlnm.Print_Area" localSheetId="0">'NA-226'!$A$1:$M$1247</definedName>
  </definedNames>
  <calcPr calcId="124519"/>
</workbook>
</file>

<file path=xl/calcChain.xml><?xml version="1.0" encoding="utf-8"?>
<calcChain xmlns="http://schemas.openxmlformats.org/spreadsheetml/2006/main">
  <c r="J523" i="5"/>
  <c r="I523"/>
  <c r="J514"/>
  <c r="I514"/>
  <c r="I509"/>
  <c r="G509"/>
  <c r="J415"/>
  <c r="I415"/>
  <c r="J408"/>
  <c r="I408"/>
  <c r="J401"/>
  <c r="G401"/>
  <c r="J393"/>
  <c r="G393"/>
  <c r="J385"/>
  <c r="I385"/>
  <c r="J378"/>
  <c r="I378"/>
  <c r="J369"/>
  <c r="I369"/>
  <c r="J363"/>
  <c r="G363"/>
  <c r="J355"/>
  <c r="G355"/>
  <c r="J349"/>
  <c r="G349"/>
  <c r="I434" i="4"/>
  <c r="J434"/>
  <c r="J426"/>
  <c r="I426"/>
  <c r="G421"/>
  <c r="J421"/>
  <c r="J416"/>
  <c r="I416"/>
  <c r="G409"/>
  <c r="J409"/>
  <c r="I698"/>
  <c r="J698" s="1"/>
  <c r="J697"/>
  <c r="G91" i="6"/>
  <c r="I91"/>
  <c r="J91" s="1"/>
  <c r="I293"/>
  <c r="G293"/>
  <c r="J292"/>
  <c r="J291"/>
  <c r="J293" s="1"/>
  <c r="J287"/>
  <c r="I287"/>
  <c r="G287"/>
  <c r="J286"/>
  <c r="J285"/>
  <c r="I284"/>
  <c r="G284"/>
  <c r="J283"/>
  <c r="J282"/>
  <c r="J281"/>
  <c r="I280"/>
  <c r="G280"/>
  <c r="J280" s="1"/>
  <c r="J279"/>
  <c r="I278"/>
  <c r="G278"/>
  <c r="J278" s="1"/>
  <c r="J277"/>
  <c r="J997" i="1"/>
  <c r="J484" i="4"/>
  <c r="J481"/>
  <c r="J442"/>
  <c r="G442"/>
  <c r="J1144" i="1"/>
  <c r="J1138"/>
  <c r="J1137"/>
  <c r="J1022"/>
  <c r="J1023"/>
  <c r="G1024"/>
  <c r="I1024"/>
  <c r="G1018"/>
  <c r="I1018"/>
  <c r="J1016"/>
  <c r="J1017"/>
  <c r="G1015"/>
  <c r="I1015"/>
  <c r="J1012"/>
  <c r="J1013"/>
  <c r="J1014"/>
  <c r="G1011"/>
  <c r="I1011"/>
  <c r="J1010"/>
  <c r="G1009"/>
  <c r="I1009"/>
  <c r="J1008"/>
  <c r="J995"/>
  <c r="G976"/>
  <c r="I976"/>
  <c r="J973"/>
  <c r="J974"/>
  <c r="J975"/>
  <c r="J969"/>
  <c r="J970"/>
  <c r="J971"/>
  <c r="G972"/>
  <c r="I972"/>
  <c r="G943"/>
  <c r="I943"/>
  <c r="J943"/>
  <c r="G941"/>
  <c r="I941"/>
  <c r="G671"/>
  <c r="I671"/>
  <c r="G669"/>
  <c r="I669"/>
  <c r="G561"/>
  <c r="I561"/>
  <c r="G43" i="6"/>
  <c r="I43"/>
  <c r="J40"/>
  <c r="J41"/>
  <c r="I39"/>
  <c r="J39"/>
  <c r="G315"/>
  <c r="G1047" i="1"/>
  <c r="I1135"/>
  <c r="I103" i="4"/>
  <c r="J103" s="1"/>
  <c r="J101"/>
  <c r="J102"/>
  <c r="I676"/>
  <c r="J676"/>
  <c r="G30" i="1"/>
  <c r="G603"/>
  <c r="I603"/>
  <c r="J602"/>
  <c r="J389" i="6"/>
  <c r="J388"/>
  <c r="J387"/>
  <c r="J386"/>
  <c r="M384"/>
  <c r="G384"/>
  <c r="J384" s="1"/>
  <c r="J383"/>
  <c r="J382"/>
  <c r="J381"/>
  <c r="I379"/>
  <c r="J379" s="1"/>
  <c r="J378"/>
  <c r="J377"/>
  <c r="J376"/>
  <c r="G374"/>
  <c r="J374" s="1"/>
  <c r="J373"/>
  <c r="J372"/>
  <c r="J371"/>
  <c r="I369"/>
  <c r="G369"/>
  <c r="J368"/>
  <c r="J367"/>
  <c r="J366"/>
  <c r="J365"/>
  <c r="I363"/>
  <c r="G363"/>
  <c r="J362"/>
  <c r="J361"/>
  <c r="J360"/>
  <c r="I358"/>
  <c r="G358"/>
  <c r="J357"/>
  <c r="J356"/>
  <c r="I354"/>
  <c r="G354"/>
  <c r="J353"/>
  <c r="J352"/>
  <c r="J351"/>
  <c r="I349"/>
  <c r="G349"/>
  <c r="J348"/>
  <c r="J347"/>
  <c r="J346"/>
  <c r="I344"/>
  <c r="J344" s="1"/>
  <c r="J343"/>
  <c r="J342"/>
  <c r="J341"/>
  <c r="G339"/>
  <c r="J339" s="1"/>
  <c r="J338"/>
  <c r="J337"/>
  <c r="J336"/>
  <c r="J334"/>
  <c r="I332"/>
  <c r="G332"/>
  <c r="J331"/>
  <c r="J330"/>
  <c r="I328"/>
  <c r="G328"/>
  <c r="J327"/>
  <c r="J326"/>
  <c r="J325"/>
  <c r="I323"/>
  <c r="G323"/>
  <c r="J322"/>
  <c r="J321"/>
  <c r="I319"/>
  <c r="J319" s="1"/>
  <c r="J318"/>
  <c r="J317"/>
  <c r="J314"/>
  <c r="J313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79"/>
  <c r="J178"/>
  <c r="J177"/>
  <c r="J176"/>
  <c r="J175"/>
  <c r="J174"/>
  <c r="J173"/>
  <c r="J172"/>
  <c r="J171"/>
  <c r="J170"/>
  <c r="I169"/>
  <c r="I180" s="1"/>
  <c r="G169"/>
  <c r="J168"/>
  <c r="J167"/>
  <c r="J166"/>
  <c r="J165"/>
  <c r="J164"/>
  <c r="J163"/>
  <c r="J162"/>
  <c r="J161"/>
  <c r="J160"/>
  <c r="J159"/>
  <c r="J158"/>
  <c r="J157"/>
  <c r="J156"/>
  <c r="J155"/>
  <c r="J154"/>
  <c r="J153"/>
  <c r="J15"/>
  <c r="J16"/>
  <c r="J17"/>
  <c r="J18"/>
  <c r="J19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I95"/>
  <c r="G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35"/>
  <c r="J34"/>
  <c r="J33"/>
  <c r="J32"/>
  <c r="J31"/>
  <c r="J30"/>
  <c r="J29"/>
  <c r="J28"/>
  <c r="J27"/>
  <c r="J26"/>
  <c r="J25"/>
  <c r="J24"/>
  <c r="J23"/>
  <c r="J22"/>
  <c r="J21"/>
  <c r="J20"/>
  <c r="J438" i="5"/>
  <c r="I438"/>
  <c r="G438"/>
  <c r="H303"/>
  <c r="G303"/>
  <c r="J302"/>
  <c r="J301"/>
  <c r="J300"/>
  <c r="J299"/>
  <c r="I298"/>
  <c r="G298"/>
  <c r="J297"/>
  <c r="J296"/>
  <c r="J295"/>
  <c r="J294"/>
  <c r="I294"/>
  <c r="G294"/>
  <c r="J289"/>
  <c r="I289"/>
  <c r="G289"/>
  <c r="I286"/>
  <c r="G286"/>
  <c r="I283"/>
  <c r="G283"/>
  <c r="I280"/>
  <c r="G280"/>
  <c r="I276"/>
  <c r="G276"/>
  <c r="I272"/>
  <c r="G272"/>
  <c r="J271"/>
  <c r="J270"/>
  <c r="J269"/>
  <c r="I268"/>
  <c r="G268"/>
  <c r="J267"/>
  <c r="J266"/>
  <c r="J265"/>
  <c r="I264"/>
  <c r="G264"/>
  <c r="J263"/>
  <c r="J262"/>
  <c r="I261"/>
  <c r="G261"/>
  <c r="J260"/>
  <c r="J258"/>
  <c r="J257"/>
  <c r="I256"/>
  <c r="J255"/>
  <c r="J254"/>
  <c r="I253"/>
  <c r="G253"/>
  <c r="G256" s="1"/>
  <c r="J251"/>
  <c r="J250"/>
  <c r="J249"/>
  <c r="J248"/>
  <c r="I247"/>
  <c r="G247"/>
  <c r="J246"/>
  <c r="J245"/>
  <c r="J244"/>
  <c r="J243"/>
  <c r="I241"/>
  <c r="G241"/>
  <c r="J240"/>
  <c r="J239"/>
  <c r="J238"/>
  <c r="J237"/>
  <c r="J236"/>
  <c r="I235"/>
  <c r="J234"/>
  <c r="J233"/>
  <c r="J232"/>
  <c r="J231"/>
  <c r="I230"/>
  <c r="G230"/>
  <c r="G235" s="1"/>
  <c r="J227"/>
  <c r="J226"/>
  <c r="J225"/>
  <c r="J224"/>
  <c r="I223"/>
  <c r="G223"/>
  <c r="J222"/>
  <c r="J221"/>
  <c r="J220"/>
  <c r="J219"/>
  <c r="J218"/>
  <c r="I217"/>
  <c r="G217"/>
  <c r="J216"/>
  <c r="J215"/>
  <c r="J214"/>
  <c r="M212"/>
  <c r="J212"/>
  <c r="I209"/>
  <c r="G209"/>
  <c r="J208"/>
  <c r="J207"/>
  <c r="I206"/>
  <c r="G206"/>
  <c r="J204"/>
  <c r="J203"/>
  <c r="I201"/>
  <c r="G201"/>
  <c r="J200"/>
  <c r="J199"/>
  <c r="J198"/>
  <c r="J197"/>
  <c r="I196"/>
  <c r="G196"/>
  <c r="J193"/>
  <c r="J192"/>
  <c r="J191"/>
  <c r="J190"/>
  <c r="I189"/>
  <c r="G189"/>
  <c r="J187"/>
  <c r="J189" s="1"/>
  <c r="I185"/>
  <c r="G185"/>
  <c r="J184"/>
  <c r="J185" s="1"/>
  <c r="J182"/>
  <c r="J181"/>
  <c r="I180"/>
  <c r="I183" s="1"/>
  <c r="G180"/>
  <c r="G183" s="1"/>
  <c r="J179"/>
  <c r="J178"/>
  <c r="M177"/>
  <c r="J177"/>
  <c r="I174"/>
  <c r="G174"/>
  <c r="J173"/>
  <c r="J172"/>
  <c r="M171"/>
  <c r="J171"/>
  <c r="I170"/>
  <c r="G170"/>
  <c r="J168"/>
  <c r="I166"/>
  <c r="G166"/>
  <c r="J165"/>
  <c r="J164"/>
  <c r="I163"/>
  <c r="G163"/>
  <c r="J162"/>
  <c r="J161"/>
  <c r="J160"/>
  <c r="I158"/>
  <c r="G158"/>
  <c r="J157"/>
  <c r="J158" s="1"/>
  <c r="I156"/>
  <c r="G156"/>
  <c r="J155"/>
  <c r="J154"/>
  <c r="I153"/>
  <c r="G153"/>
  <c r="J152"/>
  <c r="J151"/>
  <c r="J150"/>
  <c r="J149"/>
  <c r="I148"/>
  <c r="G148"/>
  <c r="J147"/>
  <c r="J146"/>
  <c r="I143"/>
  <c r="G143"/>
  <c r="J142"/>
  <c r="J141"/>
  <c r="I137"/>
  <c r="G137"/>
  <c r="J136"/>
  <c r="M135"/>
  <c r="J135"/>
  <c r="I134"/>
  <c r="G134"/>
  <c r="J132"/>
  <c r="J131"/>
  <c r="J130"/>
  <c r="J129"/>
  <c r="J128"/>
  <c r="I126"/>
  <c r="G126"/>
  <c r="J125"/>
  <c r="J124"/>
  <c r="J123"/>
  <c r="I122"/>
  <c r="G122"/>
  <c r="J121"/>
  <c r="J120"/>
  <c r="G117"/>
  <c r="J113"/>
  <c r="J112"/>
  <c r="J111"/>
  <c r="I107"/>
  <c r="G107"/>
  <c r="J105"/>
  <c r="J104"/>
  <c r="J103"/>
  <c r="I101"/>
  <c r="G101"/>
  <c r="J100"/>
  <c r="J99"/>
  <c r="J98"/>
  <c r="I96"/>
  <c r="G96"/>
  <c r="J94"/>
  <c r="J93"/>
  <c r="J92"/>
  <c r="I90"/>
  <c r="G90"/>
  <c r="J89"/>
  <c r="J88"/>
  <c r="J87"/>
  <c r="J86"/>
  <c r="I85"/>
  <c r="J84"/>
  <c r="J83"/>
  <c r="J82"/>
  <c r="J81"/>
  <c r="I79"/>
  <c r="J78"/>
  <c r="J77"/>
  <c r="J76"/>
  <c r="J75"/>
  <c r="I74"/>
  <c r="G74"/>
  <c r="J73"/>
  <c r="J72"/>
  <c r="J71"/>
  <c r="J70"/>
  <c r="I68"/>
  <c r="G68"/>
  <c r="J66"/>
  <c r="J65"/>
  <c r="J64"/>
  <c r="J63"/>
  <c r="J62"/>
  <c r="I61"/>
  <c r="J61" s="1"/>
  <c r="J60"/>
  <c r="J59"/>
  <c r="J58"/>
  <c r="J57"/>
  <c r="J56"/>
  <c r="G54"/>
  <c r="J51"/>
  <c r="J50"/>
  <c r="I49"/>
  <c r="G49"/>
  <c r="J46"/>
  <c r="J45"/>
  <c r="I44"/>
  <c r="G44"/>
  <c r="J41"/>
  <c r="J40"/>
  <c r="I38"/>
  <c r="G38"/>
  <c r="J35"/>
  <c r="J34"/>
  <c r="I33"/>
  <c r="G33"/>
  <c r="J31"/>
  <c r="J30"/>
  <c r="J29"/>
  <c r="J28"/>
  <c r="I25"/>
  <c r="J21"/>
  <c r="J20"/>
  <c r="J19"/>
  <c r="J18"/>
  <c r="I17"/>
  <c r="G17"/>
  <c r="J16"/>
  <c r="J15"/>
  <c r="I538" i="3"/>
  <c r="G538"/>
  <c r="J537"/>
  <c r="J536"/>
  <c r="I534"/>
  <c r="G534"/>
  <c r="J533"/>
  <c r="J532"/>
  <c r="I531"/>
  <c r="G531"/>
  <c r="J530"/>
  <c r="J529"/>
  <c r="I528"/>
  <c r="G528"/>
  <c r="J527"/>
  <c r="J526"/>
  <c r="J525"/>
  <c r="J524"/>
  <c r="I523"/>
  <c r="G523"/>
  <c r="J522"/>
  <c r="J521"/>
  <c r="I520"/>
  <c r="G520"/>
  <c r="J519"/>
  <c r="J518"/>
  <c r="J517"/>
  <c r="I515"/>
  <c r="G515"/>
  <c r="J514"/>
  <c r="J513"/>
  <c r="J512"/>
  <c r="I511"/>
  <c r="G511"/>
  <c r="J510"/>
  <c r="J509"/>
  <c r="I508"/>
  <c r="G508"/>
  <c r="J507"/>
  <c r="J506"/>
  <c r="J505"/>
  <c r="J504"/>
  <c r="I503"/>
  <c r="G503"/>
  <c r="J502"/>
  <c r="J501"/>
  <c r="J500"/>
  <c r="I499"/>
  <c r="G499"/>
  <c r="J498"/>
  <c r="J497"/>
  <c r="J496"/>
  <c r="J495"/>
  <c r="J494"/>
  <c r="I493"/>
  <c r="G493"/>
  <c r="J492"/>
  <c r="J491"/>
  <c r="J490"/>
  <c r="I487"/>
  <c r="G487"/>
  <c r="J487" s="1"/>
  <c r="J486"/>
  <c r="I481"/>
  <c r="J481" s="1"/>
  <c r="I478"/>
  <c r="J478" s="1"/>
  <c r="I474"/>
  <c r="J474" s="1"/>
  <c r="I470"/>
  <c r="J470" s="1"/>
  <c r="J464"/>
  <c r="I464"/>
  <c r="G464"/>
  <c r="J461"/>
  <c r="I461"/>
  <c r="G461"/>
  <c r="J457"/>
  <c r="I457"/>
  <c r="G457"/>
  <c r="J450"/>
  <c r="I450"/>
  <c r="G450"/>
  <c r="I445"/>
  <c r="G445"/>
  <c r="J443"/>
  <c r="J445" s="1"/>
  <c r="J440"/>
  <c r="I440"/>
  <c r="G440"/>
  <c r="J437"/>
  <c r="I437"/>
  <c r="G437"/>
  <c r="J433"/>
  <c r="I433"/>
  <c r="G433"/>
  <c r="J429"/>
  <c r="I429"/>
  <c r="G429"/>
  <c r="J422"/>
  <c r="I422"/>
  <c r="G422"/>
  <c r="J416"/>
  <c r="I416"/>
  <c r="G416"/>
  <c r="J413"/>
  <c r="I413"/>
  <c r="G413"/>
  <c r="J410"/>
  <c r="I410"/>
  <c r="G410"/>
  <c r="J407"/>
  <c r="I407"/>
  <c r="G407"/>
  <c r="J400"/>
  <c r="I400"/>
  <c r="G400"/>
  <c r="J397"/>
  <c r="I397"/>
  <c r="G397"/>
  <c r="I394"/>
  <c r="G394"/>
  <c r="J393"/>
  <c r="J392"/>
  <c r="J391"/>
  <c r="M390"/>
  <c r="J390"/>
  <c r="G388"/>
  <c r="J387"/>
  <c r="J386"/>
  <c r="J385"/>
  <c r="M384"/>
  <c r="J384"/>
  <c r="J388" s="1"/>
  <c r="I382"/>
  <c r="G382"/>
  <c r="J381"/>
  <c r="J380"/>
  <c r="J379"/>
  <c r="M378"/>
  <c r="J378"/>
  <c r="I376"/>
  <c r="G376"/>
  <c r="J375"/>
  <c r="J374"/>
  <c r="J373"/>
  <c r="M372"/>
  <c r="J372"/>
  <c r="I370"/>
  <c r="G370"/>
  <c r="J369"/>
  <c r="M368"/>
  <c r="J368"/>
  <c r="I366"/>
  <c r="G366"/>
  <c r="J365"/>
  <c r="M364"/>
  <c r="J364"/>
  <c r="I362"/>
  <c r="G362"/>
  <c r="J361"/>
  <c r="M360"/>
  <c r="J360"/>
  <c r="I358"/>
  <c r="G358"/>
  <c r="J357"/>
  <c r="J358" s="1"/>
  <c r="I355"/>
  <c r="G355"/>
  <c r="J354"/>
  <c r="M353"/>
  <c r="J353"/>
  <c r="J355" s="1"/>
  <c r="I351"/>
  <c r="G351"/>
  <c r="J350"/>
  <c r="J349"/>
  <c r="M348"/>
  <c r="J348"/>
  <c r="I346"/>
  <c r="G346"/>
  <c r="J345"/>
  <c r="M344"/>
  <c r="J344"/>
  <c r="I342"/>
  <c r="G342"/>
  <c r="J341"/>
  <c r="M340"/>
  <c r="J340"/>
  <c r="I338"/>
  <c r="G338"/>
  <c r="J337"/>
  <c r="J336"/>
  <c r="J335"/>
  <c r="M334"/>
  <c r="J334"/>
  <c r="I332"/>
  <c r="G332"/>
  <c r="J331"/>
  <c r="J330"/>
  <c r="J329"/>
  <c r="M328"/>
  <c r="J328"/>
  <c r="I326"/>
  <c r="G326"/>
  <c r="J325"/>
  <c r="J324"/>
  <c r="M323"/>
  <c r="J323"/>
  <c r="J320"/>
  <c r="I320"/>
  <c r="G320"/>
  <c r="J317"/>
  <c r="I317"/>
  <c r="J310"/>
  <c r="G310"/>
  <c r="J303"/>
  <c r="I303"/>
  <c r="J297"/>
  <c r="G297"/>
  <c r="I292"/>
  <c r="G292"/>
  <c r="J290"/>
  <c r="J289"/>
  <c r="I288"/>
  <c r="G288"/>
  <c r="J288" s="1"/>
  <c r="J287"/>
  <c r="I286"/>
  <c r="G286"/>
  <c r="J285"/>
  <c r="J283"/>
  <c r="J282"/>
  <c r="I281"/>
  <c r="G281"/>
  <c r="J277"/>
  <c r="J276"/>
  <c r="J275"/>
  <c r="J274"/>
  <c r="I274"/>
  <c r="G274"/>
  <c r="I272"/>
  <c r="G272"/>
  <c r="J270"/>
  <c r="J269"/>
  <c r="I268"/>
  <c r="G268"/>
  <c r="J266"/>
  <c r="J265"/>
  <c r="J264"/>
  <c r="I264"/>
  <c r="G264"/>
  <c r="I259"/>
  <c r="G259"/>
  <c r="J256"/>
  <c r="J255"/>
  <c r="J254"/>
  <c r="I251"/>
  <c r="G251"/>
  <c r="J248"/>
  <c r="J247"/>
  <c r="I246"/>
  <c r="G246"/>
  <c r="J243"/>
  <c r="J242"/>
  <c r="I241"/>
  <c r="G241"/>
  <c r="J241" s="1"/>
  <c r="J238"/>
  <c r="I237"/>
  <c r="G237"/>
  <c r="J234"/>
  <c r="J233"/>
  <c r="J232"/>
  <c r="J231"/>
  <c r="J228"/>
  <c r="J227"/>
  <c r="J226"/>
  <c r="J225"/>
  <c r="J224"/>
  <c r="I223"/>
  <c r="G223"/>
  <c r="J220"/>
  <c r="J219"/>
  <c r="I218"/>
  <c r="G218"/>
  <c r="J215"/>
  <c r="J214"/>
  <c r="I213"/>
  <c r="G213"/>
  <c r="J210"/>
  <c r="J209"/>
  <c r="I208"/>
  <c r="G208"/>
  <c r="J205"/>
  <c r="J204"/>
  <c r="I203"/>
  <c r="G203"/>
  <c r="J200"/>
  <c r="J199"/>
  <c r="I198"/>
  <c r="G198"/>
  <c r="J198" s="1"/>
  <c r="J194"/>
  <c r="I193"/>
  <c r="G193"/>
  <c r="J190"/>
  <c r="J189"/>
  <c r="I187"/>
  <c r="G187"/>
  <c r="J185"/>
  <c r="J184"/>
  <c r="I182"/>
  <c r="G182"/>
  <c r="J181"/>
  <c r="J180"/>
  <c r="I179"/>
  <c r="G179"/>
  <c r="J175"/>
  <c r="I174"/>
  <c r="G174"/>
  <c r="J172"/>
  <c r="J171"/>
  <c r="J167"/>
  <c r="I167"/>
  <c r="J162"/>
  <c r="G162"/>
  <c r="J154"/>
  <c r="I154"/>
  <c r="G154"/>
  <c r="I149"/>
  <c r="G149"/>
  <c r="J149" s="1"/>
  <c r="J147"/>
  <c r="J146"/>
  <c r="I145"/>
  <c r="G145"/>
  <c r="J145" s="1"/>
  <c r="J142"/>
  <c r="I141"/>
  <c r="G141"/>
  <c r="J138"/>
  <c r="J137"/>
  <c r="J136"/>
  <c r="I136"/>
  <c r="G136"/>
  <c r="J135"/>
  <c r="J126"/>
  <c r="I126"/>
  <c r="G126"/>
  <c r="J125"/>
  <c r="J124"/>
  <c r="J123"/>
  <c r="J122"/>
  <c r="J121"/>
  <c r="J120"/>
  <c r="I117"/>
  <c r="I119" s="1"/>
  <c r="G117"/>
  <c r="J117" s="1"/>
  <c r="J116"/>
  <c r="J115"/>
  <c r="J114"/>
  <c r="I109"/>
  <c r="I111" s="1"/>
  <c r="G109"/>
  <c r="J108"/>
  <c r="J107"/>
  <c r="J106"/>
  <c r="J105"/>
  <c r="I101"/>
  <c r="G101"/>
  <c r="J99"/>
  <c r="J98"/>
  <c r="J97"/>
  <c r="I93"/>
  <c r="G93"/>
  <c r="J90"/>
  <c r="J89"/>
  <c r="J88"/>
  <c r="J87"/>
  <c r="I85"/>
  <c r="G85"/>
  <c r="J82"/>
  <c r="J81"/>
  <c r="I78"/>
  <c r="G78"/>
  <c r="J75"/>
  <c r="I72"/>
  <c r="G72"/>
  <c r="J69"/>
  <c r="J68"/>
  <c r="J67"/>
  <c r="J66"/>
  <c r="I65"/>
  <c r="G65"/>
  <c r="J63"/>
  <c r="J62"/>
  <c r="J61"/>
  <c r="J60"/>
  <c r="I60"/>
  <c r="J54"/>
  <c r="G54"/>
  <c r="J50"/>
  <c r="I50"/>
  <c r="J44"/>
  <c r="G44"/>
  <c r="J38"/>
  <c r="I38"/>
  <c r="J29"/>
  <c r="G29"/>
  <c r="I19"/>
  <c r="G19"/>
  <c r="J17"/>
  <c r="J16"/>
  <c r="J15"/>
  <c r="I15"/>
  <c r="G15"/>
  <c r="M780" i="2"/>
  <c r="J780"/>
  <c r="I778"/>
  <c r="G778"/>
  <c r="J777"/>
  <c r="M776"/>
  <c r="J776"/>
  <c r="J778" s="1"/>
  <c r="J774"/>
  <c r="I774"/>
  <c r="G774"/>
  <c r="J773"/>
  <c r="M772"/>
  <c r="J772"/>
  <c r="I770"/>
  <c r="G770"/>
  <c r="J769"/>
  <c r="J770" s="1"/>
  <c r="M768"/>
  <c r="J768"/>
  <c r="I766"/>
  <c r="G766"/>
  <c r="J765"/>
  <c r="J764"/>
  <c r="J763"/>
  <c r="M762"/>
  <c r="J762"/>
  <c r="J766" s="1"/>
  <c r="I760"/>
  <c r="G760"/>
  <c r="J759"/>
  <c r="J758"/>
  <c r="J760" s="1"/>
  <c r="M757"/>
  <c r="J757"/>
  <c r="I755"/>
  <c r="G755"/>
  <c r="J754"/>
  <c r="M753"/>
  <c r="J753"/>
  <c r="J755" s="1"/>
  <c r="I751"/>
  <c r="G751"/>
  <c r="J750"/>
  <c r="J749"/>
  <c r="J751" s="1"/>
  <c r="M748"/>
  <c r="J748"/>
  <c r="I746"/>
  <c r="G746"/>
  <c r="J745"/>
  <c r="J744"/>
  <c r="J743"/>
  <c r="J742"/>
  <c r="J741"/>
  <c r="J740"/>
  <c r="M739"/>
  <c r="J739"/>
  <c r="J746" s="1"/>
  <c r="I737"/>
  <c r="G737"/>
  <c r="J736"/>
  <c r="J735"/>
  <c r="J734"/>
  <c r="J733"/>
  <c r="J732"/>
  <c r="J731"/>
  <c r="J737" s="1"/>
  <c r="M730"/>
  <c r="J730"/>
  <c r="I728"/>
  <c r="G728"/>
  <c r="J727"/>
  <c r="J726"/>
  <c r="M725"/>
  <c r="J725"/>
  <c r="J728" s="1"/>
  <c r="J723"/>
  <c r="I723"/>
  <c r="J722"/>
  <c r="J721"/>
  <c r="J720"/>
  <c r="M719"/>
  <c r="J719"/>
  <c r="I717"/>
  <c r="G717"/>
  <c r="J716"/>
  <c r="J715"/>
  <c r="J714"/>
  <c r="M713"/>
  <c r="J713"/>
  <c r="J717" s="1"/>
  <c r="I711"/>
  <c r="G711"/>
  <c r="M710"/>
  <c r="J710"/>
  <c r="J711" s="1"/>
  <c r="I708"/>
  <c r="G708"/>
  <c r="M707"/>
  <c r="J707"/>
  <c r="J708" s="1"/>
  <c r="J705"/>
  <c r="G705"/>
  <c r="M691"/>
  <c r="I689"/>
  <c r="I705" s="1"/>
  <c r="G689"/>
  <c r="J688"/>
  <c r="J687"/>
  <c r="J686"/>
  <c r="J685"/>
  <c r="J684"/>
  <c r="J683"/>
  <c r="J682"/>
  <c r="J681"/>
  <c r="J680"/>
  <c r="J679"/>
  <c r="J689" s="1"/>
  <c r="J678"/>
  <c r="J677"/>
  <c r="J676"/>
  <c r="M675"/>
  <c r="J675"/>
  <c r="I673"/>
  <c r="G673"/>
  <c r="J672"/>
  <c r="J671"/>
  <c r="J670"/>
  <c r="J669"/>
  <c r="J668"/>
  <c r="J667"/>
  <c r="J666"/>
  <c r="J665"/>
  <c r="J664"/>
  <c r="J663"/>
  <c r="J662"/>
  <c r="J661"/>
  <c r="J660"/>
  <c r="J659"/>
  <c r="J673" s="1"/>
  <c r="M658"/>
  <c r="I656"/>
  <c r="G656"/>
  <c r="J655"/>
  <c r="J654"/>
  <c r="J653"/>
  <c r="J652"/>
  <c r="J651"/>
  <c r="J650"/>
  <c r="J649"/>
  <c r="J648"/>
  <c r="J647"/>
  <c r="J646"/>
  <c r="J645"/>
  <c r="J644"/>
  <c r="J643"/>
  <c r="J642"/>
  <c r="J656" s="1"/>
  <c r="J641"/>
  <c r="I639"/>
  <c r="G639"/>
  <c r="J638"/>
  <c r="J637"/>
  <c r="J636"/>
  <c r="J635"/>
  <c r="M634"/>
  <c r="J634"/>
  <c r="J639" s="1"/>
  <c r="I632"/>
  <c r="G632"/>
  <c r="J631"/>
  <c r="M630"/>
  <c r="J630"/>
  <c r="J632" s="1"/>
  <c r="I628"/>
  <c r="G628"/>
  <c r="J627"/>
  <c r="J626"/>
  <c r="J628" s="1"/>
  <c r="M625"/>
  <c r="J625"/>
  <c r="I623"/>
  <c r="G623"/>
  <c r="J622"/>
  <c r="J623" s="1"/>
  <c r="M621"/>
  <c r="J621"/>
  <c r="J617"/>
  <c r="I617"/>
  <c r="J611"/>
  <c r="G611"/>
  <c r="J601"/>
  <c r="I601"/>
  <c r="J593"/>
  <c r="G593"/>
  <c r="J587"/>
  <c r="I587"/>
  <c r="J583"/>
  <c r="G583"/>
  <c r="J579"/>
  <c r="I579"/>
  <c r="J574"/>
  <c r="G574"/>
  <c r="J569"/>
  <c r="I569"/>
  <c r="J563"/>
  <c r="G563"/>
  <c r="J556"/>
  <c r="I556"/>
  <c r="J548"/>
  <c r="G548"/>
  <c r="J541"/>
  <c r="I541"/>
  <c r="J533"/>
  <c r="G533"/>
  <c r="J523"/>
  <c r="I523"/>
  <c r="J518"/>
  <c r="G518"/>
  <c r="J511"/>
  <c r="I511"/>
  <c r="J504"/>
  <c r="G504"/>
  <c r="J497"/>
  <c r="I497"/>
  <c r="J491"/>
  <c r="G491"/>
  <c r="J485"/>
  <c r="I485"/>
  <c r="J479"/>
  <c r="G479"/>
  <c r="J473"/>
  <c r="I473"/>
  <c r="J467"/>
  <c r="G467"/>
  <c r="J461"/>
  <c r="I461"/>
  <c r="J453"/>
  <c r="G453"/>
  <c r="J446"/>
  <c r="I446"/>
  <c r="J438"/>
  <c r="G438"/>
  <c r="J431"/>
  <c r="I431"/>
  <c r="J426"/>
  <c r="G426"/>
  <c r="J420"/>
  <c r="I420"/>
  <c r="J414"/>
  <c r="G414"/>
  <c r="J408"/>
  <c r="I408"/>
  <c r="J401"/>
  <c r="G401"/>
  <c r="J393"/>
  <c r="I393"/>
  <c r="J385"/>
  <c r="G385"/>
  <c r="J376"/>
  <c r="I376"/>
  <c r="J371"/>
  <c r="G371"/>
  <c r="J365"/>
  <c r="I365"/>
  <c r="J358"/>
  <c r="G358"/>
  <c r="J351"/>
  <c r="I351"/>
  <c r="J342"/>
  <c r="G342"/>
  <c r="J333"/>
  <c r="I333"/>
  <c r="J326"/>
  <c r="G326"/>
  <c r="J320"/>
  <c r="I320"/>
  <c r="J312"/>
  <c r="G312"/>
  <c r="J305"/>
  <c r="I305"/>
  <c r="J300"/>
  <c r="G300"/>
  <c r="J293"/>
  <c r="I293"/>
  <c r="J287"/>
  <c r="G287"/>
  <c r="J281"/>
  <c r="I281"/>
  <c r="J273"/>
  <c r="G273"/>
  <c r="J265"/>
  <c r="I265"/>
  <c r="J253"/>
  <c r="I253"/>
  <c r="J247"/>
  <c r="G247"/>
  <c r="J241"/>
  <c r="I241"/>
  <c r="J235"/>
  <c r="G235"/>
  <c r="J229"/>
  <c r="I229"/>
  <c r="J223"/>
  <c r="G223"/>
  <c r="J215"/>
  <c r="I215"/>
  <c r="J208"/>
  <c r="G208"/>
  <c r="J201"/>
  <c r="I201"/>
  <c r="J195"/>
  <c r="G195"/>
  <c r="J188"/>
  <c r="I188"/>
  <c r="J184"/>
  <c r="G184"/>
  <c r="J177"/>
  <c r="I177"/>
  <c r="J171"/>
  <c r="G171"/>
  <c r="J164"/>
  <c r="I164"/>
  <c r="J157"/>
  <c r="G157"/>
  <c r="J152"/>
  <c r="I152"/>
  <c r="J147"/>
  <c r="G147"/>
  <c r="J141"/>
  <c r="I141"/>
  <c r="J136"/>
  <c r="H136"/>
  <c r="G136"/>
  <c r="J131"/>
  <c r="I131"/>
  <c r="J124"/>
  <c r="G124"/>
  <c r="J117"/>
  <c r="I117"/>
  <c r="J111"/>
  <c r="G111"/>
  <c r="J105"/>
  <c r="I105"/>
  <c r="J100"/>
  <c r="G100"/>
  <c r="J96"/>
  <c r="I96"/>
  <c r="J87"/>
  <c r="G87"/>
  <c r="J80"/>
  <c r="I80"/>
  <c r="J74"/>
  <c r="G74"/>
  <c r="J67"/>
  <c r="I67"/>
  <c r="J60"/>
  <c r="H60"/>
  <c r="G60"/>
  <c r="J53"/>
  <c r="I53"/>
  <c r="J47"/>
  <c r="H47"/>
  <c r="G47"/>
  <c r="J38"/>
  <c r="I38"/>
  <c r="J34"/>
  <c r="J28"/>
  <c r="I28"/>
  <c r="J24"/>
  <c r="H24"/>
  <c r="G24"/>
  <c r="J19"/>
  <c r="I19"/>
  <c r="J16"/>
  <c r="G16"/>
  <c r="J811" i="1"/>
  <c r="J812"/>
  <c r="J813"/>
  <c r="J814"/>
  <c r="J815"/>
  <c r="J816"/>
  <c r="J817"/>
  <c r="J818"/>
  <c r="J819"/>
  <c r="J820"/>
  <c r="J821"/>
  <c r="J822"/>
  <c r="J823"/>
  <c r="J824"/>
  <c r="J862"/>
  <c r="J863" s="1"/>
  <c r="J857"/>
  <c r="G728"/>
  <c r="I728"/>
  <c r="G723"/>
  <c r="I723"/>
  <c r="G719"/>
  <c r="I719"/>
  <c r="G715"/>
  <c r="I715"/>
  <c r="G709"/>
  <c r="I709"/>
  <c r="G703"/>
  <c r="I703"/>
  <c r="J701"/>
  <c r="G697"/>
  <c r="I697"/>
  <c r="J697"/>
  <c r="I694"/>
  <c r="J694"/>
  <c r="G690"/>
  <c r="J690"/>
  <c r="I686"/>
  <c r="J686"/>
  <c r="G682"/>
  <c r="J682"/>
  <c r="G677"/>
  <c r="I677"/>
  <c r="G673"/>
  <c r="I673"/>
  <c r="G666"/>
  <c r="I666"/>
  <c r="G662"/>
  <c r="I662"/>
  <c r="J662"/>
  <c r="G660"/>
  <c r="I660"/>
  <c r="G656"/>
  <c r="I656"/>
  <c r="G652"/>
  <c r="I652"/>
  <c r="J652"/>
  <c r="G648"/>
  <c r="I648"/>
  <c r="G643"/>
  <c r="I643"/>
  <c r="G640"/>
  <c r="I640"/>
  <c r="G637"/>
  <c r="I637"/>
  <c r="G634"/>
  <c r="I634"/>
  <c r="G629"/>
  <c r="I629"/>
  <c r="G623"/>
  <c r="I623"/>
  <c r="G620"/>
  <c r="I620"/>
  <c r="G617"/>
  <c r="I617"/>
  <c r="G614"/>
  <c r="I614"/>
  <c r="G611"/>
  <c r="I611"/>
  <c r="G608"/>
  <c r="I608"/>
  <c r="G606"/>
  <c r="I606"/>
  <c r="G599"/>
  <c r="I599"/>
  <c r="G596"/>
  <c r="I596"/>
  <c r="J592"/>
  <c r="G591"/>
  <c r="I591"/>
  <c r="I587"/>
  <c r="J587"/>
  <c r="G583"/>
  <c r="J583"/>
  <c r="G579"/>
  <c r="I579"/>
  <c r="J579"/>
  <c r="G577"/>
  <c r="I577"/>
  <c r="G574"/>
  <c r="I574"/>
  <c r="G572"/>
  <c r="I572"/>
  <c r="G569"/>
  <c r="I569"/>
  <c r="G567"/>
  <c r="I567"/>
  <c r="G551"/>
  <c r="I551"/>
  <c r="G547"/>
  <c r="I547"/>
  <c r="G541"/>
  <c r="I541"/>
  <c r="G538"/>
  <c r="I538"/>
  <c r="G536"/>
  <c r="I536"/>
  <c r="G531"/>
  <c r="I531"/>
  <c r="I527"/>
  <c r="J527"/>
  <c r="G524"/>
  <c r="J524"/>
  <c r="I521"/>
  <c r="J521"/>
  <c r="G518"/>
  <c r="J518"/>
  <c r="I515"/>
  <c r="J515"/>
  <c r="G508"/>
  <c r="J508"/>
  <c r="G501"/>
  <c r="I501"/>
  <c r="G498"/>
  <c r="I498"/>
  <c r="J498"/>
  <c r="I495"/>
  <c r="J495"/>
  <c r="G491"/>
  <c r="J491"/>
  <c r="I487"/>
  <c r="J487"/>
  <c r="G482"/>
  <c r="J482"/>
  <c r="I477"/>
  <c r="J477"/>
  <c r="G475"/>
  <c r="J475"/>
  <c r="I473"/>
  <c r="J473"/>
  <c r="G470"/>
  <c r="J470"/>
  <c r="I467"/>
  <c r="J467"/>
  <c r="G462"/>
  <c r="J462"/>
  <c r="I457"/>
  <c r="J457"/>
  <c r="G451"/>
  <c r="J451"/>
  <c r="I444"/>
  <c r="J444"/>
  <c r="G438"/>
  <c r="J438"/>
  <c r="I432"/>
  <c r="J432"/>
  <c r="G427"/>
  <c r="J427"/>
  <c r="I422"/>
  <c r="J422"/>
  <c r="G416"/>
  <c r="J416"/>
  <c r="I410"/>
  <c r="J410"/>
  <c r="G405"/>
  <c r="J405"/>
  <c r="I399"/>
  <c r="J399"/>
  <c r="G395"/>
  <c r="J395"/>
  <c r="I390"/>
  <c r="J390"/>
  <c r="G385"/>
  <c r="J385"/>
  <c r="I380"/>
  <c r="J380"/>
  <c r="G375"/>
  <c r="J375"/>
  <c r="I370"/>
  <c r="J370"/>
  <c r="G364"/>
  <c r="J364"/>
  <c r="I358"/>
  <c r="J358"/>
  <c r="G354"/>
  <c r="J354"/>
  <c r="I350"/>
  <c r="J350"/>
  <c r="G345"/>
  <c r="J345"/>
  <c r="I340"/>
  <c r="J340"/>
  <c r="G334"/>
  <c r="J334"/>
  <c r="I328"/>
  <c r="J328"/>
  <c r="G322"/>
  <c r="J322"/>
  <c r="I316"/>
  <c r="J316"/>
  <c r="G311"/>
  <c r="J311"/>
  <c r="I306"/>
  <c r="J306"/>
  <c r="G301"/>
  <c r="J301"/>
  <c r="I296"/>
  <c r="J296"/>
  <c r="G288"/>
  <c r="J288"/>
  <c r="I280"/>
  <c r="J280"/>
  <c r="G275"/>
  <c r="J275"/>
  <c r="I270"/>
  <c r="J270"/>
  <c r="G264"/>
  <c r="J264"/>
  <c r="I258"/>
  <c r="J258"/>
  <c r="G253"/>
  <c r="J253"/>
  <c r="I249"/>
  <c r="J249"/>
  <c r="G244"/>
  <c r="J244"/>
  <c r="I239"/>
  <c r="J239"/>
  <c r="G232"/>
  <c r="J232"/>
  <c r="I225"/>
  <c r="J225"/>
  <c r="I215"/>
  <c r="J215"/>
  <c r="G210"/>
  <c r="J210"/>
  <c r="I205"/>
  <c r="J205"/>
  <c r="G199"/>
  <c r="J199"/>
  <c r="I194"/>
  <c r="J194"/>
  <c r="G189"/>
  <c r="J189"/>
  <c r="I184"/>
  <c r="J184"/>
  <c r="G178"/>
  <c r="J178"/>
  <c r="I171"/>
  <c r="J171"/>
  <c r="G165"/>
  <c r="J165"/>
  <c r="I159"/>
  <c r="J159"/>
  <c r="J156"/>
  <c r="G156"/>
  <c r="I152"/>
  <c r="J152"/>
  <c r="G146"/>
  <c r="J146"/>
  <c r="I140"/>
  <c r="J140"/>
  <c r="G133"/>
  <c r="J133"/>
  <c r="I128"/>
  <c r="J128"/>
  <c r="G124"/>
  <c r="J124"/>
  <c r="I120"/>
  <c r="J120"/>
  <c r="G116"/>
  <c r="J116"/>
  <c r="I112"/>
  <c r="J112"/>
  <c r="G105"/>
  <c r="J105"/>
  <c r="I99"/>
  <c r="J99"/>
  <c r="G94"/>
  <c r="J94"/>
  <c r="I88"/>
  <c r="J88"/>
  <c r="G84"/>
  <c r="J84"/>
  <c r="I80"/>
  <c r="J80"/>
  <c r="G75"/>
  <c r="J75"/>
  <c r="I70"/>
  <c r="J70"/>
  <c r="G64"/>
  <c r="J64"/>
  <c r="I58"/>
  <c r="J58"/>
  <c r="G51"/>
  <c r="J51"/>
  <c r="I44"/>
  <c r="J44"/>
  <c r="G39"/>
  <c r="J39"/>
  <c r="I34"/>
  <c r="J34"/>
  <c r="J30"/>
  <c r="I24"/>
  <c r="J24"/>
  <c r="G20"/>
  <c r="H20"/>
  <c r="J20"/>
  <c r="I15"/>
  <c r="J15"/>
  <c r="G12"/>
  <c r="J12"/>
  <c r="J675"/>
  <c r="J674"/>
  <c r="J672"/>
  <c r="J670"/>
  <c r="J668"/>
  <c r="J667"/>
  <c r="J665"/>
  <c r="J664"/>
  <c r="J663"/>
  <c r="J658"/>
  <c r="J657"/>
  <c r="J654"/>
  <c r="J653"/>
  <c r="J647"/>
  <c r="J646"/>
  <c r="J645"/>
  <c r="J642"/>
  <c r="J641"/>
  <c r="J639"/>
  <c r="J638"/>
  <c r="J635"/>
  <c r="J633"/>
  <c r="J632"/>
  <c r="J631"/>
  <c r="J630"/>
  <c r="J628"/>
  <c r="J627"/>
  <c r="J626"/>
  <c r="J625"/>
  <c r="J624"/>
  <c r="J622"/>
  <c r="J621"/>
  <c r="J619"/>
  <c r="J618"/>
  <c r="J616"/>
  <c r="J615"/>
  <c r="J613"/>
  <c r="J612"/>
  <c r="J610"/>
  <c r="J609"/>
  <c r="J607"/>
  <c r="J605"/>
  <c r="J604"/>
  <c r="J601"/>
  <c r="J600"/>
  <c r="J598"/>
  <c r="J597"/>
  <c r="J589"/>
  <c r="J588"/>
  <c r="J576"/>
  <c r="J575"/>
  <c r="J573"/>
  <c r="J571"/>
  <c r="J570"/>
  <c r="J568"/>
  <c r="J566"/>
  <c r="J565"/>
  <c r="J564"/>
  <c r="J563"/>
  <c r="J562"/>
  <c r="J560"/>
  <c r="J559"/>
  <c r="J558"/>
  <c r="I556"/>
  <c r="I557" s="1"/>
  <c r="G556"/>
  <c r="J555"/>
  <c r="J554"/>
  <c r="J553"/>
  <c r="J552"/>
  <c r="J550"/>
  <c r="J549"/>
  <c r="J548"/>
  <c r="J546"/>
  <c r="J545"/>
  <c r="J544"/>
  <c r="J543"/>
  <c r="J540"/>
  <c r="J539"/>
  <c r="J537"/>
  <c r="J535"/>
  <c r="J534"/>
  <c r="J533"/>
  <c r="J532"/>
  <c r="J530"/>
  <c r="J529"/>
  <c r="J528"/>
  <c r="J500"/>
  <c r="J499"/>
  <c r="J700"/>
  <c r="M700"/>
  <c r="J702"/>
  <c r="J705"/>
  <c r="M705"/>
  <c r="J706"/>
  <c r="J707"/>
  <c r="J708"/>
  <c r="J711"/>
  <c r="M711"/>
  <c r="J712"/>
  <c r="J713"/>
  <c r="J714"/>
  <c r="J717"/>
  <c r="M717"/>
  <c r="J718"/>
  <c r="J721"/>
  <c r="M721"/>
  <c r="J722"/>
  <c r="J725"/>
  <c r="M725"/>
  <c r="J726"/>
  <c r="J727"/>
  <c r="J730"/>
  <c r="M730"/>
  <c r="J731"/>
  <c r="G732"/>
  <c r="I732"/>
  <c r="J734"/>
  <c r="J735" s="1"/>
  <c r="G735"/>
  <c r="I735"/>
  <c r="J737"/>
  <c r="M737"/>
  <c r="J738"/>
  <c r="G739"/>
  <c r="I739"/>
  <c r="J741"/>
  <c r="M741"/>
  <c r="J742"/>
  <c r="G743"/>
  <c r="I743"/>
  <c r="J745"/>
  <c r="M745"/>
  <c r="J746"/>
  <c r="G747"/>
  <c r="I747"/>
  <c r="J749"/>
  <c r="M749"/>
  <c r="J750"/>
  <c r="J751"/>
  <c r="J752"/>
  <c r="G753"/>
  <c r="I753"/>
  <c r="J755"/>
  <c r="M755"/>
  <c r="J756"/>
  <c r="J757"/>
  <c r="J758"/>
  <c r="G759"/>
  <c r="I759"/>
  <c r="J761"/>
  <c r="M761"/>
  <c r="J762"/>
  <c r="J763"/>
  <c r="J764"/>
  <c r="G765"/>
  <c r="J767"/>
  <c r="M767"/>
  <c r="J768"/>
  <c r="J769"/>
  <c r="J770"/>
  <c r="G771"/>
  <c r="I771"/>
  <c r="J773"/>
  <c r="M773"/>
  <c r="J774"/>
  <c r="G775"/>
  <c r="I775"/>
  <c r="J777"/>
  <c r="M777"/>
  <c r="J778"/>
  <c r="J779"/>
  <c r="G780"/>
  <c r="I780"/>
  <c r="J782"/>
  <c r="M782"/>
  <c r="J783"/>
  <c r="G784"/>
  <c r="I784"/>
  <c r="J786"/>
  <c r="M786"/>
  <c r="J787"/>
  <c r="J788"/>
  <c r="J789"/>
  <c r="J790"/>
  <c r="G791"/>
  <c r="I791"/>
  <c r="J793"/>
  <c r="J794"/>
  <c r="J795"/>
  <c r="J796"/>
  <c r="J797"/>
  <c r="J798"/>
  <c r="J799"/>
  <c r="J800"/>
  <c r="J801"/>
  <c r="J802"/>
  <c r="J803"/>
  <c r="J804"/>
  <c r="J805"/>
  <c r="J806"/>
  <c r="J807"/>
  <c r="G808"/>
  <c r="I808"/>
  <c r="M810"/>
  <c r="G825"/>
  <c r="I825"/>
  <c r="J827"/>
  <c r="M827"/>
  <c r="J828"/>
  <c r="J829"/>
  <c r="J830"/>
  <c r="J831"/>
  <c r="J832"/>
  <c r="J833"/>
  <c r="J834"/>
  <c r="J835"/>
  <c r="J836"/>
  <c r="J837"/>
  <c r="J838"/>
  <c r="J839"/>
  <c r="J840"/>
  <c r="G841"/>
  <c r="I841"/>
  <c r="I857" s="1"/>
  <c r="M843"/>
  <c r="G857"/>
  <c r="J859"/>
  <c r="J860" s="1"/>
  <c r="M859"/>
  <c r="G860"/>
  <c r="I860"/>
  <c r="M862"/>
  <c r="G863"/>
  <c r="I863"/>
  <c r="J865"/>
  <c r="M865"/>
  <c r="J866"/>
  <c r="J867"/>
  <c r="J868"/>
  <c r="G869"/>
  <c r="I869"/>
  <c r="J871"/>
  <c r="M871"/>
  <c r="J872"/>
  <c r="J873"/>
  <c r="J874"/>
  <c r="I875"/>
  <c r="J877"/>
  <c r="M877"/>
  <c r="J878"/>
  <c r="J879"/>
  <c r="G880"/>
  <c r="I880"/>
  <c r="J882"/>
  <c r="M882"/>
  <c r="J883"/>
  <c r="J884"/>
  <c r="J885"/>
  <c r="J886"/>
  <c r="J887"/>
  <c r="J888"/>
  <c r="G889"/>
  <c r="I889"/>
  <c r="J891"/>
  <c r="M891"/>
  <c r="J892"/>
  <c r="J893"/>
  <c r="J894"/>
  <c r="J895"/>
  <c r="J896"/>
  <c r="J897"/>
  <c r="G898"/>
  <c r="I898"/>
  <c r="J900"/>
  <c r="M900"/>
  <c r="J901"/>
  <c r="J902"/>
  <c r="G903"/>
  <c r="I903"/>
  <c r="J905"/>
  <c r="M905"/>
  <c r="J906"/>
  <c r="G907"/>
  <c r="I907"/>
  <c r="J909"/>
  <c r="M909"/>
  <c r="J910"/>
  <c r="J911"/>
  <c r="G912"/>
  <c r="I912"/>
  <c r="J914"/>
  <c r="M914"/>
  <c r="J915"/>
  <c r="J916"/>
  <c r="J917"/>
  <c r="G918"/>
  <c r="I918"/>
  <c r="J920"/>
  <c r="M920"/>
  <c r="J921"/>
  <c r="G922"/>
  <c r="I922"/>
  <c r="J924"/>
  <c r="M924"/>
  <c r="J925"/>
  <c r="G926"/>
  <c r="I926"/>
  <c r="J928"/>
  <c r="M928"/>
  <c r="J929"/>
  <c r="G930"/>
  <c r="I930"/>
  <c r="J932"/>
  <c r="J933" s="1"/>
  <c r="M932"/>
  <c r="G933"/>
  <c r="I933"/>
  <c r="G936"/>
  <c r="I936"/>
  <c r="J936"/>
  <c r="G939"/>
  <c r="I939"/>
  <c r="J939"/>
  <c r="G946"/>
  <c r="I946"/>
  <c r="J946"/>
  <c r="G949"/>
  <c r="I949"/>
  <c r="J949"/>
  <c r="G952"/>
  <c r="I952"/>
  <c r="J952"/>
  <c r="G955"/>
  <c r="I955"/>
  <c r="J955"/>
  <c r="G961"/>
  <c r="I961"/>
  <c r="J961"/>
  <c r="G968"/>
  <c r="I968"/>
  <c r="J968"/>
  <c r="G979"/>
  <c r="I979"/>
  <c r="J979"/>
  <c r="J982"/>
  <c r="J984" s="1"/>
  <c r="G984"/>
  <c r="I984"/>
  <c r="G989"/>
  <c r="I989"/>
  <c r="J989"/>
  <c r="G992"/>
  <c r="I992"/>
  <c r="J992"/>
  <c r="G994"/>
  <c r="I994"/>
  <c r="J994"/>
  <c r="G1000"/>
  <c r="I1000"/>
  <c r="J1000"/>
  <c r="G1004"/>
  <c r="I1004"/>
  <c r="J1004"/>
  <c r="G1007"/>
  <c r="I1007"/>
  <c r="J1007"/>
  <c r="J1045"/>
  <c r="J1046"/>
  <c r="J1049"/>
  <c r="J1050"/>
  <c r="I1051"/>
  <c r="J1051" s="1"/>
  <c r="J1053"/>
  <c r="J1054"/>
  <c r="G1055"/>
  <c r="I1055"/>
  <c r="J1057"/>
  <c r="J1058"/>
  <c r="J1059"/>
  <c r="G1060"/>
  <c r="I1060"/>
  <c r="J1062"/>
  <c r="J1063"/>
  <c r="G1064"/>
  <c r="I1064"/>
  <c r="J1066"/>
  <c r="J1068"/>
  <c r="J1069"/>
  <c r="J1070"/>
  <c r="G1071"/>
  <c r="J1071" s="1"/>
  <c r="J1073"/>
  <c r="J1074"/>
  <c r="J1075"/>
  <c r="I1076"/>
  <c r="J1076" s="1"/>
  <c r="J1078"/>
  <c r="J1079"/>
  <c r="J1080"/>
  <c r="G1081"/>
  <c r="I1081"/>
  <c r="J1083"/>
  <c r="J1084"/>
  <c r="J1085"/>
  <c r="G1086"/>
  <c r="I1086"/>
  <c r="J1088"/>
  <c r="J1089"/>
  <c r="G1090"/>
  <c r="I1090"/>
  <c r="J1092"/>
  <c r="J1093"/>
  <c r="J1094"/>
  <c r="G1095"/>
  <c r="I1095"/>
  <c r="J1097"/>
  <c r="J1098"/>
  <c r="J1099"/>
  <c r="J1100"/>
  <c r="G1101"/>
  <c r="I1101"/>
  <c r="J1103"/>
  <c r="J1104"/>
  <c r="J1105"/>
  <c r="G1106"/>
  <c r="J1106" s="1"/>
  <c r="J1108"/>
  <c r="J1109"/>
  <c r="J1110"/>
  <c r="I1111"/>
  <c r="J1111" s="1"/>
  <c r="J1113"/>
  <c r="J1114"/>
  <c r="J1115"/>
  <c r="G1116"/>
  <c r="J1116" s="1"/>
  <c r="M1114"/>
  <c r="J1118"/>
  <c r="J1119"/>
  <c r="J1120"/>
  <c r="J1121"/>
  <c r="J1123"/>
  <c r="J1124"/>
  <c r="J1125"/>
  <c r="J1126"/>
  <c r="J1127"/>
  <c r="G1128"/>
  <c r="J1128" s="1"/>
  <c r="M1124"/>
  <c r="J1130"/>
  <c r="J1131"/>
  <c r="J1132"/>
  <c r="J1133"/>
  <c r="J1134"/>
  <c r="J1139"/>
  <c r="J1140"/>
  <c r="G1141"/>
  <c r="I1141"/>
  <c r="M1139"/>
  <c r="J1143"/>
  <c r="J1145"/>
  <c r="J1146"/>
  <c r="J1147"/>
  <c r="G1148"/>
  <c r="I1148"/>
  <c r="J1150"/>
  <c r="J1151"/>
  <c r="J1153"/>
  <c r="J1155"/>
  <c r="J1156"/>
  <c r="J1157"/>
  <c r="G1158"/>
  <c r="I1158"/>
  <c r="J1160"/>
  <c r="J1161"/>
  <c r="J1162"/>
  <c r="G1163"/>
  <c r="J1163" s="1"/>
  <c r="J1165"/>
  <c r="J1166"/>
  <c r="J1167"/>
  <c r="I1168"/>
  <c r="J1168" s="1"/>
  <c r="J1170"/>
  <c r="J1172"/>
  <c r="J1174"/>
  <c r="J1175"/>
  <c r="G1176"/>
  <c r="J1176" s="1"/>
  <c r="M1174"/>
  <c r="J1179"/>
  <c r="J1180"/>
  <c r="I1181"/>
  <c r="J1181" s="1"/>
  <c r="J1183"/>
  <c r="J1184"/>
  <c r="G1185"/>
  <c r="I1185"/>
  <c r="J1187"/>
  <c r="J1188"/>
  <c r="G1189"/>
  <c r="I1189"/>
  <c r="J1191"/>
  <c r="J1192"/>
  <c r="G1193"/>
  <c r="I1193"/>
  <c r="M1192"/>
  <c r="J1195"/>
  <c r="M1195"/>
  <c r="J1198"/>
  <c r="M1198"/>
  <c r="J1199"/>
  <c r="M1199"/>
  <c r="J1203"/>
  <c r="M1203"/>
  <c r="J1206"/>
  <c r="M1206"/>
  <c r="J1210"/>
  <c r="M1210"/>
  <c r="J1212"/>
  <c r="J1213"/>
  <c r="G1214"/>
  <c r="I1214"/>
  <c r="J1216"/>
  <c r="M1216"/>
  <c r="J1219"/>
  <c r="J1220"/>
  <c r="G1221"/>
  <c r="I1221"/>
  <c r="M1220"/>
  <c r="J1223"/>
  <c r="J1224"/>
  <c r="G1225"/>
  <c r="I1225"/>
  <c r="M1224"/>
  <c r="J1227"/>
  <c r="J1228"/>
  <c r="G1229"/>
  <c r="I1229"/>
  <c r="M1228"/>
  <c r="J1231"/>
  <c r="J1232"/>
  <c r="G1233"/>
  <c r="I1233"/>
  <c r="M1231"/>
  <c r="J1235"/>
  <c r="J1236"/>
  <c r="J1237"/>
  <c r="J1238"/>
  <c r="G1239"/>
  <c r="I1239"/>
  <c r="M1237"/>
  <c r="J1241"/>
  <c r="J1242"/>
  <c r="G1243"/>
  <c r="I1243"/>
  <c r="J1245"/>
  <c r="J1246"/>
  <c r="G1247"/>
  <c r="I1247"/>
  <c r="M1246"/>
  <c r="J653" i="4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5"/>
  <c r="J806"/>
  <c r="J807"/>
  <c r="J808"/>
  <c r="J809"/>
  <c r="J810"/>
  <c r="J811"/>
  <c r="J812"/>
  <c r="J813"/>
  <c r="J814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652"/>
  <c r="J919"/>
  <c r="J925"/>
  <c r="J930"/>
  <c r="J936"/>
  <c r="J941"/>
  <c r="J950"/>
  <c r="G31"/>
  <c r="G354"/>
  <c r="G350"/>
  <c r="G345"/>
  <c r="G342"/>
  <c r="G339"/>
  <c r="G336"/>
  <c r="G332"/>
  <c r="G328"/>
  <c r="G324"/>
  <c r="G320"/>
  <c r="G317"/>
  <c r="G309"/>
  <c r="G312" s="1"/>
  <c r="G303"/>
  <c r="G298"/>
  <c r="G287"/>
  <c r="G292" s="1"/>
  <c r="G280"/>
  <c r="G274"/>
  <c r="G267"/>
  <c r="G264"/>
  <c r="G259"/>
  <c r="G254"/>
  <c r="G247"/>
  <c r="G243"/>
  <c r="G238"/>
  <c r="G241" s="1"/>
  <c r="G233"/>
  <c r="G229"/>
  <c r="G225"/>
  <c r="G222"/>
  <c r="G217"/>
  <c r="G215"/>
  <c r="G212"/>
  <c r="G207"/>
  <c r="G204"/>
  <c r="G201"/>
  <c r="G198"/>
  <c r="G191"/>
  <c r="G187"/>
  <c r="G183"/>
  <c r="G174"/>
  <c r="G168"/>
  <c r="G163"/>
  <c r="G157"/>
  <c r="G141"/>
  <c r="G135"/>
  <c r="G121"/>
  <c r="G116"/>
  <c r="G111"/>
  <c r="G105"/>
  <c r="G100"/>
  <c r="G84"/>
  <c r="G81"/>
  <c r="G77"/>
  <c r="G74"/>
  <c r="G71"/>
  <c r="G66"/>
  <c r="G63"/>
  <c r="G58"/>
  <c r="G54"/>
  <c r="G51"/>
  <c r="G46"/>
  <c r="G42"/>
  <c r="G36"/>
  <c r="H359"/>
  <c r="G359"/>
  <c r="J358"/>
  <c r="J357"/>
  <c r="J356"/>
  <c r="J355"/>
  <c r="I354"/>
  <c r="J353"/>
  <c r="J352"/>
  <c r="J351"/>
  <c r="J350"/>
  <c r="I350"/>
  <c r="J345"/>
  <c r="I345"/>
  <c r="I342"/>
  <c r="I339"/>
  <c r="I336"/>
  <c r="I332"/>
  <c r="I328"/>
  <c r="J327"/>
  <c r="J326"/>
  <c r="J325"/>
  <c r="I324"/>
  <c r="J323"/>
  <c r="J322"/>
  <c r="J321"/>
  <c r="I320"/>
  <c r="J319"/>
  <c r="J318"/>
  <c r="I317"/>
  <c r="J316"/>
  <c r="J314"/>
  <c r="J313"/>
  <c r="I312"/>
  <c r="J311"/>
  <c r="J310"/>
  <c r="I309"/>
  <c r="J307"/>
  <c r="J306"/>
  <c r="J305"/>
  <c r="J304"/>
  <c r="I303"/>
  <c r="J302"/>
  <c r="J301"/>
  <c r="J300"/>
  <c r="J299"/>
  <c r="I298"/>
  <c r="J297"/>
  <c r="J296"/>
  <c r="J295"/>
  <c r="J294"/>
  <c r="J293"/>
  <c r="I292"/>
  <c r="J291"/>
  <c r="J290"/>
  <c r="J289"/>
  <c r="J288"/>
  <c r="I287"/>
  <c r="J284"/>
  <c r="J283"/>
  <c r="J282"/>
  <c r="J281"/>
  <c r="I280"/>
  <c r="J279"/>
  <c r="J278"/>
  <c r="J277"/>
  <c r="J276"/>
  <c r="J275"/>
  <c r="I274"/>
  <c r="J273"/>
  <c r="J272"/>
  <c r="J271"/>
  <c r="M269"/>
  <c r="J269"/>
  <c r="I267"/>
  <c r="J266"/>
  <c r="J265"/>
  <c r="I264"/>
  <c r="J262"/>
  <c r="J261"/>
  <c r="I259"/>
  <c r="J258"/>
  <c r="J257"/>
  <c r="J256"/>
  <c r="J255"/>
  <c r="I254"/>
  <c r="J251"/>
  <c r="J250"/>
  <c r="J249"/>
  <c r="J248"/>
  <c r="I247"/>
  <c r="J245"/>
  <c r="I243"/>
  <c r="J242"/>
  <c r="J243" s="1"/>
  <c r="J240"/>
  <c r="J239"/>
  <c r="I238"/>
  <c r="I241" s="1"/>
  <c r="J237"/>
  <c r="J236"/>
  <c r="M235"/>
  <c r="J235"/>
  <c r="I233"/>
  <c r="J232"/>
  <c r="J231"/>
  <c r="M230"/>
  <c r="J230"/>
  <c r="I229"/>
  <c r="J227"/>
  <c r="I225"/>
  <c r="J224"/>
  <c r="J223"/>
  <c r="I222"/>
  <c r="J221"/>
  <c r="J220"/>
  <c r="J219"/>
  <c r="I217"/>
  <c r="J216"/>
  <c r="J217" s="1"/>
  <c r="I215"/>
  <c r="J214"/>
  <c r="J213"/>
  <c r="I212"/>
  <c r="J211"/>
  <c r="J210"/>
  <c r="J209"/>
  <c r="J208"/>
  <c r="I207"/>
  <c r="J206"/>
  <c r="J205"/>
  <c r="I204"/>
  <c r="J203"/>
  <c r="J202"/>
  <c r="I201"/>
  <c r="J200"/>
  <c r="M199"/>
  <c r="J199"/>
  <c r="I198"/>
  <c r="J196"/>
  <c r="J195"/>
  <c r="J194"/>
  <c r="J193"/>
  <c r="J192"/>
  <c r="I191"/>
  <c r="J190"/>
  <c r="J189"/>
  <c r="J188"/>
  <c r="I187"/>
  <c r="J186"/>
  <c r="J185"/>
  <c r="J179"/>
  <c r="J178"/>
  <c r="J177"/>
  <c r="I174"/>
  <c r="J172"/>
  <c r="J171"/>
  <c r="J170"/>
  <c r="I168"/>
  <c r="J167"/>
  <c r="J166"/>
  <c r="J165"/>
  <c r="I163"/>
  <c r="J161"/>
  <c r="J160"/>
  <c r="J159"/>
  <c r="I157"/>
  <c r="J156"/>
  <c r="J155"/>
  <c r="J154"/>
  <c r="J153"/>
  <c r="I152"/>
  <c r="J151"/>
  <c r="J150"/>
  <c r="J149"/>
  <c r="J148"/>
  <c r="I146"/>
  <c r="J145"/>
  <c r="J144"/>
  <c r="J143"/>
  <c r="J142"/>
  <c r="I141"/>
  <c r="J140"/>
  <c r="J139"/>
  <c r="J138"/>
  <c r="J137"/>
  <c r="I135"/>
  <c r="J133"/>
  <c r="J132"/>
  <c r="J131"/>
  <c r="J130"/>
  <c r="J129"/>
  <c r="I128"/>
  <c r="J128" s="1"/>
  <c r="J127"/>
  <c r="J126"/>
  <c r="J125"/>
  <c r="J124"/>
  <c r="J123"/>
  <c r="J118"/>
  <c r="J117"/>
  <c r="I116"/>
  <c r="J113"/>
  <c r="J112"/>
  <c r="I111"/>
  <c r="J108"/>
  <c r="J107"/>
  <c r="I100"/>
  <c r="J98"/>
  <c r="J97"/>
  <c r="J96"/>
  <c r="J95"/>
  <c r="I92"/>
  <c r="J88"/>
  <c r="J87"/>
  <c r="J86"/>
  <c r="J85"/>
  <c r="I84"/>
  <c r="J83"/>
  <c r="J82"/>
  <c r="I81"/>
  <c r="J80"/>
  <c r="J79"/>
  <c r="I77"/>
  <c r="J76"/>
  <c r="J75"/>
  <c r="I74"/>
  <c r="J73"/>
  <c r="J72"/>
  <c r="I71"/>
  <c r="J70"/>
  <c r="J69"/>
  <c r="J68"/>
  <c r="J67"/>
  <c r="I66"/>
  <c r="J65"/>
  <c r="J64"/>
  <c r="I63"/>
  <c r="J62"/>
  <c r="J61"/>
  <c r="J60"/>
  <c r="I58"/>
  <c r="J57"/>
  <c r="J56"/>
  <c r="J55"/>
  <c r="I54"/>
  <c r="J53"/>
  <c r="J52"/>
  <c r="I51"/>
  <c r="J50"/>
  <c r="J49"/>
  <c r="J48"/>
  <c r="J47"/>
  <c r="I46"/>
  <c r="J45"/>
  <c r="J44"/>
  <c r="J43"/>
  <c r="I42"/>
  <c r="J41"/>
  <c r="J40"/>
  <c r="J39"/>
  <c r="J38"/>
  <c r="J37"/>
  <c r="I36"/>
  <c r="J35"/>
  <c r="J34"/>
  <c r="J33"/>
  <c r="I31"/>
  <c r="J30"/>
  <c r="I25"/>
  <c r="J25" s="1"/>
  <c r="I22"/>
  <c r="J22" s="1"/>
  <c r="I18"/>
  <c r="J18" s="1"/>
  <c r="I14"/>
  <c r="J14" s="1"/>
  <c r="J272" i="5" l="1"/>
  <c r="J95" i="6"/>
  <c r="J354"/>
  <c r="J284"/>
  <c r="J43"/>
  <c r="J315"/>
  <c r="J328"/>
  <c r="J358"/>
  <c r="J349"/>
  <c r="J363"/>
  <c r="J338" i="3"/>
  <c r="J351"/>
  <c r="J531"/>
  <c r="J534"/>
  <c r="J237"/>
  <c r="J493"/>
  <c r="J523"/>
  <c r="J19"/>
  <c r="J941" i="1"/>
  <c r="J671"/>
  <c r="J972"/>
  <c r="J1009"/>
  <c r="J1018"/>
  <c r="J561"/>
  <c r="J976"/>
  <c r="J1015"/>
  <c r="J669"/>
  <c r="J1024"/>
  <c r="J1011"/>
  <c r="J169" i="6"/>
  <c r="G180"/>
  <c r="J180" s="1"/>
  <c r="J323"/>
  <c r="J332"/>
  <c r="J369"/>
  <c r="J213" i="3"/>
  <c r="J218"/>
  <c r="J223"/>
  <c r="J508"/>
  <c r="J101"/>
  <c r="J286"/>
  <c r="J503"/>
  <c r="J511"/>
  <c r="J515"/>
  <c r="J520"/>
  <c r="J370"/>
  <c r="J538"/>
  <c r="J78"/>
  <c r="J85"/>
  <c r="J141"/>
  <c r="J268"/>
  <c r="J272"/>
  <c r="J281"/>
  <c r="J528"/>
  <c r="J259"/>
  <c r="J499"/>
  <c r="J366"/>
  <c r="J376"/>
  <c r="J143" i="5"/>
  <c r="J209"/>
  <c r="J54"/>
  <c r="J280"/>
  <c r="J100" i="4"/>
  <c r="I105"/>
  <c r="J235" i="5"/>
  <c r="J286"/>
  <c r="J49"/>
  <c r="J68"/>
  <c r="J79"/>
  <c r="J101"/>
  <c r="J126"/>
  <c r="J261"/>
  <c r="J283"/>
  <c r="J33"/>
  <c r="J153"/>
  <c r="J25"/>
  <c r="J74"/>
  <c r="J117"/>
  <c r="J137"/>
  <c r="J201"/>
  <c r="J230"/>
  <c r="J247"/>
  <c r="J268"/>
  <c r="I303"/>
  <c r="J17"/>
  <c r="J44"/>
  <c r="J96"/>
  <c r="J122"/>
  <c r="J148"/>
  <c r="J156"/>
  <c r="J174"/>
  <c r="J180"/>
  <c r="J206"/>
  <c r="J217"/>
  <c r="J223"/>
  <c r="J253"/>
  <c r="J256"/>
  <c r="J264"/>
  <c r="J298"/>
  <c r="J183"/>
  <c r="J38"/>
  <c r="J85"/>
  <c r="J90"/>
  <c r="J107"/>
  <c r="J134"/>
  <c r="J163"/>
  <c r="J166"/>
  <c r="J170"/>
  <c r="J196"/>
  <c r="J241"/>
  <c r="J276"/>
  <c r="J187" i="3"/>
  <c r="J193"/>
  <c r="J617" i="1"/>
  <c r="J603"/>
  <c r="J1060"/>
  <c r="J1047"/>
  <c r="J1135"/>
  <c r="J623"/>
  <c r="J634"/>
  <c r="J640"/>
  <c r="J648"/>
  <c r="J666"/>
  <c r="J723"/>
  <c r="J739"/>
  <c r="J531"/>
  <c r="J538"/>
  <c r="J547"/>
  <c r="J677"/>
  <c r="J709"/>
  <c r="J719"/>
  <c r="J728"/>
  <c r="J608"/>
  <c r="J614"/>
  <c r="J620"/>
  <c r="J656"/>
  <c r="J673"/>
  <c r="J596"/>
  <c r="J1064"/>
  <c r="J930"/>
  <c r="J599"/>
  <c r="J660"/>
  <c r="J591"/>
  <c r="J611"/>
  <c r="J629"/>
  <c r="J637"/>
  <c r="J643"/>
  <c r="J703"/>
  <c r="J715"/>
  <c r="J606"/>
  <c r="J65" i="3"/>
  <c r="G119"/>
  <c r="J119" s="1"/>
  <c r="J174"/>
  <c r="J332"/>
  <c r="J93"/>
  <c r="J109"/>
  <c r="J179"/>
  <c r="J182"/>
  <c r="J203"/>
  <c r="J208"/>
  <c r="J246"/>
  <c r="J251"/>
  <c r="J292"/>
  <c r="J326"/>
  <c r="J342"/>
  <c r="J346"/>
  <c r="J72"/>
  <c r="J362"/>
  <c r="J382"/>
  <c r="I388"/>
  <c r="J394"/>
  <c r="G111"/>
  <c r="J111" s="1"/>
  <c r="J556" i="1"/>
  <c r="J1193"/>
  <c r="J747"/>
  <c r="J501"/>
  <c r="J567"/>
  <c r="J572"/>
  <c r="J577"/>
  <c r="J1239"/>
  <c r="J1214"/>
  <c r="J880"/>
  <c r="G557"/>
  <c r="J557" s="1"/>
  <c r="J875"/>
  <c r="J759"/>
  <c r="J784"/>
  <c r="J536"/>
  <c r="J541"/>
  <c r="J551"/>
  <c r="J569"/>
  <c r="J574"/>
  <c r="J926"/>
  <c r="J1158"/>
  <c r="J1141"/>
  <c r="J732"/>
  <c r="J918"/>
  <c r="J889"/>
  <c r="J869"/>
  <c r="J1243"/>
  <c r="J1189"/>
  <c r="J1185"/>
  <c r="J1081"/>
  <c r="J903"/>
  <c r="J1086"/>
  <c r="J771"/>
  <c r="J912"/>
  <c r="J907"/>
  <c r="J841"/>
  <c r="J808"/>
  <c r="J775"/>
  <c r="J1225"/>
  <c r="J1221"/>
  <c r="J1101"/>
  <c r="J898"/>
  <c r="J765"/>
  <c r="J753"/>
  <c r="J743"/>
  <c r="J1247"/>
  <c r="J1233"/>
  <c r="J1229"/>
  <c r="J1148"/>
  <c r="J1095"/>
  <c r="J1090"/>
  <c r="J1055"/>
  <c r="J922"/>
  <c r="J825"/>
  <c r="J791"/>
  <c r="J780"/>
  <c r="I765"/>
  <c r="J342" i="4"/>
  <c r="J267"/>
  <c r="J31"/>
  <c r="J77"/>
  <c r="J54"/>
  <c r="J280"/>
  <c r="J163"/>
  <c r="J66"/>
  <c r="J51"/>
  <c r="J204"/>
  <c r="J71"/>
  <c r="J84"/>
  <c r="J121"/>
  <c r="J229"/>
  <c r="J247"/>
  <c r="J74"/>
  <c r="J81"/>
  <c r="J328"/>
  <c r="J198"/>
  <c r="J116"/>
  <c r="J201"/>
  <c r="J212"/>
  <c r="J233"/>
  <c r="J135"/>
  <c r="J141"/>
  <c r="J174"/>
  <c r="J183"/>
  <c r="J238"/>
  <c r="J241" s="1"/>
  <c r="J259"/>
  <c r="J303"/>
  <c r="J324"/>
  <c r="I359"/>
  <c r="J36"/>
  <c r="J58"/>
  <c r="J63"/>
  <c r="J111"/>
  <c r="J152"/>
  <c r="J187"/>
  <c r="J191"/>
  <c r="J207"/>
  <c r="J215"/>
  <c r="J264"/>
  <c r="J274"/>
  <c r="J292"/>
  <c r="J309"/>
  <c r="J312"/>
  <c r="J320"/>
  <c r="J339"/>
  <c r="J42"/>
  <c r="J46"/>
  <c r="J92"/>
  <c r="J105"/>
  <c r="J146"/>
  <c r="J157"/>
  <c r="J168"/>
  <c r="J222"/>
  <c r="J225"/>
  <c r="J254"/>
  <c r="J287"/>
  <c r="J298"/>
  <c r="J317"/>
  <c r="J332"/>
  <c r="J336"/>
  <c r="J354"/>
  <c r="J1060"/>
  <c r="G1060"/>
  <c r="J1054"/>
  <c r="I1054"/>
  <c r="G1054"/>
  <c r="J1045"/>
  <c r="I1045"/>
  <c r="J1041"/>
  <c r="G1041"/>
  <c r="J1023"/>
  <c r="I1023"/>
  <c r="J1017"/>
  <c r="G1017"/>
  <c r="J1010"/>
  <c r="I1010"/>
  <c r="G1010"/>
  <c r="J1004"/>
  <c r="I1004"/>
  <c r="G1004"/>
  <c r="J997"/>
  <c r="I997"/>
  <c r="G997"/>
  <c r="J993"/>
  <c r="I993"/>
  <c r="J988"/>
  <c r="G988"/>
  <c r="J978"/>
  <c r="I978"/>
  <c r="G978"/>
  <c r="J974"/>
  <c r="I974"/>
  <c r="G974"/>
  <c r="J970"/>
  <c r="I970"/>
  <c r="J966"/>
  <c r="G966"/>
  <c r="J954"/>
  <c r="G954"/>
  <c r="I950"/>
  <c r="G950"/>
  <c r="I941"/>
  <c r="G941"/>
  <c r="I936"/>
  <c r="G930"/>
  <c r="I925"/>
  <c r="G919"/>
  <c r="I804"/>
  <c r="I815" s="1"/>
  <c r="G804"/>
  <c r="I731"/>
  <c r="G731"/>
  <c r="J487"/>
  <c r="I487"/>
  <c r="G487"/>
  <c r="G815" l="1"/>
  <c r="J815" s="1"/>
  <c r="J804"/>
  <c r="J731"/>
  <c r="I229" i="3"/>
  <c r="G229"/>
  <c r="J229"/>
  <c r="I1064" i="4"/>
  <c r="J1064"/>
</calcChain>
</file>

<file path=xl/sharedStrings.xml><?xml version="1.0" encoding="utf-8"?>
<sst xmlns="http://schemas.openxmlformats.org/spreadsheetml/2006/main" count="6241" uniqueCount="1539">
  <si>
    <t>LIST OF POLLING STATIONS</t>
  </si>
  <si>
    <t>Sl. NO.</t>
  </si>
  <si>
    <t>Name and location of the Polling Station</t>
  </si>
  <si>
    <t>Nameof Electoral Area assigned to the Polling Station</t>
  </si>
  <si>
    <t>Census Block code Number</t>
  </si>
  <si>
    <t>Serial No of voters on the Electoral Rolls in case of Bifircation of Electoral Area</t>
  </si>
  <si>
    <t>Number of voters assignedto the polling station</t>
  </si>
  <si>
    <t>Number of Polling Booths</t>
  </si>
  <si>
    <t>Male</t>
  </si>
  <si>
    <t>Female</t>
  </si>
  <si>
    <t>Total</t>
  </si>
  <si>
    <r>
      <t>NUMBER AND NAME OF CONSTITUENCY       PS</t>
    </r>
    <r>
      <rPr>
        <b/>
        <u/>
        <sz val="12"/>
        <color theme="1"/>
        <rFont val="Bookman Old Style"/>
        <family val="1"/>
      </rPr>
      <t>-64 MPK-I</t>
    </r>
  </si>
  <si>
    <r>
      <t>NUMBER AND NAME OF CONSTITUENCY       PS</t>
    </r>
    <r>
      <rPr>
        <b/>
        <u/>
        <sz val="12"/>
        <color theme="1"/>
        <rFont val="Bookman Old Style"/>
        <family val="1"/>
      </rPr>
      <t>-65 MPK-II</t>
    </r>
  </si>
  <si>
    <r>
      <t>NUMBER AND NAME OF CONSTITUENCY       NA</t>
    </r>
    <r>
      <rPr>
        <b/>
        <u/>
        <sz val="12"/>
        <color theme="1"/>
        <rFont val="Bookman Old Style"/>
        <family val="1"/>
      </rPr>
      <t>-227 MPK-II</t>
    </r>
  </si>
  <si>
    <r>
      <t>NUMBER AND NAME OF CONSTITUENCY       PS</t>
    </r>
    <r>
      <rPr>
        <b/>
        <u/>
        <sz val="12"/>
        <color theme="1"/>
        <rFont val="Bookman Old Style"/>
        <family val="1"/>
      </rPr>
      <t>-66 MPK-III</t>
    </r>
  </si>
  <si>
    <t xml:space="preserve">RAHIM NAGAR    </t>
  </si>
  <si>
    <t xml:space="preserve">DEH MIRWAH          </t>
  </si>
  <si>
    <t xml:space="preserve">DEH DHAGKI       </t>
  </si>
  <si>
    <t xml:space="preserve">DEH PHADRO     </t>
  </si>
  <si>
    <t xml:space="preserve">PANHWERKI          </t>
  </si>
  <si>
    <t xml:space="preserve">DEH KHUTH    </t>
  </si>
  <si>
    <t xml:space="preserve">DEH 245                     </t>
  </si>
  <si>
    <t xml:space="preserve">DEH BELLARO       </t>
  </si>
  <si>
    <t xml:space="preserve">DEH 380                 </t>
  </si>
  <si>
    <t xml:space="preserve">DEH CHALARO      </t>
  </si>
  <si>
    <t xml:space="preserve">DEH KHUNDAR     </t>
  </si>
  <si>
    <t xml:space="preserve">DEH TOORI           </t>
  </si>
  <si>
    <t xml:space="preserve">DEH 382                     </t>
  </si>
  <si>
    <t>-</t>
  </si>
  <si>
    <t>Total: -</t>
  </si>
  <si>
    <t>Government Primary School Aagedino Panhwar (P)</t>
  </si>
  <si>
    <t>Deh 99</t>
  </si>
  <si>
    <t>Deh 94</t>
  </si>
  <si>
    <t>Government Primary School Muhammad Hassan Mari (Boys) (P)</t>
  </si>
  <si>
    <t>Deh 90</t>
  </si>
  <si>
    <t>Government Middle School Muhammad Hassan Mari (Boys) (P)</t>
  </si>
  <si>
    <t>Deh 89</t>
  </si>
  <si>
    <t>Government Primary School Fateh Khan Mari Deh-87 (T)</t>
  </si>
  <si>
    <t>Deh 88</t>
  </si>
  <si>
    <t>Deh 87</t>
  </si>
  <si>
    <t>Government Primary School (Boys) Patoyoon (P)</t>
  </si>
  <si>
    <t>Deh 79</t>
  </si>
  <si>
    <t>Deh 79-A</t>
  </si>
  <si>
    <t>Government High School (Boys) Patoyoon (P)</t>
  </si>
  <si>
    <t>Deh 80</t>
  </si>
  <si>
    <t>Basic Health Unit, Patoyoon (P)</t>
  </si>
  <si>
    <t>Deh 81</t>
  </si>
  <si>
    <t>Deh 82-A</t>
  </si>
  <si>
    <t>Govt. Primary School, Patoyoon (P)</t>
  </si>
  <si>
    <t>Deh 81-A</t>
  </si>
  <si>
    <t>Government Primary School Lashkar Shah (P)</t>
  </si>
  <si>
    <t>Deh 77</t>
  </si>
  <si>
    <t>Deh 123</t>
  </si>
  <si>
    <t>Government Primary School Haji Ghulam Rasool Khaskheli (P)</t>
  </si>
  <si>
    <t>Deh 78</t>
  </si>
  <si>
    <t>Deh 71</t>
  </si>
  <si>
    <t>Government Primary School Nazikabad (T)</t>
  </si>
  <si>
    <t>Deh 121</t>
  </si>
  <si>
    <t>Deh 122</t>
  </si>
  <si>
    <t>Government Dispensary Imtiaz Panhwar (P)</t>
  </si>
  <si>
    <t>Deh 118</t>
  </si>
  <si>
    <t>Government Primary School Kamal Khan Laghari (Male) (P)</t>
  </si>
  <si>
    <t>Deh 119</t>
  </si>
  <si>
    <t>Government Primary School Kamal Khan Laghari (Female) (P)</t>
  </si>
  <si>
    <t>Government Primary School Ch:Bagh Din (P)</t>
  </si>
  <si>
    <t>Deh 120</t>
  </si>
  <si>
    <t xml:space="preserve">TOTAL </t>
  </si>
  <si>
    <t>Deh 255</t>
  </si>
  <si>
    <t xml:space="preserve">GPs Mobarik Khaskheli (T) </t>
  </si>
  <si>
    <t xml:space="preserve">GPS Ch: Sultan Deh 276 (P) </t>
  </si>
  <si>
    <t>Deh 276</t>
  </si>
  <si>
    <t xml:space="preserve">Deh 276 </t>
  </si>
  <si>
    <t xml:space="preserve">Deh 281 </t>
  </si>
  <si>
    <t>GPS Nabi Bux Gorchani Deh 275 (P)</t>
  </si>
  <si>
    <t>Deh 275</t>
  </si>
  <si>
    <t xml:space="preserve">Total  </t>
  </si>
  <si>
    <t xml:space="preserve">Deh 275 </t>
  </si>
  <si>
    <t>GPS Khalid Hussain Deh 252 (P)</t>
  </si>
  <si>
    <t xml:space="preserve">Deh 252 </t>
  </si>
  <si>
    <t xml:space="preserve">Total </t>
  </si>
  <si>
    <t>Deh 251</t>
  </si>
  <si>
    <t>GPS Chounro Bhurgari (P)</t>
  </si>
  <si>
    <t xml:space="preserve">Deh 254 </t>
  </si>
  <si>
    <t xml:space="preserve">Deh 253 </t>
  </si>
  <si>
    <t xml:space="preserve">GPs Khan Mohd Pathan (P) </t>
  </si>
  <si>
    <t>Deh 278</t>
  </si>
  <si>
    <t>Deh 279-A</t>
  </si>
  <si>
    <t>GPs Mari Nawab Sahib (T)</t>
  </si>
  <si>
    <t>Deh 277</t>
  </si>
  <si>
    <t xml:space="preserve">GPS Ishauqe Mehar Deh 215 </t>
  </si>
  <si>
    <t>Deh 215</t>
  </si>
  <si>
    <t>Deh 214</t>
  </si>
  <si>
    <t>Deh 216</t>
  </si>
  <si>
    <t>Deh 320-A</t>
  </si>
  <si>
    <t>Deh 234</t>
  </si>
  <si>
    <t>GPs Ch: Barkat  (T)</t>
  </si>
  <si>
    <t>GPs Usman Solangi (T)</t>
  </si>
  <si>
    <t>Deh 222</t>
  </si>
  <si>
    <t>Deh 223</t>
  </si>
  <si>
    <t>GPs Mohd Saleh Mehar (T)</t>
  </si>
  <si>
    <t>Deh 235</t>
  </si>
  <si>
    <t>GPS Soomar Dal (Male)  (P)*</t>
  </si>
  <si>
    <t>Deh Bareji</t>
  </si>
  <si>
    <t xml:space="preserve"> </t>
  </si>
  <si>
    <t>GGPS Soomar Dal (Female)   (P)*</t>
  </si>
  <si>
    <t>GBPS Ali Khan Shar  (P)*</t>
  </si>
  <si>
    <t>Deh Gurki</t>
  </si>
  <si>
    <t>Deh Dengan Pali</t>
  </si>
  <si>
    <t>GGPS Umaruddin Bambro  (P)*</t>
  </si>
  <si>
    <t>Deh Piror</t>
  </si>
  <si>
    <t>Deh Narr</t>
  </si>
  <si>
    <t>GBPS Faqir Muhammad Pali  (P)*</t>
  </si>
  <si>
    <t>Deh Khuda Bux</t>
  </si>
  <si>
    <t>GBPS Dar Pali Old  (P)*</t>
  </si>
  <si>
    <t>Deh Dhandhi</t>
  </si>
  <si>
    <t>GBPS Shadi Pali Old (Male)  (P)*</t>
  </si>
  <si>
    <t>Deh Shadi Palli</t>
  </si>
  <si>
    <t>GGPS Shadi Pali Old (Female)  (P)*</t>
  </si>
  <si>
    <t>GMS Shadi Pali Old (Cobm)  (P)*</t>
  </si>
  <si>
    <t>Tatal</t>
  </si>
  <si>
    <t>GBPS Uris Rind  (P)*</t>
  </si>
  <si>
    <t>Deh New Kapri-1</t>
  </si>
  <si>
    <t>Total:</t>
  </si>
  <si>
    <t>GBPS Innaam Mangrio   (P)*</t>
  </si>
  <si>
    <t>Deh New Kapri-ii</t>
  </si>
  <si>
    <t>GBPS Dhaloo Kolhi  (P)*</t>
  </si>
  <si>
    <t>Deh Palli</t>
  </si>
  <si>
    <t>Deh Pali</t>
  </si>
  <si>
    <t>Deh Mohari</t>
  </si>
  <si>
    <t>B.H.U.Siddique Abro   (P)*</t>
  </si>
  <si>
    <t>Deh Korki</t>
  </si>
  <si>
    <t>Deh Golarki</t>
  </si>
  <si>
    <t>Deh Morjhango</t>
  </si>
  <si>
    <t>G.H.S. Shadi Pali (Male )   (P)*</t>
  </si>
  <si>
    <t xml:space="preserve">TC Shahdi Pali </t>
  </si>
  <si>
    <t>G.H.S. Shadi Pali (Female )  (P)*</t>
  </si>
  <si>
    <t>G.G.M.S.Shadi Pali (male)  (P)*</t>
  </si>
  <si>
    <t>G.G.M.S.Shadi Pali (Female)  (P)*</t>
  </si>
  <si>
    <t>G.G.M.S Akri City Pithoro (Male)  (P)*</t>
  </si>
  <si>
    <t>TC Pithoro</t>
  </si>
  <si>
    <t>GBPS Akri City Pithoro (P)*</t>
  </si>
  <si>
    <t>G.H.S. Pithoro  (P)*</t>
  </si>
  <si>
    <t>Deh Pithoro</t>
  </si>
  <si>
    <t>Deh Darero</t>
  </si>
  <si>
    <t>GBPS Ghulam Hyder Shah  (P)*</t>
  </si>
  <si>
    <t>Deh Chhachhro</t>
  </si>
  <si>
    <t>GBPS Abdul Rasheed Arain   (P)*</t>
  </si>
  <si>
    <t>Deh Khumbhri</t>
  </si>
  <si>
    <t>Deh Akri wadi</t>
  </si>
  <si>
    <t>GBPS Tliab-ul-Mola  (P)*</t>
  </si>
  <si>
    <t>Deh Jambo Kandi</t>
  </si>
  <si>
    <t>GPS Jiand Ali shah  (P)*</t>
  </si>
  <si>
    <t>Deh Lagni</t>
  </si>
  <si>
    <t>GPS Yar Muhammad Shah  (P)*</t>
  </si>
  <si>
    <t>Deh Lagni-B</t>
  </si>
  <si>
    <t>Deh Khani</t>
  </si>
  <si>
    <t>GBPS Ismail Rind (Male)  (P)*</t>
  </si>
  <si>
    <t>Deh Sinhadi</t>
  </si>
  <si>
    <t>Deh Jago</t>
  </si>
  <si>
    <t>Deh Karo</t>
  </si>
  <si>
    <t>GBPS Ismail Rind (Female)  (P)*</t>
  </si>
  <si>
    <t>G.H.S.G Nabi Shah (Male)  (P)*</t>
  </si>
  <si>
    <t>Deh G. Nabi Shah</t>
  </si>
  <si>
    <t>G.H.S.G Nabi Shah (Female)  (P)*</t>
  </si>
  <si>
    <t>GBPS G Nabi Shah  (Male)  (P)*</t>
  </si>
  <si>
    <t>GGMC G Nabi Shah (Female) (P)*</t>
  </si>
  <si>
    <t>GBPS Peer Muhammad Walhari  (P)*</t>
  </si>
  <si>
    <t>Deh Bandho</t>
  </si>
  <si>
    <t>GPS Muhammad Qasim Mangrio(P)*</t>
  </si>
  <si>
    <t>Bandho</t>
  </si>
  <si>
    <t>GPS Ghulam Muhammad  Halepoto (P)*</t>
  </si>
  <si>
    <t>Deh Ubhando</t>
  </si>
  <si>
    <t>Deh Bhitaro</t>
  </si>
  <si>
    <t>GPS Chanesar Rahimoon  (P)*</t>
  </si>
  <si>
    <t>Deh Jharkiari</t>
  </si>
  <si>
    <t>GPS Amir Ali Shah  (P)*</t>
  </si>
  <si>
    <t>Deh Sadoori</t>
  </si>
  <si>
    <t>GPS Lal Muhammad Mangrio  (P)*</t>
  </si>
  <si>
    <t>Deh Hiral 1</t>
  </si>
  <si>
    <t>GPS Turko Mangrio  (P)*</t>
  </si>
  <si>
    <t>Deh Hiral 5</t>
  </si>
  <si>
    <t>GPS Ghazi Khan Samoon  (P)*</t>
  </si>
  <si>
    <t>Deh Hiral 5 - A</t>
  </si>
  <si>
    <t>GPS Manjhee Rajar  (P)*</t>
  </si>
  <si>
    <t>Deh Hiral 4</t>
  </si>
  <si>
    <t>GPS Mitho Rajar  (P)*</t>
  </si>
  <si>
    <t>Deh Hiral 3</t>
  </si>
  <si>
    <t>GBPS Muhammad Ameen</t>
  </si>
  <si>
    <t>Deh Hiral 2</t>
  </si>
  <si>
    <t>Rajar   (P)*.</t>
  </si>
  <si>
    <t>GBPS Sawan Rajar   (P)*</t>
  </si>
  <si>
    <t>Deh Hiral 6</t>
  </si>
  <si>
    <t>GBPS Sajan Rajar  (P)*</t>
  </si>
  <si>
    <t>Deh Hiral 7</t>
  </si>
  <si>
    <t>BHU.Abdul Hakeem Arisar  (P)*</t>
  </si>
  <si>
    <t>Deh Hiral 8</t>
  </si>
  <si>
    <t>GPS Sattar Dino Pali  (P)*</t>
  </si>
  <si>
    <t>Deh Wakdi</t>
  </si>
  <si>
    <t>Deh Changul</t>
  </si>
  <si>
    <t>GPS Hoondo Arisar  (P)*</t>
  </si>
  <si>
    <t>Deh Lunuro</t>
  </si>
  <si>
    <t>Deh Guradi</t>
  </si>
  <si>
    <t>GBPS Dilawar Mangrio  (P)*</t>
  </si>
  <si>
    <t>Deh Hiral 9</t>
  </si>
  <si>
    <t>GBPS Ghulam Nabi Arisar  (P)*</t>
  </si>
  <si>
    <t>Deh Hiral 10</t>
  </si>
  <si>
    <t>Deh Hiral 11</t>
  </si>
  <si>
    <t>01</t>
  </si>
  <si>
    <t>Deh 159</t>
  </si>
  <si>
    <t>--</t>
  </si>
  <si>
    <t>Deh 165</t>
  </si>
  <si>
    <t>02</t>
  </si>
  <si>
    <t>Deh 166</t>
  </si>
  <si>
    <t>Deh 167</t>
  </si>
  <si>
    <t>03</t>
  </si>
  <si>
    <t xml:space="preserve">G.P.B.S MADHA SINGH </t>
  </si>
  <si>
    <t>Deh 158</t>
  </si>
  <si>
    <t>04</t>
  </si>
  <si>
    <t xml:space="preserve">G.M.S. BADAL SHAH </t>
  </si>
  <si>
    <t>Deh 140</t>
  </si>
  <si>
    <t>05</t>
  </si>
  <si>
    <t>Deh 141</t>
  </si>
  <si>
    <t>Deh 142</t>
  </si>
  <si>
    <t>Deh 144-A</t>
  </si>
  <si>
    <t>Deh 144</t>
  </si>
  <si>
    <t>06</t>
  </si>
  <si>
    <t>G.P.S. MIR GHULAM ALI                  (P/IMP)(P)</t>
  </si>
  <si>
    <t>Deh 145</t>
  </si>
  <si>
    <t>07</t>
  </si>
  <si>
    <t>GPS ALAM KHAN NOOHANI (P)</t>
  </si>
  <si>
    <t>Deh 147</t>
  </si>
  <si>
    <t>Deh 156</t>
  </si>
  <si>
    <t>08</t>
  </si>
  <si>
    <t>G.H.S. SHAH MUHAMMAD NOOHANI KANGORO (P)</t>
  </si>
  <si>
    <t>Deh 148</t>
  </si>
  <si>
    <t>09</t>
  </si>
  <si>
    <t>Deh 157</t>
  </si>
  <si>
    <t>Deh 146</t>
  </si>
  <si>
    <t>Deh 149</t>
  </si>
  <si>
    <t>Deh 143</t>
  </si>
  <si>
    <t>Deh 150</t>
  </si>
  <si>
    <t>Deh 151</t>
  </si>
  <si>
    <t>Deh 154</t>
  </si>
  <si>
    <t>Deh 160</t>
  </si>
  <si>
    <t>G.P.S. MANDRANWALLA(P)</t>
  </si>
  <si>
    <t>Deh 155</t>
  </si>
  <si>
    <t>Deh 152</t>
  </si>
  <si>
    <t>Deh 153</t>
  </si>
  <si>
    <t>Deh 161</t>
  </si>
  <si>
    <t>Deh 161-A</t>
  </si>
  <si>
    <t>U.C. OFFICE PABBAN (P)</t>
  </si>
  <si>
    <t>Deh 164</t>
  </si>
  <si>
    <t>Deh 174</t>
  </si>
  <si>
    <t>G.B.P.S. KHAN MUHAMMAD JISKANI(P)</t>
  </si>
  <si>
    <t>Deh 168</t>
  </si>
  <si>
    <t xml:space="preserve">G.P.S. KOT MIR JAN MUHAMMAD </t>
  </si>
  <si>
    <t>Deh 173</t>
  </si>
  <si>
    <t>GOVT. MAIN PRIMARY SCHOOL OPPOSITE (P)</t>
  </si>
  <si>
    <t xml:space="preserve">OLD SHAHI </t>
  </si>
  <si>
    <t>----</t>
  </si>
  <si>
    <t xml:space="preserve">BAZAR </t>
  </si>
  <si>
    <t>SHAH JEELANI PARA BEAF MARKET SOOFI TAYAB GALI MR. MUSHTAQUE GALI TELEPHONE EXCHANGE MASTER ISHTIQUE GALI</t>
  </si>
  <si>
    <t xml:space="preserve">NATIONAL BANK </t>
  </si>
  <si>
    <t>TANDO GHULAM ALI</t>
  </si>
  <si>
    <t>ROAD DIGRI  (FEMALE)(P)</t>
  </si>
  <si>
    <t>TOWN COMMITTEE DIGRI (MALE)(P)</t>
  </si>
  <si>
    <t>OLD SHAHI BAZAR SHAH JEELANI PARA BEAF MARKET SOOFI TAYAB GALI MR. MUSHTAQUE GALI TELEPHONE EXCHANGE MASTER ISHTIQUE GALI</t>
  </si>
  <si>
    <t>GOVT. PRIMARY SCHOOL ALLAH ABAD COLONY DIGRI (FEMALE)(P)</t>
  </si>
  <si>
    <t xml:space="preserve">ALLAH ABAD COLONY DIGRI </t>
  </si>
  <si>
    <t xml:space="preserve">OFFICE OF THE </t>
  </si>
  <si>
    <t>------</t>
  </si>
  <si>
    <t>EXECUTIVE</t>
  </si>
  <si>
    <t xml:space="preserve">ENGINEER </t>
  </si>
  <si>
    <t>(MALE)(P)</t>
  </si>
  <si>
    <t>GOVT. GIRLS PRIMARY SCHOOL RANI TOWN WARD 7</t>
  </si>
  <si>
    <t>NEW COLONY</t>
  </si>
  <si>
    <t xml:space="preserve">MEMON TOWN </t>
  </si>
  <si>
    <t>(FEMALE)(P)</t>
  </si>
  <si>
    <t xml:space="preserve">OFFICE </t>
  </si>
  <si>
    <t>S.D.E.O(F) MEMON</t>
  </si>
  <si>
    <t>TOWN WARD NO.7</t>
  </si>
  <si>
    <t>DIGRI  (MALE)(P)</t>
  </si>
  <si>
    <t xml:space="preserve">YOUSIF ABAD PARA COTTAN FACTORY SEENAR MUHALLA BALOCH COLONY ANWARABAD TANDO BAGO ROAD </t>
  </si>
  <si>
    <t xml:space="preserve">SDEO (MALE) </t>
  </si>
  <si>
    <t>DIGRI (FEMALE)(P)</t>
  </si>
  <si>
    <t xml:space="preserve">GPS  STATION </t>
  </si>
  <si>
    <t xml:space="preserve">NEAR RAILWAY </t>
  </si>
  <si>
    <t xml:space="preserve">STATION DIGRI </t>
  </si>
  <si>
    <t xml:space="preserve">SDO WAPDA </t>
  </si>
  <si>
    <t xml:space="preserve">GHARIBABAD </t>
  </si>
  <si>
    <t xml:space="preserve">OFFICE TANDO </t>
  </si>
  <si>
    <t xml:space="preserve">MUHALLAH </t>
  </si>
  <si>
    <t xml:space="preserve">GHULAM ALI </t>
  </si>
  <si>
    <t xml:space="preserve">EID GAH </t>
  </si>
  <si>
    <t>ROAD DIGRI (MALE)(P)</t>
  </si>
  <si>
    <t xml:space="preserve">ROAD </t>
  </si>
  <si>
    <t xml:space="preserve">GOV. GIRLS HIGH </t>
  </si>
  <si>
    <t xml:space="preserve">SCHOOL SINDH </t>
  </si>
  <si>
    <t xml:space="preserve">SECTION </t>
  </si>
  <si>
    <t xml:space="preserve">GHARIBABAD DIGRI </t>
  </si>
  <si>
    <t xml:space="preserve">GOVT. VOCATIONAL SCHOOL HAZRAT MUHAMMAD SHAH (FEMALE)(P)  </t>
  </si>
  <si>
    <t xml:space="preserve">MIR </t>
  </si>
  <si>
    <t xml:space="preserve">MOHALLA </t>
  </si>
  <si>
    <t xml:space="preserve">SHALMANI </t>
  </si>
  <si>
    <t xml:space="preserve">PARA </t>
  </si>
  <si>
    <t xml:space="preserve">GPS MIR FATEH </t>
  </si>
  <si>
    <t xml:space="preserve">KHAN TALPUR MIR </t>
  </si>
  <si>
    <t>MOHALLA</t>
  </si>
  <si>
    <t>MOHALLA DIGRI</t>
  </si>
  <si>
    <t xml:space="preserve">VETNARY </t>
  </si>
  <si>
    <t xml:space="preserve">MIR JAN </t>
  </si>
  <si>
    <t>HOSPITAL NEAR</t>
  </si>
  <si>
    <t xml:space="preserve">MUHAMMAD </t>
  </si>
  <si>
    <t xml:space="preserve">TELEPHONE </t>
  </si>
  <si>
    <t xml:space="preserve">COLONY </t>
  </si>
  <si>
    <t xml:space="preserve">EXCHANGE DIGRI </t>
  </si>
  <si>
    <t xml:space="preserve">KAIMKHANI PARA </t>
  </si>
  <si>
    <t xml:space="preserve">GPS MIR GHULAM </t>
  </si>
  <si>
    <t>HYDER TALPUR</t>
  </si>
  <si>
    <t xml:space="preserve">MUHAMMAD COL </t>
  </si>
  <si>
    <t xml:space="preserve">MIR JAN MOH. </t>
  </si>
  <si>
    <t xml:space="preserve">QAIMKHANI </t>
  </si>
  <si>
    <t>COLONY (MALE)(P)</t>
  </si>
  <si>
    <t xml:space="preserve">GGPS URDU NEAR </t>
  </si>
  <si>
    <t>GIRLS HIGH</t>
  </si>
  <si>
    <t xml:space="preserve">DR. MADA ALI </t>
  </si>
  <si>
    <t xml:space="preserve">SCHOOL </t>
  </si>
  <si>
    <t xml:space="preserve">KHAN HOSPITAL </t>
  </si>
  <si>
    <t>GHARIBABAD</t>
  </si>
  <si>
    <t xml:space="preserve">TALUKA </t>
  </si>
  <si>
    <t xml:space="preserve">HOSPITAL </t>
  </si>
  <si>
    <t xml:space="preserve">GGHS DIGRI </t>
  </si>
  <si>
    <t>NEAR HABIB BANK</t>
  </si>
  <si>
    <t>DIGRI (MALE)(P)</t>
  </si>
  <si>
    <t xml:space="preserve">GPS M. RAMZAN </t>
  </si>
  <si>
    <t>Deh 162</t>
  </si>
  <si>
    <t>JUNEJO DEH 162</t>
  </si>
  <si>
    <t>GPS DEH 163</t>
  </si>
  <si>
    <t>Deh 162-A</t>
  </si>
  <si>
    <t>KANDO PANHWAR</t>
  </si>
  <si>
    <t>Deh 163</t>
  </si>
  <si>
    <t xml:space="preserve">GPS SOOFAN SHAH </t>
  </si>
  <si>
    <t>Deh 172</t>
  </si>
  <si>
    <t>DEH 172</t>
  </si>
  <si>
    <t>Deh 169</t>
  </si>
  <si>
    <t xml:space="preserve">GPS LAL MUHAMMAD </t>
  </si>
  <si>
    <t>Deh 185</t>
  </si>
  <si>
    <t>MAHER DEH 185</t>
  </si>
  <si>
    <t xml:space="preserve">GPS ABDUL </t>
  </si>
  <si>
    <t>Deh 181</t>
  </si>
  <si>
    <t>QAYOOM KHAIR</t>
  </si>
  <si>
    <t>Deh 182</t>
  </si>
  <si>
    <t>HAMEED KHAIR</t>
  </si>
  <si>
    <t>Deh 175</t>
  </si>
  <si>
    <t xml:space="preserve">PRY SCHOOL </t>
  </si>
  <si>
    <t xml:space="preserve">VILLAGE RANO </t>
  </si>
  <si>
    <t>Deh 183</t>
  </si>
  <si>
    <t xml:space="preserve">RAMDAN </t>
  </si>
  <si>
    <t>GPS MIRO KALOI</t>
  </si>
  <si>
    <t>Deh 184</t>
  </si>
  <si>
    <t>DEH 184</t>
  </si>
  <si>
    <t xml:space="preserve">GPS VILLAGE </t>
  </si>
  <si>
    <t>Deh 176</t>
  </si>
  <si>
    <t>BACHAL CHANG</t>
  </si>
  <si>
    <t>GPS KHAIR</t>
  </si>
  <si>
    <t>BHURGARI</t>
  </si>
  <si>
    <t xml:space="preserve">GPS NOOR MOHD. MOOSEPOTO </t>
  </si>
  <si>
    <t>Deh 180</t>
  </si>
  <si>
    <t xml:space="preserve">GPS MUBARAK </t>
  </si>
  <si>
    <t>Deh 171</t>
  </si>
  <si>
    <t xml:space="preserve">NOOHANI </t>
  </si>
  <si>
    <t>Deh 170</t>
  </si>
  <si>
    <t>GHS DEH 170</t>
  </si>
  <si>
    <t>(MALE)</t>
  </si>
  <si>
    <t>GGHS DEH 170</t>
  </si>
  <si>
    <t>(FEMALE)</t>
  </si>
  <si>
    <t xml:space="preserve">GPS FAZAL </t>
  </si>
  <si>
    <t>Deh 178</t>
  </si>
  <si>
    <t>BHATTI DEH 178</t>
  </si>
  <si>
    <t xml:space="preserve">GPS MIR ALI </t>
  </si>
  <si>
    <t>MUHAMMAD TALPUR</t>
  </si>
  <si>
    <t xml:space="preserve">GPS CHAND MARI </t>
  </si>
  <si>
    <t>Deh 177</t>
  </si>
  <si>
    <t>DEH 177</t>
  </si>
  <si>
    <t>GPS DEH 195</t>
  </si>
  <si>
    <t>RAILWAY</t>
  </si>
  <si>
    <t xml:space="preserve">STATION </t>
  </si>
  <si>
    <t xml:space="preserve">ARAIN </t>
  </si>
  <si>
    <t>Deh 194</t>
  </si>
  <si>
    <t xml:space="preserve">GPS MIR YAR </t>
  </si>
  <si>
    <t xml:space="preserve">VILLAGE MIR </t>
  </si>
  <si>
    <t xml:space="preserve">YAR MOHD. </t>
  </si>
  <si>
    <t>DEH 262</t>
  </si>
  <si>
    <t xml:space="preserve">MIR HAJI </t>
  </si>
  <si>
    <t xml:space="preserve">MOHD. KHAN </t>
  </si>
  <si>
    <t xml:space="preserve">GPS ABDULLAH </t>
  </si>
  <si>
    <t>VILLAGE AMIR</t>
  </si>
  <si>
    <t>BAJEER DEH 199</t>
  </si>
  <si>
    <t xml:space="preserve">ALI ARAIN </t>
  </si>
  <si>
    <t xml:space="preserve">VILLAGE </t>
  </si>
  <si>
    <t>MUREED KALOI</t>
  </si>
  <si>
    <t xml:space="preserve">GPS BALOO JO </t>
  </si>
  <si>
    <t>DEH 263</t>
  </si>
  <si>
    <t>KUMB DEH 263</t>
  </si>
  <si>
    <t xml:space="preserve">GGPS TANDO JAN </t>
  </si>
  <si>
    <t xml:space="preserve">JUNEJO </t>
  </si>
  <si>
    <t xml:space="preserve">SUNAR GALI </t>
  </si>
  <si>
    <t xml:space="preserve">PANJABI </t>
  </si>
  <si>
    <t xml:space="preserve">GPS TANDO </t>
  </si>
  <si>
    <t xml:space="preserve">JAN MUHAMMAD </t>
  </si>
  <si>
    <t xml:space="preserve">GGPS DEH 195 </t>
  </si>
  <si>
    <t xml:space="preserve">RAILWAY </t>
  </si>
  <si>
    <t xml:space="preserve">TANDO JAN </t>
  </si>
  <si>
    <t xml:space="preserve">GOVT. DIGRI </t>
  </si>
  <si>
    <t xml:space="preserve">ALLAH ABAD </t>
  </si>
  <si>
    <t xml:space="preserve">COLLEGE TANDO </t>
  </si>
  <si>
    <t xml:space="preserve">JAN MUHAMMAD(P) </t>
  </si>
  <si>
    <t>QAZI COLONY</t>
  </si>
  <si>
    <t>MIR MOHALLA</t>
  </si>
  <si>
    <t xml:space="preserve">IQRA PRIMARY </t>
  </si>
  <si>
    <t xml:space="preserve">BOYS SCHOOL </t>
  </si>
  <si>
    <t xml:space="preserve">OPP: UC OFFICE </t>
  </si>
  <si>
    <t>TANDO JAN MOHD(P)</t>
  </si>
  <si>
    <t xml:space="preserve">GBHS TANDO JAN </t>
  </si>
  <si>
    <t xml:space="preserve">GHS TANDO JAN </t>
  </si>
  <si>
    <t xml:space="preserve">U.C OFFICE MIR </t>
  </si>
  <si>
    <t>Deh 193</t>
  </si>
  <si>
    <t xml:space="preserve">KHUDA BUX </t>
  </si>
  <si>
    <t xml:space="preserve">GPS HAJI HAIRO </t>
  </si>
  <si>
    <t xml:space="preserve">DEH VILLAGE </t>
  </si>
  <si>
    <t xml:space="preserve">KHAN KALOI </t>
  </si>
  <si>
    <t xml:space="preserve">USMAN KALOI </t>
  </si>
  <si>
    <t>VILLAGE MOHD.</t>
  </si>
  <si>
    <t xml:space="preserve">SIDDIQUE </t>
  </si>
  <si>
    <t>GPS KHABER SHAH</t>
  </si>
  <si>
    <t>Deh 179</t>
  </si>
  <si>
    <t>DEH 179</t>
  </si>
  <si>
    <t xml:space="preserve">GPS DARYA KHAN </t>
  </si>
  <si>
    <t>Deh 188</t>
  </si>
  <si>
    <t>KALOI DEH 188</t>
  </si>
  <si>
    <t>Deh 189</t>
  </si>
  <si>
    <t>JARWAR DEH 189</t>
  </si>
  <si>
    <t>GMS DEH 190</t>
  </si>
  <si>
    <t>Deh 190</t>
  </si>
  <si>
    <t xml:space="preserve">AKBARABAD </t>
  </si>
  <si>
    <t xml:space="preserve">GMS ALI </t>
  </si>
  <si>
    <t>Deh 204</t>
  </si>
  <si>
    <t xml:space="preserve">VIGHAMAL </t>
  </si>
  <si>
    <t xml:space="preserve">GPS OTAQUE MIR </t>
  </si>
  <si>
    <t>Deh 206</t>
  </si>
  <si>
    <t xml:space="preserve">ZAFARULLAH </t>
  </si>
  <si>
    <t xml:space="preserve">GPS FATEH KHAN </t>
  </si>
  <si>
    <t>Deh 187</t>
  </si>
  <si>
    <t>KALOI DEH 187</t>
  </si>
  <si>
    <t xml:space="preserve">GMS AHSAN </t>
  </si>
  <si>
    <t>Deh 196</t>
  </si>
  <si>
    <t>HALEPOTO DEH 196</t>
  </si>
  <si>
    <t>Deh 201</t>
  </si>
  <si>
    <t>GPS MIR KHUDA</t>
  </si>
  <si>
    <t>BUX</t>
  </si>
  <si>
    <t>Deh 191</t>
  </si>
  <si>
    <t xml:space="preserve">GPS SAWAN </t>
  </si>
  <si>
    <t>Deh 197</t>
  </si>
  <si>
    <t>PITAFI DEH 197</t>
  </si>
  <si>
    <t>Deh 198-A</t>
  </si>
  <si>
    <t xml:space="preserve">GPS QAZI </t>
  </si>
  <si>
    <t>Deh 200</t>
  </si>
  <si>
    <t>ASHRAF DEH 200</t>
  </si>
  <si>
    <t>Deh 317</t>
  </si>
  <si>
    <t>Deh 316</t>
  </si>
  <si>
    <t>Deh 371</t>
  </si>
  <si>
    <t> 2</t>
  </si>
  <si>
    <t> 1</t>
  </si>
  <si>
    <t>3 </t>
  </si>
  <si>
    <t>GPS Hamzo khan Jarwar (P)</t>
  </si>
  <si>
    <t>Deh 369</t>
  </si>
  <si>
    <t>1 </t>
  </si>
  <si>
    <t>2 </t>
  </si>
  <si>
    <t> 3</t>
  </si>
  <si>
    <t>370-A</t>
  </si>
  <si>
    <t>Bhatti Para</t>
  </si>
  <si>
    <t>Bhitai Medical Centre</t>
  </si>
  <si>
    <t>Police Station &amp; Telephone Exc</t>
  </si>
  <si>
    <t>Nagori Para</t>
  </si>
  <si>
    <t>Noorani Masjid Para</t>
  </si>
  <si>
    <t>Thaheem Para</t>
  </si>
  <si>
    <t>Bhurgari/Mir Paro</t>
  </si>
  <si>
    <t>Sial &amp; Bhatti Para</t>
  </si>
  <si>
    <t>Malhi Paro</t>
  </si>
  <si>
    <t xml:space="preserve"> Ghulam Muhammad Memon Paro</t>
  </si>
  <si>
    <t>Rahimabad Colony</t>
  </si>
  <si>
    <t>Ali Housing  Scoeity</t>
  </si>
  <si>
    <t>Junejo Quarter</t>
  </si>
  <si>
    <t>Ghulam Hussain Colony</t>
  </si>
  <si>
    <t>Ansari Paro</t>
  </si>
  <si>
    <t>Nagori Mohallah</t>
  </si>
  <si>
    <t>Telephone Exchange Para</t>
  </si>
  <si>
    <t>Junejo quarters</t>
  </si>
  <si>
    <t>Ali Housing Scoeity</t>
  </si>
  <si>
    <t>Kachhi Colony</t>
  </si>
  <si>
    <t>Abid Colony</t>
  </si>
  <si>
    <t>Godown Para</t>
  </si>
  <si>
    <t>Sagheer Colony</t>
  </si>
  <si>
    <t>Ghulam Muhammad Memon Paro</t>
  </si>
  <si>
    <t>Bhatti &amp; Sial Paro</t>
  </si>
  <si>
    <t>Bhurgari &amp; Mir Paro</t>
  </si>
  <si>
    <t>Thaheem Paro</t>
  </si>
  <si>
    <t>Alnoor Medical Centre</t>
  </si>
  <si>
    <t>Khawaja Para</t>
  </si>
  <si>
    <t>Nagina Masjid</t>
  </si>
  <si>
    <t>Aslam Nazim Paro</t>
  </si>
  <si>
    <t>Eidal Paro</t>
  </si>
  <si>
    <t>Khushak Village</t>
  </si>
  <si>
    <t>Aslam Town</t>
  </si>
  <si>
    <t>Bhatti Paro</t>
  </si>
  <si>
    <t>Nagina Masjid Paro</t>
  </si>
  <si>
    <t>Ramzan Khushak</t>
  </si>
  <si>
    <t>Rahimabad and Ghulam Husain Paro</t>
  </si>
  <si>
    <t>Ansari Paro High School Road</t>
  </si>
  <si>
    <t>Eidal Paro &amp; Rajpur Paro</t>
  </si>
  <si>
    <t>Khawaja Jamait Khano</t>
  </si>
  <si>
    <t>Khawaja Mohallah</t>
  </si>
  <si>
    <t>Deh 342</t>
  </si>
  <si>
    <t xml:space="preserve"> Deh:342-A</t>
  </si>
  <si>
    <t>Deh:356</t>
  </si>
  <si>
    <t>Deh:355</t>
  </si>
  <si>
    <t>Deh:358</t>
  </si>
  <si>
    <t>Deh:358 A</t>
  </si>
  <si>
    <t>Deh:357</t>
  </si>
  <si>
    <t>Deh:352</t>
  </si>
  <si>
    <t>Deh:353</t>
  </si>
  <si>
    <t>Deh:340</t>
  </si>
  <si>
    <t>Deh:345-A</t>
  </si>
  <si>
    <t>Deh:341</t>
  </si>
  <si>
    <t>Deh:344-A</t>
  </si>
  <si>
    <t>Deh:344</t>
  </si>
  <si>
    <t>Deh:343</t>
  </si>
  <si>
    <t>Deh:354</t>
  </si>
  <si>
    <t>Deh:354-A</t>
  </si>
  <si>
    <t>Deh:341-A</t>
  </si>
  <si>
    <t>Deh:367</t>
  </si>
  <si>
    <t>Deh:367-A</t>
  </si>
  <si>
    <t>Deh:366</t>
  </si>
  <si>
    <t>Deh:359</t>
  </si>
  <si>
    <t>Deh:375</t>
  </si>
  <si>
    <t> Deh 319</t>
  </si>
  <si>
    <t>    395050401</t>
  </si>
  <si>
    <t>Deh:372</t>
  </si>
  <si>
    <t>Deh:373</t>
  </si>
  <si>
    <t>Deh:318</t>
  </si>
  <si>
    <t>Deh:318-A</t>
  </si>
  <si>
    <t>Deh:373-A</t>
  </si>
  <si>
    <t>Deh:366-A</t>
  </si>
  <si>
    <t>Deh:363</t>
  </si>
  <si>
    <t>Deh:365</t>
  </si>
  <si>
    <t>Deh:374</t>
  </si>
  <si>
    <t>Deh:368-A</t>
  </si>
  <si>
    <t>Deh:368</t>
  </si>
  <si>
    <t>K.K. &amp; Bagh Muhala</t>
  </si>
  <si>
    <t>K.K &amp; Madina Masjid Muhla</t>
  </si>
  <si>
    <t>Imam Bargah &amp; Malhi Para</t>
  </si>
  <si>
    <t xml:space="preserve">      273</t>
  </si>
  <si>
    <t>      248</t>
  </si>
  <si>
    <t> K.K &amp; babu Nazar Mohd para</t>
  </si>
  <si>
    <t>        395020203</t>
  </si>
  <si>
    <t>      298</t>
  </si>
  <si>
    <t>Deh:319-A</t>
  </si>
  <si>
    <t>Deh:376</t>
  </si>
  <si>
    <t>Deh:319-C</t>
  </si>
  <si>
    <t>Deh:319-B</t>
  </si>
  <si>
    <t>Deh:Dehti</t>
  </si>
  <si>
    <t>KK &amp; Babu Nazar Muhammad Colony</t>
  </si>
  <si>
    <t>Kumbhar Mohallah</t>
  </si>
  <si>
    <t>Karia &amp; Zahoore Khan Gali</t>
  </si>
  <si>
    <t>Makrani,Pathan &amp; Kachhi Para</t>
  </si>
  <si>
    <t>Vill: Nagar Gurgage</t>
  </si>
  <si>
    <t>Mandhra Para</t>
  </si>
  <si>
    <t>KK Mohallah Sain Khurshed Gali</t>
  </si>
  <si>
    <t xml:space="preserve">         </t>
  </si>
  <si>
    <t>Karia &amp; Zahore Ali Khan  Mohallah</t>
  </si>
  <si>
    <t>Makrani, Pathan &amp; Kachii Para</t>
  </si>
  <si>
    <t>Kumbhar para</t>
  </si>
  <si>
    <t> 395020204</t>
  </si>
  <si>
    <t>Harijan &amp; Nisar colony</t>
  </si>
  <si>
    <t>Jama Masjid</t>
  </si>
  <si>
    <t>Imam Bargah &amp; Mali Para</t>
  </si>
  <si>
    <t>NagarVillage</t>
  </si>
  <si>
    <t>Village Budho Chandio</t>
  </si>
  <si>
    <t>Village Ranjho Bhatti</t>
  </si>
  <si>
    <t>Villagte Ismail Chandio</t>
  </si>
  <si>
    <t> Hashim Khaskely &amp; Otaq Iqbal KK</t>
  </si>
  <si>
    <t>395020104 </t>
  </si>
  <si>
    <t>Qazi Qasim soomro</t>
  </si>
  <si>
    <t>Syed Abass Ali Shah</t>
  </si>
  <si>
    <t>Village Gul Muhammad Junijo</t>
  </si>
  <si>
    <t>Ganj bux colony</t>
  </si>
  <si>
    <t>Village Nihal Khan Jiskani</t>
  </si>
  <si>
    <t>Village  Khan Muhammad Jiskani</t>
  </si>
  <si>
    <t> Harijan &amp; Nisar colony</t>
  </si>
  <si>
    <t>    395020205</t>
  </si>
  <si>
    <t>      170</t>
  </si>
  <si>
    <t> Jama masjid</t>
  </si>
  <si>
    <t>    395020401</t>
  </si>
  <si>
    <t>        97</t>
  </si>
  <si>
    <t> K.K.Paro  master Khurshed Gali</t>
  </si>
  <si>
    <t>    395020402</t>
  </si>
  <si>
    <t>     192</t>
  </si>
  <si>
    <t>        459</t>
  </si>
  <si>
    <t>     459</t>
  </si>
  <si>
    <t>Deh  Janhan (Vill Ioung Chandio)</t>
  </si>
  <si>
    <t>Deh Janhan (Vill Khawaja Karim)</t>
  </si>
  <si>
    <t>Deh Janhan (Vill Ahmed Din)</t>
  </si>
  <si>
    <t>Deh Janhan (Vill Rasool Bux Bledi)</t>
  </si>
  <si>
    <t>Deh Janhan</t>
  </si>
  <si>
    <t>Deh Akoto-1</t>
  </si>
  <si>
    <t>Deh Akoto-II</t>
  </si>
  <si>
    <t>Deh 362</t>
  </si>
  <si>
    <t>Deh Athela</t>
  </si>
  <si>
    <t>Deh Udhejani</t>
  </si>
  <si>
    <t>Deh 360</t>
  </si>
  <si>
    <t>GBHS KGM Bhurgari East Male (P)</t>
  </si>
  <si>
    <t>GBHS KGM West Female (P)</t>
  </si>
  <si>
    <t xml:space="preserve">total </t>
  </si>
  <si>
    <t>GGPS Abdullah Momin Male (P)</t>
  </si>
  <si>
    <t xml:space="preserve">GPS Ismail Baloch Female (P) </t>
  </si>
  <si>
    <t>394050104 394050105 394050106</t>
  </si>
  <si>
    <t>GPS Main Boys KGM Bhurgari Male (P)</t>
  </si>
  <si>
    <t>GGHS KGM Female (P)</t>
  </si>
  <si>
    <t>Agriculture Office KGM Bhurgari (P)</t>
  </si>
  <si>
    <t xml:space="preserve">GPS Deh 290-A Railway (P) </t>
  </si>
  <si>
    <t xml:space="preserve">Deh 290-A </t>
  </si>
  <si>
    <t>GGPS Bhudo Khaskheli Female (P)</t>
  </si>
  <si>
    <t>Deh 286</t>
  </si>
  <si>
    <t xml:space="preserve">Deh 289 </t>
  </si>
  <si>
    <t xml:space="preserve">Deh 290 </t>
  </si>
  <si>
    <t>GPS Bhudo Khaskheli Male Deh 289 (P)</t>
  </si>
  <si>
    <t>GPS Hashim Bhurgari (P)</t>
  </si>
  <si>
    <t xml:space="preserve">Deh 25 </t>
  </si>
  <si>
    <t xml:space="preserve">GPS Habib Kot Deh 284 (P) </t>
  </si>
  <si>
    <t xml:space="preserve">Deh 284 </t>
  </si>
  <si>
    <t>GGPS Malhi Village Deh 291 Male (P)</t>
  </si>
  <si>
    <t xml:space="preserve">Deh 291 </t>
  </si>
  <si>
    <t>GPS Malhi Village Deh 291 Female (P)</t>
  </si>
  <si>
    <t>GPS Bukhari Farm Deh 292 (P)</t>
  </si>
  <si>
    <t>Deh 292</t>
  </si>
  <si>
    <t xml:space="preserve">Deh 292 </t>
  </si>
  <si>
    <t>GPS Haji Mohd Sidiq Deh 293 (P)</t>
  </si>
  <si>
    <t xml:space="preserve">Deh 298 </t>
  </si>
  <si>
    <t xml:space="preserve">Deh 293 </t>
  </si>
  <si>
    <t>GMS Mehar Mohd Boota (Male) (P)</t>
  </si>
  <si>
    <t>Deh 270-A</t>
  </si>
  <si>
    <t>Deh 270</t>
  </si>
  <si>
    <t>GPS Kachelo Station (Male) (T)</t>
  </si>
  <si>
    <t>Deh 259</t>
  </si>
  <si>
    <t>GMs Mehar Mohd Boota (Female) (P)</t>
  </si>
  <si>
    <t>GPS Kachelo Station (T)</t>
  </si>
  <si>
    <t>GPs Noor Mohd Bhurgari (T)</t>
  </si>
  <si>
    <t>Deh 256</t>
  </si>
  <si>
    <t>GPS Mohd Bux Khokhar (T)</t>
  </si>
  <si>
    <t>Deh 257</t>
  </si>
  <si>
    <t>Deh 274</t>
  </si>
  <si>
    <t>(P)</t>
  </si>
  <si>
    <t>Deh 274-A</t>
  </si>
  <si>
    <t xml:space="preserve">GBHS Saeed Khan Leghari (P) </t>
  </si>
  <si>
    <t>Deh 273</t>
  </si>
  <si>
    <t xml:space="preserve">Deh 273 </t>
  </si>
  <si>
    <t xml:space="preserve">Deh 273  </t>
  </si>
  <si>
    <t>GMS Ahmed Dal Deh 272 (P)</t>
  </si>
  <si>
    <t>Deh 258</t>
  </si>
  <si>
    <t xml:space="preserve">Deh 258 </t>
  </si>
  <si>
    <t>Deh 272</t>
  </si>
  <si>
    <t xml:space="preserve">Deh 272 </t>
  </si>
  <si>
    <t>GBHS Kachelo Farm Deh 271 (P)</t>
  </si>
  <si>
    <t>Deh 271</t>
  </si>
  <si>
    <t xml:space="preserve">Deh 271 </t>
  </si>
  <si>
    <t>GBHS Kot Mirs Deh 282 Male (P)</t>
  </si>
  <si>
    <t>Deh 282</t>
  </si>
  <si>
    <t>Deh 283</t>
  </si>
  <si>
    <t>GGMS Kot Mirs Deh 282 Female (P)</t>
  </si>
  <si>
    <t xml:space="preserve"> Deh 282</t>
  </si>
  <si>
    <t xml:space="preserve">Deh 283 </t>
  </si>
  <si>
    <t>GPs Mir Gul Hassan (Mir Dost Mohd (P)</t>
  </si>
  <si>
    <t>Deh 280</t>
  </si>
  <si>
    <t>GPS Mir Nasir Hussain (T)</t>
  </si>
  <si>
    <t>Deh 287</t>
  </si>
  <si>
    <t>Deh 288</t>
  </si>
  <si>
    <t>GBHS Dengan (P)</t>
  </si>
  <si>
    <t xml:space="preserve">Deh 221 </t>
  </si>
  <si>
    <t>Bhurgari Deh 221 Male  (P)</t>
  </si>
  <si>
    <t xml:space="preserve">Bhurgari Deh 221 Female (P)  </t>
  </si>
  <si>
    <t>GPS Ch: Mohd Hanif (P)</t>
  </si>
  <si>
    <t>Deh 232</t>
  </si>
  <si>
    <t>Deh 233</t>
  </si>
  <si>
    <t>GPS Qayoom Abad (T)</t>
  </si>
  <si>
    <t>Deh 212</t>
  </si>
  <si>
    <t>Deh 213</t>
  </si>
  <si>
    <t>GPS Mir Anwar Ali (T)</t>
  </si>
  <si>
    <t>Deh 320-B</t>
  </si>
  <si>
    <t xml:space="preserve">GPs Wali Mohd Bhurgari (P)  </t>
  </si>
  <si>
    <t>Deh 211</t>
  </si>
  <si>
    <t>Deh 321</t>
  </si>
  <si>
    <t>Deh 320</t>
  </si>
  <si>
    <t>GPs Mir Mohd Lanjwani (P)</t>
  </si>
  <si>
    <t>Deh 231</t>
  </si>
  <si>
    <t>Deh 218</t>
  </si>
  <si>
    <t>GPS Mobin Halepoto Deh 332 (P)</t>
  </si>
  <si>
    <t xml:space="preserve">Deh 332 </t>
  </si>
  <si>
    <t xml:space="preserve">Yar Muhammad Bhurgari (T) </t>
  </si>
  <si>
    <t>Deh 230</t>
  </si>
  <si>
    <t>Deh 210</t>
  </si>
  <si>
    <t>GPS Ghaman (T)</t>
  </si>
  <si>
    <t>Deh 322-A</t>
  </si>
  <si>
    <t xml:space="preserve">GPS Din Muhammad Meo (T) </t>
  </si>
  <si>
    <t>Deh 323</t>
  </si>
  <si>
    <t>GPS Mohajer Village Deh 324 (P)</t>
  </si>
  <si>
    <t xml:space="preserve">Deh 324 </t>
  </si>
  <si>
    <t>Deh 324</t>
  </si>
  <si>
    <t>GPS Ubedullah Bikhori (P)</t>
  </si>
  <si>
    <t>Deh 209</t>
  </si>
  <si>
    <t>GPs Qabool Khaskheli (T)</t>
  </si>
  <si>
    <t>Deh 208</t>
  </si>
  <si>
    <t>Deh 322</t>
  </si>
  <si>
    <t>GPS Shah Mohd Sher (P)</t>
  </si>
  <si>
    <t>Deh 331</t>
  </si>
  <si>
    <t>GPS Daud Dhonkai (T)</t>
  </si>
  <si>
    <t>Deh 330</t>
  </si>
  <si>
    <t xml:space="preserve">GPS Sher Mohd Khaskheli (P) </t>
  </si>
  <si>
    <t>Deh 328-A</t>
  </si>
  <si>
    <t>GPS Nawab Aziz (T)</t>
  </si>
  <si>
    <t>Deh 328</t>
  </si>
  <si>
    <t>Deh 329</t>
  </si>
  <si>
    <t>GPS Deh 333 (P)</t>
  </si>
  <si>
    <t>Deh 333</t>
  </si>
  <si>
    <t xml:space="preserve">Deh 333 </t>
  </si>
  <si>
    <t xml:space="preserve">GPs Ramzan Kalroo (P) </t>
  </si>
  <si>
    <t>Deh 334</t>
  </si>
  <si>
    <t>GPs Qazi Rahim Dino (T)</t>
  </si>
  <si>
    <t>Deh 335</t>
  </si>
  <si>
    <t>GPs Jalalabad (P)</t>
  </si>
  <si>
    <t>Deh 337</t>
  </si>
  <si>
    <t>Deh 349</t>
  </si>
  <si>
    <t>GHS Bachal Khaskheli Deh 348 (P)</t>
  </si>
  <si>
    <t>Deh 348</t>
  </si>
  <si>
    <t xml:space="preserve">Deh 338 </t>
  </si>
  <si>
    <t xml:space="preserve">Deh 349-A </t>
  </si>
  <si>
    <t>GPs Hyder Bux Dhonkai (P)</t>
  </si>
  <si>
    <t>Deh 336</t>
  </si>
  <si>
    <t>Deh 348-A</t>
  </si>
  <si>
    <t>GPS Gulzar Qureshi Deh 339 (P)</t>
  </si>
  <si>
    <t xml:space="preserve">Deh 339 </t>
  </si>
  <si>
    <t xml:space="preserve">Deh 339-A </t>
  </si>
  <si>
    <t xml:space="preserve">Deh 345 </t>
  </si>
  <si>
    <t xml:space="preserve">Deh 347 </t>
  </si>
  <si>
    <t>GPs Muhammad Khan Bhurgari (P)</t>
  </si>
  <si>
    <t>Deh 346</t>
  </si>
  <si>
    <t>Deh 351</t>
  </si>
  <si>
    <t>GPS Khushi Mohd Arain Deh 305 (P)</t>
  </si>
  <si>
    <t>Deh 305</t>
  </si>
  <si>
    <t>Deh 304</t>
  </si>
  <si>
    <t>Deh 306</t>
  </si>
  <si>
    <t xml:space="preserve">GPS Ramzan Khaskheli (T) </t>
  </si>
  <si>
    <t>Deh 350</t>
  </si>
  <si>
    <t>GPs Abdul Karim Dal (T)</t>
  </si>
  <si>
    <t>Deh 307</t>
  </si>
  <si>
    <t>Deh 308-A</t>
  </si>
  <si>
    <t>GPs Mohd Ibrahim Dars (T)</t>
  </si>
  <si>
    <t>Deh 308</t>
  </si>
  <si>
    <t>Deh 266</t>
  </si>
  <si>
    <t>GPs Longewal (P)</t>
  </si>
  <si>
    <t>Deh 295</t>
  </si>
  <si>
    <t>GPS Jhando Punjabi (P)</t>
  </si>
  <si>
    <t xml:space="preserve">Deh 294 </t>
  </si>
  <si>
    <t>Nawab Pir Bux (P)</t>
  </si>
  <si>
    <t xml:space="preserve">Deh 297 </t>
  </si>
  <si>
    <t xml:space="preserve">GPs Ghulam Rasool Arain (T) </t>
  </si>
  <si>
    <t>Deh 296</t>
  </si>
  <si>
    <t>GPs Bodewal (P)</t>
  </si>
  <si>
    <t>Deh 301</t>
  </si>
  <si>
    <t>Deh 303</t>
  </si>
  <si>
    <t>Deh 303-A</t>
  </si>
  <si>
    <t>GPS Lal Shah (T)</t>
  </si>
  <si>
    <t>Deh 302</t>
  </si>
  <si>
    <t>GPs Dialgerh (P)</t>
  </si>
  <si>
    <t>Deh 269</t>
  </si>
  <si>
    <t>GPs Mohd Usman Dal (T)</t>
  </si>
  <si>
    <t>Deh 260</t>
  </si>
  <si>
    <t>GPS Ali Bux Rajput (T)</t>
  </si>
  <si>
    <t>Deh 268</t>
  </si>
  <si>
    <t>Deh 267</t>
  </si>
  <si>
    <t>Deh 304-A</t>
  </si>
  <si>
    <t>Deh 268-A</t>
  </si>
  <si>
    <t>GPS Khudadad (T)</t>
  </si>
  <si>
    <t>Deh 261</t>
  </si>
  <si>
    <t>GHS Sakriari (P)</t>
  </si>
  <si>
    <t>Deh 300</t>
  </si>
  <si>
    <t xml:space="preserve">Deh 301-A </t>
  </si>
  <si>
    <t xml:space="preserve">Deh 299 </t>
  </si>
  <si>
    <t>GPS Samaro Town (Male) (P)*</t>
  </si>
  <si>
    <t>Samaro Town</t>
  </si>
  <si>
    <t>TOTAL:</t>
  </si>
  <si>
    <t>GPS Samaro Town (Female) (P)*</t>
  </si>
  <si>
    <t>GHS Samaro Town (Male) (P)*</t>
  </si>
  <si>
    <t>TOTAL</t>
  </si>
  <si>
    <t>GGHS Samaro Town (Female) (P)*</t>
  </si>
  <si>
    <t>GPS Soonharo Dal (P)*</t>
  </si>
  <si>
    <t>Hassan Baghban</t>
  </si>
  <si>
    <t>Deh Liyari</t>
  </si>
  <si>
    <t>GBPS Arzi Kkhaskheli (P)*</t>
  </si>
  <si>
    <t>Deh Khararo East</t>
  </si>
  <si>
    <t>GMS Haji Mureed Khaskheli  (P)*</t>
  </si>
  <si>
    <t>GPS Nazeer Bhurgri (P)*</t>
  </si>
  <si>
    <t>B.H.U. Gulzar Khaleel (Male) (P)*</t>
  </si>
  <si>
    <t>Deh Shah Hassan</t>
  </si>
  <si>
    <t>Deh Walaso</t>
  </si>
  <si>
    <t>B.H.U. Gulzar Khaleel (Female) (P)*</t>
  </si>
  <si>
    <t>GPS Syed Zulifqar Shah (P)*</t>
  </si>
  <si>
    <t>GPS Yousif Brohi (P)*</t>
  </si>
  <si>
    <t>BHU Araro Bhurgri (Male) (P)*</t>
  </si>
  <si>
    <t>Deh Araro Bhurgri</t>
  </si>
  <si>
    <t>BHU Araro Bhurgri (Female) (P)*</t>
  </si>
  <si>
    <t>GPS Punhoon Khaskheli (P)*</t>
  </si>
  <si>
    <t>Deh Bikhori</t>
  </si>
  <si>
    <t>Deh Degan</t>
  </si>
  <si>
    <t>GPS Budho Khaskhli (P)*</t>
  </si>
  <si>
    <t>Deh Sinharo</t>
  </si>
  <si>
    <t>GPS Fazal Mari (P)*</t>
  </si>
  <si>
    <t>Deh Chhan Qabool</t>
  </si>
  <si>
    <t>GPS Sanwan Dal (P)*</t>
  </si>
  <si>
    <t>Deh Bhurgri</t>
  </si>
  <si>
    <t>Deh Shakh Samaro</t>
  </si>
  <si>
    <t>GPS Kharoro (P)*</t>
  </si>
  <si>
    <t>Deh 207</t>
  </si>
  <si>
    <t>Deh 207-A</t>
  </si>
  <si>
    <t>GPS Sada Bux Bhurgri (P)*</t>
  </si>
  <si>
    <t>Deh Ram Jago</t>
  </si>
  <si>
    <t>Irrigation Bunglow (Ram Jago</t>
  </si>
  <si>
    <t>Deh Chhachh</t>
  </si>
  <si>
    <t>Chachh Bhurgri</t>
  </si>
  <si>
    <t>GPS Haji Ali Muhammad Rahoo (P)*</t>
  </si>
  <si>
    <t>Deh Potho</t>
  </si>
  <si>
    <t>GPS Ghulam Hussain</t>
  </si>
  <si>
    <t>Deh Banbhro</t>
  </si>
  <si>
    <t>GPS Muhammad Rahim Kalroo (P)*</t>
  </si>
  <si>
    <t>Muraso</t>
  </si>
  <si>
    <t>GPS Jamal Khan Dhonkai (P)*</t>
  </si>
  <si>
    <t>Deh Old Samaro</t>
  </si>
  <si>
    <t>GGPS Jamal Khan Dhonkai (Male) (P)*</t>
  </si>
  <si>
    <t>Old Samaro</t>
  </si>
  <si>
    <t>GGPS Jamal Khan Dhonkai (Female) (P)*</t>
  </si>
  <si>
    <t>GHS Samaro Road (Male) (P)*</t>
  </si>
  <si>
    <t>Deh Tibohi</t>
  </si>
  <si>
    <t>GHS Samaro Road (Female) (P)*</t>
  </si>
  <si>
    <t>GGHS Samaro Road (Male) (P)*</t>
  </si>
  <si>
    <t>Deh Gharo Bhiro</t>
  </si>
  <si>
    <t>Deh Ghara Band</t>
  </si>
  <si>
    <t>GPS Samaro Road (Female) (P)*</t>
  </si>
  <si>
    <t>GPS Kamber Kapri (P)*</t>
  </si>
  <si>
    <t>Deh Jhaloori</t>
  </si>
  <si>
    <t>GPS Abdullah Kapri (P)*</t>
  </si>
  <si>
    <t>Deh Kenjhinjhi</t>
  </si>
  <si>
    <t>GPS  Muhammad Khan Kapri (P)*</t>
  </si>
  <si>
    <t>Deh Lolan</t>
  </si>
  <si>
    <t>GPS Haji Abdullah Momin (P)*</t>
  </si>
  <si>
    <t>Deh326</t>
  </si>
  <si>
    <t>Taluka Hospital.Samaro(Male) (P)*</t>
  </si>
  <si>
    <t>Deh 325</t>
  </si>
  <si>
    <t>Deh 326</t>
  </si>
  <si>
    <t>Taluka Hospital Samaro(Female) (P)*</t>
  </si>
  <si>
    <t>To</t>
  </si>
  <si>
    <t xml:space="preserve">From </t>
  </si>
  <si>
    <t xml:space="preserve">From      </t>
  </si>
  <si>
    <t xml:space="preserve">
392020310</t>
  </si>
  <si>
    <t xml:space="preserve">
DEH 250                   </t>
  </si>
  <si>
    <t>DEH KANTRAI</t>
  </si>
  <si>
    <t>BOORJI</t>
  </si>
  <si>
    <t>DEH KHUMBRI</t>
  </si>
  <si>
    <t>GPS SETH BHAGAT (P)</t>
  </si>
  <si>
    <t>GPS KHUMBRI (p)</t>
  </si>
  <si>
    <t>GGPS KHUMBRI (p)</t>
  </si>
  <si>
    <t>DEH SEERI</t>
  </si>
  <si>
    <t>DEH 247</t>
  </si>
  <si>
    <t>DEH 94</t>
  </si>
  <si>
    <t>Government Primary School Pir Azeem Shah (P)</t>
  </si>
  <si>
    <t>Deh 100</t>
  </si>
  <si>
    <t>Government Primary School Mal Faqir Dal (P)</t>
  </si>
  <si>
    <t>Deh 113</t>
  </si>
  <si>
    <t>Government Primary School Allah Bux Kaka (P)</t>
  </si>
  <si>
    <t>Deh 114</t>
  </si>
  <si>
    <t>Deh 115</t>
  </si>
  <si>
    <t xml:space="preserve">Government Primary School Haji Qaisar Rajar
Deh 117 (P) </t>
  </si>
  <si>
    <t>Deh 117</t>
  </si>
  <si>
    <t>Government Primary School Kirar Rajar
Deh 110 (For Male) (P)</t>
  </si>
  <si>
    <t>Deh 110</t>
  </si>
  <si>
    <t>Rehabilitation Center Deh 110 (For Female) (T)</t>
  </si>
  <si>
    <t>Government Primary School Seed Farm Deh 110 (For Male) (P)</t>
  </si>
  <si>
    <t>Seed Farm Deh 110 (For Female) (P)</t>
  </si>
  <si>
    <t>Government Primary School Bhittaro (P)</t>
  </si>
  <si>
    <t>Deh 105</t>
  </si>
  <si>
    <t>Government Primary School Ghazi Khaskheli (T)</t>
  </si>
  <si>
    <t>Government Middle School Moula Bux Brohi  (For Male) (P)</t>
  </si>
  <si>
    <t>Deh 107</t>
  </si>
  <si>
    <t>Deh 107-A</t>
  </si>
  <si>
    <t>Government Middle School Moula Bux Brohi (For Female) (P)</t>
  </si>
  <si>
    <t>Government Primary School Bahadur Ujjan (P)</t>
  </si>
  <si>
    <t>Deh 95</t>
  </si>
  <si>
    <t>Deh 96</t>
  </si>
  <si>
    <t>Deh 97</t>
  </si>
  <si>
    <t>Government Middle School U.C Turk Ali Mari (For Male) (P)</t>
  </si>
  <si>
    <t>Deh 102</t>
  </si>
  <si>
    <t>Deh 103</t>
  </si>
  <si>
    <t>Deh 104</t>
  </si>
  <si>
    <t>Government Middle School U.C Turk Ali Mari (For Female) (P)</t>
  </si>
  <si>
    <t>Government Primary School Shahbaz Qalandar Deh 106 (P)</t>
  </si>
  <si>
    <t>Deh 106</t>
  </si>
  <si>
    <t>Government Primary School Zahid abad (P)</t>
  </si>
  <si>
    <t>Deh 101</t>
  </si>
  <si>
    <t>Government Primary School Mir Muhammad Laghari Deh 108 (T)</t>
  </si>
  <si>
    <t>Deh 108</t>
  </si>
  <si>
    <t>Government Girls Prim: School Fruit Farm Deh 109 (P)</t>
  </si>
  <si>
    <t>Deh 109</t>
  </si>
  <si>
    <t>Government Primary School Ramchand Menghwar Deh 112 (P)</t>
  </si>
  <si>
    <t>Deh 111</t>
  </si>
  <si>
    <t>Deh 112</t>
  </si>
  <si>
    <t>Government Primary School Mirpur Old (P)</t>
  </si>
  <si>
    <t>Government High School Mirpur Old (P)</t>
  </si>
  <si>
    <t>Deh 116</t>
  </si>
  <si>
    <t>Government Primary School Din Muhammad Narejo (P)</t>
  </si>
  <si>
    <t>Deh 125</t>
  </si>
  <si>
    <t xml:space="preserve">GPS Bayani Singh </t>
  </si>
  <si>
    <t>Deh: 72</t>
  </si>
  <si>
    <t xml:space="preserve">GPS Haji Sajan Rajar </t>
  </si>
  <si>
    <t>Deh: 76</t>
  </si>
  <si>
    <t>Deh: 75</t>
  </si>
  <si>
    <t xml:space="preserve">GPS Haji Basham Brohi </t>
  </si>
  <si>
    <t>Deh: 73</t>
  </si>
  <si>
    <t xml:space="preserve">GPS Anwar Gondal </t>
  </si>
  <si>
    <t xml:space="preserve">Deh: Khani Mangrio </t>
  </si>
  <si>
    <t xml:space="preserve">GPS Haji Pango Khaskheli (Boys) </t>
  </si>
  <si>
    <t>Deh: 124</t>
  </si>
  <si>
    <t xml:space="preserve">GPS Jhurbi </t>
  </si>
  <si>
    <t>Deh: 138</t>
  </si>
  <si>
    <t xml:space="preserve">GHS Jhurbi </t>
  </si>
  <si>
    <t>Deh: 137</t>
  </si>
  <si>
    <t xml:space="preserve">GPS Haji Khn Rind </t>
  </si>
  <si>
    <t>Deh: 136</t>
  </si>
  <si>
    <t xml:space="preserve">GHS Pir Bux Jarwar </t>
  </si>
  <si>
    <t>Deh: 128</t>
  </si>
  <si>
    <t xml:space="preserve">GPS Dost Mohd Dars
</t>
  </si>
  <si>
    <t>Deh: 130</t>
  </si>
  <si>
    <t>Deh: 134</t>
  </si>
  <si>
    <t>Deh: 135</t>
  </si>
  <si>
    <t xml:space="preserve">Govt: Dispensary Usman Junejo </t>
  </si>
  <si>
    <t>Deh: 132</t>
  </si>
  <si>
    <t>GPS Mir Taj Muhammad Talpur</t>
  </si>
  <si>
    <t>Deh: 133</t>
  </si>
  <si>
    <t xml:space="preserve">GPS Haji Moharam Kanhio </t>
  </si>
  <si>
    <t>Deh: 74</t>
  </si>
  <si>
    <t>GPS Rugho Menghwar</t>
  </si>
  <si>
    <t xml:space="preserve">B-Kheraho </t>
  </si>
  <si>
    <t>GPS Wali Mohd Mangrio</t>
  </si>
  <si>
    <t xml:space="preserve">C-Poto </t>
  </si>
  <si>
    <t>Deh: 131</t>
  </si>
  <si>
    <t xml:space="preserve">D-Khandar </t>
  </si>
  <si>
    <t xml:space="preserve">GBPS Ahmed Bux Narejo </t>
  </si>
  <si>
    <t>Deh: 127</t>
  </si>
  <si>
    <t xml:space="preserve">GBPS Din Muhammad Narejo </t>
  </si>
  <si>
    <t>Deh: 126</t>
  </si>
  <si>
    <t xml:space="preserve">GPS Khair Mohamamd Mangrio (P) </t>
  </si>
  <si>
    <t>Deh: 229</t>
  </si>
  <si>
    <t>Deh: 241</t>
  </si>
  <si>
    <t xml:space="preserve">Anim al Husbandary jeetmal Mangrio </t>
  </si>
  <si>
    <t>Deh: 240</t>
  </si>
  <si>
    <t xml:space="preserve">GPS Balochabad </t>
  </si>
  <si>
    <t>Deh: 228</t>
  </si>
  <si>
    <t>GPS Shah Bux Lashari</t>
  </si>
  <si>
    <t>Deh: 129</t>
  </si>
  <si>
    <t xml:space="preserve">DEH 242 </t>
  </si>
  <si>
    <t>        395020406</t>
  </si>
  <si>
    <t xml:space="preserve">                                          </t>
  </si>
  <si>
    <t xml:space="preserve">FAQEER SHAFI      </t>
  </si>
  <si>
    <t xml:space="preserve">GULSHAN UMAIR   </t>
  </si>
  <si>
    <t xml:space="preserve">392040101
</t>
  </si>
  <si>
    <t xml:space="preserve">392040102
</t>
  </si>
  <si>
    <t>GULESTANE HYDER</t>
  </si>
  <si>
    <t xml:space="preserve">BENGLO PIR AFTAB 
         </t>
  </si>
  <si>
    <t xml:space="preserve">FATEH TOWN  </t>
  </si>
  <si>
    <t xml:space="preserve">392040105
</t>
  </si>
  <si>
    <t xml:space="preserve">KHAR PARA </t>
  </si>
  <si>
    <t xml:space="preserve">JOHAR COLONY    
        </t>
  </si>
  <si>
    <t xml:space="preserve"> SARWARI COLONY </t>
  </si>
  <si>
    <t xml:space="preserve">392040105
</t>
  </si>
  <si>
    <t xml:space="preserve">392040702
</t>
  </si>
  <si>
    <t>NOOR SHAH</t>
  </si>
  <si>
    <t xml:space="preserve">NAI PARA         </t>
  </si>
  <si>
    <t xml:space="preserve">NOOR SHAH               
       </t>
  </si>
  <si>
    <t xml:space="preserve">392040702
 </t>
  </si>
  <si>
    <t xml:space="preserve">NOOR SHAH   
       </t>
  </si>
  <si>
    <t>YASEEN GOTH</t>
  </si>
  <si>
    <t xml:space="preserve">MUKHTIARKAR OFFICE    </t>
  </si>
  <si>
    <t>LAL PARA</t>
  </si>
  <si>
    <t>SHAHI BAZAR</t>
  </si>
  <si>
    <t xml:space="preserve">YASEEN GOTH            
    </t>
  </si>
  <si>
    <t xml:space="preserve">392080401 
                                  </t>
  </si>
  <si>
    <t>GOA SHALA</t>
  </si>
  <si>
    <t xml:space="preserve">TATA MIL
 </t>
  </si>
  <si>
    <t xml:space="preserve">NOOR SHAH </t>
  </si>
  <si>
    <t xml:space="preserve">HAMEED PURA 2  </t>
  </si>
  <si>
    <t xml:space="preserve">MEHRAN COLONY            
    </t>
  </si>
  <si>
    <t>HAMEED PURA 2</t>
  </si>
  <si>
    <t xml:space="preserve">HAMEED PURA 2(E) 
   </t>
  </si>
  <si>
    <t xml:space="preserve">HAMEED PURA GALI 8-9 </t>
  </si>
  <si>
    <t>HAMEED PURA 1</t>
  </si>
  <si>
    <t xml:space="preserve">HAMEED PURA      
   </t>
  </si>
  <si>
    <t xml:space="preserve">AHMEDANI COLONY </t>
  </si>
  <si>
    <t xml:space="preserve">HAMEED PURA 3  </t>
  </si>
  <si>
    <t xml:space="preserve">CRICHTIAN COLONY  </t>
  </si>
  <si>
    <t xml:space="preserve">AHMEDANI COLONY               
</t>
  </si>
  <si>
    <t xml:space="preserve">H.PURA COLONY  </t>
  </si>
  <si>
    <t xml:space="preserve">H.PURA COLONY           </t>
  </si>
  <si>
    <t xml:space="preserve">THAMSABAD  </t>
  </si>
  <si>
    <t xml:space="preserve">H/PURA/THAMSABAD                               </t>
  </si>
  <si>
    <t>PIRABAD</t>
  </si>
  <si>
    <t xml:space="preserve">PIRABAD                               
                      </t>
  </si>
  <si>
    <t xml:space="preserve">    AZIZABAD </t>
  </si>
  <si>
    <t xml:space="preserve">MIR KA PLOT </t>
  </si>
  <si>
    <t xml:space="preserve">MIR KA PLOT       
       </t>
  </si>
  <si>
    <t xml:space="preserve">          
CHAKKI PARA      </t>
  </si>
  <si>
    <t>CHAKKI PARA</t>
  </si>
  <si>
    <t xml:space="preserve">LAL CHAND BAGH </t>
  </si>
  <si>
    <t xml:space="preserve">LAL CHAND ABAD </t>
  </si>
  <si>
    <t xml:space="preserve">LAL CHAND BAGH 
    </t>
  </si>
  <si>
    <t xml:space="preserve">JAMNA DAS </t>
  </si>
  <si>
    <t>JAMNA DAS 1</t>
  </si>
  <si>
    <t xml:space="preserve">MUSLIMABAD                
     </t>
  </si>
  <si>
    <t xml:space="preserve">LAL PARA   </t>
  </si>
  <si>
    <t xml:space="preserve">POLICE LINE </t>
  </si>
  <si>
    <t xml:space="preserve">POLICE LINE    
  </t>
  </si>
  <si>
    <t xml:space="preserve">    DHOLANABAD   </t>
  </si>
  <si>
    <t xml:space="preserve">DHOLANABAD </t>
  </si>
  <si>
    <t xml:space="preserve">DHOLANABAD                   </t>
  </si>
  <si>
    <t xml:space="preserve">TORABAD   </t>
  </si>
  <si>
    <t xml:space="preserve">TORABAD     
</t>
  </si>
  <si>
    <t xml:space="preserve">OLD NUMISH </t>
  </si>
  <si>
    <t xml:space="preserve">GHARIB ABAD </t>
  </si>
  <si>
    <t xml:space="preserve">GHARIB ABAD                                           </t>
  </si>
  <si>
    <t xml:space="preserve">KHAD PLOT </t>
  </si>
  <si>
    <t xml:space="preserve">GHARIB ABAD          
              </t>
  </si>
  <si>
    <t xml:space="preserve">ADAM TOWN  </t>
  </si>
  <si>
    <t xml:space="preserve">NAT PARA  </t>
  </si>
  <si>
    <t xml:space="preserve">ADAM TOWN            
             </t>
  </si>
  <si>
    <t xml:space="preserve">   RAILWAY COLONY </t>
  </si>
  <si>
    <t xml:space="preserve">KHARI QUARTER    </t>
  </si>
  <si>
    <t xml:space="preserve">NEW TOWN             
        </t>
  </si>
  <si>
    <t xml:space="preserve">P.M COLONY   </t>
  </si>
  <si>
    <t xml:space="preserve">RAJAR COLONY </t>
  </si>
  <si>
    <t xml:space="preserve">GULSHAN LATIF </t>
  </si>
  <si>
    <t xml:space="preserve">JAMNADAS 2  </t>
  </si>
  <si>
    <t xml:space="preserve">CHUTTU KHASKHELI                                                                                  </t>
  </si>
  <si>
    <t>GULSHAN IBRAHIM</t>
  </si>
  <si>
    <t xml:space="preserve">NAWAB COLONY </t>
  </si>
  <si>
    <t xml:space="preserve">  SAMANABAD</t>
  </si>
  <si>
    <t xml:space="preserve">BASHIRABAD         
         </t>
  </si>
  <si>
    <t>MARVI TOWN</t>
  </si>
  <si>
    <t xml:space="preserve">PAK COLONY   </t>
  </si>
  <si>
    <t xml:space="preserve">HAROON TOWN </t>
  </si>
  <si>
    <t xml:space="preserve">  MURTAZA TOWN</t>
  </si>
  <si>
    <t>GULSHAN SALEMAN</t>
  </si>
  <si>
    <t xml:space="preserve">HAROON TOWN    
                     </t>
  </si>
  <si>
    <t xml:space="preserve">FAISAL TOWN </t>
  </si>
  <si>
    <t>SHAH COLONY</t>
  </si>
  <si>
    <t xml:space="preserve">FAISAL TOWN       
     </t>
  </si>
  <si>
    <t>JHAMAN SHAH</t>
  </si>
  <si>
    <t>BALOCH PARA</t>
  </si>
  <si>
    <t xml:space="preserve">BALOCH PARA     
 </t>
  </si>
  <si>
    <t>DIL  MOHAMMAD</t>
  </si>
  <si>
    <t>ALI TALPUR</t>
  </si>
  <si>
    <t>AKHTAR COLONY</t>
  </si>
  <si>
    <t>NORIABAD</t>
  </si>
  <si>
    <t xml:space="preserve">MEHMOODABAD   
       </t>
  </si>
  <si>
    <t>ISHTIAQ TOWN</t>
  </si>
  <si>
    <t xml:space="preserve">REWACHAND  </t>
  </si>
  <si>
    <t xml:space="preserve">RAILWAY COLONY </t>
  </si>
  <si>
    <t xml:space="preserve">KARIMABAD           
 </t>
  </si>
  <si>
    <t xml:space="preserve">MUMTAZ COLONY  </t>
  </si>
  <si>
    <t xml:space="preserve">MOLCHAND GARDEN </t>
  </si>
  <si>
    <t xml:space="preserve">WALKART TOWN   
   </t>
  </si>
  <si>
    <t xml:space="preserve">      WALKART TOWN </t>
  </si>
  <si>
    <t xml:space="preserve">BALOCH PARA    </t>
  </si>
  <si>
    <t xml:space="preserve">HARCHAND RAI    
 : </t>
  </si>
  <si>
    <t>MOHAMMADI QU</t>
  </si>
  <si>
    <t xml:space="preserve">ORANGABAD    </t>
  </si>
  <si>
    <t xml:space="preserve">ORANGABAD     </t>
  </si>
  <si>
    <t xml:space="preserve">SCHEME-II    </t>
  </si>
  <si>
    <t xml:space="preserve">ORANGABAD SC#2                      </t>
  </si>
  <si>
    <t xml:space="preserve">JINNAH SCHOOL  </t>
  </si>
  <si>
    <t xml:space="preserve"> MUNICIPLE HOSPITAL </t>
  </si>
  <si>
    <t xml:space="preserve">PANI KI TANKI         
     </t>
  </si>
  <si>
    <t xml:space="preserve">EID GAH            </t>
  </si>
  <si>
    <t xml:space="preserve">MAKKAH MASJID   </t>
  </si>
  <si>
    <t xml:space="preserve">UMERKOT GARRIGE  </t>
  </si>
  <si>
    <t xml:space="preserve">NAGORI MASJID    
                                                     </t>
  </si>
  <si>
    <t xml:space="preserve">GCIT COLLEGE  </t>
  </si>
  <si>
    <t xml:space="preserve">GROUND # II </t>
  </si>
  <si>
    <t xml:space="preserve">JAMSHEED NABI               
               </t>
  </si>
  <si>
    <t xml:space="preserve">S.TOWN </t>
  </si>
  <si>
    <t xml:space="preserve">MUNSHI CHAKKI   </t>
  </si>
  <si>
    <t xml:space="preserve">SABOOR STREET </t>
  </si>
  <si>
    <t xml:space="preserve">GROUND # II         
    </t>
  </si>
  <si>
    <t>TANGGA STAND</t>
  </si>
  <si>
    <t xml:space="preserve">S.TOWN     </t>
  </si>
  <si>
    <t xml:space="preserve">MASJID NOOR  </t>
  </si>
  <si>
    <t xml:space="preserve">    PANHWAR COLONY </t>
  </si>
  <si>
    <t xml:space="preserve">TELENOR TOWER  
</t>
  </si>
  <si>
    <t xml:space="preserve">  PANHWAR COLONY </t>
  </si>
  <si>
    <t xml:space="preserve">MADARSA REHIMEYA </t>
  </si>
  <si>
    <t>FAYAZ AGENCY</t>
  </si>
  <si>
    <t xml:space="preserve">PANHWAR COLONY 
       </t>
  </si>
  <si>
    <t xml:space="preserve">  WASSAN HOUSE </t>
  </si>
  <si>
    <t>ORANGABAD G#2-3</t>
  </si>
  <si>
    <t xml:space="preserve">ORANGABAD G#1 </t>
  </si>
  <si>
    <t xml:space="preserve">MARYAMABAD       </t>
  </si>
  <si>
    <t xml:space="preserve">ORANGABAD G#2  </t>
  </si>
  <si>
    <t xml:space="preserve">KABZI PARA  </t>
  </si>
  <si>
    <t xml:space="preserve">SOOMRA PARA  </t>
  </si>
  <si>
    <t xml:space="preserve">K/GALI ORANGABAD </t>
  </si>
  <si>
    <t xml:space="preserve">MANGSI PARA     
</t>
  </si>
  <si>
    <t xml:space="preserve">ORANGABAS G#2-3 </t>
  </si>
  <si>
    <t xml:space="preserve">PATHAN COLONY </t>
  </si>
  <si>
    <t xml:space="preserve">ORANGABAD  </t>
  </si>
  <si>
    <t xml:space="preserve">ORANGABAD       
            </t>
  </si>
  <si>
    <t xml:space="preserve">REWA CHAND      
</t>
  </si>
  <si>
    <t xml:space="preserve">MIR ALLAH BACHAYAO </t>
  </si>
  <si>
    <t xml:space="preserve">UMMY HANI         </t>
  </si>
  <si>
    <t>GULSHAN COLONY</t>
  </si>
  <si>
    <t xml:space="preserve">ISMAIL COLONY   
 </t>
  </si>
  <si>
    <t xml:space="preserve">GULSHAN COLONY </t>
  </si>
  <si>
    <t xml:space="preserve">392080501 
</t>
  </si>
  <si>
    <t xml:space="preserve">SATTAR NAGAR   </t>
  </si>
  <si>
    <t xml:space="preserve">GULSHAN COLONY       </t>
  </si>
  <si>
    <t xml:space="preserve">DEH MIRWAH          
         </t>
  </si>
  <si>
    <t xml:space="preserve">DEH MIRWAH </t>
  </si>
  <si>
    <t xml:space="preserve">DEH PANONONDANI </t>
  </si>
  <si>
    <t xml:space="preserve">DEH PANONONDANI 
</t>
  </si>
  <si>
    <t xml:space="preserve">392010407 
 </t>
  </si>
  <si>
    <t xml:space="preserve">MIRWH TOWN            
           </t>
  </si>
  <si>
    <t xml:space="preserve">MIRWH TOWN </t>
  </si>
  <si>
    <t xml:space="preserve">392030102
</t>
  </si>
  <si>
    <t xml:space="preserve">MIRWAH TOWN         
</t>
  </si>
  <si>
    <t xml:space="preserve">MIRWAH TOWN  </t>
  </si>
  <si>
    <t xml:space="preserve">MIRWAH TOWN         
</t>
  </si>
  <si>
    <t xml:space="preserve">MIRWAH TOWN </t>
  </si>
  <si>
    <t xml:space="preserve">MIRWAH TOWN                       
</t>
  </si>
  <si>
    <t xml:space="preserve">MIRWAH TOWN   </t>
  </si>
  <si>
    <t xml:space="preserve">392030105 
</t>
  </si>
  <si>
    <t xml:space="preserve">DEH KAK </t>
  </si>
  <si>
    <t xml:space="preserve">DEH KAK         
       </t>
  </si>
  <si>
    <t xml:space="preserve">DEH KAK  </t>
  </si>
  <si>
    <t xml:space="preserve">392010101 
</t>
  </si>
  <si>
    <t xml:space="preserve">DEH KAK         
     </t>
  </si>
  <si>
    <t xml:space="preserve">392010104 
</t>
  </si>
  <si>
    <t>DOULATPUR</t>
  </si>
  <si>
    <t xml:space="preserve">DOULATPUR   
</t>
  </si>
  <si>
    <t xml:space="preserve">DOULATPUR   </t>
  </si>
  <si>
    <t xml:space="preserve">SANGRO </t>
  </si>
  <si>
    <t xml:space="preserve">SANGRO                                   
         </t>
  </si>
  <si>
    <t xml:space="preserve">392010111       
</t>
  </si>
  <si>
    <t xml:space="preserve">DEH MUBARIK               
</t>
  </si>
  <si>
    <t xml:space="preserve">DEH MUBARIK </t>
  </si>
  <si>
    <t xml:space="preserve">392010202         
</t>
  </si>
  <si>
    <t xml:space="preserve">DEH PHADRO         
</t>
  </si>
  <si>
    <t xml:space="preserve">PANWHERKI  </t>
  </si>
  <si>
    <t xml:space="preserve">PANWHERKI  
</t>
  </si>
  <si>
    <t xml:space="preserve">DEH KHUTH    
</t>
  </si>
  <si>
    <t xml:space="preserve">DEH KHUTH </t>
  </si>
  <si>
    <t xml:space="preserve">DEH KHUTH    
</t>
  </si>
  <si>
    <t xml:space="preserve">392010214 
</t>
  </si>
  <si>
    <t xml:space="preserve">DEH 243                     
</t>
  </si>
  <si>
    <t xml:space="preserve">DEH 243 </t>
  </si>
  <si>
    <t xml:space="preserve">DEH 244                     
</t>
  </si>
  <si>
    <t xml:space="preserve">DEH 244  </t>
  </si>
  <si>
    <t xml:space="preserve">DEH 246                     
</t>
  </si>
  <si>
    <t xml:space="preserve">DEH 246    </t>
  </si>
  <si>
    <t xml:space="preserve">DEH 225                     
</t>
  </si>
  <si>
    <t xml:space="preserve">DEH 225    </t>
  </si>
  <si>
    <t xml:space="preserve">392020201 
</t>
  </si>
  <si>
    <t xml:space="preserve">DEH 226                     
</t>
  </si>
  <si>
    <t xml:space="preserve">DEH 226  </t>
  </si>
  <si>
    <t xml:space="preserve">DEH 227                     
</t>
  </si>
  <si>
    <t xml:space="preserve">DEH 227      </t>
  </si>
  <si>
    <t xml:space="preserve">DEH 238                     
                </t>
  </si>
  <si>
    <t xml:space="preserve">DEH 239    </t>
  </si>
  <si>
    <t xml:space="preserve">DEH 224  </t>
  </si>
  <si>
    <t xml:space="preserve">DEH 236 </t>
  </si>
  <si>
    <t xml:space="preserve">DEH 236  </t>
  </si>
  <si>
    <t xml:space="preserve">DEH 217                    
                  </t>
  </si>
  <si>
    <t xml:space="preserve">DEH 237  </t>
  </si>
  <si>
    <t xml:space="preserve">DEH 248    </t>
  </si>
  <si>
    <t xml:space="preserve">DEH 249  </t>
  </si>
  <si>
    <t xml:space="preserve">DEH 248                   
               </t>
  </si>
  <si>
    <t xml:space="preserve">DEH 249    </t>
  </si>
  <si>
    <t xml:space="preserve">DEH 250                   
                </t>
  </si>
  <si>
    <t xml:space="preserve">DEH 250   </t>
  </si>
  <si>
    <t>DEH 378</t>
  </si>
  <si>
    <t xml:space="preserve">DEH 377                 
              </t>
  </si>
  <si>
    <t xml:space="preserve">DEH 379   </t>
  </si>
  <si>
    <t xml:space="preserve">DEH 385                 
               </t>
  </si>
  <si>
    <t xml:space="preserve">DEH 385  </t>
  </si>
  <si>
    <t xml:space="preserve">DEH 383                 
               </t>
  </si>
  <si>
    <t xml:space="preserve">DEH 384  </t>
  </si>
  <si>
    <t xml:space="preserve">DEH CHALARO </t>
  </si>
  <si>
    <t xml:space="preserve">DEH CHALARO      
     </t>
  </si>
  <si>
    <t xml:space="preserve">DEH CHAHOO       
       </t>
  </si>
  <si>
    <t>DEH CHAHOO</t>
  </si>
  <si>
    <t xml:space="preserve">DEH MANJRI             </t>
  </si>
  <si>
    <t xml:space="preserve">DEH MANJRI </t>
  </si>
  <si>
    <t xml:space="preserve">DEH CHAND MORIO </t>
  </si>
  <si>
    <r>
      <t>GOVT SAL COLLEGE (MALE) NEW</t>
    </r>
    <r>
      <rPr>
        <sz val="12"/>
        <color rgb="FFFF0000"/>
        <rFont val="Times New Roman"/>
        <family val="1"/>
      </rPr>
      <t xml:space="preserve"> (P)</t>
    </r>
  </si>
  <si>
    <r>
      <t>G.P.S SHAH ABDUL LATIF (FEMALE)</t>
    </r>
    <r>
      <rPr>
        <sz val="12"/>
        <color rgb="FFFF0000"/>
        <rFont val="Times New Roman"/>
        <family val="1"/>
      </rPr>
      <t xml:space="preserve"> (P)</t>
    </r>
  </si>
  <si>
    <t>GOVT G.PRIMARY SCHOOL JILANI (FEMALE)(P)</t>
  </si>
  <si>
    <t>GOVT G.P.S REHMATULLAH (MALE)(P)</t>
  </si>
  <si>
    <t>T.B HOSPITAL (FEMALE)(P)</t>
  </si>
  <si>
    <t>DISTRICT COUNCIL (MALE)(P)</t>
  </si>
  <si>
    <t>GOVT DARUL QASIMA H.SCHOOL (MALE))(P)</t>
  </si>
  <si>
    <t>G.G.H.SCHOOL BENAZEER BHUTTO (FEMALE))(P)</t>
  </si>
  <si>
    <t>G.P.S MAJEED SHAH BABA (MALE))(P)</t>
  </si>
  <si>
    <t>G.P.S RABIA BASRI (FEMALE))(P)</t>
  </si>
  <si>
    <t>G.P.S HAMEED PURA (MALE))(P)</t>
  </si>
  <si>
    <t>G.G.H.S RABIA BASRI (FEMALE))(P)</t>
  </si>
  <si>
    <t>BHU HAMEED PURA (MALE))(P)</t>
  </si>
  <si>
    <t>GPS SIR SYED (MALE))(P)</t>
  </si>
  <si>
    <t>GPS DAWN (MALE))(P)</t>
  </si>
  <si>
    <t>GPS NASHTAR (MALE))(P)</t>
  </si>
  <si>
    <t>METERNITY HOME (FEMALE))(P)</t>
  </si>
  <si>
    <t>AISHA SIDDIQA CENTER (MALE))(P)</t>
  </si>
  <si>
    <t>C.M.S COLLEGE (MALE))(P)</t>
  </si>
  <si>
    <t>TALUKA MUNICIPLE OFFICE (MALE))(P)</t>
  </si>
  <si>
    <t>TALUKA MUNICIPLE OFFICE (FEMALE))(P)</t>
  </si>
  <si>
    <t>GPS LITTLE STAR (MALE))(P)</t>
  </si>
  <si>
    <t>ROTTARY CLUB  (FEMALE))(P)</t>
  </si>
  <si>
    <t>GGHS KHURSHEED BEGUM ( MALE))(P)</t>
  </si>
  <si>
    <t>G.I.R.G COLLEGE (FEMALE))(P)</t>
  </si>
  <si>
    <t>G.P.S BHURGARI (MALE))(P)</t>
  </si>
  <si>
    <t>G.P.S HUDSON (FEMALE))(P)</t>
  </si>
  <si>
    <t>G.P.S MODEL DHOLANABD  (MALE))(P)</t>
  </si>
  <si>
    <t>G.H.S MODEL (FEMALE))(P)</t>
  </si>
  <si>
    <t>DISTRICT EDUCATION OFFICE SEC: (MALE))(P)</t>
  </si>
  <si>
    <t>GPS SHAH WALIULLAH (FEMALE))(P)</t>
  </si>
  <si>
    <t>SANBHRI JAMAT KHANA (MALE))(P)</t>
  </si>
  <si>
    <t>GGPS GHARIBABAD)(P)</t>
  </si>
  <si>
    <t>GPS KHAD PLOT (MALE)(P)</t>
  </si>
  <si>
    <t>GPS TALUKA (MALE)(P)</t>
  </si>
  <si>
    <t>GPS GULSHAN LATIF (MALE)(P)</t>
  </si>
  <si>
    <t>BHU NAWAB COLONY (FEMALE)(P)</t>
  </si>
  <si>
    <t>GOVT ELEMENTERY COLLEGE (MALE)(P)</t>
  </si>
  <si>
    <t>GOVT ELEMENTERY COLLEGE (FEMALE)(P)</t>
  </si>
  <si>
    <t>GPS MIRZA GHALIB (MALE)(P)</t>
  </si>
  <si>
    <t>GPS O.C GHARIBABAD &amp; PAK COLONY (FEMALE)(P)</t>
  </si>
  <si>
    <t>RAILWAY DARK BANGLOW (MALE)(P)</t>
  </si>
  <si>
    <t>RAILWAY HOSPITAL (FEMALE)(P)</t>
  </si>
  <si>
    <t>GPS MEHMOODABAD (MALE)(P)</t>
  </si>
  <si>
    <t>G.G.H.S MEHMOODABAD (FEMALE)(P)</t>
  </si>
  <si>
    <t>GPS RAILWAY (MALE)(P)</t>
  </si>
  <si>
    <t>RAILWAY REST HOUSE (FEMALE)(P)</t>
  </si>
  <si>
    <t>GMS RAILWAY (MALE)(P)</t>
  </si>
  <si>
    <t>OLD POWER HOUSE (FEMALE)(P)</t>
  </si>
  <si>
    <t>REVENUE OFFICE WAPDA (MALE)(P)</t>
  </si>
  <si>
    <t>BHU SCHEEME # 2 (FEMALE)(P)</t>
  </si>
  <si>
    <t>INCOME TAX OFFICE (MALE)(P)</t>
  </si>
  <si>
    <t>GPS JINNAH (FEMALE)(P)</t>
  </si>
  <si>
    <t>GCIT S.TOWN (MALE)(P)</t>
  </si>
  <si>
    <t>VOCATIONAL CENTER (FEMALE)(P)</t>
  </si>
  <si>
    <t>GHS QUAID MILLAT (MALE)(P)</t>
  </si>
  <si>
    <t>GGMS QUAID MILLAT (FEMALE)(P)</t>
  </si>
  <si>
    <t>GPS QUAID MILLAT (MALE)(P)</t>
  </si>
  <si>
    <t>GMS PANHWAR COLONY ( MALE)(P)</t>
  </si>
  <si>
    <t>GGPS KAMIL PANHWAR (FEMALE)(P)</t>
  </si>
  <si>
    <t>GPS ADIL (MALE)(P)</t>
  </si>
  <si>
    <t>GMS ADIL (FEMALE)(P)</t>
  </si>
  <si>
    <t>GOVT IQRA H.SEC: (MALE)(P)</t>
  </si>
  <si>
    <t>GOVT IQRA H.SEC: (FEMALE)(P)</t>
  </si>
  <si>
    <t>GGPS BHANGSIGNABD (MALE)(P)</t>
  </si>
  <si>
    <t>G.G.H.SEC: BHANGSIGN ABAD (FEMALE)(P)</t>
  </si>
  <si>
    <t>GPS MIR ALLAH BACHAYO COLONY ( FEMALE)(P)</t>
  </si>
  <si>
    <t>G.COMPREHENSIVE H.SEC: (MALE)(P)</t>
  </si>
  <si>
    <t>GPS RAHIM NAGAR (FEMALE)(P)</t>
  </si>
  <si>
    <t>GPS WAHDAD COLONY (MALE)(P)</t>
  </si>
  <si>
    <t>SSGC  (FEMALE)(P)</t>
  </si>
  <si>
    <t>GPS GHULAM MOHAMMAD LAGHARI(P)</t>
  </si>
  <si>
    <t>GPS CHOUDHRY GHULAM MOHAMMAD(P)</t>
  </si>
  <si>
    <t>GOVT DISPENSARY GHULAM HAIDER SHAH(P)</t>
  </si>
  <si>
    <t>GPS MIRWAH (MALE)(P)</t>
  </si>
  <si>
    <t>GGPS MIRWAH (FEMALE)(P)</t>
  </si>
  <si>
    <t>GHS MIRWAH (MALE)(P)</t>
  </si>
  <si>
    <t>GPS MIR KHAN LEGHARI(P)</t>
  </si>
  <si>
    <t>GPS GUL MUHAMMAD RIND(P)</t>
  </si>
  <si>
    <t>GPS A.D LAKHO(P)</t>
  </si>
  <si>
    <t xml:space="preserve">GPS ALI BUX LAGHARI
(P)
</t>
  </si>
  <si>
    <t>GPS UMER FARM(P)</t>
  </si>
  <si>
    <t>GPS PUNNO KHASKHELI(P)</t>
  </si>
  <si>
    <t>POLLY TECHNICAL COLLEGE(P)</t>
  </si>
  <si>
    <t>GPS LAKHO PANHWAR(P)</t>
  </si>
  <si>
    <t xml:space="preserve">GPS MIR SHER MUHAMMAD (MALE)(P) </t>
  </si>
  <si>
    <t xml:space="preserve">GPS MIR SHER MUHAMMAD (FEMALE)(P) 
</t>
  </si>
  <si>
    <t>GPS MUHMMAD ALI LASHARI(P)</t>
  </si>
  <si>
    <t>GPS SULTAN MOHAJIR(P)</t>
  </si>
  <si>
    <t>GPS ABDUL MAJEED LASHARI(P)</t>
  </si>
  <si>
    <t>GPS MUHAMMAD ALI HAEPOTO(P)</t>
  </si>
  <si>
    <t>GPS FAREED KHAN LASHARI(P)</t>
  </si>
  <si>
    <t>GPS ABDULLAH MAKRANI(P)</t>
  </si>
  <si>
    <t>GPS SONO KHAN LASHARI(P)</t>
  </si>
  <si>
    <t>GHS JHILORI(P)</t>
  </si>
  <si>
    <t>GPS LAL KHAN LAGHARI(P)</t>
  </si>
  <si>
    <t>GPS TAJU KHASKHELI(P)</t>
  </si>
  <si>
    <t>GPS BACHO CHANDANI(P)</t>
  </si>
  <si>
    <t>GPS LALA NIZAMUDDIN(P)</t>
  </si>
  <si>
    <t>GPS MEVO KHAN LAGHARI(P)</t>
  </si>
  <si>
    <t>GPS WALI MOHAMMAD KHATIYAN(P)</t>
  </si>
  <si>
    <t>GHS MAKHAN SAMOON(P)</t>
  </si>
  <si>
    <t>GPS KHADIM ALI SHAH(P)</t>
  </si>
  <si>
    <t>GPS MAKHAN SAMOON (MALE)(P)</t>
  </si>
  <si>
    <t>GPS NIZAMUDDIN MOHAJIR (MALE)(P)</t>
  </si>
  <si>
    <t>GMS PIR COLONY (MALE)(T)</t>
  </si>
  <si>
    <t>G.P.S COLONY (FEMALE)(T)</t>
  </si>
  <si>
    <t>MIDDLE SCHOOL BILQEES EIDHI (MALE)(T)</t>
  </si>
  <si>
    <t>PRIMARY SCHOOL BILQEES EIDHI (FEMALE)(T)</t>
  </si>
  <si>
    <t>G.H.S SIR SYED (FEMALE)(T)</t>
  </si>
  <si>
    <t>GOVT SINDH BUILDING CONTROL OFFICE (FEMALE)(T)</t>
  </si>
  <si>
    <t>GOVT CULTURAL CENTER (FEMALE)(T)</t>
  </si>
  <si>
    <t>GPS KASHIFULOOM (FEMALE)(T)</t>
  </si>
  <si>
    <t>QURESHI JAMAT KHANA (FEMALE)(T)</t>
  </si>
  <si>
    <t>MADARSA ADAM TOWN (FEMALE)(T)</t>
  </si>
  <si>
    <t>GPS ISLAMIC  (MALE)(T)</t>
  </si>
  <si>
    <t>GGHS HUDSON (FEMALE)(T)</t>
  </si>
  <si>
    <t>GPS ELEMENTRY COLLEGE (MALE)(T)</t>
  </si>
  <si>
    <t>G.M.B.S ELEMENTRY COLLEGE (FEMALE)(T)</t>
  </si>
  <si>
    <t>XEN OFFICE WAPDA (MALE)(T)</t>
  </si>
  <si>
    <t>GPS WALKART (FEMALE)(T)</t>
  </si>
  <si>
    <t>GOVT MODEL K.G (FEMALE)(T)</t>
  </si>
  <si>
    <t>GHS PANHWAR COLONY (MALE)(T)</t>
  </si>
  <si>
    <t>G.POPULATION WALFEAR OFFICE (FEMALE)(T)</t>
  </si>
  <si>
    <t>SOCIAL SECURITY HOSPITAL (MALE)(T)</t>
  </si>
  <si>
    <t>ADBP (FEMALE)(T)</t>
  </si>
  <si>
    <t>GGPS GULSHAN COLONY (MALE)(T)</t>
  </si>
  <si>
    <t>GPS MORIO KHAN GORCHANI (T)</t>
  </si>
  <si>
    <t>GOVT: DISPENCARY BABU THEBA (FEMALE)(T)</t>
  </si>
  <si>
    <t>GIRALS COMMUNITY MIDDLE SCHOOL (MALE)(T)</t>
  </si>
  <si>
    <t>GPS CH: ABDUL WAHEED(T)</t>
  </si>
  <si>
    <t>GPS KHER MUHAMMAD MARI(T)</t>
  </si>
  <si>
    <t>GPS MUHAMMAD BUX LUND(T)</t>
  </si>
  <si>
    <t>GPS MANSHA CHOUDRY(T)</t>
  </si>
  <si>
    <t>GPS MUHAMMAD BUX SHER(T)</t>
  </si>
  <si>
    <t>GPS NAZAR MOHAMMAD MAKRANI(T)</t>
  </si>
  <si>
    <t>GPS GAI KHAN LASHARI(T)</t>
  </si>
  <si>
    <t>GPS MOHAMMAD KHAN LASHARI(T)</t>
  </si>
  <si>
    <t>GPS GUL HASSAN TAHRRANI(T)</t>
  </si>
  <si>
    <t>GMS SETH KISHORI LAL(T)</t>
  </si>
  <si>
    <t>GHS GHULAM HYDER SHAH(T)</t>
  </si>
  <si>
    <t>U/C OFFICE MAKHAN SAMOON (FEMALE)(T)</t>
  </si>
  <si>
    <t>GGPS NIZAMUDDIN MOHAJIR (FEMALE)(T)</t>
  </si>
  <si>
    <t>GPS HAFIZ UMER MACHI(T)</t>
  </si>
  <si>
    <t xml:space="preserve">DEH CHAND MORIO 
</t>
  </si>
  <si>
    <t>DEH 381</t>
  </si>
  <si>
    <t xml:space="preserve">DEH 381                     
                     </t>
  </si>
  <si>
    <t xml:space="preserve">  </t>
  </si>
  <si>
    <t xml:space="preserve">                                                  </t>
  </si>
  <si>
    <t>From</t>
  </si>
  <si>
    <t xml:space="preserve"> To</t>
  </si>
  <si>
    <r>
      <t>NUMBER AND NAME OF CONSTITUENCY       PS</t>
    </r>
    <r>
      <rPr>
        <b/>
        <u/>
        <sz val="12"/>
        <color theme="1"/>
        <rFont val="Bookman Old Style"/>
        <family val="1"/>
      </rPr>
      <t xml:space="preserve">-67 MPK-IV   </t>
    </r>
  </si>
  <si>
    <r>
      <t>Inspection Benglow 10</t>
    </r>
    <r>
      <rPr>
        <vertAlign val="superscript"/>
        <sz val="11"/>
        <color indexed="8"/>
        <rFont val="Times New Roman"/>
        <family val="1"/>
      </rPr>
      <t>th</t>
    </r>
    <r>
      <rPr>
        <sz val="11"/>
        <color indexed="8"/>
        <rFont val="Times New Roman"/>
        <family val="1"/>
      </rPr>
      <t xml:space="preserve"> Mile Mori (P)</t>
    </r>
  </si>
  <si>
    <t>GPS Rugho Menghwar (P)</t>
  </si>
  <si>
    <t>GPS Wali Mohd Mangrio (P)</t>
  </si>
  <si>
    <t xml:space="preserve">GBPS Ahmed Bux Narejo (P) </t>
  </si>
  <si>
    <t>GBPS Din Muhammad Narejo  (P)</t>
  </si>
  <si>
    <t>Anim al Husbandary jeetmal Mangrio  (P)</t>
  </si>
  <si>
    <t>GPS Balochabad  (P)</t>
  </si>
  <si>
    <t>GPS Shah Bux Lashari (P)</t>
  </si>
  <si>
    <t>GPS Bayani Singh  (P)</t>
  </si>
  <si>
    <t>GPS Haji Sajan Rajar  (P)</t>
  </si>
  <si>
    <t>GPS Haji Basham Brohi  (P)</t>
  </si>
  <si>
    <t>GPS Anwar Gondal  (P)</t>
  </si>
  <si>
    <t>GPS Haji Pango Khaskheli (Boys)  (P)</t>
  </si>
  <si>
    <t>GPS Jhurbi  (P)</t>
  </si>
  <si>
    <t>GHS Jhurbi  (P)</t>
  </si>
  <si>
    <t>GPS Haji Khn Rind  (P)</t>
  </si>
  <si>
    <t>GHS Pir Bux Jarwar  (P)</t>
  </si>
  <si>
    <t xml:space="preserve">GPS Dost Mohd Dars (P)
</t>
  </si>
  <si>
    <t>Govt: Dispensary Usman Junejo  (P)</t>
  </si>
  <si>
    <t>GPS Mir Taj Muhammad Talpur (P)</t>
  </si>
  <si>
    <t>GPS Haji Moharam Kanhio  (P)</t>
  </si>
  <si>
    <t>GPS GAI KHAN LASHARI(p)</t>
  </si>
  <si>
    <t>GOVT. GIRLS PRIMARY SCHOOL RANI TOWN WARD 7(FEMALE)(P)</t>
  </si>
  <si>
    <t>B.H.U Sale  Bambhro (P)*</t>
  </si>
  <si>
    <r>
      <t xml:space="preserve">GPS Abdullah Khoso Deh 317                         </t>
    </r>
    <r>
      <rPr>
        <b/>
        <sz val="10"/>
        <rFont val="Bookman Old Style"/>
        <family val="1"/>
      </rPr>
      <t>(P)</t>
    </r>
  </si>
  <si>
    <r>
      <t xml:space="preserve">GPS Faqeer Bhalloo Bhatti Deh: 317               </t>
    </r>
    <r>
      <rPr>
        <b/>
        <sz val="10"/>
        <rFont val="Bookman Old Style"/>
        <family val="1"/>
      </rPr>
      <t>(P)</t>
    </r>
  </si>
  <si>
    <r>
      <t xml:space="preserve">GPS Dilawer Hussain Ranger                                  </t>
    </r>
    <r>
      <rPr>
        <b/>
        <sz val="10"/>
        <rFont val="Bookman Old Style"/>
        <family val="1"/>
      </rPr>
      <t>(P)</t>
    </r>
  </si>
  <si>
    <r>
      <t xml:space="preserve">GPS Deh 309                                                       </t>
    </r>
    <r>
      <rPr>
        <b/>
        <sz val="10"/>
        <rFont val="Bookman Old Style"/>
        <family val="1"/>
      </rPr>
      <t>(P)</t>
    </r>
  </si>
  <si>
    <r>
      <t>GPS Abdul Jabbar Kapri</t>
    </r>
    <r>
      <rPr>
        <b/>
        <sz val="10"/>
        <rFont val="Bookman Old Style"/>
        <family val="1"/>
      </rPr>
      <t xml:space="preserve">                                   (P)</t>
    </r>
  </si>
  <si>
    <r>
      <t xml:space="preserve">GPS Deh 202                                                                </t>
    </r>
    <r>
      <rPr>
        <b/>
        <sz val="10"/>
        <rFont val="Bookman Old Style"/>
        <family val="1"/>
      </rPr>
      <t>(P)</t>
    </r>
  </si>
  <si>
    <r>
      <t xml:space="preserve">GMS Gohram Bhatti                                           </t>
    </r>
    <r>
      <rPr>
        <b/>
        <sz val="10"/>
        <rFont val="Bookman Old Style"/>
        <family val="1"/>
      </rPr>
      <t>(P)</t>
    </r>
  </si>
  <si>
    <r>
      <t xml:space="preserve">GPS Yakoob Kapri                                              </t>
    </r>
    <r>
      <rPr>
        <b/>
        <sz val="10"/>
        <rFont val="Bookman Old Style"/>
        <family val="1"/>
      </rPr>
      <t>(P)</t>
    </r>
  </si>
  <si>
    <r>
      <t xml:space="preserve">GPS Muhammad Khan Talpur (Male) Jhudo      </t>
    </r>
    <r>
      <rPr>
        <b/>
        <sz val="10"/>
        <rFont val="Bookman Old Style"/>
        <family val="1"/>
      </rPr>
      <t>(P)</t>
    </r>
  </si>
  <si>
    <r>
      <t xml:space="preserve">Maternity Home (Male)                                         </t>
    </r>
    <r>
      <rPr>
        <b/>
        <sz val="10"/>
        <rFont val="Bookman Old Style"/>
        <family val="1"/>
      </rPr>
      <t>(P)</t>
    </r>
  </si>
  <si>
    <r>
      <t xml:space="preserve">GPS Main  Jhuddo (Female)                                    </t>
    </r>
    <r>
      <rPr>
        <b/>
        <sz val="10"/>
        <rFont val="Bookman Old Style"/>
        <family val="1"/>
      </rPr>
      <t>(P)</t>
    </r>
  </si>
  <si>
    <r>
      <t xml:space="preserve">U.C Office Jhudo (Female)                                     </t>
    </r>
    <r>
      <rPr>
        <b/>
        <sz val="10"/>
        <rFont val="Bookman Old Style"/>
        <family val="1"/>
      </rPr>
      <t>(P)</t>
    </r>
  </si>
  <si>
    <r>
      <t xml:space="preserve"> GGHS Jhudo (Female)                                           </t>
    </r>
    <r>
      <rPr>
        <b/>
        <sz val="10"/>
        <rFont val="Bookman Old Style"/>
        <family val="1"/>
      </rPr>
      <t>(P)</t>
    </r>
  </si>
  <si>
    <r>
      <t xml:space="preserve">GBHS Jhudo (Male)                                                </t>
    </r>
    <r>
      <rPr>
        <b/>
        <sz val="10"/>
        <rFont val="Bookman Old Style"/>
        <family val="1"/>
      </rPr>
      <t>(P)</t>
    </r>
  </si>
  <si>
    <r>
      <t xml:space="preserve">Irrigation Bunglow Jhudo (Male)                          </t>
    </r>
    <r>
      <rPr>
        <b/>
        <sz val="10"/>
        <rFont val="Bookman Old Style"/>
        <family val="1"/>
      </rPr>
      <t>(P)</t>
    </r>
  </si>
  <si>
    <r>
      <t xml:space="preserve">GGHS Main Jhudo (Female)                                          </t>
    </r>
    <r>
      <rPr>
        <b/>
        <sz val="10"/>
        <rFont val="Bookman Old Style"/>
        <family val="1"/>
      </rPr>
      <t>(P)</t>
    </r>
  </si>
  <si>
    <r>
      <t xml:space="preserve">GGPS Branch Sunar Para  (Female)                      </t>
    </r>
    <r>
      <rPr>
        <b/>
        <sz val="10"/>
        <rFont val="Bookman Old Style"/>
        <family val="1"/>
      </rPr>
      <t>(P)</t>
    </r>
  </si>
  <si>
    <r>
      <t xml:space="preserve">GHS Tando Kolachi                                                           </t>
    </r>
    <r>
      <rPr>
        <b/>
        <sz val="10"/>
        <rFont val="Bookman Old Style"/>
        <family val="1"/>
      </rPr>
      <t>(P)</t>
    </r>
  </si>
  <si>
    <r>
      <t xml:space="preserve">GMS Ahori.                                                                 </t>
    </r>
    <r>
      <rPr>
        <b/>
        <sz val="10"/>
        <rFont val="Bookman Old Style"/>
        <family val="1"/>
      </rPr>
      <t>(P)</t>
    </r>
  </si>
  <si>
    <r>
      <t xml:space="preserve">GPS Akber Leghari                                                   </t>
    </r>
    <r>
      <rPr>
        <b/>
        <sz val="10"/>
        <rFont val="Bookman Old Style"/>
        <family val="1"/>
      </rPr>
      <t>(P)</t>
    </r>
  </si>
  <si>
    <r>
      <t xml:space="preserve">GPS Sher Muhammad Leghari Deh 358               </t>
    </r>
    <r>
      <rPr>
        <b/>
        <sz val="10"/>
        <rFont val="Bookman Old Style"/>
        <family val="1"/>
      </rPr>
      <t>(P)</t>
    </r>
  </si>
  <si>
    <r>
      <t xml:space="preserve">GPS Rahmatullah Khaskheli                                  </t>
    </r>
    <r>
      <rPr>
        <b/>
        <sz val="10"/>
        <rFont val="Bookman Old Style"/>
        <family val="1"/>
      </rPr>
      <t>(P)</t>
    </r>
  </si>
  <si>
    <r>
      <t xml:space="preserve">GPS Kambeer Khan Jishkani                                 </t>
    </r>
    <r>
      <rPr>
        <b/>
        <sz val="10"/>
        <rFont val="Bookman Old Style"/>
        <family val="1"/>
      </rPr>
      <t>(T)</t>
    </r>
  </si>
  <si>
    <r>
      <t xml:space="preserve">GPS Hashim Soomro                                              </t>
    </r>
    <r>
      <rPr>
        <b/>
        <sz val="10"/>
        <rFont val="Bookman Old Style"/>
        <family val="1"/>
      </rPr>
      <t>(P)</t>
    </r>
  </si>
  <si>
    <r>
      <t xml:space="preserve">GPS Qasir Khan Leghari                                                      </t>
    </r>
    <r>
      <rPr>
        <b/>
        <sz val="10"/>
        <rFont val="Bookman Old Style"/>
        <family val="1"/>
      </rPr>
      <t>(P)</t>
    </r>
  </si>
  <si>
    <r>
      <t xml:space="preserve">GPS Abdul Rehman Shah                                       </t>
    </r>
    <r>
      <rPr>
        <b/>
        <sz val="10"/>
        <rFont val="Bookman Old Style"/>
        <family val="1"/>
      </rPr>
      <t>(P)</t>
    </r>
  </si>
  <si>
    <r>
      <t xml:space="preserve">GPS Ghulam Hyder Leghari                                            </t>
    </r>
    <r>
      <rPr>
        <b/>
        <sz val="10"/>
        <rFont val="Bookman Old Style"/>
        <family val="1"/>
      </rPr>
      <t>(P)</t>
    </r>
  </si>
  <si>
    <r>
      <t xml:space="preserve">GPS Allah Bachayio Durs                                     </t>
    </r>
    <r>
      <rPr>
        <b/>
        <sz val="10"/>
        <rFont val="Bookman Old Style"/>
        <family val="1"/>
      </rPr>
      <t>(P)</t>
    </r>
  </si>
  <si>
    <r>
      <t xml:space="preserve">BHU Fakir Sher Muhammad Bilalani                   </t>
    </r>
    <r>
      <rPr>
        <b/>
        <sz val="10"/>
        <rFont val="Bookman Old Style"/>
        <family val="1"/>
      </rPr>
      <t>(P)</t>
    </r>
  </si>
  <si>
    <r>
      <t xml:space="preserve">GPS Saindad Alyani                                                </t>
    </r>
    <r>
      <rPr>
        <b/>
        <sz val="10"/>
        <rFont val="Bookman Old Style"/>
        <family val="1"/>
      </rPr>
      <t>(P)</t>
    </r>
  </si>
  <si>
    <r>
      <t xml:space="preserve">GPS Jalil Uner Deh 372                                              </t>
    </r>
    <r>
      <rPr>
        <b/>
        <sz val="10"/>
        <rFont val="Bookman Old Style"/>
        <family val="1"/>
      </rPr>
      <t>(P)</t>
    </r>
  </si>
  <si>
    <r>
      <t xml:space="preserve">GPS Moula Bux Rind Deh 318                               </t>
    </r>
    <r>
      <rPr>
        <b/>
        <sz val="10"/>
        <rFont val="Bookman Old Style"/>
        <family val="1"/>
      </rPr>
      <t>(P)</t>
    </r>
  </si>
  <si>
    <r>
      <t xml:space="preserve">GPS Dost Muhammad                                           </t>
    </r>
    <r>
      <rPr>
        <b/>
        <sz val="10"/>
        <rFont val="Bookman Old Style"/>
        <family val="1"/>
      </rPr>
      <t>(P)</t>
    </r>
  </si>
  <si>
    <r>
      <t xml:space="preserve">GPS Nawaz Otho Deh 374                                     </t>
    </r>
    <r>
      <rPr>
        <b/>
        <sz val="10"/>
        <rFont val="Bookman Old Style"/>
        <family val="1"/>
      </rPr>
      <t>(P)</t>
    </r>
  </si>
  <si>
    <r>
      <t xml:space="preserve">GPS Loung Khoso Deh: 368 A                              </t>
    </r>
    <r>
      <rPr>
        <b/>
        <sz val="10"/>
        <rFont val="Bookman Old Style"/>
        <family val="1"/>
      </rPr>
      <t>(P)</t>
    </r>
  </si>
  <si>
    <r>
      <t xml:space="preserve">U.C.Office Naukot (Male)                                                  </t>
    </r>
    <r>
      <rPr>
        <b/>
        <sz val="10"/>
        <rFont val="Bookman Old Style"/>
        <family val="1"/>
      </rPr>
      <t>(P)</t>
    </r>
  </si>
  <si>
    <r>
      <t xml:space="preserve">GPS Boys  Naukot (Female)                                  </t>
    </r>
    <r>
      <rPr>
        <b/>
        <sz val="10"/>
        <rFont val="Bookman Old Style"/>
        <family val="1"/>
      </rPr>
      <t>(P)</t>
    </r>
  </si>
  <si>
    <r>
      <t xml:space="preserve">GGHS Kot Mir Jan Muhammad Deh 319-A        </t>
    </r>
    <r>
      <rPr>
        <b/>
        <sz val="10"/>
        <rFont val="Bookman Old Style"/>
        <family val="1"/>
      </rPr>
      <t>(P)</t>
    </r>
  </si>
  <si>
    <r>
      <t xml:space="preserve">GGHS Kot Mir Jan Muhammad Deh                    </t>
    </r>
    <r>
      <rPr>
        <b/>
        <sz val="10"/>
        <rFont val="Bookman Old Style"/>
        <family val="1"/>
      </rPr>
      <t>(P)</t>
    </r>
  </si>
  <si>
    <r>
      <t xml:space="preserve">GPS Vill: Rahim Khan Notkani  Deh Dehti           </t>
    </r>
    <r>
      <rPr>
        <b/>
        <sz val="10"/>
        <rFont val="Bookman Old Style"/>
        <family val="1"/>
      </rPr>
      <t>(P)</t>
    </r>
  </si>
  <si>
    <r>
      <t xml:space="preserve">Town Committee Office Naukot (Male)              </t>
    </r>
    <r>
      <rPr>
        <b/>
        <sz val="10"/>
        <rFont val="Bookman Old Style"/>
        <family val="1"/>
      </rPr>
      <t>(P)</t>
    </r>
  </si>
  <si>
    <r>
      <t xml:space="preserve">GPS Mandhra Para Naukot (Male)                          </t>
    </r>
    <r>
      <rPr>
        <b/>
        <sz val="10"/>
        <rFont val="Bookman Old Style"/>
        <family val="1"/>
      </rPr>
      <t>(P)</t>
    </r>
  </si>
  <si>
    <r>
      <t xml:space="preserve">GPS Boys Main Naukot (Female)                         </t>
    </r>
    <r>
      <rPr>
        <b/>
        <sz val="10"/>
        <rFont val="Bookman Old Style"/>
        <family val="1"/>
      </rPr>
      <t>(P)</t>
    </r>
  </si>
  <si>
    <r>
      <t xml:space="preserve">GGHS Naukot ( Female)                                         </t>
    </r>
    <r>
      <rPr>
        <b/>
        <sz val="10"/>
        <rFont val="Bookman Old Style"/>
        <family val="1"/>
      </rPr>
      <t>(P)</t>
    </r>
  </si>
  <si>
    <r>
      <t xml:space="preserve">GGPS Naukot ( Female)                                            </t>
    </r>
    <r>
      <rPr>
        <b/>
        <sz val="10"/>
        <rFont val="Bookman Old Style"/>
        <family val="1"/>
      </rPr>
      <t>(P)</t>
    </r>
  </si>
  <si>
    <r>
      <t xml:space="preserve">GPS Budho Chandio                                              </t>
    </r>
    <r>
      <rPr>
        <b/>
        <sz val="10"/>
        <rFont val="Bookman Old Style"/>
        <family val="1"/>
      </rPr>
      <t>(P)</t>
    </r>
  </si>
  <si>
    <r>
      <t xml:space="preserve">GPS Qazi Qasim Soomro                                        </t>
    </r>
    <r>
      <rPr>
        <b/>
        <sz val="10"/>
        <rFont val="Bookman Old Style"/>
        <family val="1"/>
      </rPr>
      <t>(P)</t>
    </r>
  </si>
  <si>
    <r>
      <t xml:space="preserve">GPS Gul Muhammad Junejo                                    </t>
    </r>
    <r>
      <rPr>
        <b/>
        <sz val="10"/>
        <rFont val="Bookman Old Style"/>
        <family val="1"/>
      </rPr>
      <t>(P)</t>
    </r>
  </si>
  <si>
    <r>
      <t xml:space="preserve">GPS Gul Muhammad Jiskani                                    </t>
    </r>
    <r>
      <rPr>
        <b/>
        <sz val="10"/>
        <rFont val="Bookman Old Style"/>
        <family val="1"/>
      </rPr>
      <t>(P)</t>
    </r>
  </si>
  <si>
    <r>
      <t xml:space="preserve">GBHS Naukot (Male)                                              </t>
    </r>
    <r>
      <rPr>
        <b/>
        <sz val="10"/>
        <rFont val="Bookman Old Style"/>
        <family val="1"/>
      </rPr>
      <t>(P)</t>
    </r>
  </si>
  <si>
    <r>
      <t xml:space="preserve">GPS Loung Khan Chandio                                     </t>
    </r>
    <r>
      <rPr>
        <b/>
        <sz val="10"/>
        <rFont val="Bookman Old Style"/>
        <family val="1"/>
      </rPr>
      <t>(P)</t>
    </r>
  </si>
  <si>
    <r>
      <t xml:space="preserve">GPS Rasool Bux Buladi                                          </t>
    </r>
    <r>
      <rPr>
        <b/>
        <sz val="10"/>
        <rFont val="Bookman Old Style"/>
        <family val="1"/>
      </rPr>
      <t>(T)</t>
    </r>
  </si>
  <si>
    <r>
      <t xml:space="preserve">GPS  Ali Khan Rind                                                </t>
    </r>
    <r>
      <rPr>
        <b/>
        <sz val="10"/>
        <rFont val="Bookman Old Style"/>
        <family val="1"/>
      </rPr>
      <t>(P)</t>
    </r>
  </si>
  <si>
    <r>
      <t xml:space="preserve">GGPS Ali Khan Rind                                                </t>
    </r>
    <r>
      <rPr>
        <b/>
        <sz val="10"/>
        <rFont val="Bookman Old Style"/>
        <family val="1"/>
      </rPr>
      <t>(T)</t>
    </r>
  </si>
  <si>
    <r>
      <t xml:space="preserve">GHS Fazal Bhambhro                                               </t>
    </r>
    <r>
      <rPr>
        <b/>
        <sz val="10"/>
        <rFont val="Bookman Old Style"/>
        <family val="1"/>
      </rPr>
      <t>(P)</t>
    </r>
  </si>
  <si>
    <r>
      <t xml:space="preserve">GGPS Ali Khan Jiskani                                           </t>
    </r>
    <r>
      <rPr>
        <b/>
        <sz val="10"/>
        <rFont val="Bookman Old Style"/>
        <family val="1"/>
      </rPr>
      <t>(P)</t>
    </r>
  </si>
  <si>
    <r>
      <t xml:space="preserve">GPS Umed Ali Khaskheli                                       </t>
    </r>
    <r>
      <rPr>
        <b/>
        <sz val="10"/>
        <rFont val="Bookman Old Style"/>
        <family val="1"/>
      </rPr>
      <t>(P)</t>
    </r>
  </si>
  <si>
    <r>
      <t xml:space="preserve">GPS Faiz Muhammad Bilalani                                </t>
    </r>
    <r>
      <rPr>
        <b/>
        <sz val="10"/>
        <rFont val="Bookman Old Style"/>
        <family val="1"/>
      </rPr>
      <t>(P)</t>
    </r>
  </si>
  <si>
    <r>
      <t xml:space="preserve">GPS Faiz Muhammad Bilalni                                 </t>
    </r>
    <r>
      <rPr>
        <b/>
        <sz val="10"/>
        <rFont val="Bookman Old Style"/>
        <family val="1"/>
      </rPr>
      <t>(P)</t>
    </r>
  </si>
  <si>
    <r>
      <t xml:space="preserve">GPS Majnoon Tangri                                               </t>
    </r>
    <r>
      <rPr>
        <b/>
        <sz val="10"/>
        <rFont val="Bookman Old Style"/>
        <family val="1"/>
      </rPr>
      <t>(P)</t>
    </r>
  </si>
  <si>
    <r>
      <t xml:space="preserve">GPS Malook Gurgaze                                             </t>
    </r>
    <r>
      <rPr>
        <b/>
        <sz val="10"/>
        <rFont val="Bookman Old Style"/>
        <family val="1"/>
      </rPr>
      <t>(P)</t>
    </r>
  </si>
  <si>
    <r>
      <t>GOVT SAL COLLEGE (MALE) NEW</t>
    </r>
    <r>
      <rPr>
        <sz val="12"/>
        <color rgb="FFFF0000"/>
        <rFont val="Bookman Old Style"/>
        <family val="1"/>
      </rPr>
      <t xml:space="preserve"> (P)</t>
    </r>
  </si>
  <si>
    <r>
      <t>G.P.S SHAH ABDUL LATIF (FEMALE)</t>
    </r>
    <r>
      <rPr>
        <sz val="12"/>
        <color rgb="FFFF0000"/>
        <rFont val="Bookman Old Style"/>
        <family val="1"/>
      </rPr>
      <t xml:space="preserve"> (P)</t>
    </r>
  </si>
  <si>
    <t>GPS Waghreji(P)</t>
  </si>
  <si>
    <r>
      <t xml:space="preserve">NUMBER AND NAME OF CONSTITUENCY       </t>
    </r>
    <r>
      <rPr>
        <b/>
        <u/>
        <sz val="12"/>
        <color theme="1"/>
        <rFont val="Bookman Old Style"/>
        <family val="1"/>
      </rPr>
      <t>NA-226 MPK-I</t>
    </r>
  </si>
  <si>
    <t>GMS WALI MUHAMMAD SHAH DEH 165            (P)</t>
  </si>
  <si>
    <t xml:space="preserve">GPS KHAJI JO GOTH (P) </t>
  </si>
  <si>
    <t>G.P.S SIDDIQUE KHASKHELI        (P)</t>
  </si>
  <si>
    <t>G.P.S. MIR GHULAM ALI                  (P)</t>
  </si>
  <si>
    <t>G.H.S. DITTAL KHAN  LAGHARI              (P)</t>
  </si>
  <si>
    <t>G.P.S. Deh 149    (P)</t>
  </si>
  <si>
    <t>G.P.S. Deh 150     (P)</t>
  </si>
  <si>
    <t>G.P.S. DEH 160    (P)</t>
  </si>
  <si>
    <t>G.P.S. DEH 153   (P)</t>
  </si>
  <si>
    <t>G.M.S. DEH 161  (P)</t>
  </si>
  <si>
    <t xml:space="preserve">G.P.S. KOT MIR JAN MUHAMMAD(T) </t>
  </si>
  <si>
    <t>KANDO PANHWAR(P)</t>
  </si>
  <si>
    <t>DEH 172(P)</t>
  </si>
  <si>
    <t xml:space="preserve"> (T)</t>
  </si>
  <si>
    <t>(T)</t>
  </si>
  <si>
    <t xml:space="preserve">KHUDA BUX  </t>
  </si>
  <si>
    <t>)(P)</t>
  </si>
  <si>
    <t>G.M.S. DEH 161(P)</t>
  </si>
  <si>
    <t>G.P.S. DEH 153  (P)</t>
  </si>
  <si>
    <t>G.P.S. DEH 160    )(P)</t>
  </si>
  <si>
    <t>G.P.S. Deh 150   )(P)</t>
  </si>
  <si>
    <t>G.H.S. DITTAL KHAN  LAGHARI            )(P)</t>
  </si>
  <si>
    <t>GMS WALI MUHAMMAD SHAH DEH 165          (P)</t>
  </si>
  <si>
    <t xml:space="preserve">GPS DOULAT  LAGHARI
(P)
</t>
  </si>
  <si>
    <t>GPS Dodo Khan (T)</t>
  </si>
  <si>
    <t>G.P.S SIDDIQUE KHASKHELI      (P)</t>
  </si>
  <si>
    <r>
      <t xml:space="preserve">GPS Yakoob Kapri                                              </t>
    </r>
    <r>
      <rPr>
        <b/>
        <sz val="10"/>
        <color rgb="FFFF0000"/>
        <rFont val="Bookman Old Style"/>
        <family val="1"/>
      </rPr>
      <t>(P)</t>
    </r>
  </si>
  <si>
    <r>
      <t xml:space="preserve">GPS Muhammad Khan Talpur (Male) Jhudo      </t>
    </r>
    <r>
      <rPr>
        <b/>
        <sz val="10"/>
        <color indexed="10"/>
        <rFont val="Times New Roman"/>
        <family val="1"/>
      </rPr>
      <t>(P)</t>
    </r>
  </si>
  <si>
    <t>k K Mohall Exch:</t>
  </si>
  <si>
    <t>Dhano Mal Market</t>
  </si>
  <si>
    <t>Haji Gulzar Mohallah</t>
  </si>
  <si>
    <t>Mir Mohallah</t>
  </si>
  <si>
    <t>Old Ice Factory</t>
  </si>
  <si>
    <t>vill; Ali Bux Khushk</t>
  </si>
  <si>
    <t>Al Noor Med.Centre</t>
  </si>
  <si>
    <t>Kachi Colony</t>
  </si>
  <si>
    <t>Ali Co Housing Colony</t>
  </si>
  <si>
    <r>
      <t xml:space="preserve">Maternity Home (Male)                                         </t>
    </r>
    <r>
      <rPr>
        <b/>
        <sz val="10"/>
        <color indexed="10"/>
        <rFont val="Times New Roman"/>
        <family val="1"/>
      </rPr>
      <t>(P)</t>
    </r>
  </si>
  <si>
    <t>Bhatti/Keheri Mohlah</t>
  </si>
  <si>
    <t>Malahi Mollah</t>
  </si>
  <si>
    <t>Memon Mohallah</t>
  </si>
  <si>
    <t>Mir Gh.Hussain Colony</t>
  </si>
  <si>
    <t>Khawaja Mohllah</t>
  </si>
  <si>
    <r>
      <t xml:space="preserve">GPS Main  Jhuddo (Female)                                    </t>
    </r>
    <r>
      <rPr>
        <b/>
        <sz val="10"/>
        <rFont val="Times New Roman"/>
        <family val="1"/>
      </rPr>
      <t>(P)</t>
    </r>
  </si>
  <si>
    <t>PS Mohallah</t>
  </si>
  <si>
    <t>Thaeem Mohalla</t>
  </si>
  <si>
    <t>Junejo Colony</t>
  </si>
  <si>
    <t>Asghar Colony</t>
  </si>
  <si>
    <t>Aftab/Abid Colony</t>
  </si>
  <si>
    <r>
      <t xml:space="preserve">U.C Office Jhudo (Female)                                     </t>
    </r>
    <r>
      <rPr>
        <b/>
        <sz val="10"/>
        <rFont val="Times New Roman"/>
        <family val="1"/>
      </rPr>
      <t>(P)</t>
    </r>
  </si>
  <si>
    <t>Noorani Masjid Mohallah</t>
  </si>
  <si>
    <t>Rajput Mohallah</t>
  </si>
  <si>
    <t>Ansari Mohallah</t>
  </si>
  <si>
    <t>Eidal Mohallah</t>
  </si>
  <si>
    <t>Gh.Hussain Colony</t>
  </si>
  <si>
    <r>
      <t xml:space="preserve"> GGHS Jhudo (Female)                                           </t>
    </r>
    <r>
      <rPr>
        <b/>
        <sz val="10"/>
        <rFont val="Times New Roman"/>
        <family val="1"/>
      </rPr>
      <t>(P)</t>
    </r>
  </si>
  <si>
    <r>
      <t xml:space="preserve">GBHS Jhudo (Male)                                                </t>
    </r>
    <r>
      <rPr>
        <b/>
        <sz val="10"/>
        <color indexed="10"/>
        <rFont val="Times New Roman"/>
        <family val="1"/>
      </rPr>
      <t>(P)</t>
    </r>
  </si>
  <si>
    <r>
      <t xml:space="preserve">Irrigation Bunglow Jhudo (Male)                          </t>
    </r>
    <r>
      <rPr>
        <b/>
        <sz val="10"/>
        <color indexed="10"/>
        <rFont val="Times New Roman"/>
        <family val="1"/>
      </rPr>
      <t>(P)</t>
    </r>
  </si>
  <si>
    <r>
      <t xml:space="preserve">GGPS Main Jhudo (Female)                                          </t>
    </r>
    <r>
      <rPr>
        <b/>
        <sz val="10"/>
        <rFont val="Times New Roman"/>
        <family val="1"/>
      </rPr>
      <t>(P)</t>
    </r>
  </si>
  <si>
    <r>
      <t xml:space="preserve">GGPS Branch Sunar Para  (Female)                      </t>
    </r>
    <r>
      <rPr>
        <b/>
        <sz val="10"/>
        <rFont val="Times New Roman"/>
        <family val="1"/>
      </rPr>
      <t>(P)</t>
    </r>
  </si>
  <si>
    <r>
      <t xml:space="preserve">U.C.Office Naukot (Male)                                                  </t>
    </r>
    <r>
      <rPr>
        <b/>
        <sz val="10"/>
        <rFont val="Times New Roman"/>
        <family val="1"/>
      </rPr>
      <t>(P)</t>
    </r>
  </si>
  <si>
    <r>
      <t xml:space="preserve">GPS Boys  Naukot (Female)                                  </t>
    </r>
    <r>
      <rPr>
        <b/>
        <sz val="10"/>
        <rFont val="Times New Roman"/>
        <family val="1"/>
      </rPr>
      <t>(P)</t>
    </r>
  </si>
  <si>
    <r>
      <t xml:space="preserve">Town Committee Office Naukot (Male)              </t>
    </r>
    <r>
      <rPr>
        <b/>
        <sz val="10"/>
        <rFont val="Times New Roman"/>
        <family val="1"/>
      </rPr>
      <t>(P)</t>
    </r>
  </si>
  <si>
    <r>
      <t xml:space="preserve">GPS Boys Main Naukot (Female)                         </t>
    </r>
    <r>
      <rPr>
        <b/>
        <sz val="10"/>
        <rFont val="Times New Roman"/>
        <family val="1"/>
      </rPr>
      <t>(P)</t>
    </r>
  </si>
  <si>
    <r>
      <t xml:space="preserve">GPS Mandhra Para Naukot (Male)                          </t>
    </r>
    <r>
      <rPr>
        <b/>
        <sz val="10"/>
        <rFont val="Times New Roman"/>
        <family val="1"/>
      </rPr>
      <t>(P)</t>
    </r>
  </si>
  <si>
    <r>
      <t xml:space="preserve">GGHS Naukot ( Female)                                         </t>
    </r>
    <r>
      <rPr>
        <b/>
        <sz val="10"/>
        <rFont val="Times New Roman"/>
        <family val="1"/>
      </rPr>
      <t>(P)</t>
    </r>
  </si>
  <si>
    <r>
      <t xml:space="preserve">GBHS Naukot (Male)                                              </t>
    </r>
    <r>
      <rPr>
        <b/>
        <sz val="10"/>
        <rFont val="Times New Roman"/>
        <family val="1"/>
      </rPr>
      <t>(P)</t>
    </r>
  </si>
  <si>
    <r>
      <t xml:space="preserve">GGPS Naukot ( Female)                                            </t>
    </r>
    <r>
      <rPr>
        <b/>
        <sz val="10"/>
        <rFont val="Times New Roman"/>
        <family val="1"/>
      </rPr>
      <t>(P)</t>
    </r>
  </si>
  <si>
    <t>K K Mohall Exch:</t>
  </si>
  <si>
    <t>GGPS GHARIBABAD) (Female) (P)</t>
  </si>
  <si>
    <t>GOVT DISPENSARY GHULAM HAIDER SHAH (Male) (P)</t>
  </si>
  <si>
    <t>GPS MORIO KHAN GORCHANI  (Female )(T)</t>
  </si>
  <si>
    <t>G.G.M.S.Akri City Pithoro (Female)</t>
  </si>
  <si>
    <t>Ward 01</t>
  </si>
  <si>
    <t>Ward 02</t>
  </si>
  <si>
    <t>Ward 03</t>
  </si>
  <si>
    <t>Ward 04</t>
  </si>
  <si>
    <t>Ward 05</t>
  </si>
  <si>
    <t>Ward 06</t>
  </si>
  <si>
    <t>Ward 07</t>
  </si>
  <si>
    <t>Ward 08</t>
  </si>
  <si>
    <t>GHS MIRWAH (P)</t>
  </si>
</sst>
</file>

<file path=xl/styles.xml><?xml version="1.0" encoding="utf-8"?>
<styleSheet xmlns="http://schemas.openxmlformats.org/spreadsheetml/2006/main">
  <fonts count="5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b/>
      <u/>
      <sz val="12"/>
      <color theme="1"/>
      <name val="Bookman Old Style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Bookman Old Style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color rgb="FFFF0000"/>
      <name val="Times New Roman"/>
      <family val="1"/>
    </font>
    <font>
      <b/>
      <u/>
      <sz val="15"/>
      <name val="Times New Roman"/>
      <family val="1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name val="Times New Roman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10"/>
      <name val="Bookman Old Style"/>
      <family val="1"/>
    </font>
    <font>
      <b/>
      <u/>
      <sz val="15"/>
      <name val="Bookman Old Style"/>
      <family val="1"/>
    </font>
    <font>
      <sz val="12"/>
      <name val="Bookman Old Style"/>
      <family val="1"/>
    </font>
    <font>
      <sz val="11"/>
      <name val="Bookman Old Style"/>
      <family val="1"/>
    </font>
    <font>
      <b/>
      <sz val="11"/>
      <name val="Bookman Old Style"/>
      <family val="1"/>
    </font>
    <font>
      <sz val="9"/>
      <name val="Bookman Old Style"/>
      <family val="1"/>
    </font>
    <font>
      <sz val="8"/>
      <name val="Bookman Old Style"/>
      <family val="1"/>
    </font>
    <font>
      <b/>
      <sz val="12"/>
      <color theme="1"/>
      <name val="Calibri"/>
      <family val="2"/>
      <scheme val="minor"/>
    </font>
    <font>
      <b/>
      <sz val="11"/>
      <color indexed="8"/>
      <name val="Bookman Old Style"/>
      <family val="1"/>
    </font>
    <font>
      <b/>
      <sz val="12"/>
      <color indexed="8"/>
      <name val="Bookman Old Style"/>
      <family val="1"/>
    </font>
    <font>
      <sz val="12"/>
      <color rgb="FFFF0000"/>
      <name val="Bookman Old Style"/>
      <family val="1"/>
    </font>
    <font>
      <sz val="12"/>
      <color theme="1"/>
      <name val="Bookman Old Style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Bookman Old Style"/>
      <family val="1"/>
    </font>
    <font>
      <sz val="10"/>
      <color rgb="FFFF0000"/>
      <name val="Bookman Old Style"/>
      <family val="1"/>
    </font>
    <font>
      <b/>
      <sz val="10"/>
      <color rgb="FFFF0000"/>
      <name val="Bookman Old Style"/>
      <family val="1"/>
    </font>
    <font>
      <sz val="10"/>
      <color rgb="FFFF0000"/>
      <name val="Times New Roman"/>
      <family val="1"/>
    </font>
    <font>
      <b/>
      <sz val="10"/>
      <color indexed="10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/>
    <xf numFmtId="0" fontId="0" fillId="0" borderId="1" xfId="0" applyBorder="1"/>
    <xf numFmtId="0" fontId="12" fillId="0" borderId="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 wrapText="1"/>
    </xf>
    <xf numFmtId="0" fontId="29" fillId="0" borderId="1" xfId="0" applyFont="1" applyFill="1" applyBorder="1" applyAlignment="1">
      <alignment vertical="top" wrapText="1"/>
    </xf>
    <xf numFmtId="0" fontId="31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vertical="top" wrapText="1"/>
    </xf>
    <xf numFmtId="0" fontId="31" fillId="0" borderId="1" xfId="0" applyFont="1" applyFill="1" applyBorder="1" applyAlignment="1"/>
    <xf numFmtId="0" fontId="27" fillId="0" borderId="1" xfId="0" applyFont="1" applyFill="1" applyBorder="1" applyAlignment="1">
      <alignment vertical="top" wrapText="1"/>
    </xf>
    <xf numFmtId="0" fontId="30" fillId="0" borderId="1" xfId="0" applyFont="1" applyFill="1" applyBorder="1" applyAlignment="1"/>
    <xf numFmtId="0" fontId="27" fillId="0" borderId="1" xfId="0" applyFont="1" applyFill="1" applyBorder="1" applyAlignment="1"/>
    <xf numFmtId="0" fontId="31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/>
    </xf>
    <xf numFmtId="0" fontId="28" fillId="0" borderId="1" xfId="0" quotePrefix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top" wrapText="1"/>
    </xf>
    <xf numFmtId="0" fontId="32" fillId="0" borderId="1" xfId="0" applyFont="1" applyFill="1" applyBorder="1" applyAlignment="1">
      <alignment vertical="top"/>
    </xf>
    <xf numFmtId="0" fontId="32" fillId="0" borderId="1" xfId="0" applyFont="1" applyFill="1" applyBorder="1" applyAlignment="1"/>
    <xf numFmtId="0" fontId="33" fillId="0" borderId="1" xfId="0" applyFont="1" applyFill="1" applyBorder="1" applyAlignment="1">
      <alignment vertical="top" wrapText="1"/>
    </xf>
    <xf numFmtId="0" fontId="32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 wrapText="1"/>
    </xf>
    <xf numFmtId="0" fontId="32" fillId="0" borderId="1" xfId="0" quotePrefix="1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quotePrefix="1" applyFont="1" applyFill="1" applyBorder="1" applyAlignment="1">
      <alignment horizontal="center" vertical="center"/>
    </xf>
    <xf numFmtId="0" fontId="32" fillId="0" borderId="1" xfId="0" applyFont="1" applyFill="1" applyBorder="1"/>
    <xf numFmtId="0" fontId="28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quotePrefix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8" fillId="0" borderId="1" xfId="0" quotePrefix="1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horizontal="right" vertical="center" wrapText="1"/>
    </xf>
    <xf numFmtId="0" fontId="28" fillId="0" borderId="1" xfId="0" applyFont="1" applyFill="1" applyBorder="1" applyAlignment="1">
      <alignment horizontal="right" vertical="center" wrapText="1"/>
    </xf>
    <xf numFmtId="0" fontId="28" fillId="0" borderId="1" xfId="0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right" vertical="center"/>
    </xf>
    <xf numFmtId="0" fontId="36" fillId="0" borderId="0" xfId="0" applyFont="1" applyAlignment="1">
      <alignment horizontal="center"/>
    </xf>
    <xf numFmtId="0" fontId="31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right" vertical="center" wrapText="1"/>
    </xf>
    <xf numFmtId="0" fontId="33" fillId="0" borderId="1" xfId="0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center" wrapText="1"/>
    </xf>
    <xf numFmtId="0" fontId="27" fillId="0" borderId="1" xfId="0" applyFont="1" applyFill="1" applyBorder="1" applyAlignment="1">
      <alignment horizontal="center" wrapText="1"/>
    </xf>
    <xf numFmtId="0" fontId="27" fillId="0" borderId="1" xfId="0" applyFont="1" applyFill="1" applyBorder="1" applyAlignment="1">
      <alignment horizontal="center" vertical="top" wrapText="1"/>
    </xf>
    <xf numFmtId="0" fontId="33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8" fillId="0" borderId="1" xfId="0" applyFont="1" applyBorder="1" applyAlignment="1"/>
    <xf numFmtId="0" fontId="38" fillId="0" borderId="1" xfId="0" applyFont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37" fillId="0" borderId="1" xfId="0" applyFont="1" applyBorder="1"/>
    <xf numFmtId="0" fontId="32" fillId="0" borderId="16" xfId="0" applyFont="1" applyFill="1" applyBorder="1" applyAlignment="1">
      <alignment horizontal="center" vertical="top" wrapText="1"/>
    </xf>
    <xf numFmtId="0" fontId="33" fillId="0" borderId="16" xfId="0" applyFont="1" applyFill="1" applyBorder="1" applyAlignment="1">
      <alignment horizontal="center" wrapText="1"/>
    </xf>
    <xf numFmtId="0" fontId="32" fillId="0" borderId="16" xfId="0" applyFont="1" applyFill="1" applyBorder="1" applyAlignment="1">
      <alignment horizontal="center" wrapText="1"/>
    </xf>
    <xf numFmtId="0" fontId="32" fillId="0" borderId="2" xfId="0" applyFont="1" applyFill="1" applyBorder="1" applyAlignment="1">
      <alignment horizontal="center" vertical="top" wrapText="1"/>
    </xf>
    <xf numFmtId="0" fontId="33" fillId="0" borderId="2" xfId="0" applyFont="1" applyFill="1" applyBorder="1" applyAlignment="1">
      <alignment horizontal="center" wrapText="1"/>
    </xf>
    <xf numFmtId="0" fontId="32" fillId="0" borderId="2" xfId="0" applyFont="1" applyFill="1" applyBorder="1" applyAlignment="1">
      <alignment horizontal="center" wrapText="1"/>
    </xf>
    <xf numFmtId="0" fontId="32" fillId="0" borderId="21" xfId="0" applyFont="1" applyFill="1" applyBorder="1" applyAlignment="1">
      <alignment vertical="top" wrapText="1"/>
    </xf>
    <xf numFmtId="0" fontId="33" fillId="0" borderId="21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33" fillId="0" borderId="14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 wrapText="1"/>
    </xf>
    <xf numFmtId="0" fontId="33" fillId="0" borderId="9" xfId="0" applyFont="1" applyFill="1" applyBorder="1" applyAlignment="1">
      <alignment horizontal="center" wrapText="1"/>
    </xf>
    <xf numFmtId="0" fontId="32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 wrapText="1"/>
    </xf>
    <xf numFmtId="0" fontId="32" fillId="0" borderId="16" xfId="0" applyFont="1" applyFill="1" applyBorder="1" applyAlignment="1">
      <alignment horizontal="center" vertical="center" wrapText="1"/>
    </xf>
    <xf numFmtId="0" fontId="32" fillId="0" borderId="21" xfId="0" applyFont="1" applyFill="1" applyBorder="1" applyAlignment="1">
      <alignment vertical="center" wrapText="1"/>
    </xf>
    <xf numFmtId="0" fontId="32" fillId="0" borderId="0" xfId="0" applyFont="1" applyFill="1"/>
    <xf numFmtId="0" fontId="32" fillId="0" borderId="21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vertical="top" wrapText="1"/>
    </xf>
    <xf numFmtId="0" fontId="32" fillId="0" borderId="0" xfId="0" applyFont="1" applyFill="1" applyBorder="1" applyAlignment="1">
      <alignment horizontal="center" wrapText="1"/>
    </xf>
    <xf numFmtId="0" fontId="32" fillId="0" borderId="11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top" wrapText="1"/>
    </xf>
    <xf numFmtId="0" fontId="32" fillId="0" borderId="10" xfId="0" applyFont="1" applyFill="1" applyBorder="1" applyAlignment="1">
      <alignment horizontal="center" wrapText="1"/>
    </xf>
    <xf numFmtId="0" fontId="33" fillId="0" borderId="10" xfId="0" applyFont="1" applyFill="1" applyBorder="1" applyAlignment="1">
      <alignment horizontal="center" wrapText="1"/>
    </xf>
    <xf numFmtId="0" fontId="32" fillId="0" borderId="12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left"/>
    </xf>
    <xf numFmtId="0" fontId="33" fillId="0" borderId="6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33" fillId="0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/>
    </xf>
    <xf numFmtId="0" fontId="32" fillId="0" borderId="6" xfId="0" applyFont="1" applyFill="1" applyBorder="1"/>
    <xf numFmtId="0" fontId="12" fillId="0" borderId="9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28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2" fillId="0" borderId="9" xfId="0" applyFont="1" applyBorder="1" applyAlignment="1">
      <alignment vertical="center"/>
    </xf>
    <xf numFmtId="0" fontId="31" fillId="0" borderId="1" xfId="0" applyFont="1" applyFill="1" applyBorder="1" applyAlignment="1">
      <alignment vertical="top" wrapText="1"/>
    </xf>
    <xf numFmtId="0" fontId="3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vertical="top" wrapText="1"/>
    </xf>
    <xf numFmtId="0" fontId="15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horizontal="right" vertical="center" wrapText="1"/>
    </xf>
    <xf numFmtId="0" fontId="32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top" wrapText="1"/>
    </xf>
    <xf numFmtId="0" fontId="42" fillId="0" borderId="1" xfId="0" applyFont="1" applyFill="1" applyBorder="1" applyAlignment="1">
      <alignment horizontal="center" vertical="top" wrapText="1"/>
    </xf>
    <xf numFmtId="0" fontId="43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top"/>
    </xf>
    <xf numFmtId="0" fontId="32" fillId="0" borderId="1" xfId="0" applyFont="1" applyFill="1" applyBorder="1" applyAlignment="1">
      <alignment vertical="top" wrapText="1"/>
    </xf>
    <xf numFmtId="0" fontId="32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wrapText="1"/>
    </xf>
    <xf numFmtId="0" fontId="27" fillId="0" borderId="1" xfId="0" applyFont="1" applyFill="1" applyBorder="1" applyAlignment="1">
      <alignment vertical="center"/>
    </xf>
    <xf numFmtId="0" fontId="33" fillId="0" borderId="1" xfId="0" applyFont="1" applyFill="1" applyBorder="1" applyAlignment="1"/>
    <xf numFmtId="0" fontId="4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wrapText="1"/>
    </xf>
    <xf numFmtId="0" fontId="44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right" vertical="center" wrapText="1"/>
    </xf>
    <xf numFmtId="0" fontId="29" fillId="2" borderId="1" xfId="0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horizontal="right" vertical="center" wrapText="1"/>
    </xf>
    <xf numFmtId="0" fontId="28" fillId="0" borderId="1" xfId="0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right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right" vertical="center" wrapText="1"/>
    </xf>
    <xf numFmtId="0" fontId="29" fillId="0" borderId="2" xfId="0" applyFont="1" applyFill="1" applyBorder="1" applyAlignment="1">
      <alignment horizontal="right" vertical="center" wrapText="1"/>
    </xf>
    <xf numFmtId="0" fontId="28" fillId="0" borderId="2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7" fillId="2" borderId="3" xfId="0" applyFont="1" applyFill="1" applyBorder="1" applyAlignment="1">
      <alignment horizontal="center" vertical="center" wrapText="1"/>
    </xf>
    <xf numFmtId="0" fontId="0" fillId="0" borderId="31" xfId="0" applyBorder="1"/>
    <xf numFmtId="0" fontId="1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right" vertical="center" wrapText="1"/>
    </xf>
    <xf numFmtId="0" fontId="28" fillId="0" borderId="1" xfId="0" applyFont="1" applyFill="1" applyBorder="1" applyAlignment="1">
      <alignment horizontal="righ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left" vertical="center" wrapText="1"/>
    </xf>
    <xf numFmtId="0" fontId="0" fillId="0" borderId="1" xfId="0" applyFill="1" applyBorder="1"/>
    <xf numFmtId="0" fontId="17" fillId="0" borderId="1" xfId="0" applyFont="1" applyFill="1" applyBorder="1" applyAlignment="1">
      <alignment vertical="center" wrapText="1"/>
    </xf>
    <xf numFmtId="0" fontId="49" fillId="0" borderId="6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vertical="center" wrapText="1"/>
    </xf>
    <xf numFmtId="0" fontId="17" fillId="0" borderId="5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7" fillId="0" borderId="3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32" fillId="0" borderId="4" xfId="0" applyFont="1" applyFill="1" applyBorder="1" applyAlignment="1">
      <alignment vertical="top" wrapText="1"/>
    </xf>
    <xf numFmtId="0" fontId="32" fillId="0" borderId="3" xfId="0" applyFont="1" applyFill="1" applyBorder="1" applyAlignment="1">
      <alignment vertical="top" wrapText="1"/>
    </xf>
    <xf numFmtId="0" fontId="50" fillId="0" borderId="1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0" fillId="0" borderId="1" xfId="0" applyFont="1" applyFill="1" applyBorder="1" applyAlignment="1">
      <alignment horizontal="center" vertical="top"/>
    </xf>
    <xf numFmtId="0" fontId="50" fillId="0" borderId="1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center" vertical="top"/>
    </xf>
    <xf numFmtId="0" fontId="31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right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2" fillId="0" borderId="1" xfId="0" quotePrefix="1" applyFont="1" applyFill="1" applyBorder="1" applyAlignment="1">
      <alignment vertical="center" wrapText="1"/>
    </xf>
    <xf numFmtId="0" fontId="32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vertical="center"/>
    </xf>
    <xf numFmtId="0" fontId="32" fillId="0" borderId="1" xfId="0" applyFont="1" applyFill="1" applyBorder="1" applyAlignment="1"/>
    <xf numFmtId="0" fontId="32" fillId="0" borderId="1" xfId="0" applyFont="1" applyFill="1" applyBorder="1" applyAlignment="1">
      <alignment vertical="top" wrapText="1"/>
    </xf>
    <xf numFmtId="0" fontId="31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vertical="top"/>
    </xf>
    <xf numFmtId="0" fontId="32" fillId="0" borderId="1" xfId="0" applyFont="1" applyFill="1" applyBorder="1" applyAlignment="1">
      <alignment horizontal="center" vertical="top"/>
    </xf>
    <xf numFmtId="0" fontId="32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vertical="center"/>
    </xf>
    <xf numFmtId="0" fontId="32" fillId="0" borderId="2" xfId="0" quotePrefix="1" applyFont="1" applyFill="1" applyBorder="1" applyAlignment="1">
      <alignment horizontal="center" vertical="center" wrapText="1"/>
    </xf>
    <xf numFmtId="0" fontId="32" fillId="0" borderId="4" xfId="0" quotePrefix="1" applyFont="1" applyFill="1" applyBorder="1" applyAlignment="1">
      <alignment horizontal="center" vertical="center" wrapText="1"/>
    </xf>
    <xf numFmtId="0" fontId="32" fillId="0" borderId="3" xfId="0" quotePrefix="1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wrapText="1"/>
    </xf>
    <xf numFmtId="0" fontId="32" fillId="0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right" vertical="center" wrapText="1"/>
    </xf>
    <xf numFmtId="0" fontId="28" fillId="0" borderId="1" xfId="0" applyFont="1" applyFill="1" applyBorder="1" applyAlignment="1">
      <alignment horizontal="right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right" vertical="center" wrapText="1"/>
    </xf>
    <xf numFmtId="0" fontId="17" fillId="2" borderId="3" xfId="0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right" vertical="center" wrapText="1"/>
    </xf>
    <xf numFmtId="0" fontId="47" fillId="0" borderId="8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left" vertical="center" wrapText="1"/>
    </xf>
    <xf numFmtId="0" fontId="47" fillId="0" borderId="4" xfId="0" applyFont="1" applyFill="1" applyBorder="1" applyAlignment="1">
      <alignment horizontal="left" vertical="center" wrapText="1"/>
    </xf>
    <xf numFmtId="0" fontId="47" fillId="0" borderId="3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right" vertical="center" wrapText="1"/>
    </xf>
    <xf numFmtId="0" fontId="17" fillId="0" borderId="3" xfId="0" applyFont="1" applyFill="1" applyBorder="1" applyAlignment="1">
      <alignment horizontal="right" vertical="center" wrapText="1"/>
    </xf>
    <xf numFmtId="0" fontId="16" fillId="0" borderId="1" xfId="0" applyFont="1" applyFill="1" applyBorder="1" applyAlignment="1">
      <alignment horizontal="right"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left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0" borderId="35" xfId="0" applyFont="1" applyFill="1" applyBorder="1" applyAlignment="1">
      <alignment horizontal="center" vertical="center"/>
    </xf>
    <xf numFmtId="0" fontId="32" fillId="0" borderId="17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 wrapText="1"/>
    </xf>
    <xf numFmtId="0" fontId="32" fillId="0" borderId="22" xfId="0" applyFont="1" applyFill="1" applyBorder="1" applyAlignment="1">
      <alignment horizontal="center" vertical="center" wrapText="1"/>
    </xf>
    <xf numFmtId="0" fontId="32" fillId="0" borderId="15" xfId="0" applyFont="1" applyFill="1" applyBorder="1" applyAlignment="1">
      <alignment horizontal="center" vertical="center" wrapText="1"/>
    </xf>
    <xf numFmtId="0" fontId="32" fillId="0" borderId="18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center" vertical="center" wrapText="1"/>
    </xf>
    <xf numFmtId="0" fontId="32" fillId="0" borderId="21" xfId="0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wrapText="1"/>
    </xf>
    <xf numFmtId="0" fontId="33" fillId="0" borderId="21" xfId="0" applyFont="1" applyFill="1" applyBorder="1" applyAlignment="1">
      <alignment horizontal="center" wrapText="1"/>
    </xf>
    <xf numFmtId="0" fontId="32" fillId="0" borderId="16" xfId="0" applyFont="1" applyFill="1" applyBorder="1" applyAlignment="1">
      <alignment horizontal="center" vertical="top" wrapText="1"/>
    </xf>
    <xf numFmtId="0" fontId="32" fillId="0" borderId="21" xfId="0" applyFont="1" applyFill="1" applyBorder="1" applyAlignment="1">
      <alignment horizontal="center" vertical="top" wrapText="1"/>
    </xf>
    <xf numFmtId="0" fontId="32" fillId="0" borderId="2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wrapText="1"/>
    </xf>
    <xf numFmtId="0" fontId="32" fillId="0" borderId="26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32" fillId="0" borderId="14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center" wrapText="1"/>
    </xf>
    <xf numFmtId="0" fontId="32" fillId="2" borderId="16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horizontal="center" vertical="center" wrapText="1"/>
    </xf>
    <xf numFmtId="0" fontId="32" fillId="0" borderId="27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top" wrapText="1"/>
    </xf>
    <xf numFmtId="0" fontId="33" fillId="0" borderId="4" xfId="0" applyFont="1" applyFill="1" applyBorder="1" applyAlignment="1">
      <alignment horizontal="center" wrapText="1"/>
    </xf>
    <xf numFmtId="0" fontId="32" fillId="0" borderId="23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wrapText="1"/>
    </xf>
    <xf numFmtId="0" fontId="33" fillId="0" borderId="9" xfId="0" applyFont="1" applyFill="1" applyBorder="1" applyAlignment="1">
      <alignment horizont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47"/>
  <sheetViews>
    <sheetView zoomScale="87" zoomScaleNormal="87" workbookViewId="0">
      <pane ySplit="1" topLeftCell="A2" activePane="bottomLeft" state="frozen"/>
      <selection activeCell="F1" sqref="F1"/>
      <selection pane="bottomLeft" activeCell="N1" sqref="N1:T1048576"/>
    </sheetView>
  </sheetViews>
  <sheetFormatPr defaultRowHeight="14.4"/>
  <cols>
    <col min="1" max="1" width="5.6640625" customWidth="1"/>
    <col min="2" max="2" width="29" customWidth="1"/>
    <col min="3" max="3" width="28.6640625" customWidth="1"/>
    <col min="4" max="4" width="18.5546875" customWidth="1"/>
    <col min="5" max="5" width="13.6640625" customWidth="1"/>
    <col min="6" max="6" width="15.88671875" customWidth="1"/>
    <col min="7" max="7" width="13" customWidth="1"/>
    <col min="8" max="8" width="9.33203125" customWidth="1"/>
    <col min="9" max="9" width="8.5546875" customWidth="1"/>
    <col min="10" max="10" width="12.6640625" customWidth="1"/>
    <col min="11" max="11" width="10" customWidth="1"/>
    <col min="12" max="12" width="15.88671875" customWidth="1"/>
    <col min="13" max="13" width="13.109375" customWidth="1"/>
  </cols>
  <sheetData>
    <row r="1" spans="1:13" ht="18">
      <c r="A1" s="284" t="s">
        <v>0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5.6">
      <c r="A3" s="285" t="s">
        <v>1456</v>
      </c>
      <c r="B3" s="285"/>
      <c r="C3" s="285"/>
      <c r="D3" s="285"/>
      <c r="E3" s="285"/>
      <c r="F3" s="285"/>
      <c r="G3" s="285"/>
      <c r="H3" s="285"/>
      <c r="I3" s="285"/>
      <c r="J3" s="1"/>
      <c r="K3" s="1"/>
      <c r="L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ht="15" customHeight="1">
      <c r="A6" s="286" t="s">
        <v>1</v>
      </c>
      <c r="B6" s="286" t="s">
        <v>2</v>
      </c>
      <c r="C6" s="286" t="s">
        <v>3</v>
      </c>
      <c r="D6" s="286" t="s">
        <v>4</v>
      </c>
      <c r="E6" s="286" t="s">
        <v>5</v>
      </c>
      <c r="F6" s="12"/>
      <c r="G6" s="9" t="s">
        <v>6</v>
      </c>
      <c r="H6" s="10"/>
      <c r="I6" s="10"/>
      <c r="J6" s="11"/>
      <c r="K6" s="289" t="s">
        <v>7</v>
      </c>
      <c r="L6" s="290"/>
      <c r="M6" s="291"/>
    </row>
    <row r="7" spans="1:13">
      <c r="A7" s="287"/>
      <c r="B7" s="287"/>
      <c r="C7" s="287"/>
      <c r="D7" s="287"/>
      <c r="E7" s="287"/>
      <c r="F7" s="294" t="s">
        <v>8</v>
      </c>
      <c r="G7" s="295"/>
      <c r="H7" s="294" t="s">
        <v>9</v>
      </c>
      <c r="I7" s="295"/>
      <c r="J7" s="286" t="s">
        <v>10</v>
      </c>
      <c r="K7" s="292" t="s">
        <v>8</v>
      </c>
      <c r="L7" s="292" t="s">
        <v>9</v>
      </c>
      <c r="M7" s="292" t="s">
        <v>10</v>
      </c>
    </row>
    <row r="8" spans="1:13" ht="126" customHeight="1">
      <c r="A8" s="288"/>
      <c r="B8" s="288"/>
      <c r="C8" s="288"/>
      <c r="D8" s="288"/>
      <c r="E8" s="288"/>
      <c r="F8" s="4" t="s">
        <v>869</v>
      </c>
      <c r="G8" s="7" t="s">
        <v>868</v>
      </c>
      <c r="H8" s="4" t="s">
        <v>869</v>
      </c>
      <c r="I8" s="7" t="s">
        <v>868</v>
      </c>
      <c r="J8" s="288"/>
      <c r="K8" s="293"/>
      <c r="L8" s="293"/>
      <c r="M8" s="293"/>
    </row>
    <row r="9" spans="1:13" ht="14.25" customHeight="1">
      <c r="A9" s="7">
        <v>1</v>
      </c>
      <c r="B9" s="7">
        <v>2</v>
      </c>
      <c r="C9" s="7">
        <v>3</v>
      </c>
      <c r="D9" s="7">
        <v>4</v>
      </c>
      <c r="E9" s="7">
        <v>5</v>
      </c>
      <c r="F9" s="7"/>
      <c r="G9" s="7">
        <v>6</v>
      </c>
      <c r="H9" s="7"/>
      <c r="I9" s="7">
        <v>7</v>
      </c>
      <c r="J9" s="7">
        <v>8</v>
      </c>
      <c r="K9" s="7"/>
      <c r="L9" s="7"/>
      <c r="M9" s="7"/>
    </row>
    <row r="10" spans="1:13" ht="14.25" customHeight="1">
      <c r="A10" s="273">
        <v>1</v>
      </c>
      <c r="B10" s="278" t="s">
        <v>1216</v>
      </c>
      <c r="C10" s="20" t="s">
        <v>979</v>
      </c>
      <c r="D10" s="20" t="s">
        <v>981</v>
      </c>
      <c r="E10" s="20"/>
      <c r="F10" s="20">
        <v>1</v>
      </c>
      <c r="G10" s="20">
        <v>690</v>
      </c>
      <c r="H10" s="20"/>
      <c r="I10" s="20"/>
      <c r="J10" s="20">
        <v>690</v>
      </c>
      <c r="K10" s="20">
        <v>3</v>
      </c>
      <c r="L10" s="20">
        <v>0</v>
      </c>
      <c r="M10" s="30">
        <v>3</v>
      </c>
    </row>
    <row r="11" spans="1:13" ht="14.25" customHeight="1">
      <c r="A11" s="273"/>
      <c r="B11" s="278"/>
      <c r="C11" s="20" t="s">
        <v>980</v>
      </c>
      <c r="D11" s="20">
        <v>392040106</v>
      </c>
      <c r="E11" s="20"/>
      <c r="F11" s="20">
        <v>1</v>
      </c>
      <c r="G11" s="20">
        <v>465</v>
      </c>
      <c r="H11" s="20"/>
      <c r="I11" s="20"/>
      <c r="J11" s="20">
        <v>465</v>
      </c>
      <c r="K11" s="20"/>
      <c r="L11" s="20"/>
      <c r="M11" s="30"/>
    </row>
    <row r="12" spans="1:13" ht="14.25" customHeight="1">
      <c r="A12" s="273"/>
      <c r="B12" s="278"/>
      <c r="C12" s="20"/>
      <c r="D12" s="20"/>
      <c r="E12" s="20"/>
      <c r="F12" s="19" t="s">
        <v>802</v>
      </c>
      <c r="G12" s="19">
        <f>SUM(G10:G11)</f>
        <v>1155</v>
      </c>
      <c r="H12" s="19"/>
      <c r="I12" s="20"/>
      <c r="J12" s="19">
        <f>SUM(J10:J11)</f>
        <v>1155</v>
      </c>
      <c r="K12" s="19"/>
      <c r="L12" s="19"/>
      <c r="M12" s="30"/>
    </row>
    <row r="13" spans="1:13" ht="14.25" customHeight="1">
      <c r="A13" s="273">
        <v>2</v>
      </c>
      <c r="B13" s="274" t="s">
        <v>1217</v>
      </c>
      <c r="C13" s="20" t="s">
        <v>979</v>
      </c>
      <c r="D13" s="20" t="s">
        <v>981</v>
      </c>
      <c r="E13" s="20"/>
      <c r="F13" s="20"/>
      <c r="G13" s="20"/>
      <c r="H13" s="20">
        <v>1</v>
      </c>
      <c r="I13" s="20">
        <v>559</v>
      </c>
      <c r="J13" s="20">
        <v>559</v>
      </c>
      <c r="K13" s="20">
        <v>0</v>
      </c>
      <c r="L13" s="20">
        <v>2</v>
      </c>
      <c r="M13" s="30">
        <v>2</v>
      </c>
    </row>
    <row r="14" spans="1:13" ht="14.25" customHeight="1">
      <c r="A14" s="273"/>
      <c r="B14" s="274"/>
      <c r="C14" s="20" t="s">
        <v>980</v>
      </c>
      <c r="D14" s="20">
        <v>392040106</v>
      </c>
      <c r="E14" s="20"/>
      <c r="F14" s="20"/>
      <c r="G14" s="20"/>
      <c r="H14" s="20">
        <v>1</v>
      </c>
      <c r="I14" s="20">
        <v>402</v>
      </c>
      <c r="J14" s="20">
        <v>402</v>
      </c>
      <c r="K14" s="20"/>
      <c r="L14" s="20"/>
      <c r="M14" s="30"/>
    </row>
    <row r="15" spans="1:13" ht="14.25" customHeight="1">
      <c r="A15" s="273"/>
      <c r="B15" s="274"/>
      <c r="C15" s="20"/>
      <c r="D15" s="20"/>
      <c r="E15" s="20"/>
      <c r="F15" s="20"/>
      <c r="G15" s="20"/>
      <c r="H15" s="20"/>
      <c r="I15" s="19">
        <f>SUM(I13:I14)</f>
        <v>961</v>
      </c>
      <c r="J15" s="19">
        <f>SUM(J13:J14)</f>
        <v>961</v>
      </c>
      <c r="K15" s="19"/>
      <c r="L15" s="19"/>
      <c r="M15" s="30"/>
    </row>
    <row r="16" spans="1:13" ht="14.25" customHeight="1">
      <c r="A16" s="273">
        <v>3</v>
      </c>
      <c r="B16" s="274" t="s">
        <v>1321</v>
      </c>
      <c r="C16" s="20" t="s">
        <v>984</v>
      </c>
      <c r="D16" s="20" t="s">
        <v>982</v>
      </c>
      <c r="E16" s="20"/>
      <c r="F16" s="20">
        <v>1</v>
      </c>
      <c r="G16" s="20">
        <v>45</v>
      </c>
      <c r="H16" s="20"/>
      <c r="I16" s="20"/>
      <c r="J16" s="20">
        <v>45</v>
      </c>
      <c r="K16" s="20">
        <v>2</v>
      </c>
      <c r="L16" s="20">
        <v>0</v>
      </c>
      <c r="M16" s="30">
        <v>2</v>
      </c>
    </row>
    <row r="17" spans="1:13" ht="14.25" customHeight="1">
      <c r="A17" s="273"/>
      <c r="B17" s="274"/>
      <c r="C17" s="20" t="s">
        <v>983</v>
      </c>
      <c r="D17" s="20">
        <v>392040103</v>
      </c>
      <c r="E17" s="36"/>
      <c r="F17" s="20">
        <v>1</v>
      </c>
      <c r="G17" s="20">
        <v>515</v>
      </c>
      <c r="H17" s="20"/>
      <c r="I17" s="20"/>
      <c r="J17" s="20">
        <v>515</v>
      </c>
      <c r="K17" s="20"/>
      <c r="L17" s="20"/>
      <c r="M17" s="30"/>
    </row>
    <row r="18" spans="1:13" ht="14.25" customHeight="1">
      <c r="A18" s="273"/>
      <c r="B18" s="274"/>
      <c r="C18" s="20" t="s">
        <v>985</v>
      </c>
      <c r="D18" s="20">
        <v>392040108</v>
      </c>
      <c r="E18" s="36"/>
      <c r="F18" s="20">
        <v>1</v>
      </c>
      <c r="G18" s="20">
        <v>554</v>
      </c>
      <c r="H18" s="20"/>
      <c r="I18" s="20"/>
      <c r="J18" s="20">
        <v>554</v>
      </c>
      <c r="K18" s="20"/>
      <c r="L18" s="20"/>
      <c r="M18" s="30"/>
    </row>
    <row r="19" spans="1:13" ht="14.25" customHeight="1">
      <c r="A19" s="273"/>
      <c r="B19" s="274"/>
      <c r="C19" s="20"/>
      <c r="D19" s="20"/>
      <c r="E19" s="20"/>
      <c r="F19" s="19" t="s">
        <v>802</v>
      </c>
      <c r="G19" s="20"/>
      <c r="H19" s="20"/>
      <c r="I19" s="20"/>
      <c r="J19" s="20"/>
      <c r="K19" s="20"/>
      <c r="L19" s="20"/>
      <c r="M19" s="30"/>
    </row>
    <row r="20" spans="1:13" ht="14.25" customHeight="1">
      <c r="A20" s="273"/>
      <c r="B20" s="274"/>
      <c r="C20" s="20"/>
      <c r="D20" s="20"/>
      <c r="E20" s="20"/>
      <c r="F20" s="20"/>
      <c r="G20" s="19">
        <f>SUM(G16:G19)</f>
        <v>1114</v>
      </c>
      <c r="H20" s="19">
        <f>SUM(H16:H19)</f>
        <v>0</v>
      </c>
      <c r="I20" s="19"/>
      <c r="J20" s="19">
        <f>SUM(J16:J19)</f>
        <v>1114</v>
      </c>
      <c r="K20" s="19"/>
      <c r="L20" s="19"/>
      <c r="M20" s="30"/>
    </row>
    <row r="21" spans="1:13" ht="14.25" customHeight="1">
      <c r="A21" s="273">
        <v>4</v>
      </c>
      <c r="B21" s="274" t="s">
        <v>1322</v>
      </c>
      <c r="C21" s="20" t="s">
        <v>984</v>
      </c>
      <c r="D21" s="20" t="s">
        <v>982</v>
      </c>
      <c r="E21" s="20"/>
      <c r="F21" s="20"/>
      <c r="G21" s="20"/>
      <c r="H21" s="20">
        <v>1</v>
      </c>
      <c r="I21" s="20">
        <v>42</v>
      </c>
      <c r="J21" s="20">
        <v>42</v>
      </c>
      <c r="K21" s="20">
        <v>0</v>
      </c>
      <c r="L21" s="20">
        <v>2</v>
      </c>
      <c r="M21" s="30">
        <v>2</v>
      </c>
    </row>
    <row r="22" spans="1:13" ht="14.25" customHeight="1">
      <c r="A22" s="273"/>
      <c r="B22" s="274"/>
      <c r="C22" s="20" t="s">
        <v>983</v>
      </c>
      <c r="D22" s="20">
        <v>392040103</v>
      </c>
      <c r="E22" s="20"/>
      <c r="F22" s="20"/>
      <c r="G22" s="20"/>
      <c r="H22" s="20">
        <v>1</v>
      </c>
      <c r="I22" s="20">
        <v>405</v>
      </c>
      <c r="J22" s="20">
        <v>405</v>
      </c>
      <c r="K22" s="20"/>
      <c r="L22" s="20"/>
      <c r="M22" s="30"/>
    </row>
    <row r="23" spans="1:13" ht="14.25" customHeight="1">
      <c r="A23" s="273"/>
      <c r="B23" s="274"/>
      <c r="C23" s="20" t="s">
        <v>985</v>
      </c>
      <c r="D23" s="20">
        <v>392040108</v>
      </c>
      <c r="E23" s="20"/>
      <c r="F23" s="20"/>
      <c r="G23" s="20"/>
      <c r="H23" s="20">
        <v>1</v>
      </c>
      <c r="I23" s="20">
        <v>505</v>
      </c>
      <c r="J23" s="20">
        <v>505</v>
      </c>
      <c r="K23" s="20"/>
      <c r="L23" s="20"/>
      <c r="M23" s="30"/>
    </row>
    <row r="24" spans="1:13" ht="14.25" customHeight="1">
      <c r="A24" s="273"/>
      <c r="B24" s="274"/>
      <c r="C24" s="20"/>
      <c r="D24" s="20"/>
      <c r="E24" s="20"/>
      <c r="F24" s="19" t="s">
        <v>802</v>
      </c>
      <c r="G24" s="20"/>
      <c r="H24" s="20"/>
      <c r="I24" s="19">
        <f>SUM(I21:I23)</f>
        <v>952</v>
      </c>
      <c r="J24" s="19">
        <f>SUM(J21:J23)</f>
        <v>952</v>
      </c>
      <c r="K24" s="20"/>
      <c r="L24" s="20"/>
      <c r="M24" s="30"/>
    </row>
    <row r="25" spans="1:13" ht="14.25" customHeight="1">
      <c r="A25" s="273"/>
      <c r="B25" s="274"/>
      <c r="C25" s="20"/>
      <c r="D25" s="20"/>
      <c r="E25" s="20"/>
      <c r="F25" s="20"/>
      <c r="G25" s="20"/>
      <c r="H25" s="20"/>
      <c r="I25" s="19"/>
      <c r="J25" s="19"/>
      <c r="K25" s="19"/>
      <c r="L25" s="19"/>
      <c r="M25" s="30"/>
    </row>
    <row r="26" spans="1:13" ht="14.25" customHeight="1">
      <c r="A26" s="273">
        <v>5</v>
      </c>
      <c r="B26" s="274" t="s">
        <v>1222</v>
      </c>
      <c r="C26" s="20" t="s">
        <v>988</v>
      </c>
      <c r="D26" s="20" t="s">
        <v>986</v>
      </c>
      <c r="E26" s="20"/>
      <c r="F26" s="20"/>
      <c r="G26" s="20">
        <v>262</v>
      </c>
      <c r="H26" s="20">
        <v>1</v>
      </c>
      <c r="I26" s="20"/>
      <c r="J26" s="20">
        <v>262</v>
      </c>
      <c r="K26" s="20">
        <v>3</v>
      </c>
      <c r="L26" s="20">
        <v>0</v>
      </c>
      <c r="M26" s="30">
        <v>3</v>
      </c>
    </row>
    <row r="27" spans="1:13" ht="14.25" customHeight="1">
      <c r="A27" s="273"/>
      <c r="B27" s="274"/>
      <c r="C27" s="20" t="s">
        <v>987</v>
      </c>
      <c r="D27" s="20">
        <v>392040104</v>
      </c>
      <c r="E27" s="20"/>
      <c r="F27" s="20"/>
      <c r="G27" s="20">
        <v>601</v>
      </c>
      <c r="H27" s="20">
        <v>1</v>
      </c>
      <c r="I27" s="20"/>
      <c r="J27" s="20">
        <v>601</v>
      </c>
      <c r="K27" s="20"/>
      <c r="L27" s="20"/>
      <c r="M27" s="30"/>
    </row>
    <row r="28" spans="1:13" ht="14.25" customHeight="1">
      <c r="A28" s="273"/>
      <c r="B28" s="274"/>
      <c r="C28" s="20" t="s">
        <v>989</v>
      </c>
      <c r="D28" s="20">
        <v>392040107</v>
      </c>
      <c r="E28" s="20"/>
      <c r="F28" s="20"/>
      <c r="G28" s="20">
        <v>486</v>
      </c>
      <c r="H28" s="20">
        <v>1</v>
      </c>
      <c r="I28" s="20"/>
      <c r="J28" s="20">
        <v>486</v>
      </c>
      <c r="K28" s="20"/>
      <c r="L28" s="20"/>
      <c r="M28" s="30"/>
    </row>
    <row r="29" spans="1:13" ht="14.25" customHeight="1">
      <c r="A29" s="273"/>
      <c r="B29" s="27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30"/>
    </row>
    <row r="30" spans="1:13" ht="14.25" customHeight="1">
      <c r="A30" s="273"/>
      <c r="B30" s="274"/>
      <c r="C30" s="20"/>
      <c r="D30" s="20"/>
      <c r="E30" s="20"/>
      <c r="F30" s="19" t="s">
        <v>802</v>
      </c>
      <c r="G30" s="19">
        <f>SUM(G26:G29)</f>
        <v>1349</v>
      </c>
      <c r="H30" s="19"/>
      <c r="I30" s="19"/>
      <c r="J30" s="19">
        <f>SUM(J26:J29)</f>
        <v>1349</v>
      </c>
      <c r="K30" s="19"/>
      <c r="L30" s="19"/>
      <c r="M30" s="30"/>
    </row>
    <row r="31" spans="1:13" ht="14.25" customHeight="1">
      <c r="A31" s="273">
        <v>6</v>
      </c>
      <c r="B31" s="274" t="s">
        <v>1218</v>
      </c>
      <c r="C31" s="20" t="s">
        <v>988</v>
      </c>
      <c r="D31" s="20" t="s">
        <v>990</v>
      </c>
      <c r="E31" s="20"/>
      <c r="F31" s="20"/>
      <c r="G31" s="20"/>
      <c r="H31" s="20">
        <v>1</v>
      </c>
      <c r="I31" s="20">
        <v>222</v>
      </c>
      <c r="J31" s="20">
        <v>222</v>
      </c>
      <c r="K31" s="20">
        <v>0</v>
      </c>
      <c r="L31" s="20">
        <v>3</v>
      </c>
      <c r="M31" s="30">
        <v>3</v>
      </c>
    </row>
    <row r="32" spans="1:13" ht="14.25" customHeight="1">
      <c r="A32" s="273"/>
      <c r="B32" s="274"/>
      <c r="C32" s="20" t="s">
        <v>987</v>
      </c>
      <c r="D32" s="20">
        <v>392040104</v>
      </c>
      <c r="E32" s="20"/>
      <c r="F32" s="20"/>
      <c r="G32" s="20"/>
      <c r="H32" s="20">
        <v>1</v>
      </c>
      <c r="I32" s="20">
        <v>500</v>
      </c>
      <c r="J32" s="20">
        <v>500</v>
      </c>
      <c r="K32" s="20"/>
      <c r="L32" s="20"/>
      <c r="M32" s="30"/>
    </row>
    <row r="33" spans="1:13" ht="14.25" customHeight="1">
      <c r="A33" s="273"/>
      <c r="B33" s="274"/>
      <c r="C33" s="20" t="s">
        <v>989</v>
      </c>
      <c r="D33" s="20">
        <v>392040107</v>
      </c>
      <c r="E33" s="20"/>
      <c r="F33" s="20"/>
      <c r="G33" s="20"/>
      <c r="H33" s="20">
        <v>1</v>
      </c>
      <c r="I33" s="20">
        <v>412</v>
      </c>
      <c r="J33" s="20">
        <v>412</v>
      </c>
      <c r="K33" s="20"/>
      <c r="L33" s="20"/>
      <c r="M33" s="30"/>
    </row>
    <row r="34" spans="1:13" ht="14.25" customHeight="1">
      <c r="A34" s="273"/>
      <c r="B34" s="274"/>
      <c r="C34" s="20"/>
      <c r="D34" s="20"/>
      <c r="E34" s="20"/>
      <c r="F34" s="19" t="s">
        <v>802</v>
      </c>
      <c r="G34" s="20"/>
      <c r="H34" s="20"/>
      <c r="I34" s="19">
        <f>SUM(I31:I33)</f>
        <v>1134</v>
      </c>
      <c r="J34" s="19">
        <f>SUM(J31:J33)</f>
        <v>1134</v>
      </c>
      <c r="K34" s="20"/>
      <c r="L34" s="20"/>
      <c r="M34" s="30"/>
    </row>
    <row r="35" spans="1:13" ht="14.25" customHeight="1">
      <c r="A35" s="273">
        <v>7</v>
      </c>
      <c r="B35" s="274" t="s">
        <v>1219</v>
      </c>
      <c r="C35" s="20" t="s">
        <v>994</v>
      </c>
      <c r="D35" s="20" t="s">
        <v>991</v>
      </c>
      <c r="E35" s="20"/>
      <c r="F35" s="20">
        <v>1</v>
      </c>
      <c r="G35" s="20">
        <v>430</v>
      </c>
      <c r="H35" s="20">
        <v>1</v>
      </c>
      <c r="I35" s="20"/>
      <c r="J35" s="20">
        <v>430</v>
      </c>
      <c r="K35" s="20">
        <v>3</v>
      </c>
      <c r="L35" s="20">
        <v>0</v>
      </c>
      <c r="M35" s="30">
        <v>3</v>
      </c>
    </row>
    <row r="36" spans="1:13" ht="14.25" customHeight="1">
      <c r="A36" s="273"/>
      <c r="B36" s="274"/>
      <c r="C36" s="20" t="s">
        <v>992</v>
      </c>
      <c r="D36" s="20">
        <v>392040703</v>
      </c>
      <c r="E36" s="20"/>
      <c r="F36" s="20">
        <v>1</v>
      </c>
      <c r="G36" s="20">
        <v>172</v>
      </c>
      <c r="H36" s="20">
        <v>1</v>
      </c>
      <c r="I36" s="20"/>
      <c r="J36" s="20">
        <v>172</v>
      </c>
      <c r="K36" s="20"/>
      <c r="L36" s="20"/>
      <c r="M36" s="30"/>
    </row>
    <row r="37" spans="1:13" ht="14.25" customHeight="1">
      <c r="A37" s="273"/>
      <c r="B37" s="274"/>
      <c r="C37" s="20" t="s">
        <v>993</v>
      </c>
      <c r="D37" s="20">
        <v>392040704</v>
      </c>
      <c r="E37" s="20"/>
      <c r="F37" s="20">
        <v>1</v>
      </c>
      <c r="G37" s="20">
        <v>477</v>
      </c>
      <c r="H37" s="20">
        <v>1</v>
      </c>
      <c r="I37" s="20"/>
      <c r="J37" s="20">
        <v>477</v>
      </c>
      <c r="K37" s="20"/>
      <c r="L37" s="20"/>
      <c r="M37" s="30"/>
    </row>
    <row r="38" spans="1:13" ht="14.25" customHeight="1">
      <c r="A38" s="273"/>
      <c r="B38" s="274"/>
      <c r="C38" s="20" t="s">
        <v>993</v>
      </c>
      <c r="D38" s="20">
        <v>392040708</v>
      </c>
      <c r="E38" s="20"/>
      <c r="F38" s="20">
        <v>1</v>
      </c>
      <c r="G38" s="20">
        <v>403</v>
      </c>
      <c r="H38" s="20">
        <v>1</v>
      </c>
      <c r="I38" s="20"/>
      <c r="J38" s="20">
        <v>403</v>
      </c>
      <c r="K38" s="20"/>
      <c r="L38" s="20"/>
      <c r="M38" s="30"/>
    </row>
    <row r="39" spans="1:13" ht="14.25" customHeight="1">
      <c r="A39" s="273"/>
      <c r="B39" s="274"/>
      <c r="C39" s="20"/>
      <c r="D39" s="20"/>
      <c r="E39" s="20"/>
      <c r="F39" s="19" t="s">
        <v>802</v>
      </c>
      <c r="G39" s="19">
        <f>SUM(G35:G38)</f>
        <v>1482</v>
      </c>
      <c r="H39" s="19"/>
      <c r="I39" s="19"/>
      <c r="J39" s="19">
        <f>SUM(J35:J38)</f>
        <v>1482</v>
      </c>
      <c r="L39" s="20"/>
      <c r="M39" s="30"/>
    </row>
    <row r="40" spans="1:13" ht="14.25" customHeight="1">
      <c r="A40" s="273">
        <v>8</v>
      </c>
      <c r="B40" s="274" t="s">
        <v>1220</v>
      </c>
      <c r="C40" s="20" t="s">
        <v>996</v>
      </c>
      <c r="D40" s="20" t="s">
        <v>995</v>
      </c>
      <c r="E40" s="20"/>
      <c r="F40" s="20"/>
      <c r="G40" s="20"/>
      <c r="H40" s="20">
        <v>1</v>
      </c>
      <c r="I40" s="20">
        <v>338</v>
      </c>
      <c r="J40" s="20">
        <v>338</v>
      </c>
      <c r="K40" s="20">
        <v>0</v>
      </c>
      <c r="L40" s="20">
        <v>3</v>
      </c>
      <c r="M40" s="30">
        <v>3</v>
      </c>
    </row>
    <row r="41" spans="1:13" ht="14.25" customHeight="1">
      <c r="A41" s="273"/>
      <c r="B41" s="274"/>
      <c r="C41" s="20" t="s">
        <v>992</v>
      </c>
      <c r="D41" s="20">
        <v>392040703</v>
      </c>
      <c r="E41" s="20"/>
      <c r="F41" s="20"/>
      <c r="G41" s="20"/>
      <c r="H41" s="20">
        <v>1</v>
      </c>
      <c r="I41" s="20">
        <v>151</v>
      </c>
      <c r="J41" s="20">
        <v>151</v>
      </c>
      <c r="K41" s="20"/>
      <c r="L41" s="20"/>
      <c r="M41" s="30"/>
    </row>
    <row r="42" spans="1:13" ht="14.25" customHeight="1">
      <c r="A42" s="273"/>
      <c r="B42" s="274"/>
      <c r="C42" s="20" t="s">
        <v>993</v>
      </c>
      <c r="D42" s="20">
        <v>392040704</v>
      </c>
      <c r="E42" s="20"/>
      <c r="F42" s="20"/>
      <c r="G42" s="20"/>
      <c r="H42" s="20">
        <v>1</v>
      </c>
      <c r="I42" s="20">
        <v>499</v>
      </c>
      <c r="J42" s="20">
        <v>499</v>
      </c>
      <c r="K42" s="20"/>
      <c r="L42" s="20"/>
      <c r="M42" s="30"/>
    </row>
    <row r="43" spans="1:13" ht="14.25" customHeight="1">
      <c r="A43" s="273"/>
      <c r="B43" s="274"/>
      <c r="C43" s="20" t="s">
        <v>993</v>
      </c>
      <c r="D43" s="20">
        <v>392040708</v>
      </c>
      <c r="E43" s="20"/>
      <c r="F43" s="20"/>
      <c r="G43" s="20"/>
      <c r="H43" s="20">
        <v>1</v>
      </c>
      <c r="I43" s="20">
        <v>335</v>
      </c>
      <c r="J43" s="20">
        <v>335</v>
      </c>
      <c r="K43" s="20"/>
      <c r="L43" s="20"/>
      <c r="M43" s="30"/>
    </row>
    <row r="44" spans="1:13" ht="14.25" customHeight="1">
      <c r="A44" s="30"/>
      <c r="B44" s="20"/>
      <c r="C44" s="20"/>
      <c r="D44" s="20"/>
      <c r="E44" s="20"/>
      <c r="F44" s="19" t="s">
        <v>802</v>
      </c>
      <c r="G44" s="20"/>
      <c r="H44" s="20"/>
      <c r="I44" s="19">
        <f>SUM(I40:I43)</f>
        <v>1323</v>
      </c>
      <c r="J44" s="19">
        <f>SUM(J40:J43)</f>
        <v>1323</v>
      </c>
      <c r="K44" s="20"/>
      <c r="L44" s="20"/>
      <c r="M44" s="30"/>
    </row>
    <row r="45" spans="1:13" ht="14.25" customHeight="1">
      <c r="A45" s="273">
        <v>9</v>
      </c>
      <c r="B45" s="274" t="s">
        <v>1221</v>
      </c>
      <c r="C45" s="20" t="s">
        <v>1001</v>
      </c>
      <c r="D45" s="20" t="s">
        <v>1002</v>
      </c>
      <c r="E45" s="20"/>
      <c r="F45" s="20">
        <v>1</v>
      </c>
      <c r="G45" s="20">
        <v>92</v>
      </c>
      <c r="H45" s="20"/>
      <c r="I45" s="20"/>
      <c r="J45" s="20">
        <v>92</v>
      </c>
      <c r="K45" s="20">
        <v>3</v>
      </c>
      <c r="L45" s="20">
        <v>0</v>
      </c>
      <c r="M45" s="30">
        <v>3</v>
      </c>
    </row>
    <row r="46" spans="1:13" ht="14.25" customHeight="1">
      <c r="A46" s="273"/>
      <c r="B46" s="274"/>
      <c r="C46" s="20" t="s">
        <v>997</v>
      </c>
      <c r="D46" s="20">
        <v>392080402</v>
      </c>
      <c r="E46" s="20"/>
      <c r="F46" s="20">
        <v>1</v>
      </c>
      <c r="G46" s="20">
        <v>384</v>
      </c>
      <c r="H46" s="20">
        <v>1</v>
      </c>
      <c r="I46" s="20"/>
      <c r="J46" s="20">
        <v>384</v>
      </c>
      <c r="K46" s="20"/>
      <c r="L46" s="20"/>
      <c r="M46" s="30"/>
    </row>
    <row r="47" spans="1:13" ht="14.25" customHeight="1">
      <c r="A47" s="273"/>
      <c r="B47" s="274"/>
      <c r="C47" s="20" t="s">
        <v>998</v>
      </c>
      <c r="D47" s="20">
        <v>392060302</v>
      </c>
      <c r="E47" s="20"/>
      <c r="F47" s="20">
        <v>1</v>
      </c>
      <c r="G47" s="20">
        <v>131</v>
      </c>
      <c r="H47" s="20">
        <v>1</v>
      </c>
      <c r="I47" s="20"/>
      <c r="J47" s="20">
        <v>131</v>
      </c>
      <c r="K47" s="20"/>
      <c r="L47" s="20"/>
      <c r="M47" s="30"/>
    </row>
    <row r="48" spans="1:13" ht="14.25" customHeight="1">
      <c r="A48" s="273"/>
      <c r="B48" s="274"/>
      <c r="C48" s="20" t="s">
        <v>999</v>
      </c>
      <c r="D48" s="20">
        <v>302060303</v>
      </c>
      <c r="E48" s="20"/>
      <c r="F48" s="20">
        <v>1</v>
      </c>
      <c r="G48" s="20">
        <v>132</v>
      </c>
      <c r="H48" s="20">
        <v>1</v>
      </c>
      <c r="I48" s="20"/>
      <c r="J48" s="20">
        <v>132</v>
      </c>
      <c r="K48" s="20"/>
      <c r="L48" s="20"/>
      <c r="M48" s="30"/>
    </row>
    <row r="49" spans="1:13" ht="14.25" customHeight="1">
      <c r="A49" s="273"/>
      <c r="B49" s="274"/>
      <c r="C49" s="20" t="s">
        <v>1000</v>
      </c>
      <c r="D49" s="20">
        <v>392060304</v>
      </c>
      <c r="E49" s="20"/>
      <c r="F49" s="20">
        <v>1</v>
      </c>
      <c r="G49" s="20">
        <v>202</v>
      </c>
      <c r="H49" s="20">
        <v>1</v>
      </c>
      <c r="I49" s="20"/>
      <c r="J49" s="20">
        <v>202</v>
      </c>
      <c r="K49" s="20"/>
      <c r="L49" s="20"/>
      <c r="M49" s="30"/>
    </row>
    <row r="50" spans="1:13" ht="14.25" customHeight="1">
      <c r="A50" s="273"/>
      <c r="B50" s="274"/>
      <c r="C50" s="20" t="s">
        <v>1000</v>
      </c>
      <c r="D50" s="20">
        <v>392040705</v>
      </c>
      <c r="E50" s="20"/>
      <c r="F50" s="20">
        <v>1</v>
      </c>
      <c r="G50" s="20">
        <v>285</v>
      </c>
      <c r="H50" s="20">
        <v>1</v>
      </c>
      <c r="I50" s="20"/>
      <c r="J50" s="20">
        <v>285</v>
      </c>
      <c r="K50" s="20"/>
      <c r="L50" s="20"/>
      <c r="M50" s="30"/>
    </row>
    <row r="51" spans="1:13" ht="14.25" customHeight="1">
      <c r="A51" s="30"/>
      <c r="B51" s="20"/>
      <c r="C51" s="20"/>
      <c r="D51" s="20"/>
      <c r="E51" s="20"/>
      <c r="F51" s="19" t="s">
        <v>802</v>
      </c>
      <c r="G51" s="19">
        <f>SUM(G45:G50)</f>
        <v>1226</v>
      </c>
      <c r="H51" s="19"/>
      <c r="I51" s="19"/>
      <c r="J51" s="19">
        <f>SUM(J45:J50)</f>
        <v>1226</v>
      </c>
      <c r="K51" s="20"/>
      <c r="L51" s="20"/>
      <c r="M51" s="30"/>
    </row>
    <row r="52" spans="1:13" ht="14.25" customHeight="1">
      <c r="A52" s="273">
        <v>10</v>
      </c>
      <c r="B52" s="274" t="s">
        <v>1223</v>
      </c>
      <c r="C52" s="20" t="s">
        <v>1001</v>
      </c>
      <c r="D52" s="20" t="s">
        <v>1002</v>
      </c>
      <c r="E52" s="20"/>
      <c r="F52" s="20"/>
      <c r="G52" s="20"/>
      <c r="H52" s="20">
        <v>1</v>
      </c>
      <c r="I52" s="20">
        <v>91</v>
      </c>
      <c r="J52" s="20">
        <v>91</v>
      </c>
      <c r="K52" s="20">
        <v>0</v>
      </c>
      <c r="L52" s="20">
        <v>3</v>
      </c>
      <c r="M52" s="30">
        <v>3</v>
      </c>
    </row>
    <row r="53" spans="1:13" ht="14.25" customHeight="1">
      <c r="A53" s="273"/>
      <c r="B53" s="274"/>
      <c r="C53" s="20" t="s">
        <v>997</v>
      </c>
      <c r="D53" s="20">
        <v>392080402</v>
      </c>
      <c r="E53" s="20"/>
      <c r="F53" s="20"/>
      <c r="G53" s="20"/>
      <c r="H53" s="20">
        <v>1</v>
      </c>
      <c r="I53" s="20">
        <v>356</v>
      </c>
      <c r="J53" s="20">
        <v>356</v>
      </c>
      <c r="K53" s="20"/>
      <c r="L53" s="20"/>
      <c r="M53" s="30"/>
    </row>
    <row r="54" spans="1:13" ht="14.25" customHeight="1">
      <c r="A54" s="273"/>
      <c r="B54" s="274"/>
      <c r="C54" s="20" t="s">
        <v>998</v>
      </c>
      <c r="D54" s="20">
        <v>392060302</v>
      </c>
      <c r="E54" s="20"/>
      <c r="F54" s="20"/>
      <c r="G54" s="20"/>
      <c r="H54" s="20">
        <v>1</v>
      </c>
      <c r="I54" s="20">
        <v>97</v>
      </c>
      <c r="J54" s="20">
        <v>97</v>
      </c>
      <c r="K54" s="20"/>
      <c r="L54" s="20"/>
      <c r="M54" s="30"/>
    </row>
    <row r="55" spans="1:13" ht="14.25" customHeight="1">
      <c r="A55" s="273"/>
      <c r="B55" s="274"/>
      <c r="C55" s="20" t="s">
        <v>999</v>
      </c>
      <c r="D55" s="20">
        <v>302060303</v>
      </c>
      <c r="E55" s="20"/>
      <c r="F55" s="20"/>
      <c r="G55" s="20"/>
      <c r="H55" s="20">
        <v>1</v>
      </c>
      <c r="I55" s="20">
        <v>119</v>
      </c>
      <c r="J55" s="20">
        <v>119</v>
      </c>
      <c r="K55" s="20"/>
      <c r="L55" s="20"/>
      <c r="M55" s="30"/>
    </row>
    <row r="56" spans="1:13" ht="14.25" customHeight="1">
      <c r="A56" s="273"/>
      <c r="B56" s="274"/>
      <c r="C56" s="20" t="s">
        <v>1000</v>
      </c>
      <c r="D56" s="20">
        <v>392060304</v>
      </c>
      <c r="E56" s="20"/>
      <c r="F56" s="20"/>
      <c r="G56" s="20"/>
      <c r="H56" s="20">
        <v>1</v>
      </c>
      <c r="I56" s="20">
        <v>184</v>
      </c>
      <c r="J56" s="20">
        <v>184</v>
      </c>
      <c r="K56" s="20"/>
      <c r="L56" s="20"/>
      <c r="M56" s="30"/>
    </row>
    <row r="57" spans="1:13" ht="14.25" customHeight="1">
      <c r="A57" s="273"/>
      <c r="B57" s="274"/>
      <c r="C57" s="20" t="s">
        <v>1000</v>
      </c>
      <c r="D57" s="20">
        <v>392040705</v>
      </c>
      <c r="E57" s="20"/>
      <c r="F57" s="20"/>
      <c r="G57" s="20"/>
      <c r="H57" s="20">
        <v>1</v>
      </c>
      <c r="I57" s="20">
        <v>237</v>
      </c>
      <c r="J57" s="20">
        <v>237</v>
      </c>
      <c r="K57" s="20"/>
      <c r="L57" s="20"/>
      <c r="M57" s="30"/>
    </row>
    <row r="58" spans="1:13" ht="14.25" customHeight="1">
      <c r="A58" s="30"/>
      <c r="B58" s="20"/>
      <c r="C58" s="20"/>
      <c r="D58" s="20"/>
      <c r="E58" s="20"/>
      <c r="F58" s="19" t="s">
        <v>802</v>
      </c>
      <c r="G58" s="20"/>
      <c r="H58" s="20"/>
      <c r="I58" s="19">
        <f>SUM(I52:I57)</f>
        <v>1084</v>
      </c>
      <c r="J58" s="19">
        <f>SUM(J52:J57)</f>
        <v>1084</v>
      </c>
      <c r="K58" s="20"/>
      <c r="L58" s="20"/>
      <c r="M58" s="30"/>
    </row>
    <row r="59" spans="1:13" ht="14.25" customHeight="1">
      <c r="A59" s="275">
        <v>11</v>
      </c>
      <c r="B59" s="274" t="s">
        <v>1323</v>
      </c>
      <c r="C59" s="20" t="s">
        <v>1004</v>
      </c>
      <c r="D59" s="20">
        <v>392040601</v>
      </c>
      <c r="E59" s="20"/>
      <c r="F59" s="20"/>
      <c r="G59" s="20">
        <v>359</v>
      </c>
      <c r="H59" s="20"/>
      <c r="I59" s="20"/>
      <c r="J59" s="20">
        <v>359</v>
      </c>
      <c r="K59" s="20">
        <v>3</v>
      </c>
      <c r="L59" s="20">
        <v>0</v>
      </c>
      <c r="M59" s="30">
        <v>3</v>
      </c>
    </row>
    <row r="60" spans="1:13" ht="14.25" customHeight="1">
      <c r="A60" s="276"/>
      <c r="B60" s="274"/>
      <c r="C60" s="20" t="s">
        <v>1003</v>
      </c>
      <c r="D60" s="20">
        <v>392040602</v>
      </c>
      <c r="E60" s="20"/>
      <c r="F60" s="20">
        <v>1</v>
      </c>
      <c r="G60" s="20">
        <v>232</v>
      </c>
      <c r="H60" s="20"/>
      <c r="I60" s="20"/>
      <c r="J60" s="20">
        <v>232</v>
      </c>
      <c r="K60" s="20"/>
      <c r="L60" s="20"/>
      <c r="M60" s="30"/>
    </row>
    <row r="61" spans="1:13" ht="14.25" customHeight="1">
      <c r="A61" s="276"/>
      <c r="B61" s="274"/>
      <c r="C61" s="20" t="s">
        <v>1003</v>
      </c>
      <c r="D61" s="20">
        <v>392040603</v>
      </c>
      <c r="E61" s="20"/>
      <c r="F61" s="20">
        <v>1</v>
      </c>
      <c r="G61" s="20">
        <v>276</v>
      </c>
      <c r="H61" s="20"/>
      <c r="I61" s="20"/>
      <c r="J61" s="20">
        <v>276</v>
      </c>
      <c r="K61" s="20"/>
      <c r="L61" s="20"/>
      <c r="M61" s="30"/>
    </row>
    <row r="62" spans="1:13" ht="14.25" customHeight="1">
      <c r="A62" s="276"/>
      <c r="B62" s="274"/>
      <c r="C62" s="20" t="s">
        <v>1003</v>
      </c>
      <c r="D62" s="20">
        <v>392040604</v>
      </c>
      <c r="E62" s="20"/>
      <c r="F62" s="20">
        <v>1</v>
      </c>
      <c r="G62" s="20">
        <v>311</v>
      </c>
      <c r="H62" s="20"/>
      <c r="I62" s="20"/>
      <c r="J62" s="20">
        <v>311</v>
      </c>
      <c r="K62" s="20"/>
      <c r="L62" s="20"/>
      <c r="M62" s="30"/>
    </row>
    <row r="63" spans="1:13" ht="14.25" customHeight="1">
      <c r="A63" s="276"/>
      <c r="B63" s="274"/>
      <c r="C63" s="20" t="s">
        <v>1005</v>
      </c>
      <c r="D63" s="20">
        <v>392040701</v>
      </c>
      <c r="E63" s="20"/>
      <c r="F63" s="20">
        <v>1</v>
      </c>
      <c r="G63" s="20">
        <v>313</v>
      </c>
      <c r="H63" s="20"/>
      <c r="I63" s="20"/>
      <c r="J63" s="20">
        <v>313</v>
      </c>
      <c r="K63" s="20"/>
      <c r="L63" s="20"/>
      <c r="M63" s="30"/>
    </row>
    <row r="64" spans="1:13" ht="14.25" customHeight="1">
      <c r="A64" s="30"/>
      <c r="B64" s="20"/>
      <c r="C64" s="20"/>
      <c r="D64" s="20"/>
      <c r="E64" s="20"/>
      <c r="F64" s="19" t="s">
        <v>802</v>
      </c>
      <c r="G64" s="19">
        <f>SUM(G59:G63)</f>
        <v>1491</v>
      </c>
      <c r="H64" s="19"/>
      <c r="I64" s="19"/>
      <c r="J64" s="19">
        <f>SUM(J59:J63)</f>
        <v>1491</v>
      </c>
      <c r="K64" s="19"/>
      <c r="L64" s="19"/>
      <c r="M64" s="30"/>
    </row>
    <row r="65" spans="1:13" ht="14.25" customHeight="1">
      <c r="A65" s="273">
        <v>12</v>
      </c>
      <c r="B65" s="274" t="s">
        <v>1324</v>
      </c>
      <c r="C65" s="20" t="s">
        <v>1004</v>
      </c>
      <c r="D65" s="20">
        <v>392040601</v>
      </c>
      <c r="E65" s="20"/>
      <c r="F65" s="20"/>
      <c r="G65" s="20"/>
      <c r="H65" s="20">
        <v>1</v>
      </c>
      <c r="I65" s="20">
        <v>171</v>
      </c>
      <c r="J65" s="20">
        <v>171</v>
      </c>
      <c r="K65" s="20">
        <v>0</v>
      </c>
      <c r="L65" s="20">
        <v>2</v>
      </c>
      <c r="M65" s="30">
        <v>2</v>
      </c>
    </row>
    <row r="66" spans="1:13" ht="14.25" customHeight="1">
      <c r="A66" s="273"/>
      <c r="B66" s="274"/>
      <c r="C66" s="20" t="s">
        <v>1003</v>
      </c>
      <c r="D66" s="20">
        <v>392040602</v>
      </c>
      <c r="E66" s="20"/>
      <c r="F66" s="20"/>
      <c r="G66" s="20"/>
      <c r="H66" s="20">
        <v>1</v>
      </c>
      <c r="I66" s="20">
        <v>186</v>
      </c>
      <c r="J66" s="20">
        <v>186</v>
      </c>
      <c r="K66" s="19"/>
      <c r="L66" s="19"/>
      <c r="M66" s="30"/>
    </row>
    <row r="67" spans="1:13" ht="14.25" customHeight="1">
      <c r="A67" s="273"/>
      <c r="B67" s="274"/>
      <c r="C67" s="20" t="s">
        <v>1003</v>
      </c>
      <c r="D67" s="20">
        <v>392040603</v>
      </c>
      <c r="E67" s="20"/>
      <c r="F67" s="20"/>
      <c r="G67" s="20"/>
      <c r="H67" s="20">
        <v>1</v>
      </c>
      <c r="I67" s="20">
        <v>231</v>
      </c>
      <c r="J67" s="20">
        <v>231</v>
      </c>
      <c r="K67" s="19"/>
      <c r="L67" s="19"/>
      <c r="M67" s="30"/>
    </row>
    <row r="68" spans="1:13" ht="14.25" customHeight="1">
      <c r="A68" s="273"/>
      <c r="B68" s="274"/>
      <c r="C68" s="20" t="s">
        <v>1003</v>
      </c>
      <c r="D68" s="20">
        <v>392040604</v>
      </c>
      <c r="E68" s="20"/>
      <c r="F68" s="20"/>
      <c r="G68" s="20"/>
      <c r="H68" s="20">
        <v>1</v>
      </c>
      <c r="I68" s="20">
        <v>239</v>
      </c>
      <c r="J68" s="20">
        <v>239</v>
      </c>
      <c r="K68" s="19"/>
      <c r="L68" s="19"/>
      <c r="M68" s="30"/>
    </row>
    <row r="69" spans="1:13" ht="14.25" customHeight="1">
      <c r="A69" s="273"/>
      <c r="B69" s="274"/>
      <c r="C69" s="20" t="s">
        <v>1005</v>
      </c>
      <c r="D69" s="20">
        <v>392040701</v>
      </c>
      <c r="E69" s="20"/>
      <c r="F69" s="20"/>
      <c r="G69" s="20"/>
      <c r="H69" s="20"/>
      <c r="I69" s="20">
        <v>313</v>
      </c>
      <c r="J69" s="20">
        <v>313</v>
      </c>
      <c r="K69" s="19"/>
      <c r="L69" s="19"/>
      <c r="M69" s="30"/>
    </row>
    <row r="70" spans="1:13" ht="14.25" customHeight="1">
      <c r="A70" s="30"/>
      <c r="B70" s="20"/>
      <c r="C70" s="20"/>
      <c r="D70" s="20"/>
      <c r="E70" s="20"/>
      <c r="F70" s="19" t="s">
        <v>802</v>
      </c>
      <c r="G70" s="20"/>
      <c r="H70" s="20"/>
      <c r="I70" s="19">
        <f>SUM(I65:I69)</f>
        <v>1140</v>
      </c>
      <c r="J70" s="19">
        <f>SUM(J65:J69)</f>
        <v>1140</v>
      </c>
      <c r="K70" s="19"/>
      <c r="L70" s="19"/>
      <c r="M70" s="30"/>
    </row>
    <row r="71" spans="1:13" ht="14.25" customHeight="1">
      <c r="A71" s="271">
        <v>13</v>
      </c>
      <c r="B71" s="272" t="s">
        <v>1224</v>
      </c>
      <c r="C71" s="37" t="s">
        <v>1007</v>
      </c>
      <c r="D71" s="37">
        <v>392040201</v>
      </c>
      <c r="E71" s="37"/>
      <c r="F71" s="37">
        <v>1</v>
      </c>
      <c r="G71" s="37">
        <v>302</v>
      </c>
      <c r="H71" s="37"/>
      <c r="I71" s="37"/>
      <c r="J71" s="37">
        <v>302</v>
      </c>
      <c r="K71" s="37">
        <v>3</v>
      </c>
      <c r="L71" s="37">
        <v>0</v>
      </c>
      <c r="M71" s="38">
        <v>3</v>
      </c>
    </row>
    <row r="72" spans="1:13" ht="14.25" customHeight="1">
      <c r="A72" s="271"/>
      <c r="B72" s="272"/>
      <c r="C72" s="37" t="s">
        <v>1006</v>
      </c>
      <c r="D72" s="37">
        <v>392040203</v>
      </c>
      <c r="E72" s="37"/>
      <c r="F72" s="37">
        <v>1</v>
      </c>
      <c r="G72" s="37">
        <v>323</v>
      </c>
      <c r="H72" s="37"/>
      <c r="I72" s="37"/>
      <c r="J72" s="37">
        <v>323</v>
      </c>
      <c r="K72" s="37"/>
      <c r="L72" s="37"/>
      <c r="M72" s="38"/>
    </row>
    <row r="73" spans="1:13" ht="14.25" customHeight="1">
      <c r="A73" s="271"/>
      <c r="B73" s="272"/>
      <c r="C73" s="37" t="s">
        <v>1006</v>
      </c>
      <c r="D73" s="37">
        <v>392040204</v>
      </c>
      <c r="E73" s="37"/>
      <c r="F73" s="37">
        <v>1</v>
      </c>
      <c r="G73" s="37">
        <v>406</v>
      </c>
      <c r="H73" s="37"/>
      <c r="I73" s="37"/>
      <c r="J73" s="37">
        <v>406</v>
      </c>
      <c r="K73" s="37"/>
      <c r="L73" s="37"/>
      <c r="M73" s="38"/>
    </row>
    <row r="74" spans="1:13" ht="14.25" customHeight="1">
      <c r="A74" s="271"/>
      <c r="B74" s="272"/>
      <c r="C74" s="37" t="s">
        <v>1006</v>
      </c>
      <c r="D74" s="37">
        <v>392040205</v>
      </c>
      <c r="E74" s="37"/>
      <c r="F74" s="37">
        <v>1</v>
      </c>
      <c r="G74" s="37">
        <v>278</v>
      </c>
      <c r="H74" s="37"/>
      <c r="I74" s="37"/>
      <c r="J74" s="37">
        <v>278</v>
      </c>
      <c r="K74" s="37"/>
      <c r="L74" s="37"/>
      <c r="M74" s="38"/>
    </row>
    <row r="75" spans="1:13" ht="14.25" customHeight="1">
      <c r="A75" s="271"/>
      <c r="B75" s="272"/>
      <c r="C75" s="37"/>
      <c r="D75" s="37"/>
      <c r="E75" s="37"/>
      <c r="F75" s="19" t="s">
        <v>802</v>
      </c>
      <c r="G75" s="39">
        <f>SUM(G71:G74)</f>
        <v>1309</v>
      </c>
      <c r="H75" s="39"/>
      <c r="I75" s="39"/>
      <c r="J75" s="39">
        <f>SUM(J71:J74)</f>
        <v>1309</v>
      </c>
      <c r="K75" s="37"/>
      <c r="L75" s="37"/>
      <c r="M75" s="38"/>
    </row>
    <row r="76" spans="1:13" ht="14.25" customHeight="1">
      <c r="A76" s="271">
        <v>14</v>
      </c>
      <c r="B76" s="272" t="s">
        <v>1225</v>
      </c>
      <c r="C76" s="37" t="s">
        <v>1007</v>
      </c>
      <c r="D76" s="37">
        <v>392040201</v>
      </c>
      <c r="E76" s="37"/>
      <c r="F76" s="37"/>
      <c r="G76" s="37"/>
      <c r="H76" s="37">
        <v>1</v>
      </c>
      <c r="I76" s="37">
        <v>261</v>
      </c>
      <c r="J76" s="37">
        <v>261</v>
      </c>
      <c r="K76" s="37">
        <v>0</v>
      </c>
      <c r="L76" s="37">
        <v>2</v>
      </c>
      <c r="M76" s="38">
        <v>2</v>
      </c>
    </row>
    <row r="77" spans="1:13" ht="14.25" customHeight="1">
      <c r="A77" s="271"/>
      <c r="B77" s="272"/>
      <c r="C77" s="37" t="s">
        <v>1006</v>
      </c>
      <c r="D77" s="37">
        <v>392040203</v>
      </c>
      <c r="E77" s="37"/>
      <c r="F77" s="37"/>
      <c r="G77" s="37"/>
      <c r="H77" s="37">
        <v>1</v>
      </c>
      <c r="I77" s="37">
        <v>291</v>
      </c>
      <c r="J77" s="37">
        <v>291</v>
      </c>
      <c r="K77" s="37"/>
      <c r="L77" s="37"/>
      <c r="M77" s="38"/>
    </row>
    <row r="78" spans="1:13" ht="14.25" customHeight="1">
      <c r="A78" s="271"/>
      <c r="B78" s="272"/>
      <c r="C78" s="37" t="s">
        <v>1006</v>
      </c>
      <c r="D78" s="37">
        <v>392040204</v>
      </c>
      <c r="E78" s="37"/>
      <c r="F78" s="37"/>
      <c r="G78" s="37"/>
      <c r="H78" s="37">
        <v>1</v>
      </c>
      <c r="I78" s="37">
        <v>360</v>
      </c>
      <c r="J78" s="37">
        <v>360</v>
      </c>
      <c r="K78" s="37"/>
      <c r="L78" s="37"/>
      <c r="M78" s="38"/>
    </row>
    <row r="79" spans="1:13" ht="14.25" customHeight="1">
      <c r="A79" s="271"/>
      <c r="B79" s="272"/>
      <c r="C79" s="37" t="s">
        <v>1006</v>
      </c>
      <c r="D79" s="37">
        <v>392040205</v>
      </c>
      <c r="E79" s="37"/>
      <c r="F79" s="37"/>
      <c r="G79" s="37"/>
      <c r="H79" s="37">
        <v>1</v>
      </c>
      <c r="I79" s="37">
        <v>234</v>
      </c>
      <c r="J79" s="37">
        <v>234</v>
      </c>
      <c r="K79" s="37"/>
      <c r="L79" s="37"/>
      <c r="M79" s="38"/>
    </row>
    <row r="80" spans="1:13" ht="14.25" customHeight="1">
      <c r="A80" s="38"/>
      <c r="B80" s="37"/>
      <c r="C80" s="37"/>
      <c r="D80" s="37"/>
      <c r="E80" s="37"/>
      <c r="F80" s="19" t="s">
        <v>802</v>
      </c>
      <c r="G80" s="37"/>
      <c r="H80" s="37"/>
      <c r="I80" s="40">
        <f>SUM(I76:I79)</f>
        <v>1146</v>
      </c>
      <c r="J80" s="40">
        <f>SUM(J76:J79)</f>
        <v>1146</v>
      </c>
      <c r="K80" s="40"/>
      <c r="L80" s="40"/>
      <c r="M80" s="38"/>
    </row>
    <row r="81" spans="1:13" ht="14.25" customHeight="1">
      <c r="A81" s="271">
        <v>15</v>
      </c>
      <c r="B81" s="272" t="s">
        <v>1226</v>
      </c>
      <c r="C81" s="37" t="s">
        <v>1009</v>
      </c>
      <c r="D81" s="37">
        <v>392040202</v>
      </c>
      <c r="E81" s="37"/>
      <c r="F81" s="37">
        <v>1</v>
      </c>
      <c r="G81" s="37">
        <v>554</v>
      </c>
      <c r="H81" s="37"/>
      <c r="I81" s="37"/>
      <c r="J81" s="37">
        <v>554</v>
      </c>
      <c r="K81" s="37">
        <v>3</v>
      </c>
      <c r="L81" s="37">
        <v>0</v>
      </c>
      <c r="M81" s="38">
        <v>3</v>
      </c>
    </row>
    <row r="82" spans="1:13" ht="14.25" customHeight="1">
      <c r="A82" s="271"/>
      <c r="B82" s="272"/>
      <c r="C82" s="37" t="s">
        <v>1008</v>
      </c>
      <c r="D82" s="37">
        <v>392040206</v>
      </c>
      <c r="E82" s="37"/>
      <c r="F82" s="37">
        <v>1</v>
      </c>
      <c r="G82" s="37">
        <v>321</v>
      </c>
      <c r="H82" s="37"/>
      <c r="I82" s="37"/>
      <c r="J82" s="37">
        <v>321</v>
      </c>
      <c r="K82" s="37"/>
      <c r="L82" s="37"/>
      <c r="M82" s="38"/>
    </row>
    <row r="83" spans="1:13" ht="14.25" customHeight="1">
      <c r="A83" s="271"/>
      <c r="B83" s="272"/>
      <c r="C83" s="37" t="s">
        <v>1006</v>
      </c>
      <c r="D83" s="37">
        <v>392040207</v>
      </c>
      <c r="E83" s="37"/>
      <c r="F83" s="37">
        <v>1</v>
      </c>
      <c r="G83" s="37">
        <v>291</v>
      </c>
      <c r="H83" s="37"/>
      <c r="I83" s="37"/>
      <c r="J83" s="37">
        <v>291</v>
      </c>
      <c r="K83" s="37"/>
      <c r="L83" s="37"/>
      <c r="M83" s="38"/>
    </row>
    <row r="84" spans="1:13" ht="14.25" customHeight="1">
      <c r="A84" s="38"/>
      <c r="B84" s="37"/>
      <c r="C84" s="37"/>
      <c r="D84" s="37"/>
      <c r="E84" s="37"/>
      <c r="F84" s="19" t="s">
        <v>802</v>
      </c>
      <c r="G84" s="39">
        <f>SUM(G81:G83)</f>
        <v>1166</v>
      </c>
      <c r="H84" s="39"/>
      <c r="I84" s="39"/>
      <c r="J84" s="39">
        <f>SUM(J81:J83)</f>
        <v>1166</v>
      </c>
      <c r="K84" s="37"/>
      <c r="L84" s="37"/>
      <c r="M84" s="38"/>
    </row>
    <row r="85" spans="1:13" ht="14.25" customHeight="1">
      <c r="A85" s="271">
        <v>16</v>
      </c>
      <c r="B85" s="272" t="s">
        <v>1227</v>
      </c>
      <c r="C85" s="37" t="s">
        <v>1009</v>
      </c>
      <c r="D85" s="37">
        <v>392040202</v>
      </c>
      <c r="E85" s="37"/>
      <c r="F85" s="37"/>
      <c r="G85" s="37"/>
      <c r="H85" s="37">
        <v>1</v>
      </c>
      <c r="I85" s="37">
        <v>457</v>
      </c>
      <c r="J85" s="37">
        <v>457</v>
      </c>
      <c r="K85" s="37">
        <v>0</v>
      </c>
      <c r="L85" s="37">
        <v>2</v>
      </c>
      <c r="M85" s="38">
        <v>2</v>
      </c>
    </row>
    <row r="86" spans="1:13" ht="14.25" customHeight="1">
      <c r="A86" s="271"/>
      <c r="B86" s="272"/>
      <c r="C86" s="37" t="s">
        <v>1008</v>
      </c>
      <c r="D86" s="37">
        <v>392040206</v>
      </c>
      <c r="E86" s="37"/>
      <c r="F86" s="37"/>
      <c r="G86" s="37"/>
      <c r="H86" s="37">
        <v>1</v>
      </c>
      <c r="I86" s="37">
        <v>291</v>
      </c>
      <c r="J86" s="37">
        <v>291</v>
      </c>
      <c r="K86" s="37"/>
      <c r="L86" s="37"/>
      <c r="M86" s="38"/>
    </row>
    <row r="87" spans="1:13" ht="14.25" customHeight="1">
      <c r="A87" s="271"/>
      <c r="B87" s="272"/>
      <c r="C87" s="37" t="s">
        <v>1006</v>
      </c>
      <c r="D87" s="37">
        <v>392040207</v>
      </c>
      <c r="E87" s="37"/>
      <c r="F87" s="37"/>
      <c r="G87" s="37"/>
      <c r="H87" s="37">
        <v>1</v>
      </c>
      <c r="I87" s="37">
        <v>274</v>
      </c>
      <c r="J87" s="37">
        <v>274</v>
      </c>
      <c r="K87" s="37"/>
      <c r="L87" s="37"/>
      <c r="M87" s="38"/>
    </row>
    <row r="88" spans="1:13" ht="14.25" customHeight="1">
      <c r="A88" s="38"/>
      <c r="B88" s="37"/>
      <c r="C88" s="37"/>
      <c r="D88" s="37"/>
      <c r="E88" s="37"/>
      <c r="F88" s="19" t="s">
        <v>802</v>
      </c>
      <c r="G88" s="37"/>
      <c r="H88" s="37"/>
      <c r="I88" s="39">
        <f>SUM(I85:I87)</f>
        <v>1022</v>
      </c>
      <c r="J88" s="39">
        <f>SUM(J85:J87)</f>
        <v>1022</v>
      </c>
      <c r="K88" s="37"/>
      <c r="L88" s="37"/>
      <c r="M88" s="38"/>
    </row>
    <row r="89" spans="1:13" ht="14.25" customHeight="1">
      <c r="A89" s="271">
        <v>17</v>
      </c>
      <c r="B89" s="272" t="s">
        <v>1228</v>
      </c>
      <c r="C89" s="37" t="s">
        <v>1012</v>
      </c>
      <c r="D89" s="37">
        <v>392040301</v>
      </c>
      <c r="E89" s="37"/>
      <c r="F89" s="37">
        <v>1</v>
      </c>
      <c r="G89" s="37">
        <v>377</v>
      </c>
      <c r="H89" s="37"/>
      <c r="I89" s="37"/>
      <c r="J89" s="37">
        <v>377</v>
      </c>
      <c r="K89" s="37">
        <v>4</v>
      </c>
      <c r="L89" s="37">
        <v>0</v>
      </c>
      <c r="M89" s="38">
        <v>4</v>
      </c>
    </row>
    <row r="90" spans="1:13" ht="14.25" customHeight="1">
      <c r="A90" s="271"/>
      <c r="B90" s="272"/>
      <c r="C90" s="37" t="s">
        <v>1010</v>
      </c>
      <c r="D90" s="37">
        <v>392040302</v>
      </c>
      <c r="E90" s="37"/>
      <c r="F90" s="37">
        <v>1</v>
      </c>
      <c r="G90" s="37">
        <v>373</v>
      </c>
      <c r="H90" s="37"/>
      <c r="I90" s="37"/>
      <c r="J90" s="37">
        <v>373</v>
      </c>
      <c r="K90" s="37"/>
      <c r="L90" s="37"/>
      <c r="M90" s="38"/>
    </row>
    <row r="91" spans="1:13" ht="14.25" customHeight="1">
      <c r="A91" s="271"/>
      <c r="B91" s="272"/>
      <c r="C91" s="37" t="s">
        <v>1011</v>
      </c>
      <c r="D91" s="37">
        <v>392040303</v>
      </c>
      <c r="E91" s="37"/>
      <c r="F91" s="37">
        <v>1</v>
      </c>
      <c r="G91" s="37">
        <v>397</v>
      </c>
      <c r="H91" s="37"/>
      <c r="I91" s="37"/>
      <c r="J91" s="37">
        <v>397</v>
      </c>
      <c r="K91" s="37"/>
      <c r="L91" s="37"/>
      <c r="M91" s="38"/>
    </row>
    <row r="92" spans="1:13" ht="14.25" customHeight="1">
      <c r="A92" s="271"/>
      <c r="B92" s="272"/>
      <c r="C92" s="37" t="s">
        <v>1011</v>
      </c>
      <c r="D92" s="37">
        <v>392040304</v>
      </c>
      <c r="E92" s="37"/>
      <c r="F92" s="37">
        <v>1</v>
      </c>
      <c r="G92" s="37">
        <v>281</v>
      </c>
      <c r="H92" s="37"/>
      <c r="I92" s="37"/>
      <c r="J92" s="37">
        <v>281</v>
      </c>
      <c r="K92" s="37"/>
      <c r="L92" s="37"/>
      <c r="M92" s="38"/>
    </row>
    <row r="93" spans="1:13" ht="14.25" customHeight="1">
      <c r="A93" s="38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8"/>
    </row>
    <row r="94" spans="1:13" ht="14.25" customHeight="1">
      <c r="A94" s="38"/>
      <c r="B94" s="37"/>
      <c r="C94" s="37"/>
      <c r="D94" s="37"/>
      <c r="E94" s="37"/>
      <c r="F94" s="19" t="s">
        <v>802</v>
      </c>
      <c r="G94" s="40">
        <f>SUM(G89:G93)</f>
        <v>1428</v>
      </c>
      <c r="H94" s="40"/>
      <c r="I94" s="40"/>
      <c r="J94" s="40">
        <f>SUM(J89:J93)</f>
        <v>1428</v>
      </c>
      <c r="K94" s="40"/>
      <c r="L94" s="40"/>
      <c r="M94" s="38"/>
    </row>
    <row r="95" spans="1:13" ht="14.25" customHeight="1">
      <c r="A95" s="271">
        <v>18</v>
      </c>
      <c r="B95" s="272" t="s">
        <v>1227</v>
      </c>
      <c r="C95" s="37" t="s">
        <v>1012</v>
      </c>
      <c r="D95" s="37">
        <v>392040301</v>
      </c>
      <c r="E95" s="37"/>
      <c r="F95" s="37"/>
      <c r="G95" s="37"/>
      <c r="H95" s="37">
        <v>1</v>
      </c>
      <c r="I95" s="37">
        <v>283</v>
      </c>
      <c r="J95" s="37">
        <v>283</v>
      </c>
      <c r="K95" s="37">
        <v>0</v>
      </c>
      <c r="L95" s="37">
        <v>4</v>
      </c>
      <c r="M95" s="38">
        <v>4</v>
      </c>
    </row>
    <row r="96" spans="1:13" ht="14.25" customHeight="1">
      <c r="A96" s="271"/>
      <c r="B96" s="272"/>
      <c r="C96" s="37" t="s">
        <v>1010</v>
      </c>
      <c r="D96" s="37">
        <v>392040302</v>
      </c>
      <c r="E96" s="37"/>
      <c r="F96" s="37"/>
      <c r="G96" s="37"/>
      <c r="H96" s="37">
        <v>1</v>
      </c>
      <c r="I96" s="37">
        <v>263</v>
      </c>
      <c r="J96" s="37">
        <v>263</v>
      </c>
      <c r="K96" s="37"/>
      <c r="L96" s="37"/>
      <c r="M96" s="38"/>
    </row>
    <row r="97" spans="1:13" ht="14.25" customHeight="1">
      <c r="A97" s="271"/>
      <c r="B97" s="272"/>
      <c r="C97" s="37" t="s">
        <v>1011</v>
      </c>
      <c r="D97" s="37">
        <v>392040303</v>
      </c>
      <c r="E97" s="37"/>
      <c r="F97" s="37"/>
      <c r="G97" s="37"/>
      <c r="H97" s="37">
        <v>1</v>
      </c>
      <c r="I97" s="37">
        <v>308</v>
      </c>
      <c r="J97" s="37">
        <v>308</v>
      </c>
      <c r="K97" s="37"/>
      <c r="L97" s="37"/>
      <c r="M97" s="38"/>
    </row>
    <row r="98" spans="1:13" ht="14.25" customHeight="1">
      <c r="A98" s="271"/>
      <c r="B98" s="272"/>
      <c r="C98" s="37" t="s">
        <v>1011</v>
      </c>
      <c r="D98" s="37">
        <v>392040304</v>
      </c>
      <c r="E98" s="37"/>
      <c r="F98" s="37"/>
      <c r="G98" s="37"/>
      <c r="H98" s="37">
        <v>1</v>
      </c>
      <c r="I98" s="37">
        <v>212</v>
      </c>
      <c r="J98" s="37">
        <v>212</v>
      </c>
      <c r="K98" s="37"/>
      <c r="L98" s="37"/>
      <c r="M98" s="38"/>
    </row>
    <row r="99" spans="1:13" ht="14.25" customHeight="1">
      <c r="A99" s="38"/>
      <c r="B99" s="37"/>
      <c r="C99" s="37"/>
      <c r="D99" s="37"/>
      <c r="E99" s="37"/>
      <c r="F99" s="19" t="s">
        <v>802</v>
      </c>
      <c r="G99" s="37"/>
      <c r="H99" s="37"/>
      <c r="I99" s="40">
        <f>SUM(I95:I98)</f>
        <v>1066</v>
      </c>
      <c r="J99" s="40">
        <f>SUM(J95:J98)</f>
        <v>1066</v>
      </c>
      <c r="K99" s="40"/>
      <c r="L99" s="40"/>
      <c r="M99" s="38"/>
    </row>
    <row r="100" spans="1:13" ht="14.25" customHeight="1">
      <c r="A100" s="271">
        <v>19</v>
      </c>
      <c r="B100" s="272" t="s">
        <v>1229</v>
      </c>
      <c r="C100" s="37" t="s">
        <v>1016</v>
      </c>
      <c r="D100" s="37">
        <v>392040503</v>
      </c>
      <c r="E100" s="37"/>
      <c r="F100" s="37">
        <v>1</v>
      </c>
      <c r="G100" s="37">
        <v>360</v>
      </c>
      <c r="H100" s="37"/>
      <c r="I100" s="37"/>
      <c r="J100" s="37">
        <v>360</v>
      </c>
      <c r="K100" s="37">
        <v>4</v>
      </c>
      <c r="L100" s="37">
        <v>0</v>
      </c>
      <c r="M100" s="38">
        <v>4</v>
      </c>
    </row>
    <row r="101" spans="1:13" ht="14.25" customHeight="1">
      <c r="A101" s="271"/>
      <c r="B101" s="272"/>
      <c r="C101" s="37" t="s">
        <v>1013</v>
      </c>
      <c r="D101" s="37">
        <v>392040504</v>
      </c>
      <c r="E101" s="37"/>
      <c r="F101" s="37">
        <v>1</v>
      </c>
      <c r="G101" s="37">
        <v>450</v>
      </c>
      <c r="H101" s="37"/>
      <c r="I101" s="37"/>
      <c r="J101" s="37">
        <v>450</v>
      </c>
      <c r="K101" s="37"/>
      <c r="L101" s="37"/>
      <c r="M101" s="38"/>
    </row>
    <row r="102" spans="1:13" ht="14.25" customHeight="1">
      <c r="A102" s="271"/>
      <c r="B102" s="272"/>
      <c r="C102" s="37" t="s">
        <v>1014</v>
      </c>
      <c r="D102" s="37">
        <v>392040505</v>
      </c>
      <c r="E102" s="37"/>
      <c r="F102" s="37">
        <v>1</v>
      </c>
      <c r="G102" s="37">
        <v>200</v>
      </c>
      <c r="H102" s="37"/>
      <c r="I102" s="37"/>
      <c r="J102" s="37">
        <v>200</v>
      </c>
      <c r="K102" s="37"/>
      <c r="L102" s="37"/>
      <c r="M102" s="38"/>
    </row>
    <row r="103" spans="1:13" ht="14.25" customHeight="1">
      <c r="A103" s="271"/>
      <c r="B103" s="272"/>
      <c r="C103" s="37" t="s">
        <v>1015</v>
      </c>
      <c r="D103" s="37">
        <v>392040501</v>
      </c>
      <c r="E103" s="37"/>
      <c r="F103" s="37">
        <v>1</v>
      </c>
      <c r="G103" s="37">
        <v>459</v>
      </c>
      <c r="H103" s="37"/>
      <c r="I103" s="37"/>
      <c r="J103" s="37">
        <v>459</v>
      </c>
      <c r="K103" s="37"/>
      <c r="L103" s="37"/>
      <c r="M103" s="38"/>
    </row>
    <row r="104" spans="1:13" ht="14.25" customHeight="1">
      <c r="A104" s="271"/>
      <c r="B104" s="272"/>
      <c r="C104" s="37" t="s">
        <v>1015</v>
      </c>
      <c r="D104" s="37">
        <v>392040502</v>
      </c>
      <c r="E104" s="37"/>
      <c r="F104" s="37"/>
      <c r="G104" s="37">
        <v>344</v>
      </c>
      <c r="H104" s="37"/>
      <c r="I104" s="37"/>
      <c r="J104" s="37">
        <v>344</v>
      </c>
      <c r="K104" s="37"/>
      <c r="L104" s="37"/>
      <c r="M104" s="38"/>
    </row>
    <row r="105" spans="1:13" ht="14.25" customHeight="1">
      <c r="A105" s="38"/>
      <c r="B105" s="37"/>
      <c r="C105" s="37"/>
      <c r="D105" s="37"/>
      <c r="E105" s="37"/>
      <c r="F105" s="19" t="s">
        <v>802</v>
      </c>
      <c r="G105" s="40">
        <f>SUM(G100:G104)</f>
        <v>1813</v>
      </c>
      <c r="H105" s="40"/>
      <c r="I105" s="40"/>
      <c r="J105" s="40">
        <f>SUM(J100:J104)</f>
        <v>1813</v>
      </c>
      <c r="K105" s="40"/>
      <c r="L105" s="40"/>
      <c r="M105" s="38"/>
    </row>
    <row r="106" spans="1:13" ht="14.25" customHeight="1">
      <c r="A106" s="271">
        <v>20</v>
      </c>
      <c r="B106" s="272" t="s">
        <v>1325</v>
      </c>
      <c r="C106" s="37" t="s">
        <v>1016</v>
      </c>
      <c r="D106" s="37">
        <v>392040503</v>
      </c>
      <c r="E106" s="37"/>
      <c r="F106" s="37"/>
      <c r="G106" s="37"/>
      <c r="H106" s="37">
        <v>1</v>
      </c>
      <c r="I106" s="37">
        <v>281</v>
      </c>
      <c r="J106" s="37">
        <v>281</v>
      </c>
      <c r="K106" s="37">
        <v>0</v>
      </c>
      <c r="L106" s="37">
        <v>3</v>
      </c>
      <c r="M106" s="38">
        <v>3</v>
      </c>
    </row>
    <row r="107" spans="1:13" ht="14.25" customHeight="1">
      <c r="A107" s="271"/>
      <c r="B107" s="272"/>
      <c r="C107" s="37" t="s">
        <v>1013</v>
      </c>
      <c r="D107" s="37">
        <v>392040504</v>
      </c>
      <c r="E107" s="37"/>
      <c r="F107" s="37"/>
      <c r="G107" s="37"/>
      <c r="H107" s="37">
        <v>1</v>
      </c>
      <c r="I107" s="37">
        <v>349</v>
      </c>
      <c r="J107" s="37">
        <v>349</v>
      </c>
      <c r="K107" s="37"/>
      <c r="L107" s="37"/>
      <c r="M107" s="38"/>
    </row>
    <row r="108" spans="1:13" ht="14.25" customHeight="1">
      <c r="A108" s="271"/>
      <c r="B108" s="272"/>
      <c r="C108" s="37" t="s">
        <v>1014</v>
      </c>
      <c r="D108" s="37">
        <v>392040505</v>
      </c>
      <c r="E108" s="37"/>
      <c r="F108" s="37"/>
      <c r="G108" s="37"/>
      <c r="H108" s="37">
        <v>1</v>
      </c>
      <c r="I108" s="37">
        <v>165</v>
      </c>
      <c r="J108" s="37">
        <v>165</v>
      </c>
      <c r="K108" s="37"/>
      <c r="L108" s="37"/>
      <c r="M108" s="38"/>
    </row>
    <row r="109" spans="1:13" ht="14.25" customHeight="1">
      <c r="A109" s="271"/>
      <c r="B109" s="272"/>
      <c r="C109" s="37" t="s">
        <v>1015</v>
      </c>
      <c r="D109" s="37">
        <v>392040501</v>
      </c>
      <c r="E109" s="37"/>
      <c r="F109" s="37"/>
      <c r="G109" s="37"/>
      <c r="H109" s="37">
        <v>1</v>
      </c>
      <c r="I109" s="37">
        <v>373</v>
      </c>
      <c r="J109" s="37">
        <v>373</v>
      </c>
      <c r="K109" s="37"/>
      <c r="L109" s="37"/>
      <c r="M109" s="38"/>
    </row>
    <row r="110" spans="1:13" ht="14.25" customHeight="1">
      <c r="A110" s="271"/>
      <c r="B110" s="272"/>
      <c r="C110" s="37" t="s">
        <v>1015</v>
      </c>
      <c r="D110" s="37">
        <v>392040502</v>
      </c>
      <c r="E110" s="37"/>
      <c r="F110" s="37"/>
      <c r="G110" s="37"/>
      <c r="H110" s="37">
        <v>1</v>
      </c>
      <c r="I110" s="37">
        <v>297</v>
      </c>
      <c r="J110" s="37">
        <v>297</v>
      </c>
      <c r="K110" s="37"/>
      <c r="L110" s="37"/>
      <c r="M110" s="38"/>
    </row>
    <row r="111" spans="1:13" ht="14.25" customHeight="1">
      <c r="A111" s="38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8"/>
    </row>
    <row r="112" spans="1:13" ht="14.25" customHeight="1">
      <c r="A112" s="38"/>
      <c r="B112" s="37"/>
      <c r="C112" s="37"/>
      <c r="D112" s="37"/>
      <c r="E112" s="37"/>
      <c r="F112" s="19" t="s">
        <v>802</v>
      </c>
      <c r="G112" s="37"/>
      <c r="H112" s="37"/>
      <c r="I112" s="40">
        <f>SUM(I106:I111)</f>
        <v>1465</v>
      </c>
      <c r="J112" s="40">
        <f>SUM(J106:J111)</f>
        <v>1465</v>
      </c>
      <c r="K112" s="40"/>
      <c r="L112" s="40"/>
      <c r="M112" s="38"/>
    </row>
    <row r="113" spans="1:13" ht="14.25" customHeight="1">
      <c r="A113" s="271">
        <v>21</v>
      </c>
      <c r="B113" s="272" t="s">
        <v>1230</v>
      </c>
      <c r="C113" s="37" t="s">
        <v>1018</v>
      </c>
      <c r="D113" s="37">
        <v>392040402</v>
      </c>
      <c r="E113" s="37"/>
      <c r="F113" s="37">
        <v>1</v>
      </c>
      <c r="G113" s="37">
        <v>308</v>
      </c>
      <c r="H113" s="37">
        <v>1</v>
      </c>
      <c r="I113" s="37"/>
      <c r="J113" s="37">
        <v>308</v>
      </c>
      <c r="K113" s="37">
        <v>2</v>
      </c>
      <c r="L113" s="37">
        <v>0</v>
      </c>
      <c r="M113" s="38">
        <v>2</v>
      </c>
    </row>
    <row r="114" spans="1:13" ht="14.25" customHeight="1">
      <c r="A114" s="271"/>
      <c r="B114" s="272"/>
      <c r="C114" s="37" t="s">
        <v>1017</v>
      </c>
      <c r="D114" s="37">
        <v>392040403</v>
      </c>
      <c r="E114" s="37"/>
      <c r="F114" s="37">
        <v>1</v>
      </c>
      <c r="G114" s="37">
        <v>314</v>
      </c>
      <c r="H114" s="37">
        <v>1</v>
      </c>
      <c r="I114" s="37"/>
      <c r="J114" s="37">
        <v>314</v>
      </c>
      <c r="K114" s="37"/>
      <c r="L114" s="37"/>
      <c r="M114" s="38"/>
    </row>
    <row r="115" spans="1:13" ht="14.25" customHeight="1">
      <c r="A115" s="271"/>
      <c r="B115" s="272"/>
      <c r="C115" s="37" t="s">
        <v>1019</v>
      </c>
      <c r="D115" s="37">
        <v>392040404</v>
      </c>
      <c r="E115" s="37"/>
      <c r="F115" s="37">
        <v>1</v>
      </c>
      <c r="G115" s="37">
        <v>229</v>
      </c>
      <c r="H115" s="37">
        <v>1</v>
      </c>
      <c r="I115" s="37"/>
      <c r="J115" s="37">
        <v>229</v>
      </c>
      <c r="K115" s="37"/>
      <c r="L115" s="37"/>
      <c r="M115" s="38"/>
    </row>
    <row r="116" spans="1:13" ht="14.25" customHeight="1">
      <c r="A116" s="38"/>
      <c r="B116" s="37"/>
      <c r="C116" s="37"/>
      <c r="D116" s="37"/>
      <c r="E116" s="37"/>
      <c r="F116" s="19" t="s">
        <v>802</v>
      </c>
      <c r="G116" s="40">
        <f>SUM(G113:G115)</f>
        <v>851</v>
      </c>
      <c r="H116" s="40"/>
      <c r="I116" s="40"/>
      <c r="J116" s="40">
        <f>SUM(J113:J115)</f>
        <v>851</v>
      </c>
      <c r="K116" s="40"/>
      <c r="L116" s="40"/>
      <c r="M116" s="38"/>
    </row>
    <row r="117" spans="1:13" ht="14.25" customHeight="1">
      <c r="A117" s="271">
        <v>22</v>
      </c>
      <c r="B117" s="272" t="s">
        <v>1326</v>
      </c>
      <c r="C117" s="37" t="s">
        <v>1018</v>
      </c>
      <c r="D117" s="37">
        <v>392040402</v>
      </c>
      <c r="E117" s="37"/>
      <c r="F117" s="37"/>
      <c r="G117" s="37"/>
      <c r="H117" s="37">
        <v>1</v>
      </c>
      <c r="I117" s="37">
        <v>271</v>
      </c>
      <c r="J117" s="37">
        <v>271</v>
      </c>
      <c r="K117" s="37">
        <v>0</v>
      </c>
      <c r="L117" s="37">
        <v>2</v>
      </c>
      <c r="M117" s="38">
        <v>2</v>
      </c>
    </row>
    <row r="118" spans="1:13" ht="14.25" customHeight="1">
      <c r="A118" s="271"/>
      <c r="B118" s="272"/>
      <c r="C118" s="37" t="s">
        <v>1017</v>
      </c>
      <c r="D118" s="37">
        <v>392040403</v>
      </c>
      <c r="E118" s="37"/>
      <c r="F118" s="37"/>
      <c r="G118" s="37"/>
      <c r="H118" s="37">
        <v>1</v>
      </c>
      <c r="I118" s="37">
        <v>289</v>
      </c>
      <c r="J118" s="37">
        <v>289</v>
      </c>
      <c r="K118" s="37"/>
      <c r="L118" s="37"/>
      <c r="M118" s="38"/>
    </row>
    <row r="119" spans="1:13" ht="14.25" customHeight="1">
      <c r="A119" s="271"/>
      <c r="B119" s="272"/>
      <c r="C119" s="37" t="s">
        <v>1019</v>
      </c>
      <c r="D119" s="37">
        <v>392040404</v>
      </c>
      <c r="E119" s="37"/>
      <c r="F119" s="37"/>
      <c r="G119" s="37"/>
      <c r="H119" s="37">
        <v>1</v>
      </c>
      <c r="I119" s="37">
        <v>168</v>
      </c>
      <c r="J119" s="37">
        <v>168</v>
      </c>
      <c r="K119" s="37"/>
      <c r="L119" s="37"/>
      <c r="M119" s="38"/>
    </row>
    <row r="120" spans="1:13" ht="14.25" customHeight="1">
      <c r="A120" s="38"/>
      <c r="B120" s="37"/>
      <c r="C120" s="37"/>
      <c r="D120" s="37"/>
      <c r="E120" s="37"/>
      <c r="F120" s="19" t="s">
        <v>802</v>
      </c>
      <c r="G120" s="37"/>
      <c r="H120" s="37"/>
      <c r="I120" s="40">
        <f>SUM(I117:I119)</f>
        <v>728</v>
      </c>
      <c r="J120" s="40">
        <f>SUM(J117:J119)</f>
        <v>728</v>
      </c>
      <c r="K120" s="40"/>
      <c r="L120" s="40"/>
      <c r="M120" s="38"/>
    </row>
    <row r="121" spans="1:13" ht="14.25" customHeight="1">
      <c r="A121" s="271">
        <v>23</v>
      </c>
      <c r="B121" s="272" t="s">
        <v>1231</v>
      </c>
      <c r="C121" s="37" t="s">
        <v>1020</v>
      </c>
      <c r="D121" s="37">
        <v>392040401</v>
      </c>
      <c r="E121" s="37"/>
      <c r="F121" s="37">
        <v>1</v>
      </c>
      <c r="G121" s="37">
        <v>601</v>
      </c>
      <c r="H121" s="37"/>
      <c r="I121" s="37"/>
      <c r="J121" s="37">
        <v>601</v>
      </c>
      <c r="K121" s="37">
        <v>4</v>
      </c>
      <c r="L121" s="37">
        <v>0</v>
      </c>
      <c r="M121" s="38">
        <v>4</v>
      </c>
    </row>
    <row r="122" spans="1:13" ht="14.25" customHeight="1">
      <c r="A122" s="271"/>
      <c r="B122" s="272"/>
      <c r="C122" s="37" t="s">
        <v>1019</v>
      </c>
      <c r="D122" s="37">
        <v>392040405</v>
      </c>
      <c r="E122" s="37"/>
      <c r="F122" s="37">
        <v>1</v>
      </c>
      <c r="G122" s="37">
        <v>485</v>
      </c>
      <c r="H122" s="37"/>
      <c r="I122" s="37"/>
      <c r="J122" s="37">
        <v>485</v>
      </c>
      <c r="K122" s="37"/>
      <c r="L122" s="37"/>
      <c r="M122" s="38"/>
    </row>
    <row r="123" spans="1:13" ht="14.25" customHeight="1">
      <c r="A123" s="271"/>
      <c r="B123" s="272"/>
      <c r="C123" s="37" t="s">
        <v>1019</v>
      </c>
      <c r="D123" s="37">
        <v>392040406</v>
      </c>
      <c r="E123" s="37"/>
      <c r="F123" s="37">
        <v>1</v>
      </c>
      <c r="G123" s="37">
        <v>504</v>
      </c>
      <c r="H123" s="37"/>
      <c r="I123" s="37"/>
      <c r="J123" s="37">
        <v>504</v>
      </c>
      <c r="K123" s="37"/>
      <c r="L123" s="37"/>
      <c r="M123" s="38"/>
    </row>
    <row r="124" spans="1:13" ht="14.25" customHeight="1">
      <c r="A124" s="38"/>
      <c r="B124" s="37"/>
      <c r="C124" s="37"/>
      <c r="D124" s="37"/>
      <c r="E124" s="37"/>
      <c r="F124" s="19" t="s">
        <v>802</v>
      </c>
      <c r="G124" s="40">
        <f>SUM(G121:G123)</f>
        <v>1590</v>
      </c>
      <c r="H124" s="40"/>
      <c r="I124" s="40"/>
      <c r="J124" s="40">
        <f>SUM(J121:J123)</f>
        <v>1590</v>
      </c>
      <c r="K124" s="40"/>
      <c r="L124" s="40"/>
      <c r="M124" s="38"/>
    </row>
    <row r="125" spans="1:13" ht="14.25" customHeight="1">
      <c r="A125" s="271">
        <v>24</v>
      </c>
      <c r="B125" s="272" t="s">
        <v>1232</v>
      </c>
      <c r="C125" s="37" t="s">
        <v>1020</v>
      </c>
      <c r="D125" s="37">
        <v>392040401</v>
      </c>
      <c r="E125" s="37"/>
      <c r="F125" s="37"/>
      <c r="G125" s="37"/>
      <c r="H125" s="37">
        <v>1</v>
      </c>
      <c r="I125" s="37">
        <v>478</v>
      </c>
      <c r="J125" s="37">
        <v>478</v>
      </c>
      <c r="K125" s="37">
        <v>0</v>
      </c>
      <c r="L125" s="37">
        <v>3</v>
      </c>
      <c r="M125" s="38">
        <v>3</v>
      </c>
    </row>
    <row r="126" spans="1:13" ht="14.25" customHeight="1">
      <c r="A126" s="271"/>
      <c r="B126" s="272"/>
      <c r="C126" s="37" t="s">
        <v>1019</v>
      </c>
      <c r="D126" s="37">
        <v>392040405</v>
      </c>
      <c r="E126" s="37"/>
      <c r="F126" s="37"/>
      <c r="G126" s="37"/>
      <c r="H126" s="37">
        <v>1</v>
      </c>
      <c r="I126" s="37">
        <v>453</v>
      </c>
      <c r="J126" s="37">
        <v>453</v>
      </c>
      <c r="K126" s="37"/>
      <c r="L126" s="37"/>
      <c r="M126" s="38"/>
    </row>
    <row r="127" spans="1:13" ht="14.25" customHeight="1">
      <c r="A127" s="271"/>
      <c r="B127" s="272"/>
      <c r="C127" s="37" t="s">
        <v>1019</v>
      </c>
      <c r="D127" s="37">
        <v>392040406</v>
      </c>
      <c r="E127" s="37"/>
      <c r="F127" s="37"/>
      <c r="G127" s="37"/>
      <c r="H127" s="37">
        <v>1</v>
      </c>
      <c r="I127" s="37">
        <v>393</v>
      </c>
      <c r="J127" s="37">
        <v>393</v>
      </c>
      <c r="K127" s="37"/>
      <c r="L127" s="37"/>
      <c r="M127" s="38"/>
    </row>
    <row r="128" spans="1:13" ht="14.25" customHeight="1">
      <c r="A128" s="32"/>
      <c r="B128" s="32"/>
      <c r="C128" s="32"/>
      <c r="D128" s="32"/>
      <c r="E128" s="32"/>
      <c r="F128" s="19" t="s">
        <v>802</v>
      </c>
      <c r="G128" s="32"/>
      <c r="H128" s="32"/>
      <c r="I128" s="34">
        <f>SUM(I125:I127)</f>
        <v>1324</v>
      </c>
      <c r="J128" s="34">
        <f>SUM(J125:J127)</f>
        <v>1324</v>
      </c>
      <c r="K128" s="32"/>
      <c r="L128" s="32"/>
      <c r="M128" s="32"/>
    </row>
    <row r="129" spans="1:13" ht="14.25" customHeight="1">
      <c r="A129" s="271">
        <v>25</v>
      </c>
      <c r="B129" s="272" t="s">
        <v>1233</v>
      </c>
      <c r="C129" s="37" t="s">
        <v>1022</v>
      </c>
      <c r="D129" s="37">
        <v>392040605</v>
      </c>
      <c r="E129" s="37"/>
      <c r="F129" s="37">
        <v>1</v>
      </c>
      <c r="G129" s="37">
        <v>369</v>
      </c>
      <c r="H129" s="37"/>
      <c r="I129" s="37"/>
      <c r="J129" s="37">
        <v>369</v>
      </c>
      <c r="K129" s="37">
        <v>3</v>
      </c>
      <c r="L129" s="37">
        <v>0</v>
      </c>
      <c r="M129" s="38">
        <v>3</v>
      </c>
    </row>
    <row r="130" spans="1:13" ht="14.25" customHeight="1">
      <c r="A130" s="271"/>
      <c r="B130" s="272"/>
      <c r="C130" s="37" t="s">
        <v>1021</v>
      </c>
      <c r="D130" s="37">
        <v>392040606</v>
      </c>
      <c r="E130" s="37"/>
      <c r="F130" s="37">
        <v>1</v>
      </c>
      <c r="G130" s="37">
        <v>385</v>
      </c>
      <c r="H130" s="37"/>
      <c r="I130" s="37"/>
      <c r="J130" s="37">
        <v>385</v>
      </c>
      <c r="K130" s="37"/>
      <c r="L130" s="37"/>
      <c r="M130" s="38"/>
    </row>
    <row r="131" spans="1:13" ht="14.25" customHeight="1">
      <c r="A131" s="271"/>
      <c r="B131" s="272"/>
      <c r="C131" s="37" t="s">
        <v>1021</v>
      </c>
      <c r="D131" s="37">
        <v>392040607</v>
      </c>
      <c r="E131" s="37"/>
      <c r="F131" s="37">
        <v>1</v>
      </c>
      <c r="G131" s="37">
        <v>269</v>
      </c>
      <c r="H131" s="37"/>
      <c r="I131" s="37"/>
      <c r="J131" s="37">
        <v>269</v>
      </c>
      <c r="K131" s="37"/>
      <c r="L131" s="37"/>
      <c r="M131" s="38"/>
    </row>
    <row r="132" spans="1:13" ht="14.25" customHeight="1">
      <c r="A132" s="271"/>
      <c r="B132" s="272"/>
      <c r="C132" s="37" t="s">
        <v>1023</v>
      </c>
      <c r="D132" s="37">
        <v>392040608</v>
      </c>
      <c r="E132" s="37"/>
      <c r="F132" s="37">
        <v>1</v>
      </c>
      <c r="G132" s="37">
        <v>254</v>
      </c>
      <c r="H132" s="37"/>
      <c r="I132" s="37"/>
      <c r="J132" s="37">
        <v>254</v>
      </c>
      <c r="K132" s="37"/>
      <c r="L132" s="37"/>
      <c r="M132" s="38"/>
    </row>
    <row r="133" spans="1:13" ht="14.25" customHeight="1">
      <c r="A133" s="38"/>
      <c r="B133" s="37"/>
      <c r="C133" s="37"/>
      <c r="D133" s="37"/>
      <c r="E133" s="37"/>
      <c r="F133" s="19" t="s">
        <v>802</v>
      </c>
      <c r="G133" s="39">
        <f>SUM(G129:G132)</f>
        <v>1277</v>
      </c>
      <c r="H133" s="39"/>
      <c r="I133" s="39"/>
      <c r="J133" s="39">
        <f>SUM(J129:J132)</f>
        <v>1277</v>
      </c>
      <c r="K133" s="37"/>
      <c r="L133" s="37"/>
      <c r="M133" s="38"/>
    </row>
    <row r="134" spans="1:13" ht="14.25" customHeight="1">
      <c r="A134" s="38"/>
      <c r="B134" s="37"/>
      <c r="C134" s="37"/>
      <c r="D134" s="37"/>
      <c r="E134" s="37"/>
      <c r="F134" s="37"/>
      <c r="G134" s="40"/>
      <c r="H134" s="40"/>
      <c r="I134" s="40"/>
      <c r="J134" s="40"/>
      <c r="K134" s="40"/>
      <c r="L134" s="40"/>
      <c r="M134" s="38"/>
    </row>
    <row r="135" spans="1:13" ht="14.25" customHeight="1">
      <c r="A135" s="271">
        <v>26</v>
      </c>
      <c r="B135" s="272" t="s">
        <v>1327</v>
      </c>
      <c r="C135" s="37" t="s">
        <v>1022</v>
      </c>
      <c r="D135" s="37">
        <v>392040605</v>
      </c>
      <c r="E135" s="37"/>
      <c r="F135" s="37"/>
      <c r="G135" s="37"/>
      <c r="H135" s="37">
        <v>1</v>
      </c>
      <c r="I135" s="37">
        <v>297</v>
      </c>
      <c r="J135" s="37">
        <v>297</v>
      </c>
      <c r="K135" s="37">
        <v>0</v>
      </c>
      <c r="L135" s="37">
        <v>2</v>
      </c>
      <c r="M135" s="38">
        <v>2</v>
      </c>
    </row>
    <row r="136" spans="1:13" ht="14.25" customHeight="1">
      <c r="A136" s="271"/>
      <c r="B136" s="272"/>
      <c r="C136" s="37" t="s">
        <v>1021</v>
      </c>
      <c r="D136" s="37">
        <v>392040606</v>
      </c>
      <c r="E136" s="37"/>
      <c r="F136" s="37"/>
      <c r="G136" s="37"/>
      <c r="H136" s="37">
        <v>1</v>
      </c>
      <c r="I136" s="37">
        <v>340</v>
      </c>
      <c r="J136" s="37">
        <v>340</v>
      </c>
      <c r="K136" s="37"/>
      <c r="L136" s="37"/>
      <c r="M136" s="38"/>
    </row>
    <row r="137" spans="1:13" ht="14.25" customHeight="1">
      <c r="A137" s="271"/>
      <c r="B137" s="272"/>
      <c r="C137" s="37" t="s">
        <v>1021</v>
      </c>
      <c r="D137" s="37">
        <v>392040607</v>
      </c>
      <c r="E137" s="37"/>
      <c r="F137" s="37"/>
      <c r="G137" s="37"/>
      <c r="H137" s="37">
        <v>1</v>
      </c>
      <c r="I137" s="37">
        <v>229</v>
      </c>
      <c r="J137" s="37">
        <v>229</v>
      </c>
      <c r="K137" s="37"/>
      <c r="L137" s="37"/>
      <c r="M137" s="38"/>
    </row>
    <row r="138" spans="1:13" ht="14.25" customHeight="1">
      <c r="A138" s="271"/>
      <c r="B138" s="272"/>
      <c r="C138" s="37" t="s">
        <v>1023</v>
      </c>
      <c r="D138" s="37">
        <v>392040608</v>
      </c>
      <c r="E138" s="37"/>
      <c r="F138" s="37"/>
      <c r="G138" s="37"/>
      <c r="H138" s="37">
        <v>1</v>
      </c>
      <c r="I138" s="37">
        <v>199</v>
      </c>
      <c r="J138" s="37">
        <v>199</v>
      </c>
      <c r="K138" s="37"/>
      <c r="L138" s="37"/>
      <c r="M138" s="38"/>
    </row>
    <row r="139" spans="1:13" ht="14.25" customHeight="1">
      <c r="A139" s="271"/>
      <c r="B139" s="272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8"/>
    </row>
    <row r="140" spans="1:13" ht="14.25" customHeight="1">
      <c r="A140" s="38"/>
      <c r="B140" s="37"/>
      <c r="C140" s="37"/>
      <c r="D140" s="37"/>
      <c r="E140" s="37"/>
      <c r="F140" s="19" t="s">
        <v>802</v>
      </c>
      <c r="G140" s="37"/>
      <c r="H140" s="37"/>
      <c r="I140" s="40">
        <f>SUM(I135:I139)</f>
        <v>1065</v>
      </c>
      <c r="J140" s="40">
        <f>SUM(J135:J139)</f>
        <v>1065</v>
      </c>
      <c r="K140" s="40"/>
      <c r="L140" s="40"/>
      <c r="M140" s="38"/>
    </row>
    <row r="141" spans="1:13" ht="14.25" customHeight="1">
      <c r="A141" s="271">
        <v>27</v>
      </c>
      <c r="B141" s="272" t="s">
        <v>1234</v>
      </c>
      <c r="C141" s="37" t="s">
        <v>1025</v>
      </c>
      <c r="D141" s="37">
        <v>392050101</v>
      </c>
      <c r="E141" s="37"/>
      <c r="F141" s="37">
        <v>1</v>
      </c>
      <c r="G141" s="37">
        <v>334</v>
      </c>
      <c r="H141" s="37"/>
      <c r="I141" s="37"/>
      <c r="J141" s="37">
        <v>334</v>
      </c>
      <c r="K141" s="37">
        <v>4</v>
      </c>
      <c r="L141" s="37">
        <v>0</v>
      </c>
      <c r="M141" s="38">
        <v>4</v>
      </c>
    </row>
    <row r="142" spans="1:13" ht="14.25" customHeight="1">
      <c r="A142" s="271"/>
      <c r="B142" s="272"/>
      <c r="C142" s="37" t="s">
        <v>1024</v>
      </c>
      <c r="D142" s="37">
        <v>392050102</v>
      </c>
      <c r="E142" s="37"/>
      <c r="F142" s="37">
        <v>1</v>
      </c>
      <c r="G142" s="37">
        <v>320</v>
      </c>
      <c r="H142" s="37"/>
      <c r="I142" s="37"/>
      <c r="J142" s="37">
        <v>320</v>
      </c>
      <c r="K142" s="37"/>
      <c r="L142" s="37"/>
      <c r="M142" s="38"/>
    </row>
    <row r="143" spans="1:13" ht="14.25" customHeight="1">
      <c r="A143" s="271"/>
      <c r="B143" s="272"/>
      <c r="C143" s="37" t="s">
        <v>1024</v>
      </c>
      <c r="D143" s="37">
        <v>392050103</v>
      </c>
      <c r="E143" s="37"/>
      <c r="F143" s="37">
        <v>1</v>
      </c>
      <c r="G143" s="37">
        <v>361</v>
      </c>
      <c r="H143" s="37"/>
      <c r="I143" s="37"/>
      <c r="J143" s="37">
        <v>361</v>
      </c>
      <c r="K143" s="37"/>
      <c r="L143" s="37"/>
      <c r="M143" s="38"/>
    </row>
    <row r="144" spans="1:13" ht="14.25" customHeight="1">
      <c r="A144" s="271"/>
      <c r="B144" s="272"/>
      <c r="C144" s="37" t="s">
        <v>1024</v>
      </c>
      <c r="D144" s="37">
        <v>392050104</v>
      </c>
      <c r="E144" s="37"/>
      <c r="F144" s="37">
        <v>1</v>
      </c>
      <c r="G144" s="37">
        <v>384</v>
      </c>
      <c r="H144" s="37"/>
      <c r="I144" s="37"/>
      <c r="J144" s="37">
        <v>384</v>
      </c>
      <c r="K144" s="37"/>
      <c r="L144" s="37"/>
      <c r="M144" s="38"/>
    </row>
    <row r="145" spans="1:13" ht="14.25" customHeight="1">
      <c r="A145" s="271"/>
      <c r="B145" s="272"/>
      <c r="C145" s="37" t="s">
        <v>1024</v>
      </c>
      <c r="D145" s="37">
        <v>392050105</v>
      </c>
      <c r="E145" s="37"/>
      <c r="F145" s="37">
        <v>1</v>
      </c>
      <c r="G145" s="37">
        <v>481</v>
      </c>
      <c r="H145" s="37"/>
      <c r="I145" s="37"/>
      <c r="J145" s="37">
        <v>481</v>
      </c>
      <c r="K145" s="37"/>
      <c r="L145" s="37"/>
      <c r="M145" s="38"/>
    </row>
    <row r="146" spans="1:13" ht="14.25" customHeight="1">
      <c r="A146" s="38"/>
      <c r="B146" s="37"/>
      <c r="C146" s="37"/>
      <c r="D146" s="37"/>
      <c r="E146" s="37"/>
      <c r="F146" s="19" t="s">
        <v>802</v>
      </c>
      <c r="G146" s="40">
        <f>SUM(G141:G145)</f>
        <v>1880</v>
      </c>
      <c r="H146" s="40"/>
      <c r="I146" s="40"/>
      <c r="J146" s="40">
        <f>SUM(J141:J145)</f>
        <v>1880</v>
      </c>
      <c r="K146" s="40"/>
      <c r="L146" s="40"/>
      <c r="M146" s="38"/>
    </row>
    <row r="147" spans="1:13" ht="14.25" customHeight="1">
      <c r="A147" s="271">
        <v>28</v>
      </c>
      <c r="B147" s="272" t="s">
        <v>1328</v>
      </c>
      <c r="C147" s="37" t="s">
        <v>1025</v>
      </c>
      <c r="D147" s="37">
        <v>392050101</v>
      </c>
      <c r="E147" s="37"/>
      <c r="F147" s="37"/>
      <c r="G147" s="37"/>
      <c r="H147" s="37">
        <v>1</v>
      </c>
      <c r="I147" s="37">
        <v>301</v>
      </c>
      <c r="J147" s="37">
        <v>301</v>
      </c>
      <c r="K147" s="37">
        <v>0</v>
      </c>
      <c r="L147" s="37">
        <v>3</v>
      </c>
      <c r="M147" s="38">
        <v>3</v>
      </c>
    </row>
    <row r="148" spans="1:13" ht="14.25" customHeight="1">
      <c r="A148" s="271"/>
      <c r="B148" s="272"/>
      <c r="C148" s="37" t="s">
        <v>1024</v>
      </c>
      <c r="D148" s="37">
        <v>392050102</v>
      </c>
      <c r="E148" s="37"/>
      <c r="F148" s="37"/>
      <c r="G148" s="37"/>
      <c r="H148" s="37">
        <v>1</v>
      </c>
      <c r="I148" s="37">
        <v>263</v>
      </c>
      <c r="J148" s="37">
        <v>263</v>
      </c>
      <c r="K148" s="37"/>
      <c r="L148" s="37"/>
      <c r="M148" s="38"/>
    </row>
    <row r="149" spans="1:13" ht="14.25" customHeight="1">
      <c r="A149" s="271"/>
      <c r="B149" s="272"/>
      <c r="C149" s="37" t="s">
        <v>1024</v>
      </c>
      <c r="D149" s="37">
        <v>392050103</v>
      </c>
      <c r="E149" s="37"/>
      <c r="F149" s="37"/>
      <c r="G149" s="37"/>
      <c r="H149" s="37">
        <v>1</v>
      </c>
      <c r="I149" s="37">
        <v>262</v>
      </c>
      <c r="J149" s="37">
        <v>262</v>
      </c>
      <c r="K149" s="37"/>
      <c r="L149" s="37"/>
      <c r="M149" s="38"/>
    </row>
    <row r="150" spans="1:13" ht="14.25" customHeight="1">
      <c r="A150" s="271"/>
      <c r="B150" s="272"/>
      <c r="C150" s="37" t="s">
        <v>1024</v>
      </c>
      <c r="D150" s="37">
        <v>392050104</v>
      </c>
      <c r="E150" s="37"/>
      <c r="F150" s="37"/>
      <c r="G150" s="37"/>
      <c r="H150" s="37">
        <v>1</v>
      </c>
      <c r="I150" s="37">
        <v>322</v>
      </c>
      <c r="J150" s="37">
        <v>322</v>
      </c>
      <c r="K150" s="37"/>
      <c r="L150" s="37"/>
      <c r="M150" s="38"/>
    </row>
    <row r="151" spans="1:13" ht="14.25" customHeight="1">
      <c r="A151" s="271"/>
      <c r="B151" s="272"/>
      <c r="C151" s="37" t="s">
        <v>1024</v>
      </c>
      <c r="D151" s="37">
        <v>392050105</v>
      </c>
      <c r="E151" s="37"/>
      <c r="F151" s="37"/>
      <c r="G151" s="37"/>
      <c r="H151" s="37">
        <v>1</v>
      </c>
      <c r="I151" s="37">
        <v>387</v>
      </c>
      <c r="J151" s="37">
        <v>387</v>
      </c>
      <c r="K151" s="37"/>
      <c r="L151" s="37"/>
      <c r="M151" s="38"/>
    </row>
    <row r="152" spans="1:13" ht="14.25" customHeight="1">
      <c r="A152" s="271"/>
      <c r="B152" s="272"/>
      <c r="C152" s="37"/>
      <c r="D152" s="37"/>
      <c r="E152" s="37"/>
      <c r="F152" s="19" t="s">
        <v>802</v>
      </c>
      <c r="G152" s="37"/>
      <c r="H152" s="37"/>
      <c r="I152" s="39">
        <f>SUM(I147:I151)</f>
        <v>1535</v>
      </c>
      <c r="J152" s="39">
        <f>SUM(J147:J151)</f>
        <v>1535</v>
      </c>
      <c r="K152" s="37"/>
      <c r="L152" s="37"/>
      <c r="M152" s="38"/>
    </row>
    <row r="153" spans="1:13" ht="14.25" customHeight="1">
      <c r="A153" s="271">
        <v>29</v>
      </c>
      <c r="B153" s="272" t="s">
        <v>1235</v>
      </c>
      <c r="C153" s="37" t="s">
        <v>1026</v>
      </c>
      <c r="D153" s="37">
        <v>392040706</v>
      </c>
      <c r="E153" s="37"/>
      <c r="F153" s="37">
        <v>1</v>
      </c>
      <c r="G153" s="37">
        <v>412</v>
      </c>
      <c r="H153" s="37"/>
      <c r="I153" s="37"/>
      <c r="J153" s="36"/>
      <c r="K153" s="36"/>
      <c r="L153" s="36"/>
      <c r="M153" s="36"/>
    </row>
    <row r="154" spans="1:13" ht="14.25" customHeight="1">
      <c r="A154" s="271"/>
      <c r="B154" s="272"/>
      <c r="C154" s="37" t="s">
        <v>1027</v>
      </c>
      <c r="D154" s="37">
        <v>392040707</v>
      </c>
      <c r="E154" s="37"/>
      <c r="F154" s="37">
        <v>1</v>
      </c>
      <c r="G154" s="37">
        <v>456</v>
      </c>
      <c r="H154" s="37"/>
      <c r="I154" s="37"/>
      <c r="J154" s="37">
        <v>412</v>
      </c>
      <c r="K154" s="37">
        <v>2</v>
      </c>
      <c r="L154" s="37">
        <v>0</v>
      </c>
      <c r="M154" s="38">
        <v>2</v>
      </c>
    </row>
    <row r="155" spans="1:13" ht="14.25" customHeight="1">
      <c r="A155" s="271"/>
      <c r="B155" s="272"/>
      <c r="C155" s="37"/>
      <c r="D155" s="37"/>
      <c r="E155" s="37"/>
      <c r="F155" s="37"/>
      <c r="G155" s="37"/>
      <c r="H155" s="37"/>
      <c r="I155" s="37"/>
      <c r="J155" s="37">
        <v>456</v>
      </c>
      <c r="K155" s="37"/>
      <c r="L155" s="37"/>
      <c r="M155" s="38"/>
    </row>
    <row r="156" spans="1:13" ht="14.25" customHeight="1">
      <c r="A156" s="38"/>
      <c r="B156" s="37"/>
      <c r="C156" s="37"/>
      <c r="D156" s="37"/>
      <c r="E156" s="37"/>
      <c r="F156" s="19" t="s">
        <v>802</v>
      </c>
      <c r="G156" s="40">
        <f>SUM(G153:G155)</f>
        <v>868</v>
      </c>
      <c r="H156" s="40"/>
      <c r="I156" s="40"/>
      <c r="J156" s="39">
        <f>SUM(J154:J155)</f>
        <v>868</v>
      </c>
      <c r="K156" s="40"/>
      <c r="L156" s="40"/>
      <c r="M156" s="38"/>
    </row>
    <row r="157" spans="1:13" ht="14.25" customHeight="1">
      <c r="A157" s="271">
        <v>30</v>
      </c>
      <c r="B157" s="272" t="s">
        <v>1236</v>
      </c>
      <c r="C157" s="37" t="s">
        <v>1026</v>
      </c>
      <c r="D157" s="37">
        <v>392040706</v>
      </c>
      <c r="E157" s="37"/>
      <c r="F157" s="37"/>
      <c r="G157" s="37"/>
      <c r="H157" s="37">
        <v>1</v>
      </c>
      <c r="I157" s="37">
        <v>298</v>
      </c>
      <c r="J157" s="37">
        <v>298</v>
      </c>
      <c r="K157" s="37">
        <v>0</v>
      </c>
      <c r="L157" s="37">
        <v>2</v>
      </c>
      <c r="M157" s="38">
        <v>2</v>
      </c>
    </row>
    <row r="158" spans="1:13" ht="14.25" customHeight="1">
      <c r="A158" s="271"/>
      <c r="B158" s="272"/>
      <c r="C158" s="37" t="s">
        <v>1027</v>
      </c>
      <c r="D158" s="37">
        <v>392040707</v>
      </c>
      <c r="E158" s="37"/>
      <c r="F158" s="37"/>
      <c r="G158" s="37"/>
      <c r="H158" s="37">
        <v>1</v>
      </c>
      <c r="I158" s="37">
        <v>345</v>
      </c>
      <c r="J158" s="37">
        <v>345</v>
      </c>
      <c r="K158" s="37"/>
      <c r="L158" s="37"/>
      <c r="M158" s="38"/>
    </row>
    <row r="159" spans="1:13" ht="14.25" customHeight="1">
      <c r="A159" s="38"/>
      <c r="B159" s="37"/>
      <c r="C159" s="37"/>
      <c r="D159" s="37"/>
      <c r="E159" s="37"/>
      <c r="F159" s="19" t="s">
        <v>802</v>
      </c>
      <c r="G159" s="37"/>
      <c r="H159" s="37"/>
      <c r="I159" s="40">
        <f>SUM(I157:I158)</f>
        <v>643</v>
      </c>
      <c r="J159" s="40">
        <f>SUM(J157:J158)</f>
        <v>643</v>
      </c>
      <c r="K159" s="40"/>
      <c r="L159" s="40"/>
      <c r="M159" s="38"/>
    </row>
    <row r="160" spans="1:13" ht="14.25" customHeight="1">
      <c r="A160" s="271">
        <v>31</v>
      </c>
      <c r="B160" s="323" t="s">
        <v>1237</v>
      </c>
      <c r="C160" s="37" t="s">
        <v>1030</v>
      </c>
      <c r="D160" s="37">
        <v>392050301</v>
      </c>
      <c r="E160" s="37"/>
      <c r="F160" s="37">
        <v>1</v>
      </c>
      <c r="G160" s="37">
        <v>382</v>
      </c>
      <c r="H160" s="37"/>
      <c r="I160" s="37"/>
      <c r="J160" s="37">
        <v>382</v>
      </c>
      <c r="K160" s="37">
        <v>4</v>
      </c>
      <c r="L160" s="37">
        <v>0</v>
      </c>
      <c r="M160" s="38">
        <v>4</v>
      </c>
    </row>
    <row r="161" spans="1:13" ht="14.25" customHeight="1">
      <c r="A161" s="271"/>
      <c r="B161" s="324"/>
      <c r="C161" s="37" t="s">
        <v>1028</v>
      </c>
      <c r="D161" s="37">
        <v>392050302</v>
      </c>
      <c r="E161" s="37"/>
      <c r="F161" s="37">
        <v>1</v>
      </c>
      <c r="G161" s="37">
        <v>230</v>
      </c>
      <c r="H161" s="37"/>
      <c r="I161" s="37"/>
      <c r="J161" s="37">
        <v>230</v>
      </c>
      <c r="K161" s="37"/>
      <c r="L161" s="37"/>
      <c r="M161" s="38"/>
    </row>
    <row r="162" spans="1:13" ht="14.25" customHeight="1">
      <c r="A162" s="271"/>
      <c r="B162" s="324"/>
      <c r="C162" s="37" t="s">
        <v>1029</v>
      </c>
      <c r="D162" s="37">
        <v>392050303</v>
      </c>
      <c r="E162" s="37"/>
      <c r="F162" s="37">
        <v>1</v>
      </c>
      <c r="G162" s="37">
        <v>438</v>
      </c>
      <c r="H162" s="37"/>
      <c r="I162" s="37"/>
      <c r="J162" s="37">
        <v>438</v>
      </c>
      <c r="K162" s="37"/>
      <c r="L162" s="37"/>
      <c r="M162" s="38"/>
    </row>
    <row r="163" spans="1:13" ht="14.25" customHeight="1">
      <c r="A163" s="271"/>
      <c r="B163" s="324"/>
      <c r="C163" s="37" t="s">
        <v>1029</v>
      </c>
      <c r="D163" s="37">
        <v>392050305</v>
      </c>
      <c r="E163" s="37"/>
      <c r="F163" s="37">
        <v>1</v>
      </c>
      <c r="G163" s="37">
        <v>354</v>
      </c>
      <c r="H163" s="37"/>
      <c r="I163" s="37"/>
      <c r="J163" s="37">
        <v>354</v>
      </c>
      <c r="K163" s="37"/>
      <c r="L163" s="37"/>
      <c r="M163" s="38"/>
    </row>
    <row r="164" spans="1:13" ht="14.25" customHeight="1">
      <c r="A164" s="271"/>
      <c r="B164" s="325"/>
      <c r="C164" s="37" t="s">
        <v>1029</v>
      </c>
      <c r="D164" s="37">
        <v>392050304</v>
      </c>
      <c r="E164" s="37"/>
      <c r="F164" s="37">
        <v>1</v>
      </c>
      <c r="G164" s="37">
        <v>592</v>
      </c>
      <c r="H164" s="37"/>
      <c r="I164" s="37"/>
      <c r="J164" s="37">
        <v>592</v>
      </c>
      <c r="K164" s="37"/>
      <c r="L164" s="37"/>
      <c r="M164" s="38"/>
    </row>
    <row r="165" spans="1:13" ht="14.25" customHeight="1">
      <c r="A165" s="38"/>
      <c r="B165" s="37"/>
      <c r="C165" s="37"/>
      <c r="D165" s="37"/>
      <c r="E165" s="37"/>
      <c r="F165" s="19" t="s">
        <v>802</v>
      </c>
      <c r="G165" s="40">
        <f>SUM(G160:G164)</f>
        <v>1996</v>
      </c>
      <c r="H165" s="40"/>
      <c r="I165" s="40"/>
      <c r="J165" s="40">
        <f>SUM(J160:J164)</f>
        <v>1996</v>
      </c>
      <c r="K165" s="40"/>
      <c r="L165" s="40"/>
      <c r="M165" s="38"/>
    </row>
    <row r="166" spans="1:13" ht="14.25" customHeight="1">
      <c r="A166" s="281">
        <v>32</v>
      </c>
      <c r="B166" s="272" t="s">
        <v>1238</v>
      </c>
      <c r="C166" s="37" t="s">
        <v>1030</v>
      </c>
      <c r="D166" s="37">
        <v>392050301</v>
      </c>
      <c r="E166" s="37"/>
      <c r="F166" s="37"/>
      <c r="G166" s="37"/>
      <c r="H166" s="37">
        <v>1</v>
      </c>
      <c r="I166" s="37">
        <v>323</v>
      </c>
      <c r="J166" s="37">
        <v>323</v>
      </c>
      <c r="K166" s="37">
        <v>0</v>
      </c>
      <c r="L166" s="37">
        <v>3</v>
      </c>
      <c r="M166" s="38">
        <v>3</v>
      </c>
    </row>
    <row r="167" spans="1:13" ht="14.25" customHeight="1">
      <c r="A167" s="282"/>
      <c r="B167" s="272"/>
      <c r="C167" s="37" t="s">
        <v>1028</v>
      </c>
      <c r="D167" s="37">
        <v>392050302</v>
      </c>
      <c r="E167" s="37"/>
      <c r="F167" s="37"/>
      <c r="G167" s="37"/>
      <c r="H167" s="37">
        <v>1</v>
      </c>
      <c r="I167" s="37">
        <v>172</v>
      </c>
      <c r="J167" s="37">
        <v>172</v>
      </c>
      <c r="K167" s="37"/>
      <c r="L167" s="37"/>
      <c r="M167" s="38"/>
    </row>
    <row r="168" spans="1:13" ht="14.25" customHeight="1">
      <c r="A168" s="282"/>
      <c r="B168" s="272"/>
      <c r="C168" s="37" t="s">
        <v>1029</v>
      </c>
      <c r="D168" s="37">
        <v>392050303</v>
      </c>
      <c r="E168" s="37"/>
      <c r="F168" s="37"/>
      <c r="G168" s="37"/>
      <c r="H168" s="37">
        <v>1</v>
      </c>
      <c r="I168" s="37">
        <v>428</v>
      </c>
      <c r="J168" s="37">
        <v>428</v>
      </c>
      <c r="K168" s="37"/>
      <c r="L168" s="37"/>
      <c r="M168" s="38"/>
    </row>
    <row r="169" spans="1:13" ht="14.25" customHeight="1">
      <c r="A169" s="282"/>
      <c r="B169" s="272"/>
      <c r="C169" s="37" t="s">
        <v>1029</v>
      </c>
      <c r="D169" s="37">
        <v>392050305</v>
      </c>
      <c r="E169" s="37"/>
      <c r="F169" s="37"/>
      <c r="G169" s="37"/>
      <c r="H169" s="37">
        <v>1</v>
      </c>
      <c r="I169" s="37">
        <v>297</v>
      </c>
      <c r="J169" s="37">
        <v>297</v>
      </c>
      <c r="K169" s="37"/>
      <c r="L169" s="37"/>
      <c r="M169" s="38"/>
    </row>
    <row r="170" spans="1:13" ht="14.25" customHeight="1">
      <c r="A170" s="282"/>
      <c r="B170" s="272"/>
      <c r="C170" s="37" t="s">
        <v>1029</v>
      </c>
      <c r="D170" s="37">
        <v>392050304</v>
      </c>
      <c r="E170" s="37"/>
      <c r="F170" s="37"/>
      <c r="G170" s="37"/>
      <c r="H170" s="37">
        <v>1</v>
      </c>
      <c r="I170" s="37">
        <v>549</v>
      </c>
      <c r="J170" s="37">
        <v>549</v>
      </c>
      <c r="K170" s="37"/>
      <c r="L170" s="37"/>
      <c r="M170" s="38"/>
    </row>
    <row r="171" spans="1:13" ht="14.25" customHeight="1">
      <c r="A171" s="283"/>
      <c r="B171" s="272"/>
      <c r="C171" s="37"/>
      <c r="D171" s="37"/>
      <c r="E171" s="37"/>
      <c r="F171" s="19" t="s">
        <v>802</v>
      </c>
      <c r="G171" s="37"/>
      <c r="H171" s="37"/>
      <c r="I171" s="40">
        <f>SUM(I166:I170)</f>
        <v>1769</v>
      </c>
      <c r="J171" s="40">
        <f>SUM(J166:J170)</f>
        <v>1769</v>
      </c>
      <c r="K171" s="40"/>
      <c r="L171" s="40"/>
      <c r="M171" s="38"/>
    </row>
    <row r="172" spans="1:13" ht="14.25" customHeight="1">
      <c r="A172" s="271">
        <v>33</v>
      </c>
      <c r="B172" s="272" t="s">
        <v>1239</v>
      </c>
      <c r="C172" s="37" t="s">
        <v>1033</v>
      </c>
      <c r="D172" s="37">
        <v>392050201</v>
      </c>
      <c r="E172" s="37"/>
      <c r="F172" s="37">
        <v>1</v>
      </c>
      <c r="G172" s="37">
        <v>251</v>
      </c>
      <c r="H172" s="37"/>
      <c r="I172" s="37"/>
      <c r="J172" s="37">
        <v>251</v>
      </c>
      <c r="K172" s="37">
        <v>3</v>
      </c>
      <c r="L172" s="37">
        <v>0</v>
      </c>
      <c r="M172" s="38">
        <v>3</v>
      </c>
    </row>
    <row r="173" spans="1:13" ht="14.25" customHeight="1">
      <c r="A173" s="271"/>
      <c r="B173" s="272"/>
      <c r="C173" s="37" t="s">
        <v>1031</v>
      </c>
      <c r="D173" s="37">
        <v>392050202</v>
      </c>
      <c r="E173" s="37"/>
      <c r="F173" s="37">
        <v>1</v>
      </c>
      <c r="G173" s="37">
        <v>241</v>
      </c>
      <c r="H173" s="37"/>
      <c r="I173" s="37"/>
      <c r="J173" s="37">
        <v>241</v>
      </c>
      <c r="K173" s="37"/>
      <c r="L173" s="37"/>
      <c r="M173" s="38"/>
    </row>
    <row r="174" spans="1:13" ht="14.25" customHeight="1">
      <c r="A174" s="271"/>
      <c r="B174" s="272"/>
      <c r="C174" s="37" t="s">
        <v>1032</v>
      </c>
      <c r="D174" s="37">
        <v>392050203</v>
      </c>
      <c r="E174" s="37"/>
      <c r="F174" s="37">
        <v>1</v>
      </c>
      <c r="G174" s="37">
        <v>139</v>
      </c>
      <c r="H174" s="37"/>
      <c r="I174" s="37"/>
      <c r="J174" s="37">
        <v>139</v>
      </c>
      <c r="K174" s="37"/>
      <c r="L174" s="37"/>
      <c r="M174" s="38"/>
    </row>
    <row r="175" spans="1:13" ht="14.25" customHeight="1">
      <c r="A175" s="271"/>
      <c r="B175" s="272"/>
      <c r="C175" s="37" t="s">
        <v>1032</v>
      </c>
      <c r="D175" s="37">
        <v>392050204</v>
      </c>
      <c r="E175" s="37"/>
      <c r="F175" s="37">
        <v>1</v>
      </c>
      <c r="G175" s="37">
        <v>409</v>
      </c>
      <c r="H175" s="37"/>
      <c r="I175" s="37"/>
      <c r="J175" s="37">
        <v>409</v>
      </c>
      <c r="K175" s="37"/>
      <c r="L175" s="37"/>
      <c r="M175" s="38"/>
    </row>
    <row r="176" spans="1:13" ht="14.25" customHeight="1">
      <c r="A176" s="271"/>
      <c r="B176" s="272"/>
      <c r="C176" s="37" t="s">
        <v>1032</v>
      </c>
      <c r="D176" s="37">
        <v>392050205</v>
      </c>
      <c r="E176" s="37"/>
      <c r="F176" s="37">
        <v>1</v>
      </c>
      <c r="G176" s="37">
        <v>120</v>
      </c>
      <c r="H176" s="37"/>
      <c r="I176" s="37"/>
      <c r="J176" s="37">
        <v>120</v>
      </c>
      <c r="K176" s="37"/>
      <c r="L176" s="37"/>
      <c r="M176" s="38"/>
    </row>
    <row r="177" spans="1:13" ht="14.25" customHeight="1">
      <c r="A177" s="271"/>
      <c r="B177" s="272"/>
      <c r="C177" s="37" t="s">
        <v>1032</v>
      </c>
      <c r="D177" s="37">
        <v>392050206</v>
      </c>
      <c r="E177" s="37"/>
      <c r="F177" s="37">
        <v>1</v>
      </c>
      <c r="G177" s="37">
        <v>167</v>
      </c>
      <c r="H177" s="37"/>
      <c r="I177" s="37"/>
      <c r="J177" s="37">
        <v>167</v>
      </c>
      <c r="K177" s="37"/>
      <c r="L177" s="37"/>
      <c r="M177" s="38"/>
    </row>
    <row r="178" spans="1:13" ht="14.25" customHeight="1">
      <c r="A178" s="271"/>
      <c r="B178" s="272"/>
      <c r="C178" s="37"/>
      <c r="D178" s="37"/>
      <c r="E178" s="37"/>
      <c r="F178" s="19" t="s">
        <v>802</v>
      </c>
      <c r="G178" s="40">
        <f>SUM(G172:G177)</f>
        <v>1327</v>
      </c>
      <c r="H178" s="40"/>
      <c r="I178" s="40"/>
      <c r="J178" s="40">
        <f>SUM(J172:J177)</f>
        <v>1327</v>
      </c>
      <c r="K178" s="40"/>
      <c r="L178" s="40"/>
      <c r="M178" s="38"/>
    </row>
    <row r="179" spans="1:13" ht="14.25" customHeight="1">
      <c r="A179" s="271">
        <v>34</v>
      </c>
      <c r="B179" s="272" t="s">
        <v>1240</v>
      </c>
      <c r="C179" s="37" t="s">
        <v>1033</v>
      </c>
      <c r="D179" s="37">
        <v>392050201</v>
      </c>
      <c r="E179" s="37"/>
      <c r="F179" s="37"/>
      <c r="G179" s="37"/>
      <c r="H179" s="37">
        <v>1</v>
      </c>
      <c r="I179" s="37">
        <v>192</v>
      </c>
      <c r="J179" s="37">
        <v>192</v>
      </c>
      <c r="K179" s="37">
        <v>0</v>
      </c>
      <c r="L179" s="37">
        <v>3</v>
      </c>
      <c r="M179" s="38">
        <v>3</v>
      </c>
    </row>
    <row r="180" spans="1:13" ht="14.25" customHeight="1">
      <c r="A180" s="271"/>
      <c r="B180" s="272"/>
      <c r="C180" s="37" t="s">
        <v>1031</v>
      </c>
      <c r="D180" s="37">
        <v>392050202</v>
      </c>
      <c r="E180" s="37"/>
      <c r="F180" s="37"/>
      <c r="G180" s="37"/>
      <c r="H180" s="37">
        <v>1</v>
      </c>
      <c r="I180" s="37">
        <v>198</v>
      </c>
      <c r="J180" s="37">
        <v>198</v>
      </c>
      <c r="K180" s="37"/>
      <c r="L180" s="37"/>
      <c r="M180" s="38"/>
    </row>
    <row r="181" spans="1:13" ht="14.25" customHeight="1">
      <c r="A181" s="271"/>
      <c r="B181" s="272"/>
      <c r="C181" s="37" t="s">
        <v>1032</v>
      </c>
      <c r="D181" s="37">
        <v>392050203</v>
      </c>
      <c r="E181" s="37"/>
      <c r="F181" s="37"/>
      <c r="G181" s="37"/>
      <c r="H181" s="37">
        <v>1</v>
      </c>
      <c r="I181" s="37">
        <v>114</v>
      </c>
      <c r="J181" s="37">
        <v>114</v>
      </c>
      <c r="K181" s="37"/>
      <c r="L181" s="37"/>
      <c r="M181" s="38"/>
    </row>
    <row r="182" spans="1:13" ht="14.25" customHeight="1">
      <c r="A182" s="271"/>
      <c r="B182" s="272"/>
      <c r="C182" s="37" t="s">
        <v>1032</v>
      </c>
      <c r="D182" s="37">
        <v>392050204</v>
      </c>
      <c r="E182" s="37"/>
      <c r="F182" s="37"/>
      <c r="G182" s="37"/>
      <c r="H182" s="37">
        <v>1</v>
      </c>
      <c r="I182" s="37">
        <v>365</v>
      </c>
      <c r="J182" s="37">
        <v>365</v>
      </c>
      <c r="K182" s="37"/>
      <c r="L182" s="37"/>
      <c r="M182" s="38"/>
    </row>
    <row r="183" spans="1:13" ht="14.25" customHeight="1">
      <c r="A183" s="271"/>
      <c r="B183" s="272"/>
      <c r="C183" s="37" t="s">
        <v>1032</v>
      </c>
      <c r="D183" s="37">
        <v>392050205</v>
      </c>
      <c r="E183" s="37"/>
      <c r="F183" s="37"/>
      <c r="G183" s="37"/>
      <c r="H183" s="37">
        <v>1</v>
      </c>
      <c r="I183" s="37">
        <v>113</v>
      </c>
      <c r="J183" s="37">
        <v>113</v>
      </c>
      <c r="K183" s="37"/>
      <c r="L183" s="37"/>
      <c r="M183" s="38"/>
    </row>
    <row r="184" spans="1:13" ht="14.25" customHeight="1">
      <c r="A184" s="271"/>
      <c r="B184" s="272"/>
      <c r="C184" s="37" t="s">
        <v>1032</v>
      </c>
      <c r="D184" s="37">
        <v>392050206</v>
      </c>
      <c r="E184" s="37"/>
      <c r="F184" s="19" t="s">
        <v>802</v>
      </c>
      <c r="G184" s="37"/>
      <c r="H184" s="37"/>
      <c r="I184" s="40">
        <f>SUM(I179:I183)</f>
        <v>982</v>
      </c>
      <c r="J184" s="40">
        <f>SUM(J179:J183)</f>
        <v>982</v>
      </c>
      <c r="K184" s="40"/>
      <c r="L184" s="40"/>
      <c r="M184" s="38"/>
    </row>
    <row r="185" spans="1:13" ht="14.25" customHeight="1">
      <c r="A185" s="271">
        <v>35</v>
      </c>
      <c r="B185" s="272" t="s">
        <v>1241</v>
      </c>
      <c r="C185" s="37" t="s">
        <v>1036</v>
      </c>
      <c r="D185" s="37">
        <v>392060301</v>
      </c>
      <c r="E185" s="37"/>
      <c r="F185" s="37">
        <v>1</v>
      </c>
      <c r="G185" s="37">
        <v>274</v>
      </c>
      <c r="H185" s="37"/>
      <c r="I185" s="37"/>
      <c r="J185" s="37">
        <v>274</v>
      </c>
      <c r="K185" s="37">
        <v>2</v>
      </c>
      <c r="L185" s="37">
        <v>0</v>
      </c>
      <c r="M185" s="38">
        <v>2</v>
      </c>
    </row>
    <row r="186" spans="1:13" ht="14.25" customHeight="1">
      <c r="A186" s="271"/>
      <c r="B186" s="272"/>
      <c r="C186" s="37" t="s">
        <v>1034</v>
      </c>
      <c r="D186" s="37">
        <v>392060305</v>
      </c>
      <c r="E186" s="37"/>
      <c r="F186" s="37">
        <v>1</v>
      </c>
      <c r="G186" s="37">
        <v>299</v>
      </c>
      <c r="H186" s="37"/>
      <c r="I186" s="37"/>
      <c r="J186" s="37">
        <v>299</v>
      </c>
      <c r="K186" s="37"/>
      <c r="L186" s="37"/>
      <c r="M186" s="38"/>
    </row>
    <row r="187" spans="1:13" ht="14.25" customHeight="1">
      <c r="A187" s="271"/>
      <c r="B187" s="272"/>
      <c r="C187" s="37" t="s">
        <v>1035</v>
      </c>
      <c r="D187" s="37">
        <v>392060306</v>
      </c>
      <c r="E187" s="37"/>
      <c r="F187" s="37">
        <v>1</v>
      </c>
      <c r="G187" s="37">
        <v>191</v>
      </c>
      <c r="H187" s="37"/>
      <c r="I187" s="37"/>
      <c r="J187" s="37">
        <v>191</v>
      </c>
      <c r="K187" s="37"/>
      <c r="L187" s="37"/>
      <c r="M187" s="38"/>
    </row>
    <row r="188" spans="1:13" ht="14.25" customHeight="1">
      <c r="A188" s="271"/>
      <c r="B188" s="272"/>
      <c r="C188" s="37" t="s">
        <v>1037</v>
      </c>
      <c r="D188" s="37">
        <v>392060401</v>
      </c>
      <c r="E188" s="37"/>
      <c r="F188" s="37">
        <v>1</v>
      </c>
      <c r="G188" s="37">
        <v>260</v>
      </c>
      <c r="H188" s="37"/>
      <c r="I188" s="37"/>
      <c r="J188" s="37">
        <v>260</v>
      </c>
      <c r="K188" s="37"/>
      <c r="L188" s="37"/>
      <c r="M188" s="38"/>
    </row>
    <row r="189" spans="1:13" ht="14.25" customHeight="1">
      <c r="A189" s="271"/>
      <c r="B189" s="272"/>
      <c r="C189" s="37"/>
      <c r="D189" s="37"/>
      <c r="E189" s="37"/>
      <c r="F189" s="19" t="s">
        <v>802</v>
      </c>
      <c r="G189" s="40">
        <f>SUM(G185:G188)</f>
        <v>1024</v>
      </c>
      <c r="H189" s="40"/>
      <c r="I189" s="40"/>
      <c r="J189" s="40">
        <f>SUM(J185:J188)</f>
        <v>1024</v>
      </c>
      <c r="K189" s="40"/>
      <c r="L189" s="40"/>
      <c r="M189" s="38"/>
    </row>
    <row r="190" spans="1:13" ht="14.25" customHeight="1">
      <c r="A190" s="271">
        <v>36</v>
      </c>
      <c r="B190" s="272" t="s">
        <v>1242</v>
      </c>
      <c r="C190" s="37" t="s">
        <v>1036</v>
      </c>
      <c r="D190" s="37">
        <v>392060301</v>
      </c>
      <c r="E190" s="37"/>
      <c r="F190" s="37"/>
      <c r="G190" s="37"/>
      <c r="H190" s="37">
        <v>1</v>
      </c>
      <c r="I190" s="37">
        <v>265</v>
      </c>
      <c r="J190" s="37">
        <v>265</v>
      </c>
      <c r="K190" s="37">
        <v>0</v>
      </c>
      <c r="L190" s="37">
        <v>2</v>
      </c>
      <c r="M190" s="38">
        <v>2</v>
      </c>
    </row>
    <row r="191" spans="1:13" ht="14.25" customHeight="1">
      <c r="A191" s="271"/>
      <c r="B191" s="272"/>
      <c r="C191" s="37" t="s">
        <v>1034</v>
      </c>
      <c r="D191" s="37">
        <v>392060305</v>
      </c>
      <c r="E191" s="37"/>
      <c r="F191" s="37"/>
      <c r="G191" s="37"/>
      <c r="H191" s="37">
        <v>1</v>
      </c>
      <c r="I191" s="37">
        <v>291</v>
      </c>
      <c r="J191" s="37">
        <v>291</v>
      </c>
      <c r="K191" s="37"/>
      <c r="L191" s="37"/>
      <c r="M191" s="38"/>
    </row>
    <row r="192" spans="1:13" ht="14.25" customHeight="1">
      <c r="A192" s="271"/>
      <c r="B192" s="272"/>
      <c r="C192" s="37" t="s">
        <v>1035</v>
      </c>
      <c r="D192" s="37">
        <v>392060306</v>
      </c>
      <c r="E192" s="37"/>
      <c r="F192" s="37"/>
      <c r="G192" s="37"/>
      <c r="H192" s="37">
        <v>1</v>
      </c>
      <c r="I192" s="37">
        <v>191</v>
      </c>
      <c r="J192" s="37">
        <v>191</v>
      </c>
      <c r="K192" s="37"/>
      <c r="L192" s="37"/>
      <c r="M192" s="38"/>
    </row>
    <row r="193" spans="1:13" ht="14.25" customHeight="1">
      <c r="A193" s="271"/>
      <c r="B193" s="272"/>
      <c r="C193" s="37" t="s">
        <v>1037</v>
      </c>
      <c r="D193" s="37">
        <v>392060401</v>
      </c>
      <c r="E193" s="37"/>
      <c r="F193" s="37"/>
      <c r="G193" s="37"/>
      <c r="H193" s="37">
        <v>1</v>
      </c>
      <c r="I193" s="37">
        <v>226</v>
      </c>
      <c r="J193" s="37">
        <v>226</v>
      </c>
      <c r="K193" s="37"/>
      <c r="L193" s="37"/>
      <c r="M193" s="38"/>
    </row>
    <row r="194" spans="1:13" ht="14.25" customHeight="1">
      <c r="A194" s="271"/>
      <c r="B194" s="272"/>
      <c r="C194" s="37"/>
      <c r="D194" s="37"/>
      <c r="E194" s="37"/>
      <c r="F194" s="19" t="s">
        <v>802</v>
      </c>
      <c r="G194" s="37"/>
      <c r="H194" s="37"/>
      <c r="I194" s="40">
        <f>SUM(I190:I193)</f>
        <v>973</v>
      </c>
      <c r="J194" s="40">
        <f>SUM(J190:J193)</f>
        <v>973</v>
      </c>
      <c r="K194" s="40"/>
      <c r="L194" s="40"/>
      <c r="M194" s="38"/>
    </row>
    <row r="195" spans="1:13" ht="14.25" customHeight="1">
      <c r="A195" s="271">
        <v>37</v>
      </c>
      <c r="B195" s="272" t="s">
        <v>1243</v>
      </c>
      <c r="C195" s="37" t="s">
        <v>1039</v>
      </c>
      <c r="D195" s="37">
        <v>392060402</v>
      </c>
      <c r="E195" s="37"/>
      <c r="F195" s="37">
        <v>1</v>
      </c>
      <c r="G195" s="37">
        <v>204</v>
      </c>
      <c r="H195" s="37"/>
      <c r="I195" s="37"/>
      <c r="J195" s="37">
        <v>204</v>
      </c>
      <c r="K195" s="37">
        <v>2</v>
      </c>
      <c r="L195" s="37">
        <v>0</v>
      </c>
      <c r="M195" s="38">
        <v>2</v>
      </c>
    </row>
    <row r="196" spans="1:13" ht="14.25" customHeight="1">
      <c r="A196" s="271"/>
      <c r="B196" s="272"/>
      <c r="C196" s="37" t="s">
        <v>1038</v>
      </c>
      <c r="D196" s="37">
        <v>392060403</v>
      </c>
      <c r="E196" s="37"/>
      <c r="F196" s="37">
        <v>1</v>
      </c>
      <c r="G196" s="37">
        <v>323</v>
      </c>
      <c r="H196" s="37"/>
      <c r="I196" s="37"/>
      <c r="J196" s="37">
        <v>323</v>
      </c>
      <c r="K196" s="37"/>
      <c r="L196" s="37"/>
      <c r="M196" s="38"/>
    </row>
    <row r="197" spans="1:13" ht="14.25" customHeight="1">
      <c r="A197" s="271"/>
      <c r="B197" s="272"/>
      <c r="C197" s="37" t="s">
        <v>1038</v>
      </c>
      <c r="D197" s="37">
        <v>392060404</v>
      </c>
      <c r="E197" s="37"/>
      <c r="F197" s="37">
        <v>1</v>
      </c>
      <c r="G197" s="37">
        <v>194</v>
      </c>
      <c r="H197" s="37"/>
      <c r="I197" s="37"/>
      <c r="J197" s="37">
        <v>194</v>
      </c>
      <c r="K197" s="37"/>
      <c r="L197" s="37"/>
      <c r="M197" s="38"/>
    </row>
    <row r="198" spans="1:13" ht="14.25" customHeight="1">
      <c r="A198" s="271"/>
      <c r="B198" s="272"/>
      <c r="C198" s="37" t="s">
        <v>1038</v>
      </c>
      <c r="D198" s="37">
        <v>392060405</v>
      </c>
      <c r="E198" s="37"/>
      <c r="F198" s="37">
        <v>1</v>
      </c>
      <c r="G198" s="37">
        <v>272</v>
      </c>
      <c r="H198" s="37"/>
      <c r="I198" s="37"/>
      <c r="J198" s="37">
        <v>272</v>
      </c>
      <c r="K198" s="37"/>
      <c r="L198" s="37"/>
      <c r="M198" s="38"/>
    </row>
    <row r="199" spans="1:13" ht="14.25" customHeight="1">
      <c r="A199" s="271"/>
      <c r="B199" s="272"/>
      <c r="C199" s="37"/>
      <c r="D199" s="37"/>
      <c r="E199" s="37"/>
      <c r="F199" s="19" t="s">
        <v>802</v>
      </c>
      <c r="G199" s="40">
        <f>SUM(G195:G198)</f>
        <v>993</v>
      </c>
      <c r="H199" s="40"/>
      <c r="I199" s="40"/>
      <c r="J199" s="40">
        <f>SUM(J195:J198)</f>
        <v>993</v>
      </c>
      <c r="K199" s="40"/>
      <c r="L199" s="40"/>
      <c r="M199" s="38"/>
    </row>
    <row r="200" spans="1:13" ht="14.25" customHeight="1">
      <c r="A200" s="271">
        <v>38</v>
      </c>
      <c r="B200" s="272" t="s">
        <v>1244</v>
      </c>
      <c r="C200" s="37" t="s">
        <v>1039</v>
      </c>
      <c r="D200" s="37">
        <v>392060402</v>
      </c>
      <c r="E200" s="37"/>
      <c r="F200" s="37"/>
      <c r="G200" s="37"/>
      <c r="H200" s="37">
        <v>1</v>
      </c>
      <c r="I200" s="37">
        <v>189</v>
      </c>
      <c r="J200" s="37">
        <v>189</v>
      </c>
      <c r="K200" s="37">
        <v>0</v>
      </c>
      <c r="L200" s="37">
        <v>2</v>
      </c>
      <c r="M200" s="38">
        <v>2</v>
      </c>
    </row>
    <row r="201" spans="1:13" ht="14.25" customHeight="1">
      <c r="A201" s="271"/>
      <c r="B201" s="272"/>
      <c r="C201" s="37" t="s">
        <v>1038</v>
      </c>
      <c r="D201" s="37">
        <v>392060403</v>
      </c>
      <c r="E201" s="37"/>
      <c r="F201" s="37"/>
      <c r="G201" s="37"/>
      <c r="H201" s="37">
        <v>1</v>
      </c>
      <c r="I201" s="37">
        <v>194</v>
      </c>
      <c r="J201" s="37">
        <v>194</v>
      </c>
      <c r="K201" s="37"/>
      <c r="L201" s="37"/>
      <c r="M201" s="38"/>
    </row>
    <row r="202" spans="1:13" ht="14.25" customHeight="1">
      <c r="A202" s="271"/>
      <c r="B202" s="272"/>
      <c r="C202" s="37" t="s">
        <v>1038</v>
      </c>
      <c r="D202" s="37">
        <v>392060404</v>
      </c>
      <c r="E202" s="37"/>
      <c r="F202" s="37"/>
      <c r="G202" s="37"/>
      <c r="H202" s="37">
        <v>1</v>
      </c>
      <c r="I202" s="37">
        <v>160</v>
      </c>
      <c r="J202" s="37">
        <v>160</v>
      </c>
      <c r="K202" s="37"/>
      <c r="L202" s="37"/>
      <c r="M202" s="38"/>
    </row>
    <row r="203" spans="1:13" ht="14.25" customHeight="1">
      <c r="A203" s="271"/>
      <c r="B203" s="272"/>
      <c r="C203" s="37" t="s">
        <v>1038</v>
      </c>
      <c r="D203" s="37">
        <v>392060405</v>
      </c>
      <c r="E203" s="37"/>
      <c r="F203" s="37"/>
      <c r="G203" s="37"/>
      <c r="H203" s="37">
        <v>1</v>
      </c>
      <c r="I203" s="37">
        <v>234</v>
      </c>
      <c r="J203" s="37">
        <v>234</v>
      </c>
      <c r="K203" s="37"/>
      <c r="L203" s="37"/>
      <c r="M203" s="38"/>
    </row>
    <row r="204" spans="1:13" ht="14.25" customHeight="1">
      <c r="A204" s="271"/>
      <c r="B204" s="272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8"/>
    </row>
    <row r="205" spans="1:13" ht="14.25" customHeight="1">
      <c r="A205" s="271"/>
      <c r="B205" s="272"/>
      <c r="C205" s="37"/>
      <c r="D205" s="37"/>
      <c r="E205" s="37"/>
      <c r="F205" s="19" t="s">
        <v>802</v>
      </c>
      <c r="G205" s="37"/>
      <c r="H205" s="37"/>
      <c r="I205" s="40">
        <f>SUM(I200:I204)</f>
        <v>777</v>
      </c>
      <c r="J205" s="40">
        <f>SUM(J200:J204)</f>
        <v>777</v>
      </c>
      <c r="K205" s="40"/>
      <c r="L205" s="40"/>
      <c r="M205" s="38"/>
    </row>
    <row r="206" spans="1:13" ht="14.25" customHeight="1">
      <c r="A206" s="271">
        <v>39</v>
      </c>
      <c r="B206" s="272" t="s">
        <v>1245</v>
      </c>
      <c r="C206" s="37" t="s">
        <v>1041</v>
      </c>
      <c r="D206" s="37">
        <v>392060101</v>
      </c>
      <c r="E206" s="37"/>
      <c r="F206" s="37">
        <v>1</v>
      </c>
      <c r="G206" s="37">
        <v>265</v>
      </c>
      <c r="H206" s="37"/>
      <c r="I206" s="37"/>
      <c r="J206" s="37">
        <v>265</v>
      </c>
      <c r="K206" s="37">
        <v>3</v>
      </c>
      <c r="L206" s="37">
        <v>0</v>
      </c>
      <c r="M206" s="38">
        <v>3</v>
      </c>
    </row>
    <row r="207" spans="1:13" ht="14.25" customHeight="1">
      <c r="A207" s="271"/>
      <c r="B207" s="272"/>
      <c r="C207" s="37" t="s">
        <v>1040</v>
      </c>
      <c r="D207" s="37">
        <v>392060102</v>
      </c>
      <c r="E207" s="37"/>
      <c r="F207" s="37">
        <v>1</v>
      </c>
      <c r="G207" s="37">
        <v>228</v>
      </c>
      <c r="H207" s="37"/>
      <c r="I207" s="37"/>
      <c r="J207" s="37">
        <v>228</v>
      </c>
      <c r="K207" s="37"/>
      <c r="L207" s="37"/>
      <c r="M207" s="38"/>
    </row>
    <row r="208" spans="1:13" ht="14.25" customHeight="1">
      <c r="A208" s="271"/>
      <c r="B208" s="272"/>
      <c r="C208" s="37" t="s">
        <v>1040</v>
      </c>
      <c r="D208" s="37">
        <v>392060103</v>
      </c>
      <c r="E208" s="37"/>
      <c r="F208" s="37">
        <v>1</v>
      </c>
      <c r="G208" s="37">
        <v>298</v>
      </c>
      <c r="H208" s="37"/>
      <c r="I208" s="37"/>
      <c r="J208" s="37">
        <v>298</v>
      </c>
      <c r="K208" s="37"/>
      <c r="L208" s="37"/>
      <c r="M208" s="38"/>
    </row>
    <row r="209" spans="1:13" ht="14.25" customHeight="1">
      <c r="A209" s="271"/>
      <c r="B209" s="272"/>
      <c r="C209" s="37" t="s">
        <v>1042</v>
      </c>
      <c r="D209" s="37">
        <v>392060104</v>
      </c>
      <c r="E209" s="37"/>
      <c r="F209" s="37">
        <v>1</v>
      </c>
      <c r="G209" s="37">
        <v>558</v>
      </c>
      <c r="H209" s="37"/>
      <c r="I209" s="37"/>
      <c r="J209" s="37">
        <v>558</v>
      </c>
      <c r="K209" s="37"/>
      <c r="L209" s="37"/>
      <c r="M209" s="38"/>
    </row>
    <row r="210" spans="1:13" ht="14.25" customHeight="1">
      <c r="A210" s="271"/>
      <c r="B210" s="272"/>
      <c r="C210" s="37"/>
      <c r="D210" s="37"/>
      <c r="E210" s="37"/>
      <c r="F210" s="19" t="s">
        <v>802</v>
      </c>
      <c r="G210" s="40">
        <f>SUM(G206:G209)</f>
        <v>1349</v>
      </c>
      <c r="H210" s="40"/>
      <c r="I210" s="40"/>
      <c r="J210" s="40">
        <f>SUM(J206:J209)</f>
        <v>1349</v>
      </c>
      <c r="K210" s="40"/>
      <c r="L210" s="40"/>
      <c r="M210" s="38"/>
    </row>
    <row r="211" spans="1:13" ht="14.25" customHeight="1">
      <c r="A211" s="271">
        <v>40</v>
      </c>
      <c r="B211" s="272" t="s">
        <v>1246</v>
      </c>
      <c r="C211" s="37" t="s">
        <v>1041</v>
      </c>
      <c r="D211" s="37">
        <v>392060101</v>
      </c>
      <c r="E211" s="37"/>
      <c r="F211" s="37"/>
      <c r="G211" s="37"/>
      <c r="H211" s="37">
        <v>1</v>
      </c>
      <c r="I211" s="37">
        <v>228</v>
      </c>
      <c r="J211" s="37">
        <v>228</v>
      </c>
      <c r="K211" s="37">
        <v>0</v>
      </c>
      <c r="L211" s="37">
        <v>2</v>
      </c>
      <c r="M211" s="38">
        <v>2</v>
      </c>
    </row>
    <row r="212" spans="1:13" ht="14.25" customHeight="1">
      <c r="A212" s="271"/>
      <c r="B212" s="272"/>
      <c r="C212" s="37" t="s">
        <v>1040</v>
      </c>
      <c r="D212" s="37">
        <v>392060102</v>
      </c>
      <c r="E212" s="37"/>
      <c r="F212" s="37"/>
      <c r="G212" s="37"/>
      <c r="H212" s="37">
        <v>1</v>
      </c>
      <c r="I212" s="37">
        <v>179</v>
      </c>
      <c r="J212" s="37">
        <v>179</v>
      </c>
      <c r="K212" s="37"/>
      <c r="L212" s="37"/>
      <c r="M212" s="38"/>
    </row>
    <row r="213" spans="1:13" ht="14.25" customHeight="1">
      <c r="A213" s="271"/>
      <c r="B213" s="272"/>
      <c r="C213" s="37" t="s">
        <v>1040</v>
      </c>
      <c r="D213" s="37">
        <v>392060103</v>
      </c>
      <c r="E213" s="37"/>
      <c r="F213" s="37"/>
      <c r="G213" s="37"/>
      <c r="H213" s="37">
        <v>1</v>
      </c>
      <c r="I213" s="37">
        <v>173</v>
      </c>
      <c r="J213" s="37">
        <v>173</v>
      </c>
      <c r="K213" s="37"/>
      <c r="L213" s="37"/>
      <c r="M213" s="38"/>
    </row>
    <row r="214" spans="1:13" ht="14.25" customHeight="1">
      <c r="A214" s="271"/>
      <c r="B214" s="272"/>
      <c r="C214" s="37" t="s">
        <v>1042</v>
      </c>
      <c r="D214" s="37">
        <v>392060104</v>
      </c>
      <c r="E214" s="37"/>
      <c r="F214" s="37"/>
      <c r="G214" s="37"/>
      <c r="H214" s="37">
        <v>1</v>
      </c>
      <c r="I214" s="37">
        <v>488</v>
      </c>
      <c r="J214" s="37">
        <v>488</v>
      </c>
      <c r="K214" s="37"/>
      <c r="L214" s="37"/>
      <c r="M214" s="38"/>
    </row>
    <row r="215" spans="1:13" ht="14.25" customHeight="1">
      <c r="A215" s="271"/>
      <c r="B215" s="272"/>
      <c r="C215" s="37"/>
      <c r="D215" s="37"/>
      <c r="E215" s="37"/>
      <c r="F215" s="19" t="s">
        <v>802</v>
      </c>
      <c r="G215" s="37"/>
      <c r="H215" s="37"/>
      <c r="I215" s="40">
        <f>SUM(I211:I214)</f>
        <v>1068</v>
      </c>
      <c r="J215" s="40">
        <f>SUM(J211:J214)</f>
        <v>1068</v>
      </c>
      <c r="K215" s="40"/>
      <c r="L215" s="40"/>
      <c r="M215" s="38"/>
    </row>
    <row r="216" spans="1:13" ht="14.25" customHeight="1">
      <c r="A216" s="271">
        <v>41</v>
      </c>
      <c r="B216" s="272" t="s">
        <v>1247</v>
      </c>
      <c r="C216" s="37" t="s">
        <v>1044</v>
      </c>
      <c r="D216" s="37">
        <v>392060105</v>
      </c>
      <c r="E216" s="37"/>
      <c r="F216" s="37">
        <v>1</v>
      </c>
      <c r="G216" s="37">
        <v>168</v>
      </c>
      <c r="H216" s="37"/>
      <c r="I216" s="37"/>
      <c r="J216" s="37">
        <v>168</v>
      </c>
      <c r="K216" s="37">
        <v>2</v>
      </c>
      <c r="L216" s="37">
        <v>0</v>
      </c>
      <c r="M216" s="38">
        <v>2</v>
      </c>
    </row>
    <row r="217" spans="1:13" ht="14.25" customHeight="1">
      <c r="A217" s="271"/>
      <c r="B217" s="272"/>
      <c r="C217" s="37" t="s">
        <v>1043</v>
      </c>
      <c r="D217" s="37">
        <v>392060106</v>
      </c>
      <c r="E217" s="37"/>
      <c r="F217" s="37">
        <v>1</v>
      </c>
      <c r="G217" s="37">
        <v>262</v>
      </c>
      <c r="H217" s="37"/>
      <c r="I217" s="37"/>
      <c r="J217" s="37">
        <v>262</v>
      </c>
      <c r="K217" s="37"/>
      <c r="L217" s="37"/>
      <c r="M217" s="38"/>
    </row>
    <row r="218" spans="1:13" ht="14.25" customHeight="1">
      <c r="A218" s="271"/>
      <c r="B218" s="272"/>
      <c r="C218" s="37" t="s">
        <v>1043</v>
      </c>
      <c r="D218" s="37">
        <v>392060107</v>
      </c>
      <c r="E218" s="37"/>
      <c r="F218" s="37">
        <v>1</v>
      </c>
      <c r="G218" s="37">
        <v>193</v>
      </c>
      <c r="H218" s="37"/>
      <c r="I218" s="37"/>
      <c r="J218" s="37">
        <v>193</v>
      </c>
      <c r="K218" s="37"/>
      <c r="L218" s="37"/>
      <c r="M218" s="38"/>
    </row>
    <row r="219" spans="1:13" ht="14.25" customHeight="1">
      <c r="A219" s="271"/>
      <c r="B219" s="272"/>
      <c r="C219" s="37" t="s">
        <v>1043</v>
      </c>
      <c r="D219" s="37">
        <v>392060201</v>
      </c>
      <c r="E219" s="37"/>
      <c r="F219" s="37">
        <v>1</v>
      </c>
      <c r="G219" s="37">
        <v>204</v>
      </c>
      <c r="H219" s="37"/>
      <c r="I219" s="37"/>
      <c r="J219" s="37">
        <v>204</v>
      </c>
      <c r="K219" s="37"/>
      <c r="L219" s="37"/>
      <c r="M219" s="38"/>
    </row>
    <row r="220" spans="1:13" ht="14.25" customHeight="1">
      <c r="A220" s="271"/>
      <c r="B220" s="272"/>
      <c r="C220" s="37"/>
      <c r="D220" s="37"/>
      <c r="E220" s="37"/>
      <c r="F220" s="19" t="s">
        <v>802</v>
      </c>
      <c r="G220" s="40"/>
      <c r="H220" s="40"/>
      <c r="I220" s="40"/>
      <c r="J220" s="40"/>
      <c r="K220" s="40"/>
      <c r="L220" s="40"/>
      <c r="M220" s="38"/>
    </row>
    <row r="221" spans="1:13" ht="14.25" customHeight="1">
      <c r="A221" s="271">
        <v>42</v>
      </c>
      <c r="B221" s="280" t="s">
        <v>1526</v>
      </c>
      <c r="C221" s="37" t="s">
        <v>1044</v>
      </c>
      <c r="D221" s="37">
        <v>392060105</v>
      </c>
      <c r="E221" s="37"/>
      <c r="F221" s="37"/>
      <c r="G221" s="37"/>
      <c r="H221" s="37">
        <v>1</v>
      </c>
      <c r="I221" s="37">
        <v>144</v>
      </c>
      <c r="J221" s="37">
        <v>144</v>
      </c>
      <c r="K221" s="37">
        <v>0</v>
      </c>
      <c r="L221" s="37">
        <v>2</v>
      </c>
      <c r="M221" s="38">
        <v>2</v>
      </c>
    </row>
    <row r="222" spans="1:13" ht="14.25" customHeight="1">
      <c r="A222" s="271"/>
      <c r="B222" s="280"/>
      <c r="C222" s="37" t="s">
        <v>1043</v>
      </c>
      <c r="D222" s="37">
        <v>392060106</v>
      </c>
      <c r="E222" s="37"/>
      <c r="F222" s="37"/>
      <c r="G222" s="37"/>
      <c r="H222" s="37">
        <v>1</v>
      </c>
      <c r="I222" s="37">
        <v>233</v>
      </c>
      <c r="J222" s="37">
        <v>233</v>
      </c>
      <c r="K222" s="37"/>
      <c r="L222" s="37"/>
      <c r="M222" s="38"/>
    </row>
    <row r="223" spans="1:13" ht="14.25" customHeight="1">
      <c r="A223" s="271"/>
      <c r="B223" s="280"/>
      <c r="C223" s="37" t="s">
        <v>1043</v>
      </c>
      <c r="D223" s="37">
        <v>392060107</v>
      </c>
      <c r="E223" s="37"/>
      <c r="F223" s="37"/>
      <c r="G223" s="37"/>
      <c r="H223" s="37">
        <v>1</v>
      </c>
      <c r="I223" s="37">
        <v>204</v>
      </c>
      <c r="J223" s="37">
        <v>204</v>
      </c>
      <c r="K223" s="37"/>
      <c r="L223" s="37"/>
      <c r="M223" s="38"/>
    </row>
    <row r="224" spans="1:13" ht="14.25" customHeight="1">
      <c r="A224" s="271"/>
      <c r="B224" s="280"/>
      <c r="C224" s="37" t="s">
        <v>1043</v>
      </c>
      <c r="D224" s="37">
        <v>392060201</v>
      </c>
      <c r="E224" s="37"/>
      <c r="F224" s="37"/>
      <c r="G224" s="37"/>
      <c r="H224" s="37">
        <v>1</v>
      </c>
      <c r="I224" s="37">
        <v>168</v>
      </c>
      <c r="J224" s="37">
        <v>168</v>
      </c>
      <c r="K224" s="37"/>
      <c r="L224" s="37"/>
      <c r="M224" s="38"/>
    </row>
    <row r="225" spans="1:13" ht="14.25" customHeight="1">
      <c r="A225" s="271"/>
      <c r="B225" s="280"/>
      <c r="C225" s="37"/>
      <c r="D225" s="37"/>
      <c r="E225" s="37"/>
      <c r="F225" s="19" t="s">
        <v>802</v>
      </c>
      <c r="G225" s="37"/>
      <c r="H225" s="37"/>
      <c r="I225" s="40">
        <f>SUM(I221:I224)</f>
        <v>749</v>
      </c>
      <c r="J225" s="40">
        <f>SUM(J221:J224)</f>
        <v>749</v>
      </c>
      <c r="K225" s="40"/>
      <c r="L225" s="40"/>
      <c r="M225" s="38"/>
    </row>
    <row r="226" spans="1:13" ht="14.25" customHeight="1">
      <c r="A226" s="271">
        <v>43</v>
      </c>
      <c r="B226" s="272" t="s">
        <v>1249</v>
      </c>
      <c r="C226" s="37" t="s">
        <v>1046</v>
      </c>
      <c r="D226" s="37">
        <v>392060202</v>
      </c>
      <c r="E226" s="37"/>
      <c r="F226" s="37">
        <v>1</v>
      </c>
      <c r="G226" s="37">
        <v>320</v>
      </c>
      <c r="H226" s="37"/>
      <c r="I226" s="37"/>
      <c r="J226" s="37">
        <v>320</v>
      </c>
      <c r="K226" s="37">
        <v>4</v>
      </c>
      <c r="L226" s="37">
        <v>0</v>
      </c>
      <c r="M226" s="38">
        <v>4</v>
      </c>
    </row>
    <row r="227" spans="1:13" ht="14.25" customHeight="1">
      <c r="A227" s="271"/>
      <c r="B227" s="272"/>
      <c r="C227" s="37" t="s">
        <v>1043</v>
      </c>
      <c r="D227" s="37">
        <v>392060203</v>
      </c>
      <c r="E227" s="37"/>
      <c r="F227" s="37">
        <v>1</v>
      </c>
      <c r="G227" s="37">
        <v>332</v>
      </c>
      <c r="H227" s="37"/>
      <c r="I227" s="37"/>
      <c r="J227" s="37">
        <v>332</v>
      </c>
      <c r="K227" s="37"/>
      <c r="L227" s="37"/>
      <c r="M227" s="38"/>
    </row>
    <row r="228" spans="1:13" ht="14.25" customHeight="1">
      <c r="A228" s="271"/>
      <c r="B228" s="272"/>
      <c r="C228" s="37" t="s">
        <v>1045</v>
      </c>
      <c r="D228" s="37">
        <v>392060204</v>
      </c>
      <c r="E228" s="37"/>
      <c r="F228" s="37">
        <v>1</v>
      </c>
      <c r="G228" s="37">
        <v>326</v>
      </c>
      <c r="H228" s="37"/>
      <c r="I228" s="37"/>
      <c r="J228" s="37">
        <v>326</v>
      </c>
      <c r="K228" s="37"/>
      <c r="L228" s="37"/>
      <c r="M228" s="38"/>
    </row>
    <row r="229" spans="1:13" ht="14.25" customHeight="1">
      <c r="A229" s="271"/>
      <c r="B229" s="272"/>
      <c r="C229" s="37" t="s">
        <v>1045</v>
      </c>
      <c r="D229" s="37">
        <v>392060205</v>
      </c>
      <c r="E229" s="37"/>
      <c r="F229" s="37">
        <v>1</v>
      </c>
      <c r="G229" s="37">
        <v>453</v>
      </c>
      <c r="H229" s="37"/>
      <c r="I229" s="37"/>
      <c r="J229" s="37">
        <v>453</v>
      </c>
      <c r="K229" s="37"/>
      <c r="L229" s="37"/>
      <c r="M229" s="38"/>
    </row>
    <row r="230" spans="1:13" ht="14.25" customHeight="1">
      <c r="A230" s="271"/>
      <c r="B230" s="272"/>
      <c r="C230" s="37" t="s">
        <v>1045</v>
      </c>
      <c r="D230" s="37">
        <v>392060206</v>
      </c>
      <c r="E230" s="37"/>
      <c r="F230" s="37">
        <v>1</v>
      </c>
      <c r="G230" s="37">
        <v>170</v>
      </c>
      <c r="H230" s="37"/>
      <c r="I230" s="37"/>
      <c r="J230" s="37">
        <v>170</v>
      </c>
      <c r="K230" s="37"/>
      <c r="L230" s="37"/>
      <c r="M230" s="38"/>
    </row>
    <row r="231" spans="1:13" ht="14.25" customHeight="1">
      <c r="A231" s="271"/>
      <c r="B231" s="272"/>
      <c r="C231" s="37" t="s">
        <v>1045</v>
      </c>
      <c r="D231" s="37">
        <v>392060207</v>
      </c>
      <c r="E231" s="37"/>
      <c r="F231" s="37">
        <v>1</v>
      </c>
      <c r="G231" s="37">
        <v>234</v>
      </c>
      <c r="H231" s="37"/>
      <c r="I231" s="37"/>
      <c r="J231" s="37">
        <v>234</v>
      </c>
      <c r="K231" s="37"/>
      <c r="L231" s="37"/>
      <c r="M231" s="38"/>
    </row>
    <row r="232" spans="1:13" ht="14.25" customHeight="1">
      <c r="A232" s="271"/>
      <c r="B232" s="272"/>
      <c r="C232" s="37"/>
      <c r="D232" s="37"/>
      <c r="E232" s="37"/>
      <c r="F232" s="19" t="s">
        <v>802</v>
      </c>
      <c r="G232" s="40">
        <f>SUM(G226:G231)</f>
        <v>1835</v>
      </c>
      <c r="H232" s="40"/>
      <c r="I232" s="40"/>
      <c r="J232" s="40">
        <f>SUM(J226:J231)</f>
        <v>1835</v>
      </c>
      <c r="K232" s="40"/>
      <c r="L232" s="40"/>
      <c r="M232" s="38"/>
    </row>
    <row r="233" spans="1:13" ht="14.25" customHeight="1">
      <c r="A233" s="271">
        <v>44</v>
      </c>
      <c r="B233" s="272" t="s">
        <v>1329</v>
      </c>
      <c r="C233" s="37" t="s">
        <v>1046</v>
      </c>
      <c r="D233" s="37">
        <v>392060202</v>
      </c>
      <c r="E233" s="37"/>
      <c r="F233" s="37"/>
      <c r="G233" s="37"/>
      <c r="H233" s="37">
        <v>1</v>
      </c>
      <c r="I233" s="37">
        <v>282</v>
      </c>
      <c r="J233" s="37">
        <v>282</v>
      </c>
      <c r="K233" s="37">
        <v>0</v>
      </c>
      <c r="L233" s="37">
        <v>4</v>
      </c>
      <c r="M233" s="38">
        <v>4</v>
      </c>
    </row>
    <row r="234" spans="1:13" ht="14.25" customHeight="1">
      <c r="A234" s="271"/>
      <c r="B234" s="272"/>
      <c r="C234" s="37" t="s">
        <v>1043</v>
      </c>
      <c r="D234" s="37">
        <v>392060203</v>
      </c>
      <c r="E234" s="37"/>
      <c r="F234" s="37"/>
      <c r="G234" s="37"/>
      <c r="H234" s="37">
        <v>1</v>
      </c>
      <c r="I234" s="37">
        <v>285</v>
      </c>
      <c r="J234" s="37">
        <v>285</v>
      </c>
      <c r="K234" s="37"/>
      <c r="L234" s="37"/>
      <c r="M234" s="38"/>
    </row>
    <row r="235" spans="1:13" ht="14.25" customHeight="1">
      <c r="A235" s="271"/>
      <c r="B235" s="272"/>
      <c r="C235" s="37" t="s">
        <v>1045</v>
      </c>
      <c r="D235" s="37">
        <v>392060204</v>
      </c>
      <c r="E235" s="37"/>
      <c r="F235" s="37"/>
      <c r="G235" s="37"/>
      <c r="H235" s="37">
        <v>1</v>
      </c>
      <c r="I235" s="37">
        <v>278</v>
      </c>
      <c r="J235" s="37">
        <v>278</v>
      </c>
      <c r="K235" s="37"/>
      <c r="L235" s="37"/>
      <c r="M235" s="38"/>
    </row>
    <row r="236" spans="1:13" ht="14.25" customHeight="1">
      <c r="A236" s="271"/>
      <c r="B236" s="272"/>
      <c r="C236" s="37" t="s">
        <v>1045</v>
      </c>
      <c r="D236" s="37">
        <v>392060205</v>
      </c>
      <c r="E236" s="37"/>
      <c r="F236" s="37"/>
      <c r="G236" s="37"/>
      <c r="H236" s="37"/>
      <c r="I236" s="37">
        <v>362</v>
      </c>
      <c r="J236" s="37">
        <v>362</v>
      </c>
      <c r="K236" s="37"/>
      <c r="L236" s="37"/>
      <c r="M236" s="38"/>
    </row>
    <row r="237" spans="1:13" ht="14.25" customHeight="1">
      <c r="A237" s="271"/>
      <c r="B237" s="272"/>
      <c r="C237" s="37" t="s">
        <v>1045</v>
      </c>
      <c r="D237" s="37">
        <v>392060206</v>
      </c>
      <c r="E237" s="37"/>
      <c r="F237" s="37"/>
      <c r="G237" s="37"/>
      <c r="H237" s="37">
        <v>1</v>
      </c>
      <c r="I237" s="37">
        <v>152</v>
      </c>
      <c r="J237" s="37">
        <v>152</v>
      </c>
      <c r="K237" s="37"/>
      <c r="L237" s="37"/>
      <c r="M237" s="38"/>
    </row>
    <row r="238" spans="1:13" ht="14.25" customHeight="1">
      <c r="A238" s="271"/>
      <c r="B238" s="272"/>
      <c r="C238" s="37" t="s">
        <v>1045</v>
      </c>
      <c r="D238" s="37">
        <v>392060207</v>
      </c>
      <c r="E238" s="37"/>
      <c r="F238" s="37"/>
      <c r="G238" s="37"/>
      <c r="H238" s="37">
        <v>1</v>
      </c>
      <c r="I238" s="37">
        <v>196</v>
      </c>
      <c r="J238" s="37">
        <v>196</v>
      </c>
      <c r="K238" s="37"/>
      <c r="L238" s="37"/>
      <c r="M238" s="38"/>
    </row>
    <row r="239" spans="1:13" ht="14.25" customHeight="1">
      <c r="A239" s="271"/>
      <c r="B239" s="272"/>
      <c r="C239" s="37"/>
      <c r="D239" s="37"/>
      <c r="E239" s="37"/>
      <c r="F239" s="19" t="s">
        <v>802</v>
      </c>
      <c r="G239" s="37"/>
      <c r="H239" s="37"/>
      <c r="I239" s="40">
        <f>SUM(I233:I238)</f>
        <v>1555</v>
      </c>
      <c r="J239" s="40">
        <f>SUM(J233:J238)</f>
        <v>1555</v>
      </c>
      <c r="K239" s="40"/>
      <c r="L239" s="40"/>
      <c r="M239" s="38"/>
    </row>
    <row r="240" spans="1:13" ht="14.25" customHeight="1">
      <c r="A240" s="271">
        <v>45</v>
      </c>
      <c r="B240" s="272" t="s">
        <v>1250</v>
      </c>
      <c r="C240" s="37" t="s">
        <v>1049</v>
      </c>
      <c r="D240" s="37">
        <v>392060601</v>
      </c>
      <c r="E240" s="37"/>
      <c r="F240" s="37">
        <v>1</v>
      </c>
      <c r="G240" s="37">
        <v>236</v>
      </c>
      <c r="H240" s="37"/>
      <c r="I240" s="37"/>
      <c r="J240" s="37">
        <v>236</v>
      </c>
      <c r="K240" s="37">
        <v>3</v>
      </c>
      <c r="L240" s="37">
        <v>0</v>
      </c>
      <c r="M240" s="38">
        <v>3</v>
      </c>
    </row>
    <row r="241" spans="1:13" ht="14.25" customHeight="1">
      <c r="A241" s="271"/>
      <c r="B241" s="272"/>
      <c r="C241" s="37" t="s">
        <v>1047</v>
      </c>
      <c r="D241" s="37">
        <v>392060602</v>
      </c>
      <c r="E241" s="37"/>
      <c r="F241" s="37">
        <v>1</v>
      </c>
      <c r="G241" s="37">
        <v>165</v>
      </c>
      <c r="H241" s="37"/>
      <c r="I241" s="37"/>
      <c r="J241" s="37">
        <v>165</v>
      </c>
      <c r="K241" s="37"/>
      <c r="L241" s="37"/>
      <c r="M241" s="38"/>
    </row>
    <row r="242" spans="1:13" ht="14.25" customHeight="1">
      <c r="A242" s="271"/>
      <c r="B242" s="272"/>
      <c r="C242" s="37" t="s">
        <v>1048</v>
      </c>
      <c r="D242" s="37">
        <v>392060603</v>
      </c>
      <c r="E242" s="37"/>
      <c r="F242" s="37">
        <v>1</v>
      </c>
      <c r="G242" s="37">
        <v>245</v>
      </c>
      <c r="H242" s="37"/>
      <c r="I242" s="37"/>
      <c r="J242" s="37">
        <v>245</v>
      </c>
      <c r="K242" s="37"/>
      <c r="L242" s="37"/>
      <c r="M242" s="38"/>
    </row>
    <row r="243" spans="1:13" ht="14.25" customHeight="1">
      <c r="A243" s="271"/>
      <c r="B243" s="272"/>
      <c r="C243" s="37" t="s">
        <v>1050</v>
      </c>
      <c r="D243" s="37">
        <v>392060504</v>
      </c>
      <c r="E243" s="37"/>
      <c r="F243" s="37">
        <v>1</v>
      </c>
      <c r="G243" s="37">
        <v>513</v>
      </c>
      <c r="H243" s="37"/>
      <c r="I243" s="37"/>
      <c r="J243" s="37">
        <v>513</v>
      </c>
      <c r="K243" s="37"/>
      <c r="L243" s="37"/>
      <c r="M243" s="38"/>
    </row>
    <row r="244" spans="1:13" ht="14.25" customHeight="1">
      <c r="A244" s="271"/>
      <c r="B244" s="272"/>
      <c r="C244" s="37"/>
      <c r="D244" s="37"/>
      <c r="E244" s="37"/>
      <c r="F244" s="19" t="s">
        <v>802</v>
      </c>
      <c r="G244" s="40">
        <f>SUM(G240:G243)</f>
        <v>1159</v>
      </c>
      <c r="H244" s="40"/>
      <c r="I244" s="40"/>
      <c r="J244" s="40">
        <f>SUM(J240:J243)</f>
        <v>1159</v>
      </c>
      <c r="K244" s="40"/>
      <c r="L244" s="40"/>
      <c r="M244" s="38"/>
    </row>
    <row r="245" spans="1:13" ht="14.25" customHeight="1">
      <c r="A245" s="271">
        <v>46</v>
      </c>
      <c r="B245" s="272" t="s">
        <v>1330</v>
      </c>
      <c r="C245" s="37" t="s">
        <v>1049</v>
      </c>
      <c r="D245" s="37">
        <v>392060601</v>
      </c>
      <c r="E245" s="37"/>
      <c r="F245" s="37"/>
      <c r="G245" s="37"/>
      <c r="H245" s="37">
        <v>1</v>
      </c>
      <c r="I245" s="37">
        <v>207</v>
      </c>
      <c r="J245" s="37">
        <v>207</v>
      </c>
      <c r="K245" s="37">
        <v>0</v>
      </c>
      <c r="L245" s="37">
        <v>2</v>
      </c>
      <c r="M245" s="38">
        <v>2</v>
      </c>
    </row>
    <row r="246" spans="1:13" ht="14.25" customHeight="1">
      <c r="A246" s="271"/>
      <c r="B246" s="272"/>
      <c r="C246" s="37" t="s">
        <v>1047</v>
      </c>
      <c r="D246" s="37">
        <v>392060602</v>
      </c>
      <c r="E246" s="37"/>
      <c r="F246" s="37"/>
      <c r="G246" s="37"/>
      <c r="H246" s="37">
        <v>1</v>
      </c>
      <c r="I246" s="37">
        <v>125</v>
      </c>
      <c r="J246" s="37">
        <v>125</v>
      </c>
      <c r="K246" s="37"/>
      <c r="L246" s="37"/>
      <c r="M246" s="38"/>
    </row>
    <row r="247" spans="1:13" ht="14.25" customHeight="1">
      <c r="A247" s="271"/>
      <c r="B247" s="272"/>
      <c r="C247" s="37" t="s">
        <v>1048</v>
      </c>
      <c r="D247" s="37">
        <v>392060603</v>
      </c>
      <c r="E247" s="37"/>
      <c r="F247" s="37"/>
      <c r="G247" s="37"/>
      <c r="H247" s="37">
        <v>1</v>
      </c>
      <c r="I247" s="37">
        <v>212</v>
      </c>
      <c r="J247" s="37">
        <v>212</v>
      </c>
      <c r="K247" s="37"/>
      <c r="L247" s="37"/>
      <c r="M247" s="38"/>
    </row>
    <row r="248" spans="1:13" ht="14.25" customHeight="1">
      <c r="A248" s="271"/>
      <c r="B248" s="272"/>
      <c r="C248" s="37" t="s">
        <v>1050</v>
      </c>
      <c r="D248" s="37">
        <v>392060504</v>
      </c>
      <c r="E248" s="37"/>
      <c r="F248" s="37"/>
      <c r="G248" s="37"/>
      <c r="H248" s="37">
        <v>1</v>
      </c>
      <c r="I248" s="37">
        <v>402</v>
      </c>
      <c r="J248" s="37">
        <v>402</v>
      </c>
      <c r="K248" s="37"/>
      <c r="L248" s="37"/>
      <c r="M248" s="38"/>
    </row>
    <row r="249" spans="1:13" ht="14.25" customHeight="1">
      <c r="A249" s="271"/>
      <c r="B249" s="272"/>
      <c r="C249" s="37"/>
      <c r="D249" s="37"/>
      <c r="E249" s="37"/>
      <c r="F249" s="19" t="s">
        <v>802</v>
      </c>
      <c r="G249" s="37"/>
      <c r="H249" s="37"/>
      <c r="I249" s="40">
        <f>SUM(I245:I248)</f>
        <v>946</v>
      </c>
      <c r="J249" s="40">
        <f>SUM(J245:J248)</f>
        <v>946</v>
      </c>
      <c r="K249" s="40"/>
      <c r="L249" s="40"/>
      <c r="M249" s="38"/>
    </row>
    <row r="250" spans="1:13" ht="14.25" customHeight="1">
      <c r="A250" s="271">
        <v>47</v>
      </c>
      <c r="B250" s="272" t="s">
        <v>1331</v>
      </c>
      <c r="C250" s="37" t="s">
        <v>1052</v>
      </c>
      <c r="D250" s="37">
        <v>392060501</v>
      </c>
      <c r="E250" s="37"/>
      <c r="F250" s="37">
        <v>1</v>
      </c>
      <c r="G250" s="37">
        <v>181</v>
      </c>
      <c r="H250" s="37"/>
      <c r="I250" s="37"/>
      <c r="J250" s="37">
        <v>181</v>
      </c>
      <c r="K250" s="37">
        <v>2</v>
      </c>
      <c r="L250" s="37">
        <v>0</v>
      </c>
      <c r="M250" s="38">
        <v>2</v>
      </c>
    </row>
    <row r="251" spans="1:13" ht="14.25" customHeight="1">
      <c r="A251" s="271"/>
      <c r="B251" s="272"/>
      <c r="C251" s="37" t="s">
        <v>1051</v>
      </c>
      <c r="D251" s="37">
        <v>392060502</v>
      </c>
      <c r="E251" s="37"/>
      <c r="F251" s="37">
        <v>1</v>
      </c>
      <c r="G251" s="37">
        <v>265</v>
      </c>
      <c r="H251" s="37"/>
      <c r="I251" s="37"/>
      <c r="J251" s="37">
        <v>265</v>
      </c>
      <c r="K251" s="37"/>
      <c r="L251" s="37"/>
      <c r="M251" s="38"/>
    </row>
    <row r="252" spans="1:13" ht="14.25" customHeight="1">
      <c r="A252" s="271"/>
      <c r="B252" s="272"/>
      <c r="C252" s="37" t="s">
        <v>1053</v>
      </c>
      <c r="D252" s="37">
        <v>392060503</v>
      </c>
      <c r="E252" s="37"/>
      <c r="F252" s="37">
        <v>1</v>
      </c>
      <c r="G252" s="37">
        <v>162</v>
      </c>
      <c r="H252" s="37"/>
      <c r="I252" s="37"/>
      <c r="J252" s="37">
        <v>162</v>
      </c>
      <c r="K252" s="37"/>
      <c r="L252" s="37"/>
      <c r="M252" s="38"/>
    </row>
    <row r="253" spans="1:13" ht="14.25" customHeight="1">
      <c r="A253" s="271"/>
      <c r="B253" s="272"/>
      <c r="C253" s="37"/>
      <c r="D253" s="37"/>
      <c r="E253" s="37"/>
      <c r="F253" s="19" t="s">
        <v>802</v>
      </c>
      <c r="G253" s="40">
        <f>SUM(G250:G252)</f>
        <v>608</v>
      </c>
      <c r="H253" s="40"/>
      <c r="I253" s="40"/>
      <c r="J253" s="40">
        <f>SUM(J250:J252)</f>
        <v>608</v>
      </c>
      <c r="K253" s="40"/>
      <c r="L253" s="40"/>
      <c r="M253" s="38"/>
    </row>
    <row r="254" spans="1:13" ht="14.25" customHeight="1">
      <c r="A254" s="271">
        <v>48</v>
      </c>
      <c r="B254" s="272" t="s">
        <v>1332</v>
      </c>
      <c r="C254" s="37" t="s">
        <v>1052</v>
      </c>
      <c r="D254" s="37">
        <v>392060501</v>
      </c>
      <c r="E254" s="37"/>
      <c r="F254" s="37"/>
      <c r="G254" s="37"/>
      <c r="H254" s="37">
        <v>1</v>
      </c>
      <c r="I254" s="37">
        <v>171</v>
      </c>
      <c r="J254" s="37">
        <v>171</v>
      </c>
      <c r="K254" s="37">
        <v>0</v>
      </c>
      <c r="L254" s="37">
        <v>2</v>
      </c>
      <c r="M254" s="38">
        <v>2</v>
      </c>
    </row>
    <row r="255" spans="1:13" ht="14.25" customHeight="1">
      <c r="A255" s="271"/>
      <c r="B255" s="272"/>
      <c r="C255" s="37" t="s">
        <v>1051</v>
      </c>
      <c r="D255" s="37">
        <v>392060502</v>
      </c>
      <c r="E255" s="37"/>
      <c r="F255" s="37"/>
      <c r="G255" s="37"/>
      <c r="H255" s="37">
        <v>1</v>
      </c>
      <c r="I255" s="37">
        <v>203</v>
      </c>
      <c r="J255" s="37">
        <v>203</v>
      </c>
      <c r="K255" s="37"/>
      <c r="L255" s="37"/>
      <c r="M255" s="38"/>
    </row>
    <row r="256" spans="1:13" ht="14.25" customHeight="1">
      <c r="A256" s="271"/>
      <c r="B256" s="272"/>
      <c r="C256" s="37" t="s">
        <v>1053</v>
      </c>
      <c r="D256" s="37">
        <v>392060503</v>
      </c>
      <c r="E256" s="37"/>
      <c r="F256" s="37"/>
      <c r="G256" s="37"/>
      <c r="H256" s="37">
        <v>1</v>
      </c>
      <c r="I256" s="37">
        <v>135</v>
      </c>
      <c r="J256" s="37">
        <v>135</v>
      </c>
      <c r="K256" s="37"/>
      <c r="L256" s="37"/>
      <c r="M256" s="38"/>
    </row>
    <row r="257" spans="1:13" ht="14.25" customHeight="1">
      <c r="A257" s="271"/>
      <c r="B257" s="272"/>
      <c r="C257" s="37"/>
      <c r="D257" s="37"/>
      <c r="E257" s="37"/>
      <c r="F257" s="19" t="s">
        <v>802</v>
      </c>
      <c r="G257" s="37"/>
      <c r="H257" s="37"/>
      <c r="I257" s="37"/>
      <c r="J257" s="37"/>
      <c r="K257" s="37"/>
      <c r="L257" s="37"/>
      <c r="M257" s="38"/>
    </row>
    <row r="258" spans="1:13" ht="14.25" customHeight="1">
      <c r="A258" s="271"/>
      <c r="B258" s="272"/>
      <c r="C258" s="37"/>
      <c r="D258" s="37"/>
      <c r="E258" s="37"/>
      <c r="F258" s="37"/>
      <c r="G258" s="37"/>
      <c r="H258" s="37"/>
      <c r="I258" s="40">
        <f>SUM(I254:I257)</f>
        <v>509</v>
      </c>
      <c r="J258" s="40">
        <f>SUM(J254:J257)</f>
        <v>509</v>
      </c>
      <c r="K258" s="40"/>
      <c r="L258" s="40"/>
      <c r="M258" s="38"/>
    </row>
    <row r="259" spans="1:13" ht="14.25" customHeight="1">
      <c r="A259" s="271">
        <v>49</v>
      </c>
      <c r="B259" s="272" t="s">
        <v>1251</v>
      </c>
      <c r="C259" s="37" t="s">
        <v>1057</v>
      </c>
      <c r="D259" s="37">
        <v>392050401</v>
      </c>
      <c r="E259" s="37"/>
      <c r="F259" s="37">
        <v>1</v>
      </c>
      <c r="G259" s="41">
        <v>644</v>
      </c>
      <c r="H259" s="41"/>
      <c r="I259" s="37"/>
      <c r="J259" s="41">
        <v>644</v>
      </c>
      <c r="K259" s="41">
        <v>4</v>
      </c>
      <c r="L259" s="41">
        <v>0</v>
      </c>
      <c r="M259" s="38">
        <v>4</v>
      </c>
    </row>
    <row r="260" spans="1:13" ht="14.25" customHeight="1">
      <c r="A260" s="271"/>
      <c r="B260" s="272"/>
      <c r="C260" s="37" t="s">
        <v>1054</v>
      </c>
      <c r="D260" s="37">
        <v>392050402</v>
      </c>
      <c r="E260" s="37"/>
      <c r="F260" s="37">
        <v>1</v>
      </c>
      <c r="G260" s="41">
        <v>737</v>
      </c>
      <c r="H260" s="41"/>
      <c r="I260" s="37"/>
      <c r="J260" s="41">
        <v>737</v>
      </c>
      <c r="K260" s="41"/>
      <c r="L260" s="41"/>
      <c r="M260" s="38"/>
    </row>
    <row r="261" spans="1:13" ht="14.25" customHeight="1">
      <c r="A261" s="271"/>
      <c r="B261" s="272"/>
      <c r="C261" s="37" t="s">
        <v>1055</v>
      </c>
      <c r="D261" s="37">
        <v>392050403</v>
      </c>
      <c r="E261" s="37"/>
      <c r="F261" s="37">
        <v>1</v>
      </c>
      <c r="G261" s="41">
        <v>302</v>
      </c>
      <c r="H261" s="41"/>
      <c r="I261" s="37"/>
      <c r="J261" s="41">
        <v>302</v>
      </c>
      <c r="K261" s="41"/>
      <c r="L261" s="41"/>
      <c r="M261" s="38"/>
    </row>
    <row r="262" spans="1:13" ht="14.25" customHeight="1">
      <c r="A262" s="271"/>
      <c r="B262" s="272"/>
      <c r="C262" s="37" t="s">
        <v>1056</v>
      </c>
      <c r="D262" s="37">
        <v>392050404</v>
      </c>
      <c r="E262" s="37"/>
      <c r="F262" s="37">
        <v>1</v>
      </c>
      <c r="G262" s="41">
        <v>245</v>
      </c>
      <c r="H262" s="41"/>
      <c r="I262" s="37"/>
      <c r="J262" s="41">
        <v>245</v>
      </c>
      <c r="K262" s="41"/>
      <c r="L262" s="41"/>
      <c r="M262" s="38"/>
    </row>
    <row r="263" spans="1:13" ht="14.25" customHeight="1">
      <c r="A263" s="271"/>
      <c r="B263" s="272"/>
      <c r="C263" s="37" t="s">
        <v>1058</v>
      </c>
      <c r="D263" s="37">
        <v>392050405</v>
      </c>
      <c r="E263" s="37"/>
      <c r="F263" s="37">
        <v>1</v>
      </c>
      <c r="G263" s="41">
        <v>131</v>
      </c>
      <c r="H263" s="41"/>
      <c r="I263" s="37"/>
      <c r="J263" s="41">
        <v>131</v>
      </c>
      <c r="K263" s="41"/>
      <c r="L263" s="41"/>
      <c r="M263" s="38"/>
    </row>
    <row r="264" spans="1:13" ht="14.25" customHeight="1">
      <c r="A264" s="271"/>
      <c r="B264" s="272"/>
      <c r="C264" s="37"/>
      <c r="D264" s="37"/>
      <c r="E264" s="37"/>
      <c r="F264" s="19" t="s">
        <v>802</v>
      </c>
      <c r="G264" s="40">
        <f>SUM(G259:G263)</f>
        <v>2059</v>
      </c>
      <c r="H264" s="40"/>
      <c r="I264" s="39"/>
      <c r="J264" s="40">
        <f>SUM(J259:J263)</f>
        <v>2059</v>
      </c>
      <c r="K264" s="41"/>
      <c r="L264" s="41"/>
      <c r="M264" s="38"/>
    </row>
    <row r="265" spans="1:13" ht="14.25" customHeight="1">
      <c r="A265" s="271">
        <v>50</v>
      </c>
      <c r="B265" s="272" t="s">
        <v>1252</v>
      </c>
      <c r="C265" s="37" t="s">
        <v>1057</v>
      </c>
      <c r="D265" s="37">
        <v>392050401</v>
      </c>
      <c r="E265" s="37"/>
      <c r="F265" s="37"/>
      <c r="G265" s="37"/>
      <c r="H265" s="37">
        <v>1</v>
      </c>
      <c r="I265" s="37">
        <v>543</v>
      </c>
      <c r="J265" s="37">
        <v>543</v>
      </c>
      <c r="K265" s="37">
        <v>0</v>
      </c>
      <c r="L265" s="37">
        <v>4</v>
      </c>
      <c r="M265" s="38">
        <v>4</v>
      </c>
    </row>
    <row r="266" spans="1:13" ht="14.25" customHeight="1">
      <c r="A266" s="271"/>
      <c r="B266" s="272"/>
      <c r="C266" s="37" t="s">
        <v>1054</v>
      </c>
      <c r="D266" s="37">
        <v>392050402</v>
      </c>
      <c r="E266" s="37"/>
      <c r="F266" s="37"/>
      <c r="G266" s="37"/>
      <c r="H266" s="37">
        <v>1</v>
      </c>
      <c r="I266" s="37">
        <v>633</v>
      </c>
      <c r="J266" s="37">
        <v>633</v>
      </c>
      <c r="K266" s="37"/>
      <c r="L266" s="37"/>
      <c r="M266" s="38"/>
    </row>
    <row r="267" spans="1:13" ht="14.25" customHeight="1">
      <c r="A267" s="271"/>
      <c r="B267" s="272"/>
      <c r="C267" s="37" t="s">
        <v>1055</v>
      </c>
      <c r="D267" s="37">
        <v>392050403</v>
      </c>
      <c r="E267" s="37"/>
      <c r="F267" s="37"/>
      <c r="G267" s="37"/>
      <c r="H267" s="37">
        <v>1</v>
      </c>
      <c r="I267" s="37">
        <v>193</v>
      </c>
      <c r="J267" s="37">
        <v>193</v>
      </c>
      <c r="K267" s="37"/>
      <c r="L267" s="37"/>
      <c r="M267" s="38"/>
    </row>
    <row r="268" spans="1:13" ht="14.25" customHeight="1">
      <c r="A268" s="271"/>
      <c r="B268" s="272"/>
      <c r="C268" s="37" t="s">
        <v>1056</v>
      </c>
      <c r="D268" s="37">
        <v>392050404</v>
      </c>
      <c r="E268" s="37"/>
      <c r="F268" s="37"/>
      <c r="G268" s="37"/>
      <c r="H268" s="37">
        <v>1</v>
      </c>
      <c r="I268" s="37">
        <v>199</v>
      </c>
      <c r="J268" s="37">
        <v>199</v>
      </c>
      <c r="K268" s="37"/>
      <c r="L268" s="37"/>
      <c r="M268" s="38"/>
    </row>
    <row r="269" spans="1:13" ht="14.25" customHeight="1">
      <c r="A269" s="271"/>
      <c r="B269" s="272"/>
      <c r="C269" s="37" t="s">
        <v>1058</v>
      </c>
      <c r="D269" s="37">
        <v>392050405</v>
      </c>
      <c r="E269" s="37"/>
      <c r="F269" s="37"/>
      <c r="G269" s="37"/>
      <c r="H269" s="37">
        <v>1</v>
      </c>
      <c r="I269" s="37">
        <v>89</v>
      </c>
      <c r="J269" s="37">
        <v>89</v>
      </c>
      <c r="K269" s="37"/>
      <c r="L269" s="37"/>
      <c r="M269" s="38"/>
    </row>
    <row r="270" spans="1:13" ht="14.25" customHeight="1">
      <c r="A270" s="271"/>
      <c r="B270" s="272"/>
      <c r="C270" s="37"/>
      <c r="D270" s="37"/>
      <c r="E270" s="37"/>
      <c r="F270" s="19" t="s">
        <v>802</v>
      </c>
      <c r="G270" s="37"/>
      <c r="H270" s="37"/>
      <c r="I270" s="40">
        <f>SUM(I265:I269)</f>
        <v>1657</v>
      </c>
      <c r="J270" s="40">
        <f>SUM(J265:J269)</f>
        <v>1657</v>
      </c>
      <c r="K270" s="40"/>
      <c r="L270" s="40"/>
      <c r="M270" s="38"/>
    </row>
    <row r="271" spans="1:13" ht="14.25" customHeight="1">
      <c r="A271" s="271">
        <v>51</v>
      </c>
      <c r="B271" s="272" t="s">
        <v>1253</v>
      </c>
      <c r="C271" s="37" t="s">
        <v>1061</v>
      </c>
      <c r="D271" s="37">
        <v>392050501</v>
      </c>
      <c r="E271" s="37"/>
      <c r="F271" s="37">
        <v>1</v>
      </c>
      <c r="G271" s="37">
        <v>211</v>
      </c>
      <c r="H271" s="37"/>
      <c r="I271" s="37"/>
      <c r="J271" s="37">
        <v>211</v>
      </c>
      <c r="K271" s="37">
        <v>4</v>
      </c>
      <c r="L271" s="37">
        <v>0</v>
      </c>
      <c r="M271" s="38">
        <v>4</v>
      </c>
    </row>
    <row r="272" spans="1:13" ht="14.25" customHeight="1">
      <c r="A272" s="271"/>
      <c r="B272" s="272"/>
      <c r="C272" s="37" t="s">
        <v>1059</v>
      </c>
      <c r="D272" s="37">
        <v>392050502</v>
      </c>
      <c r="E272" s="37"/>
      <c r="F272" s="37">
        <v>1</v>
      </c>
      <c r="G272" s="37">
        <v>511</v>
      </c>
      <c r="H272" s="37"/>
      <c r="I272" s="37"/>
      <c r="J272" s="37">
        <v>511</v>
      </c>
      <c r="K272" s="37"/>
      <c r="L272" s="37"/>
      <c r="M272" s="38"/>
    </row>
    <row r="273" spans="1:13" ht="14.25" customHeight="1">
      <c r="A273" s="271"/>
      <c r="B273" s="272"/>
      <c r="C273" s="37" t="s">
        <v>1060</v>
      </c>
      <c r="D273" s="37">
        <v>392050503</v>
      </c>
      <c r="E273" s="37"/>
      <c r="F273" s="37">
        <v>1</v>
      </c>
      <c r="G273" s="37">
        <v>446</v>
      </c>
      <c r="H273" s="37"/>
      <c r="I273" s="37"/>
      <c r="J273" s="37">
        <v>446</v>
      </c>
      <c r="K273" s="37"/>
      <c r="L273" s="37"/>
      <c r="M273" s="38"/>
    </row>
    <row r="274" spans="1:13" ht="14.25" customHeight="1">
      <c r="A274" s="271"/>
      <c r="B274" s="272"/>
      <c r="C274" s="37" t="s">
        <v>1062</v>
      </c>
      <c r="D274" s="37">
        <v>392050504</v>
      </c>
      <c r="E274" s="37"/>
      <c r="F274" s="37">
        <v>1</v>
      </c>
      <c r="G274" s="37">
        <v>481</v>
      </c>
      <c r="H274" s="37"/>
      <c r="I274" s="37"/>
      <c r="J274" s="37">
        <v>481</v>
      </c>
      <c r="K274" s="37"/>
      <c r="L274" s="37"/>
      <c r="M274" s="38"/>
    </row>
    <row r="275" spans="1:13" ht="14.25" customHeight="1">
      <c r="A275" s="271"/>
      <c r="B275" s="272"/>
      <c r="C275" s="37"/>
      <c r="D275" s="37"/>
      <c r="E275" s="37"/>
      <c r="F275" s="19" t="s">
        <v>802</v>
      </c>
      <c r="G275" s="40">
        <f>SUM(G271:G274)</f>
        <v>1649</v>
      </c>
      <c r="H275" s="40"/>
      <c r="I275" s="40"/>
      <c r="J275" s="40">
        <f>SUM(J271:J274)</f>
        <v>1649</v>
      </c>
      <c r="K275" s="40"/>
      <c r="L275" s="40"/>
      <c r="M275" s="38"/>
    </row>
    <row r="276" spans="1:13" ht="14.25" customHeight="1">
      <c r="A276" s="271">
        <v>52</v>
      </c>
      <c r="B276" s="272" t="s">
        <v>1254</v>
      </c>
      <c r="C276" s="37" t="s">
        <v>1061</v>
      </c>
      <c r="D276" s="37">
        <v>392050501</v>
      </c>
      <c r="E276" s="37"/>
      <c r="F276" s="37"/>
      <c r="G276" s="37"/>
      <c r="H276" s="37">
        <v>1</v>
      </c>
      <c r="I276" s="37">
        <v>175</v>
      </c>
      <c r="J276" s="37">
        <v>175</v>
      </c>
      <c r="K276" s="37">
        <v>0</v>
      </c>
      <c r="L276" s="37">
        <v>3</v>
      </c>
      <c r="M276" s="38">
        <v>3</v>
      </c>
    </row>
    <row r="277" spans="1:13" ht="14.25" customHeight="1">
      <c r="A277" s="271"/>
      <c r="B277" s="272"/>
      <c r="C277" s="37" t="s">
        <v>1059</v>
      </c>
      <c r="D277" s="37">
        <v>392050502</v>
      </c>
      <c r="E277" s="37"/>
      <c r="F277" s="37"/>
      <c r="G277" s="37"/>
      <c r="H277" s="37">
        <v>1</v>
      </c>
      <c r="I277" s="37">
        <v>418</v>
      </c>
      <c r="J277" s="37">
        <v>418</v>
      </c>
      <c r="K277" s="37"/>
      <c r="L277" s="37"/>
      <c r="M277" s="38"/>
    </row>
    <row r="278" spans="1:13" ht="14.25" customHeight="1">
      <c r="A278" s="271"/>
      <c r="B278" s="272"/>
      <c r="C278" s="37" t="s">
        <v>1060</v>
      </c>
      <c r="D278" s="37">
        <v>392050503</v>
      </c>
      <c r="E278" s="37"/>
      <c r="F278" s="37"/>
      <c r="G278" s="37"/>
      <c r="H278" s="37">
        <v>1</v>
      </c>
      <c r="I278" s="37">
        <v>383</v>
      </c>
      <c r="J278" s="37">
        <v>383</v>
      </c>
      <c r="K278" s="37"/>
      <c r="L278" s="37"/>
      <c r="M278" s="38"/>
    </row>
    <row r="279" spans="1:13" ht="14.25" customHeight="1">
      <c r="A279" s="271"/>
      <c r="B279" s="272"/>
      <c r="C279" s="37" t="s">
        <v>1062</v>
      </c>
      <c r="D279" s="37">
        <v>392050504</v>
      </c>
      <c r="E279" s="37"/>
      <c r="F279" s="37"/>
      <c r="G279" s="37"/>
      <c r="H279" s="37">
        <v>1</v>
      </c>
      <c r="I279" s="37">
        <v>449</v>
      </c>
      <c r="J279" s="37">
        <v>449</v>
      </c>
      <c r="K279" s="37"/>
      <c r="L279" s="37"/>
      <c r="M279" s="38"/>
    </row>
    <row r="280" spans="1:13" ht="14.25" customHeight="1">
      <c r="A280" s="271"/>
      <c r="B280" s="272"/>
      <c r="C280" s="37"/>
      <c r="D280" s="37"/>
      <c r="E280" s="37"/>
      <c r="F280" s="19" t="s">
        <v>802</v>
      </c>
      <c r="G280" s="37"/>
      <c r="H280" s="37"/>
      <c r="I280" s="40">
        <f>SUM(I276:I279)</f>
        <v>1425</v>
      </c>
      <c r="J280" s="40">
        <f>SUM(J276:J279)</f>
        <v>1425</v>
      </c>
      <c r="K280" s="40"/>
      <c r="L280" s="40"/>
      <c r="M280" s="38"/>
    </row>
    <row r="281" spans="1:13" ht="14.25" customHeight="1">
      <c r="A281" s="271">
        <v>53</v>
      </c>
      <c r="B281" s="272" t="s">
        <v>1255</v>
      </c>
      <c r="C281" s="37" t="s">
        <v>1067</v>
      </c>
      <c r="D281" s="37">
        <v>392050603</v>
      </c>
      <c r="E281" s="37"/>
      <c r="F281" s="37">
        <v>1</v>
      </c>
      <c r="G281" s="37">
        <v>237</v>
      </c>
      <c r="H281" s="37"/>
      <c r="I281" s="37"/>
      <c r="J281" s="37">
        <v>237</v>
      </c>
      <c r="K281" s="37">
        <v>4</v>
      </c>
      <c r="L281" s="37">
        <v>0</v>
      </c>
      <c r="M281" s="38">
        <v>4</v>
      </c>
    </row>
    <row r="282" spans="1:13" ht="14.25" customHeight="1">
      <c r="A282" s="271"/>
      <c r="B282" s="272"/>
      <c r="C282" s="37" t="s">
        <v>1063</v>
      </c>
      <c r="D282" s="37">
        <v>392050604</v>
      </c>
      <c r="E282" s="37"/>
      <c r="F282" s="37">
        <v>1</v>
      </c>
      <c r="G282" s="37">
        <v>214</v>
      </c>
      <c r="H282" s="37"/>
      <c r="I282" s="37"/>
      <c r="J282" s="37">
        <v>214</v>
      </c>
      <c r="K282" s="37"/>
      <c r="L282" s="37"/>
      <c r="M282" s="38"/>
    </row>
    <row r="283" spans="1:13" ht="14.25" customHeight="1">
      <c r="A283" s="271"/>
      <c r="B283" s="272"/>
      <c r="C283" s="37" t="s">
        <v>1063</v>
      </c>
      <c r="D283" s="37">
        <v>392050605</v>
      </c>
      <c r="E283" s="37"/>
      <c r="F283" s="37">
        <v>1</v>
      </c>
      <c r="G283" s="37">
        <v>295</v>
      </c>
      <c r="H283" s="37"/>
      <c r="I283" s="37"/>
      <c r="J283" s="37">
        <v>295</v>
      </c>
      <c r="K283" s="37"/>
      <c r="L283" s="37"/>
      <c r="M283" s="38"/>
    </row>
    <row r="284" spans="1:13" ht="14.25" customHeight="1">
      <c r="A284" s="271"/>
      <c r="B284" s="272"/>
      <c r="C284" s="37" t="s">
        <v>1063</v>
      </c>
      <c r="D284" s="37">
        <v>392050606</v>
      </c>
      <c r="E284" s="37"/>
      <c r="F284" s="37">
        <v>1</v>
      </c>
      <c r="G284" s="37">
        <v>274</v>
      </c>
      <c r="H284" s="37"/>
      <c r="I284" s="37"/>
      <c r="J284" s="37">
        <v>274</v>
      </c>
      <c r="K284" s="37"/>
      <c r="L284" s="37"/>
      <c r="M284" s="38"/>
    </row>
    <row r="285" spans="1:13" ht="14.25" customHeight="1">
      <c r="A285" s="271"/>
      <c r="B285" s="272"/>
      <c r="C285" s="37" t="s">
        <v>1064</v>
      </c>
      <c r="D285" s="37">
        <v>392050607</v>
      </c>
      <c r="E285" s="37"/>
      <c r="F285" s="37">
        <v>1</v>
      </c>
      <c r="G285" s="37">
        <v>277</v>
      </c>
      <c r="H285" s="37"/>
      <c r="I285" s="37"/>
      <c r="J285" s="37">
        <v>277</v>
      </c>
      <c r="K285" s="37"/>
      <c r="L285" s="37"/>
      <c r="M285" s="38"/>
    </row>
    <row r="286" spans="1:13" ht="14.25" customHeight="1">
      <c r="A286" s="271"/>
      <c r="B286" s="272"/>
      <c r="C286" s="37" t="s">
        <v>1065</v>
      </c>
      <c r="D286" s="37">
        <v>392050707</v>
      </c>
      <c r="E286" s="37"/>
      <c r="F286" s="37">
        <v>1</v>
      </c>
      <c r="G286" s="37">
        <v>401</v>
      </c>
      <c r="H286" s="37"/>
      <c r="I286" s="37"/>
      <c r="J286" s="37">
        <v>401</v>
      </c>
      <c r="K286" s="37"/>
      <c r="L286" s="37"/>
      <c r="M286" s="38"/>
    </row>
    <row r="287" spans="1:13" ht="14.25" customHeight="1">
      <c r="A287" s="271"/>
      <c r="B287" s="272"/>
      <c r="C287" s="37" t="s">
        <v>1066</v>
      </c>
      <c r="D287" s="37">
        <v>392050706</v>
      </c>
      <c r="E287" s="37"/>
      <c r="F287" s="37">
        <v>1</v>
      </c>
      <c r="G287" s="37">
        <v>230</v>
      </c>
      <c r="H287" s="37"/>
      <c r="I287" s="37"/>
      <c r="J287" s="37">
        <v>230</v>
      </c>
      <c r="K287" s="37"/>
      <c r="L287" s="37"/>
      <c r="M287" s="38"/>
    </row>
    <row r="288" spans="1:13" ht="14.25" customHeight="1">
      <c r="A288" s="271"/>
      <c r="B288" s="272"/>
      <c r="C288" s="37"/>
      <c r="D288" s="37"/>
      <c r="E288" s="37"/>
      <c r="F288" s="19" t="s">
        <v>802</v>
      </c>
      <c r="G288" s="40">
        <f>SUM(G281:G287)</f>
        <v>1928</v>
      </c>
      <c r="H288" s="40"/>
      <c r="I288" s="40"/>
      <c r="J288" s="40">
        <f>SUM(J281:J287)</f>
        <v>1928</v>
      </c>
      <c r="K288" s="40"/>
      <c r="L288" s="40"/>
      <c r="M288" s="38"/>
    </row>
    <row r="289" spans="1:13" ht="14.25" customHeight="1">
      <c r="A289" s="271">
        <v>54</v>
      </c>
      <c r="B289" s="272" t="s">
        <v>1256</v>
      </c>
      <c r="C289" s="37" t="s">
        <v>1067</v>
      </c>
      <c r="D289" s="37">
        <v>392050603</v>
      </c>
      <c r="E289" s="37"/>
      <c r="F289" s="37"/>
      <c r="G289" s="37"/>
      <c r="H289" s="37">
        <v>1</v>
      </c>
      <c r="I289" s="37">
        <v>217</v>
      </c>
      <c r="J289" s="37">
        <v>217</v>
      </c>
      <c r="K289" s="37">
        <v>0</v>
      </c>
      <c r="L289" s="37">
        <v>4</v>
      </c>
      <c r="M289" s="38">
        <v>4</v>
      </c>
    </row>
    <row r="290" spans="1:13" ht="14.25" customHeight="1">
      <c r="A290" s="271"/>
      <c r="B290" s="272"/>
      <c r="C290" s="37" t="s">
        <v>1063</v>
      </c>
      <c r="D290" s="37">
        <v>392050604</v>
      </c>
      <c r="E290" s="37"/>
      <c r="F290" s="37"/>
      <c r="G290" s="37"/>
      <c r="H290" s="37">
        <v>1</v>
      </c>
      <c r="I290" s="37">
        <v>196</v>
      </c>
      <c r="J290" s="37">
        <v>196</v>
      </c>
      <c r="K290" s="37"/>
      <c r="L290" s="37"/>
      <c r="M290" s="38"/>
    </row>
    <row r="291" spans="1:13" ht="14.25" customHeight="1">
      <c r="A291" s="271"/>
      <c r="B291" s="272"/>
      <c r="C291" s="37" t="s">
        <v>1063</v>
      </c>
      <c r="D291" s="37">
        <v>392050605</v>
      </c>
      <c r="E291" s="37"/>
      <c r="F291" s="37"/>
      <c r="G291" s="37"/>
      <c r="H291" s="37">
        <v>1</v>
      </c>
      <c r="I291" s="37">
        <v>255</v>
      </c>
      <c r="J291" s="37">
        <v>255</v>
      </c>
      <c r="K291" s="37"/>
      <c r="L291" s="37"/>
      <c r="M291" s="38"/>
    </row>
    <row r="292" spans="1:13" ht="14.25" customHeight="1">
      <c r="A292" s="271"/>
      <c r="B292" s="272"/>
      <c r="C292" s="37" t="s">
        <v>1063</v>
      </c>
      <c r="D292" s="37">
        <v>392050606</v>
      </c>
      <c r="E292" s="37"/>
      <c r="F292" s="37"/>
      <c r="G292" s="37"/>
      <c r="H292" s="37">
        <v>1</v>
      </c>
      <c r="I292" s="37">
        <v>231</v>
      </c>
      <c r="J292" s="37">
        <v>231</v>
      </c>
      <c r="K292" s="37"/>
      <c r="L292" s="37"/>
      <c r="M292" s="38"/>
    </row>
    <row r="293" spans="1:13" ht="14.25" customHeight="1">
      <c r="A293" s="271"/>
      <c r="B293" s="272"/>
      <c r="C293" s="37" t="s">
        <v>1064</v>
      </c>
      <c r="D293" s="37">
        <v>392050607</v>
      </c>
      <c r="E293" s="37"/>
      <c r="F293" s="37"/>
      <c r="G293" s="37"/>
      <c r="H293" s="37">
        <v>1</v>
      </c>
      <c r="I293" s="37">
        <v>227</v>
      </c>
      <c r="J293" s="37">
        <v>227</v>
      </c>
      <c r="K293" s="37"/>
      <c r="L293" s="37"/>
      <c r="M293" s="38"/>
    </row>
    <row r="294" spans="1:13" ht="14.25" customHeight="1">
      <c r="A294" s="271"/>
      <c r="B294" s="272"/>
      <c r="C294" s="37" t="s">
        <v>1065</v>
      </c>
      <c r="D294" s="37">
        <v>392050707</v>
      </c>
      <c r="E294" s="37"/>
      <c r="F294" s="37"/>
      <c r="G294" s="37"/>
      <c r="H294" s="37">
        <v>1</v>
      </c>
      <c r="I294" s="37">
        <v>328</v>
      </c>
      <c r="J294" s="37">
        <v>328</v>
      </c>
      <c r="K294" s="37"/>
      <c r="L294" s="37"/>
      <c r="M294" s="38"/>
    </row>
    <row r="295" spans="1:13" ht="14.25" customHeight="1">
      <c r="A295" s="271"/>
      <c r="B295" s="272"/>
      <c r="C295" s="37" t="s">
        <v>1066</v>
      </c>
      <c r="D295" s="37">
        <v>392050706</v>
      </c>
      <c r="E295" s="37"/>
      <c r="F295" s="37"/>
      <c r="G295" s="37"/>
      <c r="H295" s="37">
        <v>1</v>
      </c>
      <c r="I295" s="37">
        <v>193</v>
      </c>
      <c r="J295" s="37">
        <v>193</v>
      </c>
      <c r="K295" s="37"/>
      <c r="L295" s="37"/>
      <c r="M295" s="38"/>
    </row>
    <row r="296" spans="1:13" ht="14.25" customHeight="1">
      <c r="A296" s="271"/>
      <c r="B296" s="272"/>
      <c r="C296" s="37"/>
      <c r="D296" s="37"/>
      <c r="E296" s="37"/>
      <c r="F296" s="19" t="s">
        <v>802</v>
      </c>
      <c r="G296" s="37"/>
      <c r="H296" s="37"/>
      <c r="I296" s="40">
        <f>SUM(I289:I295)</f>
        <v>1647</v>
      </c>
      <c r="J296" s="40">
        <f>SUM(J289:J295)</f>
        <v>1647</v>
      </c>
      <c r="K296" s="40"/>
      <c r="L296" s="40"/>
      <c r="M296" s="38"/>
    </row>
    <row r="297" spans="1:13" ht="14.25" customHeight="1">
      <c r="A297" s="271">
        <v>55</v>
      </c>
      <c r="B297" s="272" t="s">
        <v>1257</v>
      </c>
      <c r="C297" s="37" t="s">
        <v>1070</v>
      </c>
      <c r="D297" s="37">
        <v>392050601</v>
      </c>
      <c r="E297" s="37"/>
      <c r="F297" s="37">
        <v>1</v>
      </c>
      <c r="G297" s="37">
        <v>229</v>
      </c>
      <c r="H297" s="37"/>
      <c r="I297" s="37"/>
      <c r="J297" s="37">
        <v>229</v>
      </c>
      <c r="K297" s="37">
        <v>4</v>
      </c>
      <c r="L297" s="37">
        <v>0</v>
      </c>
      <c r="M297" s="38">
        <v>4</v>
      </c>
    </row>
    <row r="298" spans="1:13" ht="14.25" customHeight="1">
      <c r="A298" s="271"/>
      <c r="B298" s="272"/>
      <c r="C298" s="37" t="s">
        <v>1068</v>
      </c>
      <c r="D298" s="37">
        <v>392050602</v>
      </c>
      <c r="E298" s="37"/>
      <c r="F298" s="37">
        <v>1</v>
      </c>
      <c r="G298" s="37">
        <v>163</v>
      </c>
      <c r="H298" s="37"/>
      <c r="I298" s="37"/>
      <c r="J298" s="37">
        <v>163</v>
      </c>
      <c r="K298" s="37"/>
      <c r="L298" s="37"/>
      <c r="M298" s="38"/>
    </row>
    <row r="299" spans="1:13" ht="14.25" customHeight="1">
      <c r="A299" s="271"/>
      <c r="B299" s="272"/>
      <c r="C299" s="37" t="s">
        <v>1069</v>
      </c>
      <c r="D299" s="37">
        <v>392050705</v>
      </c>
      <c r="E299" s="37"/>
      <c r="F299" s="37">
        <v>1</v>
      </c>
      <c r="G299" s="37">
        <v>200</v>
      </c>
      <c r="H299" s="37"/>
      <c r="I299" s="37"/>
      <c r="J299" s="37">
        <v>200</v>
      </c>
      <c r="K299" s="37"/>
      <c r="L299" s="37"/>
      <c r="M299" s="38"/>
    </row>
    <row r="300" spans="1:13" ht="14.25" customHeight="1">
      <c r="A300" s="271"/>
      <c r="B300" s="272"/>
      <c r="C300" s="37" t="s">
        <v>1071</v>
      </c>
      <c r="D300" s="37">
        <v>392060604</v>
      </c>
      <c r="E300" s="37"/>
      <c r="F300" s="37">
        <v>1</v>
      </c>
      <c r="G300" s="37">
        <v>1208</v>
      </c>
      <c r="H300" s="37"/>
      <c r="I300" s="37"/>
      <c r="J300" s="37">
        <v>1208</v>
      </c>
      <c r="K300" s="37"/>
      <c r="L300" s="37"/>
      <c r="M300" s="38"/>
    </row>
    <row r="301" spans="1:13" ht="14.25" customHeight="1">
      <c r="A301" s="271"/>
      <c r="B301" s="272"/>
      <c r="C301" s="37"/>
      <c r="D301" s="37"/>
      <c r="E301" s="37"/>
      <c r="F301" s="19" t="s">
        <v>802</v>
      </c>
      <c r="G301" s="40">
        <f>SUM(G297:G300)</f>
        <v>1800</v>
      </c>
      <c r="H301" s="40"/>
      <c r="I301" s="40"/>
      <c r="J301" s="40">
        <f>SUM(J297:J300)</f>
        <v>1800</v>
      </c>
      <c r="K301" s="40"/>
      <c r="L301" s="40"/>
      <c r="M301" s="38"/>
    </row>
    <row r="302" spans="1:13" ht="14.25" customHeight="1">
      <c r="A302" s="271">
        <v>56</v>
      </c>
      <c r="B302" s="272" t="s">
        <v>1258</v>
      </c>
      <c r="C302" s="37" t="s">
        <v>1070</v>
      </c>
      <c r="D302" s="37">
        <v>392050601</v>
      </c>
      <c r="E302" s="37"/>
      <c r="F302" s="37"/>
      <c r="G302" s="37"/>
      <c r="H302" s="37">
        <v>1</v>
      </c>
      <c r="I302" s="37">
        <v>180</v>
      </c>
      <c r="J302" s="37">
        <v>180</v>
      </c>
      <c r="K302" s="37">
        <v>0</v>
      </c>
      <c r="L302" s="37">
        <v>3</v>
      </c>
      <c r="M302" s="38">
        <v>3</v>
      </c>
    </row>
    <row r="303" spans="1:13" ht="14.25" customHeight="1">
      <c r="A303" s="271"/>
      <c r="B303" s="272"/>
      <c r="C303" s="37" t="s">
        <v>1068</v>
      </c>
      <c r="D303" s="37">
        <v>392050602</v>
      </c>
      <c r="E303" s="37"/>
      <c r="F303" s="37"/>
      <c r="G303" s="37"/>
      <c r="H303" s="37">
        <v>1</v>
      </c>
      <c r="I303" s="37">
        <v>139</v>
      </c>
      <c r="J303" s="37">
        <v>139</v>
      </c>
      <c r="K303" s="37"/>
      <c r="L303" s="37"/>
      <c r="M303" s="38"/>
    </row>
    <row r="304" spans="1:13" ht="14.25" customHeight="1">
      <c r="A304" s="271"/>
      <c r="B304" s="272"/>
      <c r="C304" s="37" t="s">
        <v>1069</v>
      </c>
      <c r="D304" s="37">
        <v>392050705</v>
      </c>
      <c r="E304" s="37"/>
      <c r="F304" s="37"/>
      <c r="G304" s="37"/>
      <c r="H304" s="37">
        <v>1</v>
      </c>
      <c r="I304" s="37">
        <v>177</v>
      </c>
      <c r="J304" s="37">
        <v>177</v>
      </c>
      <c r="K304" s="37"/>
      <c r="L304" s="37"/>
      <c r="M304" s="38"/>
    </row>
    <row r="305" spans="1:13" ht="14.25" customHeight="1">
      <c r="A305" s="271"/>
      <c r="B305" s="272"/>
      <c r="C305" s="37" t="s">
        <v>1071</v>
      </c>
      <c r="D305" s="37">
        <v>392060604</v>
      </c>
      <c r="E305" s="37"/>
      <c r="F305" s="37"/>
      <c r="G305" s="37"/>
      <c r="H305" s="37">
        <v>1</v>
      </c>
      <c r="I305" s="37">
        <v>1100</v>
      </c>
      <c r="J305" s="37">
        <v>1100</v>
      </c>
      <c r="K305" s="37"/>
      <c r="L305" s="37"/>
      <c r="M305" s="38"/>
    </row>
    <row r="306" spans="1:13" ht="14.25" customHeight="1">
      <c r="A306" s="271"/>
      <c r="B306" s="272"/>
      <c r="C306" s="37"/>
      <c r="D306" s="37"/>
      <c r="E306" s="37"/>
      <c r="F306" s="19" t="s">
        <v>802</v>
      </c>
      <c r="G306" s="37"/>
      <c r="H306" s="37"/>
      <c r="I306" s="40">
        <f>SUM(I302:I305)</f>
        <v>1596</v>
      </c>
      <c r="J306" s="40">
        <f>SUM(J302:J305)</f>
        <v>1596</v>
      </c>
      <c r="K306" s="40"/>
      <c r="L306" s="40"/>
      <c r="M306" s="38"/>
    </row>
    <row r="307" spans="1:13" ht="14.25" customHeight="1">
      <c r="A307" s="281">
        <v>57</v>
      </c>
      <c r="B307" s="272" t="s">
        <v>1333</v>
      </c>
      <c r="C307" s="37" t="s">
        <v>1073</v>
      </c>
      <c r="D307" s="37">
        <v>392050701</v>
      </c>
      <c r="E307" s="37"/>
      <c r="F307" s="37">
        <v>1</v>
      </c>
      <c r="G307" s="37">
        <v>238</v>
      </c>
      <c r="H307" s="37"/>
      <c r="I307" s="37"/>
      <c r="J307" s="37">
        <v>238</v>
      </c>
      <c r="K307" s="37">
        <v>3</v>
      </c>
      <c r="L307" s="37">
        <v>0</v>
      </c>
      <c r="M307" s="38">
        <v>3</v>
      </c>
    </row>
    <row r="308" spans="1:13" ht="14.25" customHeight="1">
      <c r="A308" s="282"/>
      <c r="B308" s="272"/>
      <c r="C308" s="37" t="s">
        <v>1072</v>
      </c>
      <c r="D308" s="37">
        <v>392050702</v>
      </c>
      <c r="E308" s="37"/>
      <c r="F308" s="37">
        <v>1</v>
      </c>
      <c r="G308" s="37">
        <v>415</v>
      </c>
      <c r="H308" s="37"/>
      <c r="I308" s="37"/>
      <c r="J308" s="37">
        <v>415</v>
      </c>
      <c r="K308" s="37"/>
      <c r="L308" s="37"/>
      <c r="M308" s="38"/>
    </row>
    <row r="309" spans="1:13" ht="14.25" customHeight="1">
      <c r="A309" s="282"/>
      <c r="B309" s="272"/>
      <c r="C309" s="37" t="s">
        <v>1063</v>
      </c>
      <c r="D309" s="37">
        <v>392050703</v>
      </c>
      <c r="E309" s="37"/>
      <c r="F309" s="37">
        <v>1</v>
      </c>
      <c r="G309" s="37">
        <v>426</v>
      </c>
      <c r="H309" s="37"/>
      <c r="I309" s="37"/>
      <c r="J309" s="37">
        <v>426</v>
      </c>
      <c r="K309" s="37"/>
      <c r="L309" s="37"/>
      <c r="M309" s="38"/>
    </row>
    <row r="310" spans="1:13" ht="14.25" customHeight="1">
      <c r="A310" s="282"/>
      <c r="B310" s="272"/>
      <c r="C310" s="37" t="s">
        <v>1074</v>
      </c>
      <c r="D310" s="37">
        <v>392050704</v>
      </c>
      <c r="E310" s="37"/>
      <c r="F310" s="37">
        <v>1</v>
      </c>
      <c r="G310" s="37">
        <v>96</v>
      </c>
      <c r="H310" s="37"/>
      <c r="I310" s="37"/>
      <c r="J310" s="37">
        <v>96</v>
      </c>
      <c r="K310" s="37"/>
      <c r="L310" s="37"/>
      <c r="M310" s="38"/>
    </row>
    <row r="311" spans="1:13" ht="14.25" customHeight="1">
      <c r="A311" s="38"/>
      <c r="B311" s="37"/>
      <c r="C311" s="37"/>
      <c r="D311" s="37"/>
      <c r="E311" s="37"/>
      <c r="F311" s="19" t="s">
        <v>802</v>
      </c>
      <c r="G311" s="40">
        <f>SUM(G307:G310)</f>
        <v>1175</v>
      </c>
      <c r="H311" s="40"/>
      <c r="I311" s="40"/>
      <c r="J311" s="40">
        <f>SUM(J307:J310)</f>
        <v>1175</v>
      </c>
      <c r="K311" s="40"/>
      <c r="L311" s="40"/>
      <c r="M311" s="38"/>
    </row>
    <row r="312" spans="1:13" ht="14.25" customHeight="1">
      <c r="A312" s="271">
        <v>58</v>
      </c>
      <c r="B312" s="272" t="s">
        <v>1334</v>
      </c>
      <c r="C312" s="37" t="s">
        <v>1073</v>
      </c>
      <c r="D312" s="37">
        <v>392050701</v>
      </c>
      <c r="E312" s="37"/>
      <c r="F312" s="37"/>
      <c r="G312" s="37"/>
      <c r="H312" s="37">
        <v>1</v>
      </c>
      <c r="I312" s="37">
        <v>218</v>
      </c>
      <c r="J312" s="37">
        <v>218</v>
      </c>
      <c r="K312" s="37">
        <v>0</v>
      </c>
      <c r="L312" s="37">
        <v>2</v>
      </c>
      <c r="M312" s="38">
        <v>2</v>
      </c>
    </row>
    <row r="313" spans="1:13" ht="14.25" customHeight="1">
      <c r="A313" s="271"/>
      <c r="B313" s="272"/>
      <c r="C313" s="37" t="s">
        <v>1072</v>
      </c>
      <c r="D313" s="37">
        <v>392050702</v>
      </c>
      <c r="E313" s="37"/>
      <c r="F313" s="37"/>
      <c r="G313" s="37"/>
      <c r="H313" s="37">
        <v>1</v>
      </c>
      <c r="I313" s="37">
        <v>362</v>
      </c>
      <c r="J313" s="37">
        <v>362</v>
      </c>
      <c r="K313" s="37"/>
      <c r="L313" s="37"/>
      <c r="M313" s="38"/>
    </row>
    <row r="314" spans="1:13" ht="14.25" customHeight="1">
      <c r="A314" s="271"/>
      <c r="B314" s="272"/>
      <c r="C314" s="37" t="s">
        <v>1063</v>
      </c>
      <c r="D314" s="37">
        <v>392050703</v>
      </c>
      <c r="E314" s="37"/>
      <c r="F314" s="37"/>
      <c r="G314" s="37"/>
      <c r="H314" s="37">
        <v>1</v>
      </c>
      <c r="I314" s="37">
        <v>413</v>
      </c>
      <c r="J314" s="37">
        <v>413</v>
      </c>
      <c r="K314" s="37"/>
      <c r="L314" s="37"/>
      <c r="M314" s="38"/>
    </row>
    <row r="315" spans="1:13" ht="14.25" customHeight="1">
      <c r="A315" s="271"/>
      <c r="B315" s="272"/>
      <c r="C315" s="37" t="s">
        <v>1074</v>
      </c>
      <c r="D315" s="37">
        <v>392050704</v>
      </c>
      <c r="E315" s="37"/>
      <c r="F315" s="37"/>
      <c r="G315" s="37"/>
      <c r="H315" s="37">
        <v>1</v>
      </c>
      <c r="I315" s="37">
        <v>81</v>
      </c>
      <c r="J315" s="37">
        <v>81</v>
      </c>
      <c r="K315" s="37"/>
      <c r="L315" s="37"/>
      <c r="M315" s="38"/>
    </row>
    <row r="316" spans="1:13" ht="14.25" customHeight="1">
      <c r="A316" s="271"/>
      <c r="B316" s="272"/>
      <c r="C316" s="37"/>
      <c r="D316" s="37"/>
      <c r="E316" s="37"/>
      <c r="F316" s="19" t="s">
        <v>802</v>
      </c>
      <c r="G316" s="37"/>
      <c r="H316" s="37"/>
      <c r="I316" s="39">
        <f>SUM(I312:I315)</f>
        <v>1074</v>
      </c>
      <c r="J316" s="39">
        <f>SUM(J312:J315)</f>
        <v>1074</v>
      </c>
      <c r="K316" s="37"/>
      <c r="L316" s="37"/>
      <c r="M316" s="38"/>
    </row>
    <row r="317" spans="1:13" ht="14.25" customHeight="1">
      <c r="A317" s="271">
        <v>59</v>
      </c>
      <c r="B317" s="272" t="s">
        <v>1259</v>
      </c>
      <c r="C317" s="37" t="s">
        <v>1078</v>
      </c>
      <c r="D317" s="37">
        <v>392060605</v>
      </c>
      <c r="E317" s="37"/>
      <c r="F317" s="37">
        <v>1</v>
      </c>
      <c r="G317" s="37">
        <v>877</v>
      </c>
      <c r="H317" s="37"/>
      <c r="I317" s="37"/>
      <c r="J317" s="37">
        <v>877</v>
      </c>
      <c r="K317" s="37">
        <v>4</v>
      </c>
      <c r="L317" s="37">
        <v>0</v>
      </c>
      <c r="M317" s="38">
        <v>4</v>
      </c>
    </row>
    <row r="318" spans="1:13" ht="14.25" customHeight="1">
      <c r="A318" s="271"/>
      <c r="B318" s="272"/>
      <c r="C318" s="37" t="s">
        <v>1075</v>
      </c>
      <c r="D318" s="37">
        <v>392070303</v>
      </c>
      <c r="E318" s="37"/>
      <c r="F318" s="37">
        <v>1</v>
      </c>
      <c r="G318" s="37">
        <v>358</v>
      </c>
      <c r="H318" s="37"/>
      <c r="I318" s="37"/>
      <c r="J318" s="37">
        <v>358</v>
      </c>
      <c r="K318" s="37"/>
      <c r="L318" s="37"/>
      <c r="M318" s="38"/>
    </row>
    <row r="319" spans="1:13" ht="14.25" customHeight="1">
      <c r="A319" s="271"/>
      <c r="B319" s="272"/>
      <c r="C319" s="37" t="s">
        <v>1076</v>
      </c>
      <c r="D319" s="37">
        <v>392070304</v>
      </c>
      <c r="E319" s="37"/>
      <c r="F319" s="37">
        <v>1</v>
      </c>
      <c r="G319" s="37">
        <v>196</v>
      </c>
      <c r="H319" s="37"/>
      <c r="I319" s="37"/>
      <c r="J319" s="37">
        <v>196</v>
      </c>
      <c r="K319" s="37"/>
      <c r="L319" s="37"/>
      <c r="M319" s="38"/>
    </row>
    <row r="320" spans="1:13" ht="14.25" customHeight="1">
      <c r="A320" s="271"/>
      <c r="B320" s="272"/>
      <c r="C320" s="37" t="s">
        <v>1077</v>
      </c>
      <c r="D320" s="37">
        <v>392070305</v>
      </c>
      <c r="E320" s="37"/>
      <c r="F320" s="37">
        <v>1</v>
      </c>
      <c r="G320" s="37">
        <v>135</v>
      </c>
      <c r="H320" s="37"/>
      <c r="I320" s="37"/>
      <c r="J320" s="37">
        <v>135</v>
      </c>
      <c r="K320" s="37"/>
      <c r="L320" s="37"/>
      <c r="M320" s="38"/>
    </row>
    <row r="321" spans="1:13" ht="14.25" customHeight="1">
      <c r="A321" s="271"/>
      <c r="B321" s="272"/>
      <c r="C321" s="37" t="s">
        <v>1079</v>
      </c>
      <c r="D321" s="37">
        <v>392070306</v>
      </c>
      <c r="E321" s="37"/>
      <c r="F321" s="37">
        <v>1</v>
      </c>
      <c r="G321" s="37">
        <v>134</v>
      </c>
      <c r="H321" s="37"/>
      <c r="I321" s="37"/>
      <c r="J321" s="37">
        <v>134</v>
      </c>
      <c r="K321" s="37"/>
      <c r="L321" s="37"/>
      <c r="M321" s="38"/>
    </row>
    <row r="322" spans="1:13" ht="14.25" customHeight="1">
      <c r="A322" s="271"/>
      <c r="B322" s="272"/>
      <c r="C322" s="37"/>
      <c r="D322" s="37"/>
      <c r="E322" s="37"/>
      <c r="F322" s="19" t="s">
        <v>802</v>
      </c>
      <c r="G322" s="39">
        <f>SUM(G317:G321)</f>
        <v>1700</v>
      </c>
      <c r="H322" s="39"/>
      <c r="I322" s="39"/>
      <c r="J322" s="39">
        <f>SUM(J317:J321)</f>
        <v>1700</v>
      </c>
      <c r="K322" s="37"/>
      <c r="L322" s="37"/>
      <c r="M322" s="38"/>
    </row>
    <row r="323" spans="1:13" ht="14.25" customHeight="1">
      <c r="A323" s="271">
        <v>60</v>
      </c>
      <c r="B323" s="272" t="s">
        <v>1260</v>
      </c>
      <c r="C323" s="37" t="s">
        <v>1078</v>
      </c>
      <c r="D323" s="37">
        <v>392060605</v>
      </c>
      <c r="E323" s="37"/>
      <c r="F323" s="37"/>
      <c r="G323" s="37"/>
      <c r="H323" s="37">
        <v>1</v>
      </c>
      <c r="I323" s="37">
        <v>742</v>
      </c>
      <c r="J323" s="37">
        <v>742</v>
      </c>
      <c r="K323" s="37">
        <v>0</v>
      </c>
      <c r="L323" s="37">
        <v>3</v>
      </c>
      <c r="M323" s="38">
        <v>3</v>
      </c>
    </row>
    <row r="324" spans="1:13" ht="14.25" customHeight="1">
      <c r="A324" s="271"/>
      <c r="B324" s="272"/>
      <c r="C324" s="37" t="s">
        <v>1075</v>
      </c>
      <c r="D324" s="37">
        <v>392070303</v>
      </c>
      <c r="E324" s="37"/>
      <c r="F324" s="37"/>
      <c r="G324" s="37"/>
      <c r="H324" s="37">
        <v>1</v>
      </c>
      <c r="I324" s="37">
        <v>296</v>
      </c>
      <c r="J324" s="37">
        <v>296</v>
      </c>
      <c r="K324" s="37"/>
      <c r="L324" s="37"/>
      <c r="M324" s="38"/>
    </row>
    <row r="325" spans="1:13" ht="14.25" customHeight="1">
      <c r="A325" s="271"/>
      <c r="B325" s="272"/>
      <c r="C325" s="37" t="s">
        <v>1076</v>
      </c>
      <c r="D325" s="37">
        <v>392070304</v>
      </c>
      <c r="E325" s="37"/>
      <c r="F325" s="37"/>
      <c r="G325" s="37"/>
      <c r="H325" s="37">
        <v>1</v>
      </c>
      <c r="I325" s="37">
        <v>153</v>
      </c>
      <c r="J325" s="37">
        <v>153</v>
      </c>
      <c r="K325" s="37"/>
      <c r="L325" s="37"/>
      <c r="M325" s="38"/>
    </row>
    <row r="326" spans="1:13" ht="14.25" customHeight="1">
      <c r="A326" s="271"/>
      <c r="B326" s="272"/>
      <c r="C326" s="37" t="s">
        <v>1077</v>
      </c>
      <c r="D326" s="37">
        <v>392070305</v>
      </c>
      <c r="E326" s="37"/>
      <c r="F326" s="37"/>
      <c r="G326" s="37"/>
      <c r="H326" s="37">
        <v>1</v>
      </c>
      <c r="I326" s="37">
        <v>126</v>
      </c>
      <c r="J326" s="37">
        <v>126</v>
      </c>
      <c r="K326" s="37"/>
      <c r="L326" s="37"/>
      <c r="M326" s="38"/>
    </row>
    <row r="327" spans="1:13" ht="14.25" customHeight="1">
      <c r="A327" s="271"/>
      <c r="B327" s="272"/>
      <c r="C327" s="37" t="s">
        <v>1079</v>
      </c>
      <c r="D327" s="37">
        <v>392070306</v>
      </c>
      <c r="E327" s="37"/>
      <c r="F327" s="37"/>
      <c r="G327" s="37"/>
      <c r="H327" s="37">
        <v>1</v>
      </c>
      <c r="I327" s="37">
        <v>106</v>
      </c>
      <c r="J327" s="37">
        <v>106</v>
      </c>
      <c r="K327" s="37"/>
      <c r="L327" s="37"/>
      <c r="M327" s="38"/>
    </row>
    <row r="328" spans="1:13" ht="14.25" customHeight="1">
      <c r="A328" s="38"/>
      <c r="B328" s="37"/>
      <c r="C328" s="37"/>
      <c r="D328" s="37"/>
      <c r="E328" s="37"/>
      <c r="F328" s="19" t="s">
        <v>802</v>
      </c>
      <c r="G328" s="37"/>
      <c r="H328" s="37"/>
      <c r="I328" s="39">
        <f>SUM(I323:I327)</f>
        <v>1423</v>
      </c>
      <c r="J328" s="39">
        <f>SUM(J323:J327)</f>
        <v>1423</v>
      </c>
      <c r="K328" s="37"/>
      <c r="L328" s="37"/>
      <c r="M328" s="38"/>
    </row>
    <row r="329" spans="1:13" ht="14.25" customHeight="1">
      <c r="A329" s="271">
        <v>61</v>
      </c>
      <c r="B329" s="272" t="s">
        <v>1261</v>
      </c>
      <c r="C329" s="37" t="s">
        <v>1082</v>
      </c>
      <c r="D329" s="37">
        <v>392070101</v>
      </c>
      <c r="E329" s="37"/>
      <c r="F329" s="37">
        <v>1</v>
      </c>
      <c r="G329" s="37">
        <v>296</v>
      </c>
      <c r="H329" s="37"/>
      <c r="I329" s="37"/>
      <c r="J329" s="37">
        <v>296</v>
      </c>
      <c r="K329" s="37">
        <v>3</v>
      </c>
      <c r="L329" s="37">
        <v>0</v>
      </c>
      <c r="M329" s="38">
        <v>3</v>
      </c>
    </row>
    <row r="330" spans="1:13" ht="14.25" customHeight="1">
      <c r="A330" s="271"/>
      <c r="B330" s="272"/>
      <c r="C330" s="37" t="s">
        <v>1080</v>
      </c>
      <c r="D330" s="37">
        <v>392070102</v>
      </c>
      <c r="E330" s="37"/>
      <c r="F330" s="37">
        <v>1</v>
      </c>
      <c r="G330" s="37">
        <v>193</v>
      </c>
      <c r="H330" s="37"/>
      <c r="I330" s="37"/>
      <c r="J330" s="37">
        <v>193</v>
      </c>
      <c r="K330" s="37"/>
      <c r="L330" s="37"/>
      <c r="M330" s="38"/>
    </row>
    <row r="331" spans="1:13" ht="14.25" customHeight="1">
      <c r="A331" s="271"/>
      <c r="B331" s="272"/>
      <c r="C331" s="37" t="s">
        <v>1081</v>
      </c>
      <c r="D331" s="37">
        <v>392070103</v>
      </c>
      <c r="E331" s="37"/>
      <c r="F331" s="37">
        <v>1</v>
      </c>
      <c r="G331" s="37">
        <v>386</v>
      </c>
      <c r="H331" s="37"/>
      <c r="I331" s="37"/>
      <c r="J331" s="37">
        <v>386</v>
      </c>
      <c r="K331" s="37"/>
      <c r="L331" s="37"/>
      <c r="M331" s="38"/>
    </row>
    <row r="332" spans="1:13" ht="14.25" customHeight="1">
      <c r="A332" s="271"/>
      <c r="B332" s="272"/>
      <c r="C332" s="37" t="s">
        <v>1081</v>
      </c>
      <c r="D332" s="37">
        <v>392070104</v>
      </c>
      <c r="E332" s="37"/>
      <c r="F332" s="37">
        <v>1</v>
      </c>
      <c r="G332" s="37">
        <v>255</v>
      </c>
      <c r="H332" s="37"/>
      <c r="I332" s="37"/>
      <c r="J332" s="37">
        <v>255</v>
      </c>
      <c r="K332" s="37"/>
      <c r="L332" s="37"/>
      <c r="M332" s="38"/>
    </row>
    <row r="333" spans="1:13" ht="14.25" customHeight="1">
      <c r="A333" s="271"/>
      <c r="B333" s="272"/>
      <c r="C333" s="37" t="s">
        <v>1081</v>
      </c>
      <c r="D333" s="37">
        <v>392070105</v>
      </c>
      <c r="E333" s="37"/>
      <c r="F333" s="37">
        <v>1</v>
      </c>
      <c r="G333" s="37">
        <v>189</v>
      </c>
      <c r="H333" s="37"/>
      <c r="I333" s="37"/>
      <c r="J333" s="37">
        <v>189</v>
      </c>
      <c r="K333" s="37"/>
      <c r="L333" s="37"/>
      <c r="M333" s="38"/>
    </row>
    <row r="334" spans="1:13" ht="14.25" customHeight="1">
      <c r="A334" s="271"/>
      <c r="B334" s="272"/>
      <c r="C334" s="37"/>
      <c r="D334" s="37"/>
      <c r="E334" s="37"/>
      <c r="F334" s="19" t="s">
        <v>802</v>
      </c>
      <c r="G334" s="40">
        <f>SUM(G329:G333)</f>
        <v>1319</v>
      </c>
      <c r="H334" s="40"/>
      <c r="I334" s="40"/>
      <c r="J334" s="40">
        <f>SUM(J329:J333)</f>
        <v>1319</v>
      </c>
      <c r="K334" s="40"/>
      <c r="L334" s="40"/>
      <c r="M334" s="38"/>
    </row>
    <row r="335" spans="1:13" ht="14.25" customHeight="1">
      <c r="A335" s="271">
        <v>62</v>
      </c>
      <c r="B335" s="272" t="s">
        <v>1262</v>
      </c>
      <c r="C335" s="37" t="s">
        <v>1082</v>
      </c>
      <c r="D335" s="37">
        <v>392070101</v>
      </c>
      <c r="E335" s="37"/>
      <c r="F335" s="37"/>
      <c r="G335" s="37"/>
      <c r="H335" s="37">
        <v>1</v>
      </c>
      <c r="I335" s="37">
        <v>261</v>
      </c>
      <c r="J335" s="37">
        <v>261</v>
      </c>
      <c r="K335" s="37">
        <v>0</v>
      </c>
      <c r="L335" s="37">
        <v>3</v>
      </c>
      <c r="M335" s="38">
        <v>3</v>
      </c>
    </row>
    <row r="336" spans="1:13" ht="14.25" customHeight="1">
      <c r="A336" s="271"/>
      <c r="B336" s="272"/>
      <c r="C336" s="37" t="s">
        <v>1080</v>
      </c>
      <c r="D336" s="37">
        <v>392070102</v>
      </c>
      <c r="E336" s="37"/>
      <c r="F336" s="37"/>
      <c r="G336" s="37"/>
      <c r="H336" s="37">
        <v>1</v>
      </c>
      <c r="I336" s="37">
        <v>175</v>
      </c>
      <c r="J336" s="37">
        <v>175</v>
      </c>
      <c r="K336" s="37"/>
      <c r="L336" s="37"/>
      <c r="M336" s="38"/>
    </row>
    <row r="337" spans="1:13" ht="14.25" customHeight="1">
      <c r="A337" s="271"/>
      <c r="B337" s="272"/>
      <c r="C337" s="37" t="s">
        <v>1081</v>
      </c>
      <c r="D337" s="37">
        <v>392070103</v>
      </c>
      <c r="E337" s="37"/>
      <c r="F337" s="37"/>
      <c r="G337" s="37"/>
      <c r="H337" s="37">
        <v>1</v>
      </c>
      <c r="I337" s="37">
        <v>306</v>
      </c>
      <c r="J337" s="37">
        <v>306</v>
      </c>
      <c r="K337" s="37"/>
      <c r="L337" s="37"/>
      <c r="M337" s="38"/>
    </row>
    <row r="338" spans="1:13" ht="14.25" customHeight="1">
      <c r="A338" s="271"/>
      <c r="B338" s="272"/>
      <c r="C338" s="37" t="s">
        <v>1081</v>
      </c>
      <c r="D338" s="37">
        <v>392070104</v>
      </c>
      <c r="E338" s="37"/>
      <c r="F338" s="37"/>
      <c r="G338" s="37"/>
      <c r="H338" s="37">
        <v>1</v>
      </c>
      <c r="I338" s="37">
        <v>237</v>
      </c>
      <c r="J338" s="37">
        <v>237</v>
      </c>
      <c r="K338" s="37"/>
      <c r="L338" s="37"/>
      <c r="M338" s="38"/>
    </row>
    <row r="339" spans="1:13" ht="14.25" customHeight="1">
      <c r="A339" s="271"/>
      <c r="B339" s="272"/>
      <c r="C339" s="37" t="s">
        <v>1081</v>
      </c>
      <c r="D339" s="37">
        <v>392070105</v>
      </c>
      <c r="E339" s="37"/>
      <c r="F339" s="37"/>
      <c r="G339" s="37"/>
      <c r="H339" s="37">
        <v>1</v>
      </c>
      <c r="I339" s="37">
        <v>145</v>
      </c>
      <c r="J339" s="37">
        <v>145</v>
      </c>
      <c r="K339" s="37"/>
      <c r="L339" s="37"/>
      <c r="M339" s="38"/>
    </row>
    <row r="340" spans="1:13" ht="14.25" customHeight="1">
      <c r="A340" s="38"/>
      <c r="B340" s="37"/>
      <c r="C340" s="37"/>
      <c r="D340" s="37"/>
      <c r="E340" s="37"/>
      <c r="F340" s="19" t="s">
        <v>802</v>
      </c>
      <c r="G340" s="37"/>
      <c r="H340" s="37"/>
      <c r="I340" s="40">
        <f>SUM(I335:I339)</f>
        <v>1124</v>
      </c>
      <c r="J340" s="40">
        <f>SUM(J335:J339)</f>
        <v>1124</v>
      </c>
      <c r="K340" s="40"/>
      <c r="L340" s="40"/>
      <c r="M340" s="38"/>
    </row>
    <row r="341" spans="1:13" ht="14.25" customHeight="1">
      <c r="A341" s="271">
        <v>63</v>
      </c>
      <c r="B341" s="272" t="s">
        <v>1263</v>
      </c>
      <c r="C341" s="37" t="s">
        <v>1085</v>
      </c>
      <c r="D341" s="37">
        <v>392070201</v>
      </c>
      <c r="E341" s="37"/>
      <c r="F341" s="37">
        <v>1</v>
      </c>
      <c r="G341" s="37">
        <v>199</v>
      </c>
      <c r="H341" s="37"/>
      <c r="I341" s="37"/>
      <c r="J341" s="37">
        <v>199</v>
      </c>
      <c r="K341" s="37">
        <v>3</v>
      </c>
      <c r="L341" s="37">
        <v>0</v>
      </c>
      <c r="M341" s="38">
        <v>3</v>
      </c>
    </row>
    <row r="342" spans="1:13" ht="14.25" customHeight="1">
      <c r="A342" s="271"/>
      <c r="B342" s="272"/>
      <c r="C342" s="37" t="s">
        <v>1083</v>
      </c>
      <c r="D342" s="37">
        <v>392070202</v>
      </c>
      <c r="E342" s="37"/>
      <c r="F342" s="37">
        <v>1</v>
      </c>
      <c r="G342" s="37">
        <v>593</v>
      </c>
      <c r="H342" s="37"/>
      <c r="I342" s="37"/>
      <c r="J342" s="37">
        <v>593</v>
      </c>
      <c r="K342" s="37"/>
      <c r="L342" s="37"/>
      <c r="M342" s="38"/>
    </row>
    <row r="343" spans="1:13" ht="14.25" customHeight="1">
      <c r="A343" s="271"/>
      <c r="B343" s="272"/>
      <c r="C343" s="37" t="s">
        <v>1084</v>
      </c>
      <c r="D343" s="37">
        <v>392070203</v>
      </c>
      <c r="E343" s="37"/>
      <c r="F343" s="37">
        <v>1</v>
      </c>
      <c r="G343" s="37">
        <v>348</v>
      </c>
      <c r="H343" s="37"/>
      <c r="I343" s="37"/>
      <c r="J343" s="37">
        <v>348</v>
      </c>
      <c r="K343" s="37"/>
      <c r="L343" s="37"/>
      <c r="M343" s="38"/>
    </row>
    <row r="344" spans="1:13" ht="14.25" customHeight="1">
      <c r="A344" s="271"/>
      <c r="B344" s="272"/>
      <c r="C344" s="37" t="s">
        <v>1086</v>
      </c>
      <c r="D344" s="37">
        <v>392070204</v>
      </c>
      <c r="E344" s="37"/>
      <c r="F344" s="37">
        <v>1</v>
      </c>
      <c r="G344" s="37">
        <v>196</v>
      </c>
      <c r="H344" s="37"/>
      <c r="I344" s="37"/>
      <c r="J344" s="37">
        <v>196</v>
      </c>
      <c r="K344" s="37"/>
      <c r="L344" s="37"/>
      <c r="M344" s="38"/>
    </row>
    <row r="345" spans="1:13" ht="14.25" customHeight="1">
      <c r="A345" s="271"/>
      <c r="B345" s="272"/>
      <c r="C345" s="37"/>
      <c r="D345" s="37"/>
      <c r="E345" s="37"/>
      <c r="F345" s="19" t="s">
        <v>802</v>
      </c>
      <c r="G345" s="40">
        <f>SUM(G341:G344)</f>
        <v>1336</v>
      </c>
      <c r="H345" s="40"/>
      <c r="I345" s="40"/>
      <c r="J345" s="40">
        <f>SUM(J341:J344)</f>
        <v>1336</v>
      </c>
      <c r="K345" s="40"/>
      <c r="L345" s="40"/>
      <c r="M345" s="38"/>
    </row>
    <row r="346" spans="1:13" ht="14.25" customHeight="1">
      <c r="A346" s="271">
        <v>64</v>
      </c>
      <c r="B346" s="272" t="s">
        <v>1264</v>
      </c>
      <c r="C346" s="37" t="s">
        <v>1085</v>
      </c>
      <c r="D346" s="37">
        <v>392070201</v>
      </c>
      <c r="E346" s="37"/>
      <c r="F346" s="37"/>
      <c r="G346" s="37"/>
      <c r="H346" s="37">
        <v>1</v>
      </c>
      <c r="I346" s="37">
        <v>177</v>
      </c>
      <c r="J346" s="37">
        <v>177</v>
      </c>
      <c r="K346" s="37">
        <v>0</v>
      </c>
      <c r="L346" s="37">
        <v>3</v>
      </c>
      <c r="M346" s="38">
        <v>3</v>
      </c>
    </row>
    <row r="347" spans="1:13" ht="14.25" customHeight="1">
      <c r="A347" s="271"/>
      <c r="B347" s="272"/>
      <c r="C347" s="37" t="s">
        <v>1083</v>
      </c>
      <c r="D347" s="37">
        <v>392070202</v>
      </c>
      <c r="E347" s="37"/>
      <c r="F347" s="37"/>
      <c r="G347" s="37"/>
      <c r="H347" s="37">
        <v>1</v>
      </c>
      <c r="I347" s="37">
        <v>494</v>
      </c>
      <c r="J347" s="37">
        <v>494</v>
      </c>
      <c r="K347" s="37"/>
      <c r="L347" s="37"/>
      <c r="M347" s="38"/>
    </row>
    <row r="348" spans="1:13" ht="14.25" customHeight="1">
      <c r="A348" s="271"/>
      <c r="B348" s="272"/>
      <c r="C348" s="37" t="s">
        <v>1084</v>
      </c>
      <c r="D348" s="37">
        <v>392070203</v>
      </c>
      <c r="E348" s="37"/>
      <c r="F348" s="37"/>
      <c r="G348" s="37"/>
      <c r="H348" s="37">
        <v>1</v>
      </c>
      <c r="I348" s="37">
        <v>334</v>
      </c>
      <c r="J348" s="37">
        <v>334</v>
      </c>
      <c r="K348" s="37"/>
      <c r="L348" s="37"/>
      <c r="M348" s="38"/>
    </row>
    <row r="349" spans="1:13" ht="14.25" customHeight="1">
      <c r="A349" s="271"/>
      <c r="B349" s="272"/>
      <c r="C349" s="37" t="s">
        <v>1086</v>
      </c>
      <c r="D349" s="37">
        <v>392070204</v>
      </c>
      <c r="E349" s="37"/>
      <c r="F349" s="37"/>
      <c r="G349" s="37"/>
      <c r="H349" s="37">
        <v>1</v>
      </c>
      <c r="I349" s="37">
        <v>169</v>
      </c>
      <c r="J349" s="37">
        <v>169</v>
      </c>
      <c r="K349" s="37"/>
      <c r="L349" s="37"/>
      <c r="M349" s="38"/>
    </row>
    <row r="350" spans="1:13" ht="14.25" customHeight="1">
      <c r="A350" s="271"/>
      <c r="B350" s="272"/>
      <c r="C350" s="37"/>
      <c r="D350" s="37"/>
      <c r="E350" s="37"/>
      <c r="F350" s="19" t="s">
        <v>802</v>
      </c>
      <c r="G350" s="37"/>
      <c r="H350" s="37"/>
      <c r="I350" s="40">
        <f>SUM(I346:I349)</f>
        <v>1174</v>
      </c>
      <c r="J350" s="40">
        <f>SUM(J346:J349)</f>
        <v>1174</v>
      </c>
      <c r="K350" s="40"/>
      <c r="L350" s="40"/>
      <c r="M350" s="38"/>
    </row>
    <row r="351" spans="1:13" ht="14.25" customHeight="1">
      <c r="A351" s="271">
        <v>65</v>
      </c>
      <c r="B351" s="272" t="s">
        <v>1335</v>
      </c>
      <c r="C351" s="37" t="s">
        <v>1088</v>
      </c>
      <c r="D351" s="37">
        <v>392070301</v>
      </c>
      <c r="E351" s="37"/>
      <c r="F351" s="37">
        <v>1</v>
      </c>
      <c r="G351" s="37">
        <v>368</v>
      </c>
      <c r="H351" s="37"/>
      <c r="I351" s="37"/>
      <c r="J351" s="37">
        <v>368</v>
      </c>
      <c r="K351" s="37">
        <v>4</v>
      </c>
      <c r="L351" s="37">
        <v>0</v>
      </c>
      <c r="M351" s="38">
        <v>4</v>
      </c>
    </row>
    <row r="352" spans="1:13" ht="14.25" customHeight="1">
      <c r="A352" s="271"/>
      <c r="B352" s="272"/>
      <c r="C352" s="37" t="s">
        <v>1087</v>
      </c>
      <c r="D352" s="37">
        <v>392070302</v>
      </c>
      <c r="E352" s="37"/>
      <c r="F352" s="37">
        <v>1</v>
      </c>
      <c r="G352" s="37">
        <v>783</v>
      </c>
      <c r="H352" s="37"/>
      <c r="I352" s="37"/>
      <c r="J352" s="37">
        <v>783</v>
      </c>
      <c r="K352" s="37"/>
      <c r="L352" s="37"/>
      <c r="M352" s="38"/>
    </row>
    <row r="353" spans="1:13" ht="14.25" customHeight="1">
      <c r="A353" s="271"/>
      <c r="B353" s="272"/>
      <c r="C353" s="37" t="s">
        <v>1089</v>
      </c>
      <c r="D353" s="37">
        <v>392070205</v>
      </c>
      <c r="E353" s="37"/>
      <c r="F353" s="37">
        <v>1</v>
      </c>
      <c r="G353" s="37">
        <v>654</v>
      </c>
      <c r="H353" s="37"/>
      <c r="I353" s="37"/>
      <c r="J353" s="37">
        <v>654</v>
      </c>
      <c r="K353" s="37"/>
      <c r="L353" s="37"/>
      <c r="M353" s="38"/>
    </row>
    <row r="354" spans="1:13" ht="14.25" customHeight="1">
      <c r="A354" s="271"/>
      <c r="B354" s="272"/>
      <c r="C354" s="37"/>
      <c r="D354" s="37"/>
      <c r="E354" s="37"/>
      <c r="F354" s="19" t="s">
        <v>802</v>
      </c>
      <c r="G354" s="40">
        <f>SUM(G351:G353)</f>
        <v>1805</v>
      </c>
      <c r="H354" s="40"/>
      <c r="I354" s="40"/>
      <c r="J354" s="40">
        <f>SUM(J351:J353)</f>
        <v>1805</v>
      </c>
      <c r="K354" s="40"/>
      <c r="L354" s="40"/>
      <c r="M354" s="38"/>
    </row>
    <row r="355" spans="1:13" ht="14.25" customHeight="1">
      <c r="A355" s="271">
        <v>66</v>
      </c>
      <c r="B355" s="272" t="s">
        <v>1336</v>
      </c>
      <c r="C355" s="37" t="s">
        <v>1088</v>
      </c>
      <c r="D355" s="37">
        <v>392070301</v>
      </c>
      <c r="E355" s="37"/>
      <c r="F355" s="37"/>
      <c r="G355" s="37"/>
      <c r="H355" s="37">
        <v>1</v>
      </c>
      <c r="I355" s="37">
        <v>338</v>
      </c>
      <c r="J355" s="37">
        <v>338</v>
      </c>
      <c r="K355" s="37">
        <v>0</v>
      </c>
      <c r="L355" s="37">
        <v>4</v>
      </c>
      <c r="M355" s="38">
        <v>4</v>
      </c>
    </row>
    <row r="356" spans="1:13" ht="14.25" customHeight="1">
      <c r="A356" s="271"/>
      <c r="B356" s="272"/>
      <c r="C356" s="37" t="s">
        <v>1087</v>
      </c>
      <c r="D356" s="37">
        <v>392070302</v>
      </c>
      <c r="E356" s="37"/>
      <c r="F356" s="37"/>
      <c r="G356" s="37"/>
      <c r="H356" s="37">
        <v>1</v>
      </c>
      <c r="I356" s="37">
        <v>708</v>
      </c>
      <c r="J356" s="37">
        <v>708</v>
      </c>
      <c r="K356" s="37"/>
      <c r="L356" s="37"/>
      <c r="M356" s="38"/>
    </row>
    <row r="357" spans="1:13" ht="14.25" customHeight="1">
      <c r="A357" s="271"/>
      <c r="B357" s="272"/>
      <c r="C357" s="37" t="s">
        <v>1089</v>
      </c>
      <c r="D357" s="37">
        <v>392070205</v>
      </c>
      <c r="E357" s="37"/>
      <c r="F357" s="37"/>
      <c r="G357" s="37"/>
      <c r="H357" s="37">
        <v>1</v>
      </c>
      <c r="I357" s="37">
        <v>574</v>
      </c>
      <c r="J357" s="37">
        <v>574</v>
      </c>
      <c r="K357" s="37"/>
      <c r="L357" s="37"/>
      <c r="M357" s="38"/>
    </row>
    <row r="358" spans="1:13" ht="14.25" customHeight="1">
      <c r="A358" s="271"/>
      <c r="B358" s="272"/>
      <c r="C358" s="37"/>
      <c r="D358" s="37"/>
      <c r="E358" s="37"/>
      <c r="F358" s="19" t="s">
        <v>802</v>
      </c>
      <c r="G358" s="37"/>
      <c r="H358" s="37"/>
      <c r="I358" s="40">
        <f>SUM(I355:I357)</f>
        <v>1620</v>
      </c>
      <c r="J358" s="40">
        <f>SUM(J355:J357)</f>
        <v>1620</v>
      </c>
      <c r="K358" s="40"/>
      <c r="L358" s="40"/>
      <c r="M358" s="38"/>
    </row>
    <row r="359" spans="1:13" ht="14.25" customHeight="1">
      <c r="A359" s="271">
        <v>67</v>
      </c>
      <c r="B359" s="272" t="s">
        <v>1265</v>
      </c>
      <c r="C359" s="37" t="s">
        <v>1093</v>
      </c>
      <c r="D359" s="37">
        <v>392080302</v>
      </c>
      <c r="E359" s="37"/>
      <c r="F359" s="37">
        <v>1</v>
      </c>
      <c r="G359" s="37">
        <v>244</v>
      </c>
      <c r="H359" s="37"/>
      <c r="I359" s="37"/>
      <c r="J359" s="37">
        <v>244</v>
      </c>
      <c r="K359" s="37">
        <v>4</v>
      </c>
      <c r="L359" s="37">
        <v>0</v>
      </c>
      <c r="M359" s="38">
        <v>4</v>
      </c>
    </row>
    <row r="360" spans="1:13" ht="14.25" customHeight="1">
      <c r="A360" s="271"/>
      <c r="B360" s="272"/>
      <c r="C360" s="37" t="s">
        <v>1090</v>
      </c>
      <c r="D360" s="37">
        <v>392080303</v>
      </c>
      <c r="E360" s="37"/>
      <c r="F360" s="37">
        <v>1</v>
      </c>
      <c r="G360" s="37">
        <v>357</v>
      </c>
      <c r="H360" s="37"/>
      <c r="I360" s="37"/>
      <c r="J360" s="37">
        <v>357</v>
      </c>
      <c r="K360" s="37"/>
      <c r="L360" s="37"/>
      <c r="M360" s="38"/>
    </row>
    <row r="361" spans="1:13" ht="14.25" customHeight="1">
      <c r="A361" s="271"/>
      <c r="B361" s="272"/>
      <c r="C361" s="37" t="s">
        <v>1091</v>
      </c>
      <c r="D361" s="37">
        <v>392080304</v>
      </c>
      <c r="E361" s="37"/>
      <c r="F361" s="37">
        <v>1</v>
      </c>
      <c r="G361" s="37">
        <v>213</v>
      </c>
      <c r="H361" s="37"/>
      <c r="I361" s="37"/>
      <c r="J361" s="37">
        <v>213</v>
      </c>
      <c r="K361" s="37"/>
      <c r="L361" s="37"/>
      <c r="M361" s="38"/>
    </row>
    <row r="362" spans="1:13" ht="14.25" customHeight="1">
      <c r="A362" s="271"/>
      <c r="B362" s="272"/>
      <c r="C362" s="37" t="s">
        <v>1092</v>
      </c>
      <c r="D362" s="37">
        <v>392080305</v>
      </c>
      <c r="E362" s="37"/>
      <c r="F362" s="37">
        <v>1</v>
      </c>
      <c r="G362" s="37">
        <v>245</v>
      </c>
      <c r="H362" s="37"/>
      <c r="I362" s="37"/>
      <c r="J362" s="37">
        <v>245</v>
      </c>
      <c r="K362" s="37"/>
      <c r="L362" s="37"/>
      <c r="M362" s="38"/>
    </row>
    <row r="363" spans="1:13" ht="14.25" customHeight="1">
      <c r="A363" s="271"/>
      <c r="B363" s="272"/>
      <c r="C363" s="37" t="s">
        <v>1092</v>
      </c>
      <c r="D363" s="37">
        <v>392080306</v>
      </c>
      <c r="E363" s="37"/>
      <c r="F363" s="37">
        <v>1</v>
      </c>
      <c r="G363" s="37">
        <v>703</v>
      </c>
      <c r="H363" s="37"/>
      <c r="I363" s="37"/>
      <c r="J363" s="37">
        <v>703</v>
      </c>
      <c r="K363" s="37"/>
      <c r="L363" s="37"/>
      <c r="M363" s="38"/>
    </row>
    <row r="364" spans="1:13" ht="14.25" customHeight="1">
      <c r="A364" s="271"/>
      <c r="B364" s="272"/>
      <c r="C364" s="37"/>
      <c r="D364" s="37"/>
      <c r="E364" s="37"/>
      <c r="F364" s="19" t="s">
        <v>802</v>
      </c>
      <c r="G364" s="40">
        <f>SUM(G359:G363)</f>
        <v>1762</v>
      </c>
      <c r="H364" s="40"/>
      <c r="I364" s="40"/>
      <c r="J364" s="40">
        <f>SUM(J359:J363)</f>
        <v>1762</v>
      </c>
      <c r="K364" s="40"/>
      <c r="L364" s="40"/>
      <c r="M364" s="38"/>
    </row>
    <row r="365" spans="1:13" ht="14.25" customHeight="1">
      <c r="A365" s="271">
        <v>68</v>
      </c>
      <c r="B365" s="272" t="s">
        <v>1266</v>
      </c>
      <c r="C365" s="37" t="s">
        <v>1093</v>
      </c>
      <c r="D365" s="37">
        <v>392080302</v>
      </c>
      <c r="E365" s="37"/>
      <c r="F365" s="37"/>
      <c r="G365" s="37"/>
      <c r="H365" s="37"/>
      <c r="I365" s="37">
        <v>212</v>
      </c>
      <c r="J365" s="37">
        <v>212</v>
      </c>
      <c r="K365" s="37">
        <v>0</v>
      </c>
      <c r="L365" s="37">
        <v>4</v>
      </c>
      <c r="M365" s="38">
        <v>4</v>
      </c>
    </row>
    <row r="366" spans="1:13" ht="14.25" customHeight="1">
      <c r="A366" s="271"/>
      <c r="B366" s="272"/>
      <c r="C366" s="37" t="s">
        <v>1090</v>
      </c>
      <c r="D366" s="37">
        <v>392080303</v>
      </c>
      <c r="E366" s="37"/>
      <c r="F366" s="37"/>
      <c r="G366" s="37"/>
      <c r="H366" s="37"/>
      <c r="I366" s="37">
        <v>283</v>
      </c>
      <c r="J366" s="37">
        <v>283</v>
      </c>
      <c r="K366" s="37"/>
      <c r="L366" s="37"/>
      <c r="M366" s="38"/>
    </row>
    <row r="367" spans="1:13" ht="14.25" customHeight="1">
      <c r="A367" s="271"/>
      <c r="B367" s="272"/>
      <c r="C367" s="37" t="s">
        <v>1091</v>
      </c>
      <c r="D367" s="37">
        <v>392080304</v>
      </c>
      <c r="E367" s="37"/>
      <c r="F367" s="37"/>
      <c r="G367" s="37"/>
      <c r="H367" s="37"/>
      <c r="I367" s="37">
        <v>170</v>
      </c>
      <c r="J367" s="37">
        <v>170</v>
      </c>
      <c r="K367" s="37"/>
      <c r="L367" s="37"/>
      <c r="M367" s="38"/>
    </row>
    <row r="368" spans="1:13" ht="14.25" customHeight="1">
      <c r="A368" s="271"/>
      <c r="B368" s="272"/>
      <c r="C368" s="37" t="s">
        <v>1092</v>
      </c>
      <c r="D368" s="37">
        <v>392080305</v>
      </c>
      <c r="E368" s="37"/>
      <c r="F368" s="37"/>
      <c r="G368" s="37"/>
      <c r="H368" s="37"/>
      <c r="I368" s="37">
        <v>196</v>
      </c>
      <c r="J368" s="37">
        <v>196</v>
      </c>
      <c r="K368" s="37"/>
      <c r="L368" s="37"/>
      <c r="M368" s="38"/>
    </row>
    <row r="369" spans="1:13" ht="14.25" customHeight="1">
      <c r="A369" s="271"/>
      <c r="B369" s="272"/>
      <c r="C369" s="37" t="s">
        <v>1092</v>
      </c>
      <c r="D369" s="37">
        <v>392080306</v>
      </c>
      <c r="E369" s="37"/>
      <c r="F369" s="37"/>
      <c r="G369" s="37"/>
      <c r="H369" s="37"/>
      <c r="I369" s="37">
        <v>598</v>
      </c>
      <c r="J369" s="37">
        <v>598</v>
      </c>
      <c r="K369" s="37"/>
      <c r="L369" s="37"/>
      <c r="M369" s="38"/>
    </row>
    <row r="370" spans="1:13" ht="14.25" customHeight="1">
      <c r="A370" s="38"/>
      <c r="B370" s="37"/>
      <c r="C370" s="37"/>
      <c r="D370" s="37"/>
      <c r="E370" s="37"/>
      <c r="F370" s="19" t="s">
        <v>802</v>
      </c>
      <c r="G370" s="37"/>
      <c r="H370" s="37"/>
      <c r="I370" s="40">
        <f>SUM(I365:I369)</f>
        <v>1459</v>
      </c>
      <c r="J370" s="40">
        <f>SUM(J365:J369)</f>
        <v>1459</v>
      </c>
      <c r="K370" s="40"/>
      <c r="L370" s="40"/>
      <c r="M370" s="38"/>
    </row>
    <row r="371" spans="1:13" ht="14.25" customHeight="1">
      <c r="A371" s="271">
        <v>69</v>
      </c>
      <c r="B371" s="272" t="s">
        <v>1267</v>
      </c>
      <c r="C371" s="37" t="s">
        <v>1096</v>
      </c>
      <c r="D371" s="37">
        <v>392070401</v>
      </c>
      <c r="E371" s="37"/>
      <c r="F371" s="37">
        <v>1</v>
      </c>
      <c r="G371" s="37">
        <v>222</v>
      </c>
      <c r="H371" s="37"/>
      <c r="I371" s="37"/>
      <c r="J371" s="37">
        <v>222</v>
      </c>
      <c r="K371" s="37">
        <v>3</v>
      </c>
      <c r="L371" s="37">
        <v>0</v>
      </c>
      <c r="M371" s="38">
        <v>3</v>
      </c>
    </row>
    <row r="372" spans="1:13" ht="14.25" customHeight="1">
      <c r="A372" s="271"/>
      <c r="B372" s="272"/>
      <c r="C372" s="37" t="s">
        <v>1094</v>
      </c>
      <c r="D372" s="37">
        <v>392070402</v>
      </c>
      <c r="E372" s="37"/>
      <c r="F372" s="37">
        <v>1</v>
      </c>
      <c r="G372" s="37">
        <v>468</v>
      </c>
      <c r="H372" s="37"/>
      <c r="I372" s="37"/>
      <c r="J372" s="37">
        <v>468</v>
      </c>
      <c r="K372" s="37"/>
      <c r="L372" s="37"/>
      <c r="M372" s="38"/>
    </row>
    <row r="373" spans="1:13" ht="14.25" customHeight="1">
      <c r="A373" s="271"/>
      <c r="B373" s="272"/>
      <c r="C373" s="37" t="s">
        <v>1095</v>
      </c>
      <c r="D373" s="37">
        <v>392070403</v>
      </c>
      <c r="E373" s="37"/>
      <c r="F373" s="37">
        <v>1</v>
      </c>
      <c r="G373" s="37">
        <v>412</v>
      </c>
      <c r="H373" s="37"/>
      <c r="I373" s="37"/>
      <c r="J373" s="37">
        <v>412</v>
      </c>
      <c r="K373" s="37"/>
      <c r="L373" s="37"/>
      <c r="M373" s="38"/>
    </row>
    <row r="374" spans="1:13" ht="14.25" customHeight="1">
      <c r="A374" s="271"/>
      <c r="B374" s="272"/>
      <c r="C374" s="37" t="s">
        <v>1097</v>
      </c>
      <c r="D374" s="37">
        <v>392070404</v>
      </c>
      <c r="E374" s="37"/>
      <c r="F374" s="37">
        <v>1</v>
      </c>
      <c r="G374" s="37">
        <v>167</v>
      </c>
      <c r="H374" s="37"/>
      <c r="I374" s="37"/>
      <c r="J374" s="37">
        <v>167</v>
      </c>
      <c r="K374" s="37"/>
      <c r="L374" s="37"/>
      <c r="M374" s="38"/>
    </row>
    <row r="375" spans="1:13" ht="14.25" customHeight="1">
      <c r="A375" s="271"/>
      <c r="B375" s="272"/>
      <c r="C375" s="37"/>
      <c r="D375" s="37"/>
      <c r="E375" s="37"/>
      <c r="F375" s="19" t="s">
        <v>802</v>
      </c>
      <c r="G375" s="37">
        <f>SUM(G371:G374)</f>
        <v>1269</v>
      </c>
      <c r="H375" s="37"/>
      <c r="I375" s="37"/>
      <c r="J375" s="37">
        <f>SUM(J371:J374)</f>
        <v>1269</v>
      </c>
      <c r="K375" s="37"/>
      <c r="L375" s="37"/>
      <c r="M375" s="38"/>
    </row>
    <row r="376" spans="1:13" ht="14.25" customHeight="1">
      <c r="A376" s="271">
        <v>70</v>
      </c>
      <c r="B376" s="272" t="s">
        <v>1268</v>
      </c>
      <c r="C376" s="37" t="s">
        <v>1096</v>
      </c>
      <c r="D376" s="37">
        <v>392070401</v>
      </c>
      <c r="E376" s="37"/>
      <c r="F376" s="37"/>
      <c r="G376" s="37"/>
      <c r="H376" s="37">
        <v>1</v>
      </c>
      <c r="I376" s="37">
        <v>170</v>
      </c>
      <c r="J376" s="37">
        <v>170</v>
      </c>
      <c r="K376" s="37">
        <v>0</v>
      </c>
      <c r="L376" s="37">
        <v>3</v>
      </c>
      <c r="M376" s="38">
        <v>3</v>
      </c>
    </row>
    <row r="377" spans="1:13" ht="14.25" customHeight="1">
      <c r="A377" s="271"/>
      <c r="B377" s="272"/>
      <c r="C377" s="37" t="s">
        <v>1094</v>
      </c>
      <c r="D377" s="37">
        <v>392070402</v>
      </c>
      <c r="E377" s="37"/>
      <c r="F377" s="37"/>
      <c r="G377" s="37"/>
      <c r="H377" s="37">
        <v>1</v>
      </c>
      <c r="I377" s="37">
        <v>413</v>
      </c>
      <c r="J377" s="37">
        <v>413</v>
      </c>
      <c r="K377" s="37"/>
      <c r="L377" s="37"/>
      <c r="M377" s="38"/>
    </row>
    <row r="378" spans="1:13" ht="14.25" customHeight="1">
      <c r="A378" s="271"/>
      <c r="B378" s="272"/>
      <c r="C378" s="37" t="s">
        <v>1095</v>
      </c>
      <c r="D378" s="37">
        <v>392070403</v>
      </c>
      <c r="E378" s="37"/>
      <c r="F378" s="37"/>
      <c r="G378" s="37"/>
      <c r="H378" s="37">
        <v>1</v>
      </c>
      <c r="I378" s="37">
        <v>371</v>
      </c>
      <c r="J378" s="37">
        <v>371</v>
      </c>
      <c r="K378" s="37"/>
      <c r="L378" s="37"/>
      <c r="M378" s="38"/>
    </row>
    <row r="379" spans="1:13" ht="14.25" customHeight="1">
      <c r="A379" s="271"/>
      <c r="B379" s="272"/>
      <c r="C379" s="37" t="s">
        <v>1097</v>
      </c>
      <c r="D379" s="37">
        <v>392070404</v>
      </c>
      <c r="E379" s="37"/>
      <c r="F379" s="37"/>
      <c r="G379" s="37"/>
      <c r="H379" s="37">
        <v>1</v>
      </c>
      <c r="I379" s="37">
        <v>165</v>
      </c>
      <c r="J379" s="37">
        <v>165</v>
      </c>
      <c r="K379" s="37"/>
      <c r="L379" s="37"/>
      <c r="M379" s="38"/>
    </row>
    <row r="380" spans="1:13" ht="14.25" customHeight="1">
      <c r="A380" s="271"/>
      <c r="B380" s="272"/>
      <c r="C380" s="37"/>
      <c r="D380" s="37"/>
      <c r="E380" s="37"/>
      <c r="F380" s="19" t="s">
        <v>802</v>
      </c>
      <c r="G380" s="37"/>
      <c r="H380" s="37"/>
      <c r="I380" s="40">
        <f>SUM(I376:I379)</f>
        <v>1119</v>
      </c>
      <c r="J380" s="40">
        <f>SUM(J376:J379)</f>
        <v>1119</v>
      </c>
      <c r="K380" s="40"/>
      <c r="L380" s="40"/>
      <c r="M380" s="38"/>
    </row>
    <row r="381" spans="1:13" ht="14.25" customHeight="1">
      <c r="A381" s="271">
        <v>71</v>
      </c>
      <c r="B381" s="272" t="s">
        <v>1269</v>
      </c>
      <c r="C381" s="37" t="s">
        <v>1100</v>
      </c>
      <c r="D381" s="37">
        <v>392070405</v>
      </c>
      <c r="E381" s="37"/>
      <c r="F381" s="37">
        <v>1</v>
      </c>
      <c r="G381" s="37">
        <v>237</v>
      </c>
      <c r="H381" s="37"/>
      <c r="I381" s="37"/>
      <c r="J381" s="37">
        <v>237</v>
      </c>
      <c r="K381" s="37">
        <v>3</v>
      </c>
      <c r="L381" s="37">
        <v>0</v>
      </c>
      <c r="M381" s="38">
        <v>3</v>
      </c>
    </row>
    <row r="382" spans="1:13" ht="14.25" customHeight="1">
      <c r="A382" s="271"/>
      <c r="B382" s="272"/>
      <c r="C382" s="37" t="s">
        <v>1098</v>
      </c>
      <c r="D382" s="37">
        <v>392070406</v>
      </c>
      <c r="E382" s="37"/>
      <c r="F382" s="37">
        <v>1</v>
      </c>
      <c r="G382" s="37">
        <v>274</v>
      </c>
      <c r="H382" s="37"/>
      <c r="I382" s="37"/>
      <c r="J382" s="37">
        <v>274</v>
      </c>
      <c r="K382" s="37"/>
      <c r="L382" s="37"/>
      <c r="M382" s="38"/>
    </row>
    <row r="383" spans="1:13" ht="14.25" customHeight="1">
      <c r="A383" s="271"/>
      <c r="B383" s="272"/>
      <c r="C383" s="37" t="s">
        <v>1099</v>
      </c>
      <c r="D383" s="37">
        <v>392070501</v>
      </c>
      <c r="E383" s="37"/>
      <c r="F383" s="37">
        <v>1</v>
      </c>
      <c r="G383" s="37">
        <v>237</v>
      </c>
      <c r="H383" s="37"/>
      <c r="I383" s="37"/>
      <c r="J383" s="37">
        <v>237</v>
      </c>
      <c r="K383" s="37"/>
      <c r="L383" s="37"/>
      <c r="M383" s="38"/>
    </row>
    <row r="384" spans="1:13" ht="14.25" customHeight="1">
      <c r="A384" s="271"/>
      <c r="B384" s="272"/>
      <c r="C384" s="37" t="s">
        <v>1101</v>
      </c>
      <c r="D384" s="37">
        <v>392070502</v>
      </c>
      <c r="E384" s="37"/>
      <c r="F384" s="37">
        <v>1</v>
      </c>
      <c r="G384" s="37">
        <v>269</v>
      </c>
      <c r="H384" s="37"/>
      <c r="I384" s="37"/>
      <c r="J384" s="37">
        <v>269</v>
      </c>
      <c r="K384" s="37"/>
      <c r="L384" s="37"/>
      <c r="M384" s="38"/>
    </row>
    <row r="385" spans="1:13" ht="14.25" customHeight="1">
      <c r="A385" s="38"/>
      <c r="B385" s="37"/>
      <c r="C385" s="37"/>
      <c r="D385" s="37"/>
      <c r="E385" s="37"/>
      <c r="F385" s="19" t="s">
        <v>802</v>
      </c>
      <c r="G385" s="40">
        <f>SUM(G381:G384)</f>
        <v>1017</v>
      </c>
      <c r="H385" s="40"/>
      <c r="I385" s="40"/>
      <c r="J385" s="40">
        <f>SUM(J381:J384)</f>
        <v>1017</v>
      </c>
      <c r="K385" s="40"/>
      <c r="L385" s="40"/>
      <c r="M385" s="38"/>
    </row>
    <row r="386" spans="1:13" ht="14.25" customHeight="1">
      <c r="A386" s="271">
        <v>72</v>
      </c>
      <c r="B386" s="272" t="s">
        <v>1270</v>
      </c>
      <c r="C386" s="37" t="s">
        <v>1100</v>
      </c>
      <c r="D386" s="37">
        <v>392070405</v>
      </c>
      <c r="E386" s="37"/>
      <c r="F386" s="37"/>
      <c r="G386" s="37"/>
      <c r="H386" s="37">
        <v>1</v>
      </c>
      <c r="I386" s="37">
        <v>231</v>
      </c>
      <c r="J386" s="37">
        <v>231</v>
      </c>
      <c r="K386" s="37">
        <v>0</v>
      </c>
      <c r="L386" s="37">
        <v>2</v>
      </c>
      <c r="M386" s="38">
        <v>2</v>
      </c>
    </row>
    <row r="387" spans="1:13" ht="14.25" customHeight="1">
      <c r="A387" s="271"/>
      <c r="B387" s="272"/>
      <c r="C387" s="37" t="s">
        <v>1098</v>
      </c>
      <c r="D387" s="37">
        <v>392070406</v>
      </c>
      <c r="E387" s="37"/>
      <c r="F387" s="37"/>
      <c r="G387" s="37"/>
      <c r="H387" s="37">
        <v>1</v>
      </c>
      <c r="I387" s="37">
        <v>216</v>
      </c>
      <c r="J387" s="37">
        <v>216</v>
      </c>
      <c r="K387" s="37"/>
      <c r="L387" s="37"/>
      <c r="M387" s="38"/>
    </row>
    <row r="388" spans="1:13" ht="14.25" customHeight="1">
      <c r="A388" s="271"/>
      <c r="B388" s="272"/>
      <c r="C388" s="37" t="s">
        <v>1099</v>
      </c>
      <c r="D388" s="37">
        <v>392070501</v>
      </c>
      <c r="E388" s="37"/>
      <c r="F388" s="37"/>
      <c r="G388" s="37"/>
      <c r="H388" s="37">
        <v>1</v>
      </c>
      <c r="I388" s="37">
        <v>226</v>
      </c>
      <c r="J388" s="37">
        <v>226</v>
      </c>
      <c r="K388" s="37"/>
      <c r="L388" s="37"/>
      <c r="M388" s="38"/>
    </row>
    <row r="389" spans="1:13" ht="14.25" customHeight="1">
      <c r="A389" s="271"/>
      <c r="B389" s="272"/>
      <c r="C389" s="37" t="s">
        <v>1101</v>
      </c>
      <c r="D389" s="37">
        <v>392070502</v>
      </c>
      <c r="E389" s="37"/>
      <c r="F389" s="37"/>
      <c r="G389" s="37"/>
      <c r="H389" s="37">
        <v>1</v>
      </c>
      <c r="I389" s="37">
        <v>226</v>
      </c>
      <c r="J389" s="37">
        <v>226</v>
      </c>
      <c r="K389" s="37"/>
      <c r="L389" s="37"/>
      <c r="M389" s="38"/>
    </row>
    <row r="390" spans="1:13" ht="14.25" customHeight="1">
      <c r="A390" s="271"/>
      <c r="B390" s="272"/>
      <c r="C390" s="37"/>
      <c r="D390" s="37"/>
      <c r="E390" s="37"/>
      <c r="F390" s="19" t="s">
        <v>802</v>
      </c>
      <c r="G390" s="37"/>
      <c r="H390" s="37"/>
      <c r="I390" s="40">
        <f>SUM(I386:I389)</f>
        <v>899</v>
      </c>
      <c r="J390" s="40">
        <f>SUM(J386:J389)</f>
        <v>899</v>
      </c>
      <c r="K390" s="40"/>
      <c r="L390" s="40"/>
      <c r="M390" s="38"/>
    </row>
    <row r="391" spans="1:13" ht="14.25" customHeight="1">
      <c r="A391" s="271">
        <v>73</v>
      </c>
      <c r="B391" s="272" t="s">
        <v>1271</v>
      </c>
      <c r="C391" s="37" t="s">
        <v>1103</v>
      </c>
      <c r="D391" s="37">
        <v>392070503</v>
      </c>
      <c r="E391" s="37"/>
      <c r="F391" s="37">
        <v>1</v>
      </c>
      <c r="G391" s="37">
        <v>267</v>
      </c>
      <c r="H391" s="37"/>
      <c r="I391" s="37"/>
      <c r="J391" s="37">
        <v>267</v>
      </c>
      <c r="K391" s="37">
        <v>2</v>
      </c>
      <c r="L391" s="37">
        <v>0</v>
      </c>
      <c r="M391" s="38">
        <v>2</v>
      </c>
    </row>
    <row r="392" spans="1:13" ht="14.25" customHeight="1">
      <c r="A392" s="271"/>
      <c r="B392" s="272"/>
      <c r="C392" s="37" t="s">
        <v>1102</v>
      </c>
      <c r="D392" s="37">
        <v>392070504</v>
      </c>
      <c r="E392" s="37"/>
      <c r="F392" s="37">
        <v>1</v>
      </c>
      <c r="G392" s="37">
        <v>372</v>
      </c>
      <c r="H392" s="37"/>
      <c r="I392" s="37"/>
      <c r="J392" s="37">
        <v>372</v>
      </c>
      <c r="K392" s="37"/>
      <c r="L392" s="37"/>
      <c r="M392" s="38"/>
    </row>
    <row r="393" spans="1:13" ht="14.25" customHeight="1">
      <c r="A393" s="271"/>
      <c r="B393" s="272"/>
      <c r="C393" s="37" t="s">
        <v>1104</v>
      </c>
      <c r="D393" s="37">
        <v>392070505</v>
      </c>
      <c r="E393" s="37"/>
      <c r="F393" s="37">
        <v>1</v>
      </c>
      <c r="G393" s="37">
        <v>427</v>
      </c>
      <c r="H393" s="37"/>
      <c r="I393" s="37"/>
      <c r="J393" s="37">
        <v>427</v>
      </c>
      <c r="K393" s="37"/>
      <c r="L393" s="37"/>
      <c r="M393" s="38"/>
    </row>
    <row r="394" spans="1:13" ht="14.25" customHeight="1">
      <c r="A394" s="271"/>
      <c r="B394" s="272"/>
      <c r="C394" s="37"/>
      <c r="D394" s="37"/>
      <c r="E394" s="37"/>
      <c r="F394" s="19" t="s">
        <v>802</v>
      </c>
      <c r="G394" s="37"/>
      <c r="H394" s="37"/>
      <c r="I394" s="37"/>
      <c r="J394" s="37"/>
      <c r="K394" s="37"/>
      <c r="L394" s="37"/>
      <c r="M394" s="38"/>
    </row>
    <row r="395" spans="1:13" ht="14.25" customHeight="1">
      <c r="A395" s="38"/>
      <c r="B395" s="37"/>
      <c r="C395" s="37"/>
      <c r="D395" s="37"/>
      <c r="E395" s="37"/>
      <c r="F395" s="37"/>
      <c r="G395" s="40">
        <f>SUM(G391:G394)</f>
        <v>1066</v>
      </c>
      <c r="H395" s="40"/>
      <c r="I395" s="40"/>
      <c r="J395" s="40">
        <f>SUM(J391:J394)</f>
        <v>1066</v>
      </c>
      <c r="K395" s="40"/>
      <c r="L395" s="40"/>
      <c r="M395" s="38"/>
    </row>
    <row r="396" spans="1:13" ht="14.25" customHeight="1">
      <c r="A396" s="271">
        <v>74</v>
      </c>
      <c r="B396" s="272" t="s">
        <v>1272</v>
      </c>
      <c r="C396" s="37" t="s">
        <v>1103</v>
      </c>
      <c r="D396" s="37">
        <v>392070503</v>
      </c>
      <c r="E396" s="37"/>
      <c r="F396" s="37"/>
      <c r="G396" s="37"/>
      <c r="H396" s="37">
        <v>1</v>
      </c>
      <c r="I396" s="37">
        <v>222</v>
      </c>
      <c r="J396" s="37">
        <v>222</v>
      </c>
      <c r="K396" s="37">
        <v>0</v>
      </c>
      <c r="L396" s="37">
        <v>2</v>
      </c>
      <c r="M396" s="38">
        <v>2</v>
      </c>
    </row>
    <row r="397" spans="1:13" ht="14.25" customHeight="1">
      <c r="A397" s="271"/>
      <c r="B397" s="272"/>
      <c r="C397" s="37" t="s">
        <v>1102</v>
      </c>
      <c r="D397" s="37">
        <v>392070504</v>
      </c>
      <c r="E397" s="37"/>
      <c r="F397" s="37"/>
      <c r="G397" s="37"/>
      <c r="H397" s="37">
        <v>1</v>
      </c>
      <c r="I397" s="37">
        <v>294</v>
      </c>
      <c r="J397" s="37">
        <v>294</v>
      </c>
      <c r="K397" s="37"/>
      <c r="L397" s="37"/>
      <c r="M397" s="38"/>
    </row>
    <row r="398" spans="1:13" ht="14.25" customHeight="1">
      <c r="A398" s="271"/>
      <c r="B398" s="272"/>
      <c r="C398" s="37" t="s">
        <v>1104</v>
      </c>
      <c r="D398" s="37">
        <v>392070505</v>
      </c>
      <c r="E398" s="37"/>
      <c r="F398" s="37"/>
      <c r="G398" s="37"/>
      <c r="H398" s="37">
        <v>1</v>
      </c>
      <c r="I398" s="37">
        <v>360</v>
      </c>
      <c r="J398" s="37">
        <v>360</v>
      </c>
      <c r="K398" s="37"/>
      <c r="L398" s="37"/>
      <c r="M398" s="38"/>
    </row>
    <row r="399" spans="1:13" ht="14.25" customHeight="1">
      <c r="A399" s="38"/>
      <c r="B399" s="37"/>
      <c r="C399" s="37"/>
      <c r="D399" s="37"/>
      <c r="E399" s="37"/>
      <c r="F399" s="19" t="s">
        <v>802</v>
      </c>
      <c r="G399" s="37"/>
      <c r="H399" s="37"/>
      <c r="I399" s="40">
        <f>SUM(I396:I398)</f>
        <v>876</v>
      </c>
      <c r="J399" s="40">
        <f>SUM(J396:J398)</f>
        <v>876</v>
      </c>
      <c r="K399" s="40"/>
      <c r="L399" s="40"/>
      <c r="M399" s="38"/>
    </row>
    <row r="400" spans="1:13" ht="14.25" customHeight="1">
      <c r="A400" s="271">
        <v>75</v>
      </c>
      <c r="B400" s="272" t="s">
        <v>1273</v>
      </c>
      <c r="C400" s="37" t="s">
        <v>1107</v>
      </c>
      <c r="D400" s="37">
        <v>392070601</v>
      </c>
      <c r="E400" s="37"/>
      <c r="F400" s="37">
        <v>1</v>
      </c>
      <c r="G400" s="37">
        <v>444</v>
      </c>
      <c r="H400" s="37"/>
      <c r="I400" s="37"/>
      <c r="J400" s="37">
        <v>444</v>
      </c>
      <c r="K400" s="37">
        <v>3</v>
      </c>
      <c r="L400" s="37">
        <v>0</v>
      </c>
      <c r="M400" s="38">
        <v>3</v>
      </c>
    </row>
    <row r="401" spans="1:13" ht="14.25" customHeight="1">
      <c r="A401" s="271"/>
      <c r="B401" s="272"/>
      <c r="C401" s="37" t="s">
        <v>1105</v>
      </c>
      <c r="D401" s="37">
        <v>392070602</v>
      </c>
      <c r="E401" s="37"/>
      <c r="F401" s="37">
        <v>1</v>
      </c>
      <c r="G401" s="37">
        <v>397</v>
      </c>
      <c r="H401" s="37"/>
      <c r="I401" s="37"/>
      <c r="J401" s="37">
        <v>397</v>
      </c>
      <c r="K401" s="37"/>
      <c r="L401" s="37"/>
      <c r="M401" s="38"/>
    </row>
    <row r="402" spans="1:13" ht="14.25" customHeight="1">
      <c r="A402" s="271"/>
      <c r="B402" s="272"/>
      <c r="C402" s="37" t="s">
        <v>1106</v>
      </c>
      <c r="D402" s="37">
        <v>392070603</v>
      </c>
      <c r="E402" s="37"/>
      <c r="F402" s="37">
        <v>1</v>
      </c>
      <c r="G402" s="37">
        <v>265</v>
      </c>
      <c r="H402" s="37"/>
      <c r="I402" s="37"/>
      <c r="J402" s="37">
        <v>265</v>
      </c>
      <c r="K402" s="37"/>
      <c r="L402" s="37"/>
      <c r="M402" s="38"/>
    </row>
    <row r="403" spans="1:13" ht="14.25" customHeight="1">
      <c r="A403" s="271"/>
      <c r="B403" s="272"/>
      <c r="C403" s="37" t="s">
        <v>1108</v>
      </c>
      <c r="D403" s="37">
        <v>392070604</v>
      </c>
      <c r="E403" s="37"/>
      <c r="F403" s="37">
        <v>1</v>
      </c>
      <c r="G403" s="37">
        <v>394</v>
      </c>
      <c r="H403" s="37"/>
      <c r="I403" s="37"/>
      <c r="J403" s="37">
        <v>394</v>
      </c>
      <c r="K403" s="37"/>
      <c r="L403" s="37"/>
      <c r="M403" s="38"/>
    </row>
    <row r="404" spans="1:13" ht="14.25" customHeight="1">
      <c r="A404" s="271"/>
      <c r="B404" s="272"/>
      <c r="C404" s="37"/>
      <c r="D404" s="37"/>
      <c r="E404" s="37"/>
      <c r="G404" s="37"/>
      <c r="H404" s="37"/>
      <c r="I404" s="37"/>
      <c r="J404" s="37"/>
      <c r="K404" s="37"/>
      <c r="L404" s="37"/>
      <c r="M404" s="38"/>
    </row>
    <row r="405" spans="1:13" ht="14.25" customHeight="1">
      <c r="A405" s="38"/>
      <c r="B405" s="37"/>
      <c r="C405" s="37"/>
      <c r="D405" s="37"/>
      <c r="E405" s="37"/>
      <c r="F405" s="19" t="s">
        <v>802</v>
      </c>
      <c r="G405" s="40">
        <f>SUM(G400:G404)</f>
        <v>1500</v>
      </c>
      <c r="H405" s="40"/>
      <c r="I405" s="40"/>
      <c r="J405" s="40">
        <f>SUM(J400:J404)</f>
        <v>1500</v>
      </c>
      <c r="K405" s="40"/>
      <c r="L405" s="40"/>
      <c r="M405" s="38"/>
    </row>
    <row r="406" spans="1:13" ht="14.25" customHeight="1">
      <c r="A406" s="271">
        <v>76</v>
      </c>
      <c r="B406" s="272" t="s">
        <v>1337</v>
      </c>
      <c r="C406" s="37" t="s">
        <v>1107</v>
      </c>
      <c r="D406" s="37">
        <v>392070601</v>
      </c>
      <c r="E406" s="37"/>
      <c r="F406" s="37"/>
      <c r="G406" s="37"/>
      <c r="H406" s="37">
        <v>1</v>
      </c>
      <c r="I406" s="37">
        <v>371</v>
      </c>
      <c r="J406" s="37">
        <v>371</v>
      </c>
      <c r="K406" s="37">
        <v>0</v>
      </c>
      <c r="L406" s="37">
        <v>3</v>
      </c>
      <c r="M406" s="38">
        <v>3</v>
      </c>
    </row>
    <row r="407" spans="1:13" ht="14.25" customHeight="1">
      <c r="A407" s="271"/>
      <c r="B407" s="272"/>
      <c r="C407" s="37" t="s">
        <v>1105</v>
      </c>
      <c r="D407" s="37">
        <v>392070602</v>
      </c>
      <c r="E407" s="37"/>
      <c r="F407" s="37"/>
      <c r="G407" s="37"/>
      <c r="H407" s="37">
        <v>1</v>
      </c>
      <c r="I407" s="37">
        <v>393</v>
      </c>
      <c r="J407" s="37">
        <v>393</v>
      </c>
      <c r="K407" s="37"/>
      <c r="L407" s="37"/>
      <c r="M407" s="38"/>
    </row>
    <row r="408" spans="1:13" ht="14.25" customHeight="1">
      <c r="A408" s="271"/>
      <c r="B408" s="272"/>
      <c r="C408" s="37" t="s">
        <v>1106</v>
      </c>
      <c r="D408" s="37">
        <v>392070603</v>
      </c>
      <c r="E408" s="37"/>
      <c r="F408" s="37"/>
      <c r="G408" s="37"/>
      <c r="H408" s="37">
        <v>1</v>
      </c>
      <c r="I408" s="37">
        <v>230</v>
      </c>
      <c r="J408" s="37">
        <v>230</v>
      </c>
      <c r="K408" s="37"/>
      <c r="L408" s="37"/>
      <c r="M408" s="38"/>
    </row>
    <row r="409" spans="1:13" ht="14.25" customHeight="1">
      <c r="A409" s="271"/>
      <c r="B409" s="272"/>
      <c r="C409" s="37" t="s">
        <v>1108</v>
      </c>
      <c r="D409" s="37">
        <v>392070604</v>
      </c>
      <c r="E409" s="37"/>
      <c r="F409" s="37"/>
      <c r="G409" s="37"/>
      <c r="H409" s="37">
        <v>1</v>
      </c>
      <c r="I409" s="37">
        <v>311</v>
      </c>
      <c r="J409" s="37">
        <v>311</v>
      </c>
      <c r="K409" s="37"/>
      <c r="L409" s="37"/>
      <c r="M409" s="38"/>
    </row>
    <row r="410" spans="1:13" ht="14.25" customHeight="1">
      <c r="A410" s="271"/>
      <c r="B410" s="272"/>
      <c r="C410" s="37"/>
      <c r="D410" s="37"/>
      <c r="E410" s="37"/>
      <c r="F410" s="19" t="s">
        <v>802</v>
      </c>
      <c r="G410" s="37"/>
      <c r="H410" s="37"/>
      <c r="I410" s="40">
        <f>SUM(I406:I409)</f>
        <v>1305</v>
      </c>
      <c r="J410" s="40">
        <f>SUM(J406:J409)</f>
        <v>1305</v>
      </c>
      <c r="K410" s="40"/>
      <c r="L410" s="40"/>
      <c r="M410" s="38"/>
    </row>
    <row r="411" spans="1:13" ht="14.25" customHeight="1">
      <c r="A411" s="281">
        <v>77</v>
      </c>
      <c r="B411" s="272" t="s">
        <v>1274</v>
      </c>
      <c r="C411" s="37" t="s">
        <v>1112</v>
      </c>
      <c r="D411" s="37">
        <v>392080601</v>
      </c>
      <c r="E411" s="37"/>
      <c r="F411" s="37">
        <v>1</v>
      </c>
      <c r="G411" s="37">
        <v>250</v>
      </c>
      <c r="H411" s="37"/>
      <c r="I411" s="37"/>
      <c r="J411" s="37">
        <v>250</v>
      </c>
      <c r="K411" s="37">
        <v>4</v>
      </c>
      <c r="L411" s="37">
        <v>0</v>
      </c>
      <c r="M411" s="38">
        <v>4</v>
      </c>
    </row>
    <row r="412" spans="1:13" ht="14.25" customHeight="1">
      <c r="A412" s="282"/>
      <c r="B412" s="272"/>
      <c r="C412" s="37" t="s">
        <v>1109</v>
      </c>
      <c r="D412" s="37">
        <v>392080602</v>
      </c>
      <c r="E412" s="37"/>
      <c r="F412" s="37">
        <v>1</v>
      </c>
      <c r="G412" s="37">
        <v>278</v>
      </c>
      <c r="H412" s="37"/>
      <c r="I412" s="37"/>
      <c r="J412" s="37">
        <v>278</v>
      </c>
      <c r="K412" s="37"/>
      <c r="L412" s="37"/>
      <c r="M412" s="38"/>
    </row>
    <row r="413" spans="1:13" ht="14.25" customHeight="1">
      <c r="A413" s="282"/>
      <c r="B413" s="272"/>
      <c r="C413" s="37" t="s">
        <v>1110</v>
      </c>
      <c r="D413" s="37">
        <v>392080603</v>
      </c>
      <c r="E413" s="37"/>
      <c r="F413" s="37">
        <v>1</v>
      </c>
      <c r="G413" s="37">
        <v>409</v>
      </c>
      <c r="H413" s="37"/>
      <c r="I413" s="37"/>
      <c r="J413" s="37">
        <v>409</v>
      </c>
      <c r="K413" s="37"/>
      <c r="L413" s="37"/>
      <c r="M413" s="38"/>
    </row>
    <row r="414" spans="1:13" ht="14.25" customHeight="1">
      <c r="A414" s="282"/>
      <c r="B414" s="272"/>
      <c r="C414" s="37" t="s">
        <v>1111</v>
      </c>
      <c r="D414" s="37">
        <v>392080604</v>
      </c>
      <c r="E414" s="37"/>
      <c r="F414" s="37">
        <v>1</v>
      </c>
      <c r="G414" s="37">
        <v>413</v>
      </c>
      <c r="H414" s="37"/>
      <c r="I414" s="37"/>
      <c r="J414" s="37">
        <v>413</v>
      </c>
      <c r="K414" s="37"/>
      <c r="L414" s="37"/>
      <c r="M414" s="38"/>
    </row>
    <row r="415" spans="1:13" ht="14.25" customHeight="1">
      <c r="A415" s="282"/>
      <c r="B415" s="272"/>
      <c r="C415" s="37" t="s">
        <v>1113</v>
      </c>
      <c r="D415" s="37">
        <v>392080605</v>
      </c>
      <c r="E415" s="37"/>
      <c r="F415" s="37">
        <v>1</v>
      </c>
      <c r="G415" s="37">
        <v>168</v>
      </c>
      <c r="H415" s="37"/>
      <c r="I415" s="37"/>
      <c r="J415" s="37">
        <v>168</v>
      </c>
      <c r="K415" s="37"/>
      <c r="L415" s="37"/>
      <c r="M415" s="38"/>
    </row>
    <row r="416" spans="1:13" ht="14.25" customHeight="1">
      <c r="A416" s="38"/>
      <c r="B416" s="37"/>
      <c r="C416" s="37"/>
      <c r="D416" s="37"/>
      <c r="E416" s="37"/>
      <c r="F416" s="19" t="s">
        <v>802</v>
      </c>
      <c r="G416" s="40">
        <f>SUM(G411:G415)</f>
        <v>1518</v>
      </c>
      <c r="H416" s="40"/>
      <c r="I416" s="40"/>
      <c r="J416" s="40">
        <f>SUM(J411:J415)</f>
        <v>1518</v>
      </c>
      <c r="K416" s="40"/>
      <c r="L416" s="40"/>
      <c r="M416" s="38"/>
    </row>
    <row r="417" spans="1:13" ht="14.25" customHeight="1">
      <c r="A417" s="271">
        <v>78</v>
      </c>
      <c r="B417" s="272" t="s">
        <v>1275</v>
      </c>
      <c r="C417" s="37" t="s">
        <v>1112</v>
      </c>
      <c r="D417" s="37">
        <v>392080601</v>
      </c>
      <c r="E417" s="37"/>
      <c r="F417" s="37"/>
      <c r="G417" s="37"/>
      <c r="H417" s="37">
        <v>1</v>
      </c>
      <c r="I417" s="37">
        <v>198</v>
      </c>
      <c r="J417" s="37">
        <v>198</v>
      </c>
      <c r="K417" s="37">
        <v>0</v>
      </c>
      <c r="L417" s="37">
        <v>3</v>
      </c>
      <c r="M417" s="38">
        <v>3</v>
      </c>
    </row>
    <row r="418" spans="1:13" ht="14.25" customHeight="1">
      <c r="A418" s="271"/>
      <c r="B418" s="272"/>
      <c r="C418" s="37" t="s">
        <v>1109</v>
      </c>
      <c r="D418" s="37">
        <v>392080602</v>
      </c>
      <c r="E418" s="37"/>
      <c r="F418" s="37"/>
      <c r="G418" s="37"/>
      <c r="H418" s="37">
        <v>1</v>
      </c>
      <c r="I418" s="37">
        <v>238</v>
      </c>
      <c r="J418" s="37">
        <v>238</v>
      </c>
      <c r="K418" s="37"/>
      <c r="L418" s="37"/>
      <c r="M418" s="38"/>
    </row>
    <row r="419" spans="1:13" ht="14.25" customHeight="1">
      <c r="A419" s="271"/>
      <c r="B419" s="272"/>
      <c r="C419" s="37" t="s">
        <v>1110</v>
      </c>
      <c r="D419" s="37">
        <v>392080603</v>
      </c>
      <c r="E419" s="37"/>
      <c r="F419" s="37"/>
      <c r="G419" s="37"/>
      <c r="H419" s="37">
        <v>1</v>
      </c>
      <c r="I419" s="37">
        <v>324</v>
      </c>
      <c r="J419" s="37">
        <v>324</v>
      </c>
      <c r="K419" s="37"/>
      <c r="L419" s="37"/>
      <c r="M419" s="38"/>
    </row>
    <row r="420" spans="1:13" ht="14.25" customHeight="1">
      <c r="A420" s="271"/>
      <c r="B420" s="272"/>
      <c r="C420" s="37" t="s">
        <v>1111</v>
      </c>
      <c r="D420" s="37">
        <v>392080604</v>
      </c>
      <c r="E420" s="37"/>
      <c r="F420" s="37"/>
      <c r="G420" s="37"/>
      <c r="H420" s="37">
        <v>1</v>
      </c>
      <c r="I420" s="37">
        <v>350</v>
      </c>
      <c r="J420" s="37">
        <v>350</v>
      </c>
      <c r="K420" s="37"/>
      <c r="L420" s="37"/>
      <c r="M420" s="38"/>
    </row>
    <row r="421" spans="1:13" ht="14.25" customHeight="1">
      <c r="A421" s="271"/>
      <c r="B421" s="272"/>
      <c r="C421" s="37" t="s">
        <v>1113</v>
      </c>
      <c r="D421" s="37">
        <v>392080605</v>
      </c>
      <c r="E421" s="37"/>
      <c r="F421" s="37"/>
      <c r="G421" s="37"/>
      <c r="H421" s="37">
        <v>1</v>
      </c>
      <c r="I421" s="37">
        <v>130</v>
      </c>
      <c r="J421" s="37">
        <v>130</v>
      </c>
      <c r="K421" s="37"/>
      <c r="L421" s="37"/>
      <c r="M421" s="38"/>
    </row>
    <row r="422" spans="1:13" ht="14.25" customHeight="1">
      <c r="A422" s="271"/>
      <c r="B422" s="272"/>
      <c r="C422" s="37"/>
      <c r="D422" s="37"/>
      <c r="E422" s="37"/>
      <c r="F422" s="19" t="s">
        <v>802</v>
      </c>
      <c r="G422" s="37"/>
      <c r="H422" s="37"/>
      <c r="I422" s="40">
        <f>SUM(I417:I421)</f>
        <v>1240</v>
      </c>
      <c r="J422" s="40">
        <f>SUM(J417:J421)</f>
        <v>1240</v>
      </c>
      <c r="K422" s="40"/>
      <c r="L422" s="40"/>
      <c r="M422" s="38"/>
    </row>
    <row r="423" spans="1:13" ht="14.25" customHeight="1">
      <c r="A423" s="271">
        <v>79</v>
      </c>
      <c r="B423" s="272" t="s">
        <v>1338</v>
      </c>
      <c r="C423" s="37" t="s">
        <v>1116</v>
      </c>
      <c r="D423" s="37">
        <v>392080701</v>
      </c>
      <c r="E423" s="37"/>
      <c r="F423" s="37">
        <v>1</v>
      </c>
      <c r="G423" s="37">
        <v>382</v>
      </c>
      <c r="H423" s="37"/>
      <c r="I423" s="37"/>
      <c r="J423" s="37">
        <v>382</v>
      </c>
      <c r="K423" s="37">
        <v>3</v>
      </c>
      <c r="L423" s="37">
        <v>0</v>
      </c>
      <c r="M423" s="38">
        <v>3</v>
      </c>
    </row>
    <row r="424" spans="1:13" ht="14.25" customHeight="1">
      <c r="A424" s="271"/>
      <c r="B424" s="272"/>
      <c r="C424" s="37" t="s">
        <v>1114</v>
      </c>
      <c r="D424" s="37">
        <v>392080702</v>
      </c>
      <c r="E424" s="37"/>
      <c r="F424" s="37">
        <v>1</v>
      </c>
      <c r="G424" s="37">
        <v>236</v>
      </c>
      <c r="H424" s="37"/>
      <c r="I424" s="37"/>
      <c r="J424" s="37">
        <v>236</v>
      </c>
      <c r="K424" s="37"/>
      <c r="L424" s="37"/>
      <c r="M424" s="38"/>
    </row>
    <row r="425" spans="1:13" ht="14.25" customHeight="1">
      <c r="A425" s="271"/>
      <c r="B425" s="272"/>
      <c r="C425" s="37" t="s">
        <v>1115</v>
      </c>
      <c r="D425" s="37">
        <v>392080703</v>
      </c>
      <c r="E425" s="37"/>
      <c r="F425" s="37">
        <v>1</v>
      </c>
      <c r="G425" s="37">
        <v>293</v>
      </c>
      <c r="H425" s="37"/>
      <c r="I425" s="37"/>
      <c r="J425" s="37">
        <v>293</v>
      </c>
      <c r="K425" s="37"/>
      <c r="L425" s="37"/>
      <c r="M425" s="38"/>
    </row>
    <row r="426" spans="1:13" ht="14.25" customHeight="1">
      <c r="A426" s="271"/>
      <c r="B426" s="272"/>
      <c r="C426" s="37" t="s">
        <v>1117</v>
      </c>
      <c r="D426" s="37">
        <v>392080704</v>
      </c>
      <c r="E426" s="37"/>
      <c r="F426" s="37">
        <v>1</v>
      </c>
      <c r="G426" s="37">
        <v>229</v>
      </c>
      <c r="H426" s="37"/>
      <c r="I426" s="37"/>
      <c r="J426" s="37">
        <v>229</v>
      </c>
      <c r="K426" s="37"/>
      <c r="L426" s="37"/>
      <c r="M426" s="38"/>
    </row>
    <row r="427" spans="1:13" ht="14.25" customHeight="1">
      <c r="A427" s="271"/>
      <c r="B427" s="272"/>
      <c r="C427" s="37"/>
      <c r="D427" s="37"/>
      <c r="E427" s="37"/>
      <c r="F427" s="19" t="s">
        <v>802</v>
      </c>
      <c r="G427" s="40">
        <f>SUM(G423:G426)</f>
        <v>1140</v>
      </c>
      <c r="H427" s="40"/>
      <c r="I427" s="40"/>
      <c r="J427" s="40">
        <f>SUM(J423:J426)</f>
        <v>1140</v>
      </c>
      <c r="K427" s="40"/>
      <c r="L427" s="40"/>
      <c r="M427" s="38"/>
    </row>
    <row r="428" spans="1:13" ht="14.25" customHeight="1">
      <c r="A428" s="271">
        <v>80</v>
      </c>
      <c r="B428" s="272" t="s">
        <v>1339</v>
      </c>
      <c r="C428" s="37" t="s">
        <v>1116</v>
      </c>
      <c r="D428" s="37">
        <v>392080701</v>
      </c>
      <c r="E428" s="37"/>
      <c r="F428" s="37"/>
      <c r="G428" s="40"/>
      <c r="H428" s="37">
        <v>1</v>
      </c>
      <c r="I428" s="37">
        <v>312</v>
      </c>
      <c r="J428" s="37">
        <v>312</v>
      </c>
      <c r="K428" s="37">
        <v>0</v>
      </c>
      <c r="L428" s="37">
        <v>2</v>
      </c>
      <c r="M428" s="38">
        <v>2</v>
      </c>
    </row>
    <row r="429" spans="1:13" ht="14.25" customHeight="1">
      <c r="A429" s="271"/>
      <c r="B429" s="272"/>
      <c r="C429" s="37" t="s">
        <v>1114</v>
      </c>
      <c r="D429" s="37">
        <v>392080702</v>
      </c>
      <c r="E429" s="37"/>
      <c r="F429" s="37"/>
      <c r="G429" s="37"/>
      <c r="H429" s="37">
        <v>1</v>
      </c>
      <c r="I429" s="37">
        <v>200</v>
      </c>
      <c r="J429" s="37">
        <v>200</v>
      </c>
      <c r="K429" s="37"/>
      <c r="L429" s="37"/>
      <c r="M429" s="38"/>
    </row>
    <row r="430" spans="1:13" ht="14.25" customHeight="1">
      <c r="A430" s="271"/>
      <c r="B430" s="272"/>
      <c r="C430" s="37" t="s">
        <v>1115</v>
      </c>
      <c r="D430" s="37">
        <v>392080703</v>
      </c>
      <c r="E430" s="37"/>
      <c r="F430" s="37"/>
      <c r="G430" s="37"/>
      <c r="H430" s="37">
        <v>1</v>
      </c>
      <c r="I430" s="37">
        <v>234</v>
      </c>
      <c r="J430" s="37">
        <v>234</v>
      </c>
      <c r="K430" s="37"/>
      <c r="L430" s="37"/>
      <c r="M430" s="38"/>
    </row>
    <row r="431" spans="1:13" ht="14.25" customHeight="1">
      <c r="A431" s="271"/>
      <c r="B431" s="272"/>
      <c r="C431" s="37" t="s">
        <v>1117</v>
      </c>
      <c r="D431" s="37">
        <v>392080704</v>
      </c>
      <c r="E431" s="37"/>
      <c r="F431" s="37"/>
      <c r="G431" s="37"/>
      <c r="H431" s="37">
        <v>1</v>
      </c>
      <c r="I431" s="37">
        <v>196</v>
      </c>
      <c r="J431" s="37">
        <v>196</v>
      </c>
      <c r="K431" s="37"/>
      <c r="L431" s="37"/>
      <c r="M431" s="38"/>
    </row>
    <row r="432" spans="1:13" ht="14.25" customHeight="1">
      <c r="A432" s="271"/>
      <c r="B432" s="272"/>
      <c r="C432" s="37"/>
      <c r="D432" s="37"/>
      <c r="E432" s="37"/>
      <c r="F432" s="19" t="s">
        <v>802</v>
      </c>
      <c r="G432" s="37"/>
      <c r="H432" s="36"/>
      <c r="I432" s="42">
        <f>SUM(I428:I431)</f>
        <v>942</v>
      </c>
      <c r="J432" s="42">
        <f>SUM(J428:J431)</f>
        <v>942</v>
      </c>
      <c r="K432" s="36"/>
      <c r="L432" s="36"/>
      <c r="M432" s="36"/>
    </row>
    <row r="433" spans="1:13" ht="14.25" customHeight="1">
      <c r="A433" s="271">
        <v>81</v>
      </c>
      <c r="B433" s="272" t="s">
        <v>1276</v>
      </c>
      <c r="C433" s="37" t="s">
        <v>1120</v>
      </c>
      <c r="D433" s="37">
        <v>392080101</v>
      </c>
      <c r="E433" s="37"/>
      <c r="F433" s="37">
        <v>1</v>
      </c>
      <c r="G433" s="37">
        <v>223</v>
      </c>
      <c r="H433" s="37"/>
      <c r="I433" s="37"/>
      <c r="J433" s="37">
        <v>223</v>
      </c>
      <c r="K433" s="37">
        <v>3</v>
      </c>
      <c r="L433" s="37">
        <v>0</v>
      </c>
      <c r="M433" s="38">
        <v>3</v>
      </c>
    </row>
    <row r="434" spans="1:13" ht="14.25" customHeight="1">
      <c r="A434" s="271"/>
      <c r="B434" s="272"/>
      <c r="C434" s="37" t="s">
        <v>1118</v>
      </c>
      <c r="D434" s="37">
        <v>392080103</v>
      </c>
      <c r="E434" s="37"/>
      <c r="F434" s="37">
        <v>1</v>
      </c>
      <c r="G434" s="37">
        <v>335</v>
      </c>
      <c r="H434" s="37"/>
      <c r="I434" s="37"/>
      <c r="J434" s="37">
        <v>335</v>
      </c>
      <c r="K434" s="37"/>
      <c r="L434" s="37"/>
      <c r="M434" s="38"/>
    </row>
    <row r="435" spans="1:13" ht="14.25" customHeight="1">
      <c r="A435" s="271"/>
      <c r="B435" s="272"/>
      <c r="C435" s="37" t="s">
        <v>1119</v>
      </c>
      <c r="D435" s="37">
        <v>392080105</v>
      </c>
      <c r="E435" s="37"/>
      <c r="F435" s="37">
        <v>1</v>
      </c>
      <c r="G435" s="37">
        <v>298</v>
      </c>
      <c r="H435" s="37"/>
      <c r="I435" s="37"/>
      <c r="J435" s="37">
        <v>298</v>
      </c>
      <c r="K435" s="37"/>
      <c r="L435" s="37"/>
      <c r="M435" s="38"/>
    </row>
    <row r="436" spans="1:13" ht="14.25" customHeight="1">
      <c r="A436" s="271"/>
      <c r="B436" s="272"/>
      <c r="C436" s="37" t="s">
        <v>1090</v>
      </c>
      <c r="D436" s="37">
        <v>392080201</v>
      </c>
      <c r="E436" s="37"/>
      <c r="F436" s="37">
        <v>1</v>
      </c>
      <c r="G436" s="37">
        <v>305</v>
      </c>
      <c r="H436" s="37"/>
      <c r="I436" s="37"/>
      <c r="J436" s="37">
        <v>305</v>
      </c>
      <c r="K436" s="37"/>
      <c r="L436" s="37"/>
      <c r="M436" s="38"/>
    </row>
    <row r="437" spans="1:13" ht="14.25" customHeight="1">
      <c r="A437" s="271"/>
      <c r="B437" s="272"/>
      <c r="C437" s="37" t="s">
        <v>1121</v>
      </c>
      <c r="D437" s="37">
        <v>392080203</v>
      </c>
      <c r="E437" s="37"/>
      <c r="F437" s="37">
        <v>1</v>
      </c>
      <c r="G437" s="37">
        <v>229</v>
      </c>
      <c r="H437" s="37"/>
      <c r="I437" s="37"/>
      <c r="J437" s="37">
        <v>229</v>
      </c>
      <c r="K437" s="37"/>
      <c r="L437" s="37"/>
      <c r="M437" s="38"/>
    </row>
    <row r="438" spans="1:13" ht="14.25" customHeight="1">
      <c r="A438" s="271"/>
      <c r="B438" s="272"/>
      <c r="C438" s="37"/>
      <c r="D438" s="37"/>
      <c r="E438" s="37"/>
      <c r="F438" s="19" t="s">
        <v>802</v>
      </c>
      <c r="G438" s="39">
        <f>SUM(G433:G437)</f>
        <v>1390</v>
      </c>
      <c r="H438" s="39"/>
      <c r="I438" s="39"/>
      <c r="J438" s="39">
        <f>SUM(J433:J437)</f>
        <v>1390</v>
      </c>
      <c r="K438" s="37"/>
      <c r="L438" s="37"/>
      <c r="M438" s="38"/>
    </row>
    <row r="439" spans="1:13" ht="14.25" customHeight="1">
      <c r="A439" s="271">
        <v>82</v>
      </c>
      <c r="B439" s="272" t="s">
        <v>1277</v>
      </c>
      <c r="C439" s="37" t="s">
        <v>1120</v>
      </c>
      <c r="D439" s="37">
        <v>392080101</v>
      </c>
      <c r="E439" s="37"/>
      <c r="F439" s="37"/>
      <c r="G439" s="37"/>
      <c r="H439" s="37">
        <v>1</v>
      </c>
      <c r="I439" s="37">
        <v>201</v>
      </c>
      <c r="J439" s="37">
        <v>201</v>
      </c>
      <c r="K439" s="37">
        <v>0</v>
      </c>
      <c r="L439" s="37">
        <v>3</v>
      </c>
      <c r="M439" s="38">
        <v>3</v>
      </c>
    </row>
    <row r="440" spans="1:13" ht="14.25" customHeight="1">
      <c r="A440" s="271"/>
      <c r="B440" s="272"/>
      <c r="C440" s="37" t="s">
        <v>1118</v>
      </c>
      <c r="D440" s="37">
        <v>392080103</v>
      </c>
      <c r="E440" s="37"/>
      <c r="F440" s="37"/>
      <c r="G440" s="37"/>
      <c r="H440" s="37">
        <v>1</v>
      </c>
      <c r="I440" s="37">
        <v>312</v>
      </c>
      <c r="J440" s="37">
        <v>312</v>
      </c>
      <c r="K440" s="37"/>
      <c r="L440" s="37"/>
      <c r="M440" s="38"/>
    </row>
    <row r="441" spans="1:13" ht="14.25" customHeight="1">
      <c r="A441" s="271"/>
      <c r="B441" s="272"/>
      <c r="C441" s="37" t="s">
        <v>1119</v>
      </c>
      <c r="D441" s="37">
        <v>392080105</v>
      </c>
      <c r="E441" s="37"/>
      <c r="F441" s="37"/>
      <c r="G441" s="37"/>
      <c r="H441" s="37">
        <v>1</v>
      </c>
      <c r="I441" s="37">
        <v>248</v>
      </c>
      <c r="J441" s="37">
        <v>248</v>
      </c>
      <c r="K441" s="37"/>
      <c r="L441" s="37"/>
      <c r="M441" s="38"/>
    </row>
    <row r="442" spans="1:13" ht="14.25" customHeight="1">
      <c r="A442" s="271"/>
      <c r="B442" s="272"/>
      <c r="C442" s="37" t="s">
        <v>1090</v>
      </c>
      <c r="D442" s="37">
        <v>392080201</v>
      </c>
      <c r="E442" s="37"/>
      <c r="F442" s="37"/>
      <c r="G442" s="37"/>
      <c r="H442" s="37">
        <v>1</v>
      </c>
      <c r="I442" s="37">
        <v>256</v>
      </c>
      <c r="J442" s="37">
        <v>256</v>
      </c>
      <c r="K442" s="37"/>
      <c r="L442" s="37"/>
      <c r="M442" s="38"/>
    </row>
    <row r="443" spans="1:13" ht="14.25" customHeight="1">
      <c r="A443" s="271"/>
      <c r="B443" s="272"/>
      <c r="C443" s="37" t="s">
        <v>1121</v>
      </c>
      <c r="D443" s="37">
        <v>392080203</v>
      </c>
      <c r="E443" s="37"/>
      <c r="F443" s="37"/>
      <c r="G443" s="37"/>
      <c r="H443" s="37">
        <v>1</v>
      </c>
      <c r="I443" s="37">
        <v>205</v>
      </c>
      <c r="J443" s="37">
        <v>205</v>
      </c>
      <c r="K443" s="37"/>
      <c r="L443" s="37"/>
      <c r="M443" s="38"/>
    </row>
    <row r="444" spans="1:13" ht="14.25" customHeight="1">
      <c r="A444" s="271"/>
      <c r="B444" s="272"/>
      <c r="C444" s="37"/>
      <c r="D444" s="37"/>
      <c r="E444" s="37"/>
      <c r="F444" s="19" t="s">
        <v>802</v>
      </c>
      <c r="G444" s="37"/>
      <c r="H444" s="37"/>
      <c r="I444" s="40">
        <f>SUM(I439:I443)</f>
        <v>1222</v>
      </c>
      <c r="J444" s="40">
        <f>SUM(J439:J443)</f>
        <v>1222</v>
      </c>
      <c r="K444" s="40"/>
      <c r="L444" s="40"/>
      <c r="M444" s="38"/>
    </row>
    <row r="445" spans="1:13" ht="14.25" customHeight="1">
      <c r="A445" s="271">
        <v>83</v>
      </c>
      <c r="B445" s="272" t="s">
        <v>1278</v>
      </c>
      <c r="C445" s="37" t="s">
        <v>1125</v>
      </c>
      <c r="D445" s="37">
        <v>392080102</v>
      </c>
      <c r="E445" s="37"/>
      <c r="F445" s="37">
        <v>1</v>
      </c>
      <c r="G445" s="37">
        <v>233</v>
      </c>
      <c r="H445" s="37"/>
      <c r="I445" s="37"/>
      <c r="J445" s="37">
        <v>233</v>
      </c>
      <c r="K445" s="37">
        <v>4</v>
      </c>
      <c r="L445" s="37">
        <v>0</v>
      </c>
      <c r="M445" s="38">
        <v>4</v>
      </c>
    </row>
    <row r="446" spans="1:13" ht="14.25" customHeight="1">
      <c r="A446" s="271"/>
      <c r="B446" s="272"/>
      <c r="C446" s="37" t="s">
        <v>1122</v>
      </c>
      <c r="D446" s="37">
        <v>392080104</v>
      </c>
      <c r="E446" s="37"/>
      <c r="F446" s="37">
        <v>1</v>
      </c>
      <c r="G446" s="37">
        <v>508</v>
      </c>
      <c r="H446" s="37"/>
      <c r="I446" s="37"/>
      <c r="J446" s="37">
        <v>508</v>
      </c>
      <c r="K446" s="37"/>
      <c r="L446" s="37"/>
      <c r="M446" s="38"/>
    </row>
    <row r="447" spans="1:13" ht="14.25" customHeight="1">
      <c r="A447" s="271"/>
      <c r="B447" s="272"/>
      <c r="C447" s="37" t="s">
        <v>1123</v>
      </c>
      <c r="D447" s="37">
        <v>392080202</v>
      </c>
      <c r="E447" s="37"/>
      <c r="F447" s="37">
        <v>1</v>
      </c>
      <c r="G447" s="37">
        <v>422</v>
      </c>
      <c r="H447" s="37"/>
      <c r="I447" s="37"/>
      <c r="J447" s="37">
        <v>422</v>
      </c>
      <c r="K447" s="37"/>
      <c r="L447" s="37"/>
      <c r="M447" s="38"/>
    </row>
    <row r="448" spans="1:13" ht="14.25" customHeight="1">
      <c r="A448" s="271"/>
      <c r="B448" s="272"/>
      <c r="C448" s="37" t="s">
        <v>1124</v>
      </c>
      <c r="D448" s="37">
        <v>392080204</v>
      </c>
      <c r="E448" s="37"/>
      <c r="F448" s="37">
        <v>1</v>
      </c>
      <c r="G448" s="37">
        <v>239</v>
      </c>
      <c r="H448" s="37"/>
      <c r="I448" s="37"/>
      <c r="J448" s="37">
        <v>239</v>
      </c>
      <c r="K448" s="37"/>
      <c r="L448" s="37"/>
      <c r="M448" s="38"/>
    </row>
    <row r="449" spans="1:13" ht="14.25" customHeight="1">
      <c r="A449" s="271"/>
      <c r="B449" s="272"/>
      <c r="C449" s="37" t="s">
        <v>1126</v>
      </c>
      <c r="D449" s="37">
        <v>392080106</v>
      </c>
      <c r="E449" s="37"/>
      <c r="F449" s="37">
        <v>1</v>
      </c>
      <c r="G449" s="37">
        <v>273</v>
      </c>
      <c r="H449" s="37"/>
      <c r="I449" s="37"/>
      <c r="J449" s="37">
        <v>273</v>
      </c>
      <c r="K449" s="37"/>
      <c r="L449" s="37"/>
      <c r="M449" s="38"/>
    </row>
    <row r="450" spans="1:13" ht="14.25" customHeight="1">
      <c r="A450" s="271"/>
      <c r="B450" s="272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8"/>
    </row>
    <row r="451" spans="1:13" ht="14.25" customHeight="1">
      <c r="A451" s="271"/>
      <c r="B451" s="272"/>
      <c r="C451" s="37"/>
      <c r="D451" s="37"/>
      <c r="E451" s="37"/>
      <c r="F451" s="19" t="s">
        <v>802</v>
      </c>
      <c r="G451" s="39">
        <f>SUM(G445:G450)</f>
        <v>1675</v>
      </c>
      <c r="H451" s="39"/>
      <c r="I451" s="39"/>
      <c r="J451" s="39">
        <f>SUM(J445:J450)</f>
        <v>1675</v>
      </c>
      <c r="K451" s="37"/>
      <c r="L451" s="37"/>
      <c r="M451" s="38"/>
    </row>
    <row r="452" spans="1:13" ht="14.25" customHeight="1">
      <c r="A452" s="271">
        <v>84</v>
      </c>
      <c r="B452" s="272" t="s">
        <v>1279</v>
      </c>
      <c r="C452" s="37" t="s">
        <v>1125</v>
      </c>
      <c r="D452" s="37">
        <v>392080102</v>
      </c>
      <c r="E452" s="37"/>
      <c r="F452" s="37"/>
      <c r="G452" s="37"/>
      <c r="H452" s="37">
        <v>1</v>
      </c>
      <c r="I452" s="37">
        <v>208</v>
      </c>
      <c r="J452" s="37">
        <v>208</v>
      </c>
      <c r="K452" s="37">
        <v>0</v>
      </c>
      <c r="L452" s="37">
        <v>3</v>
      </c>
      <c r="M452" s="38">
        <v>3</v>
      </c>
    </row>
    <row r="453" spans="1:13" ht="14.25" customHeight="1">
      <c r="A453" s="271"/>
      <c r="B453" s="272"/>
      <c r="C453" s="37" t="s">
        <v>1122</v>
      </c>
      <c r="D453" s="37">
        <v>392080104</v>
      </c>
      <c r="E453" s="37"/>
      <c r="F453" s="37"/>
      <c r="G453" s="37"/>
      <c r="H453" s="37">
        <v>1</v>
      </c>
      <c r="I453" s="37">
        <v>387</v>
      </c>
      <c r="J453" s="37">
        <v>387</v>
      </c>
      <c r="K453" s="37"/>
      <c r="L453" s="37"/>
      <c r="M453" s="38"/>
    </row>
    <row r="454" spans="1:13" ht="14.25" customHeight="1">
      <c r="A454" s="271"/>
      <c r="B454" s="272"/>
      <c r="C454" s="37" t="s">
        <v>1123</v>
      </c>
      <c r="D454" s="37">
        <v>392080202</v>
      </c>
      <c r="E454" s="37"/>
      <c r="F454" s="37"/>
      <c r="G454" s="37"/>
      <c r="H454" s="37">
        <v>1</v>
      </c>
      <c r="I454" s="37">
        <v>363</v>
      </c>
      <c r="J454" s="37">
        <v>363</v>
      </c>
      <c r="K454" s="37"/>
      <c r="L454" s="37"/>
      <c r="M454" s="38"/>
    </row>
    <row r="455" spans="1:13" ht="14.25" customHeight="1">
      <c r="A455" s="271"/>
      <c r="B455" s="272"/>
      <c r="C455" s="37" t="s">
        <v>1124</v>
      </c>
      <c r="D455" s="37">
        <v>392080204</v>
      </c>
      <c r="E455" s="37"/>
      <c r="F455" s="37"/>
      <c r="G455" s="37"/>
      <c r="H455" s="37">
        <v>1</v>
      </c>
      <c r="I455" s="37">
        <v>197</v>
      </c>
      <c r="J455" s="37">
        <v>197</v>
      </c>
      <c r="K455" s="37"/>
      <c r="L455" s="37"/>
      <c r="M455" s="38"/>
    </row>
    <row r="456" spans="1:13" ht="14.25" customHeight="1">
      <c r="A456" s="271"/>
      <c r="B456" s="272"/>
      <c r="C456" s="37" t="s">
        <v>1126</v>
      </c>
      <c r="D456" s="37">
        <v>392080106</v>
      </c>
      <c r="E456" s="37"/>
      <c r="F456" s="37"/>
      <c r="G456" s="37"/>
      <c r="H456" s="37">
        <v>1</v>
      </c>
      <c r="I456" s="37">
        <v>212</v>
      </c>
      <c r="J456" s="37">
        <v>212</v>
      </c>
      <c r="K456" s="37"/>
      <c r="L456" s="37"/>
      <c r="M456" s="38"/>
    </row>
    <row r="457" spans="1:13" ht="14.25" customHeight="1">
      <c r="A457" s="271"/>
      <c r="B457" s="272"/>
      <c r="C457" s="37"/>
      <c r="D457" s="37"/>
      <c r="E457" s="37"/>
      <c r="F457" s="19" t="s">
        <v>802</v>
      </c>
      <c r="G457" s="37"/>
      <c r="H457" s="37"/>
      <c r="I457" s="40">
        <f>SUM(I452:I456)</f>
        <v>1367</v>
      </c>
      <c r="J457" s="40">
        <f>SUM(J452:J456)</f>
        <v>1367</v>
      </c>
      <c r="K457" s="40"/>
      <c r="L457" s="40"/>
      <c r="M457" s="38"/>
    </row>
    <row r="458" spans="1:13" ht="14.25" customHeight="1">
      <c r="A458" s="271">
        <v>85</v>
      </c>
      <c r="B458" s="272" t="s">
        <v>1280</v>
      </c>
      <c r="C458" s="37" t="s">
        <v>1129</v>
      </c>
      <c r="D458" s="37">
        <v>392080205</v>
      </c>
      <c r="E458" s="37"/>
      <c r="F458" s="37">
        <v>1</v>
      </c>
      <c r="G458" s="37">
        <v>275</v>
      </c>
      <c r="H458" s="37"/>
      <c r="I458" s="37"/>
      <c r="J458" s="37">
        <v>275</v>
      </c>
      <c r="K458" s="37">
        <v>2</v>
      </c>
      <c r="L458" s="37">
        <v>0</v>
      </c>
      <c r="M458" s="38">
        <v>2</v>
      </c>
    </row>
    <row r="459" spans="1:13" ht="14.25" customHeight="1">
      <c r="A459" s="271"/>
      <c r="B459" s="272"/>
      <c r="C459" s="37" t="s">
        <v>1127</v>
      </c>
      <c r="D459" s="37">
        <v>392080206</v>
      </c>
      <c r="E459" s="37"/>
      <c r="F459" s="37">
        <v>1</v>
      </c>
      <c r="G459" s="37">
        <v>170</v>
      </c>
      <c r="H459" s="37"/>
      <c r="I459" s="37"/>
      <c r="J459" s="37">
        <v>170</v>
      </c>
      <c r="K459" s="37"/>
      <c r="L459" s="37"/>
      <c r="M459" s="38"/>
    </row>
    <row r="460" spans="1:13" ht="14.25" customHeight="1">
      <c r="A460" s="271"/>
      <c r="B460" s="272"/>
      <c r="C460" s="37" t="s">
        <v>1128</v>
      </c>
      <c r="D460" s="37">
        <v>392080207</v>
      </c>
      <c r="E460" s="37"/>
      <c r="F460" s="37">
        <v>1</v>
      </c>
      <c r="G460" s="37">
        <v>249</v>
      </c>
      <c r="H460" s="37"/>
      <c r="I460" s="37"/>
      <c r="J460" s="37">
        <v>249</v>
      </c>
      <c r="K460" s="37"/>
      <c r="L460" s="37"/>
      <c r="M460" s="38"/>
    </row>
    <row r="461" spans="1:13" ht="14.25" customHeight="1">
      <c r="A461" s="271"/>
      <c r="B461" s="272"/>
      <c r="C461" s="37" t="s">
        <v>1128</v>
      </c>
      <c r="D461" s="37">
        <v>392080301</v>
      </c>
      <c r="E461" s="37"/>
      <c r="F461" s="37">
        <v>1</v>
      </c>
      <c r="G461" s="37">
        <v>310</v>
      </c>
      <c r="H461" s="37"/>
      <c r="I461" s="37"/>
      <c r="J461" s="37">
        <v>310</v>
      </c>
      <c r="K461" s="37"/>
      <c r="L461" s="37"/>
      <c r="M461" s="38"/>
    </row>
    <row r="462" spans="1:13" ht="14.25" customHeight="1">
      <c r="A462" s="271"/>
      <c r="B462" s="272"/>
      <c r="C462" s="37"/>
      <c r="D462" s="37"/>
      <c r="E462" s="37"/>
      <c r="F462" s="19" t="s">
        <v>802</v>
      </c>
      <c r="G462" s="40">
        <f>SUM(G458:G461)</f>
        <v>1004</v>
      </c>
      <c r="H462" s="40"/>
      <c r="I462" s="40"/>
      <c r="J462" s="40">
        <f>SUM(J458:J461)</f>
        <v>1004</v>
      </c>
      <c r="K462" s="40"/>
      <c r="L462" s="40"/>
      <c r="M462" s="38"/>
    </row>
    <row r="463" spans="1:13" ht="14.25" customHeight="1">
      <c r="A463" s="271">
        <v>86</v>
      </c>
      <c r="B463" s="323" t="s">
        <v>1281</v>
      </c>
      <c r="C463" s="37" t="s">
        <v>1129</v>
      </c>
      <c r="D463" s="37">
        <v>392080205</v>
      </c>
      <c r="E463" s="37"/>
      <c r="F463" s="37"/>
      <c r="G463" s="37"/>
      <c r="H463" s="37">
        <v>1</v>
      </c>
      <c r="I463" s="37">
        <v>250</v>
      </c>
      <c r="J463" s="37">
        <v>250</v>
      </c>
      <c r="K463" s="37">
        <v>0</v>
      </c>
      <c r="L463" s="37">
        <v>2</v>
      </c>
      <c r="M463" s="38">
        <v>2</v>
      </c>
    </row>
    <row r="464" spans="1:13" ht="14.25" customHeight="1">
      <c r="A464" s="271"/>
      <c r="B464" s="324"/>
      <c r="C464" s="37" t="s">
        <v>1127</v>
      </c>
      <c r="D464" s="37">
        <v>392080206</v>
      </c>
      <c r="E464" s="37"/>
      <c r="F464" s="37"/>
      <c r="G464" s="37"/>
      <c r="H464" s="37">
        <v>1</v>
      </c>
      <c r="I464" s="37">
        <v>121</v>
      </c>
      <c r="J464" s="37">
        <v>121</v>
      </c>
      <c r="K464" s="37"/>
      <c r="L464" s="37"/>
      <c r="M464" s="38"/>
    </row>
    <row r="465" spans="1:13" ht="14.25" customHeight="1">
      <c r="A465" s="271"/>
      <c r="B465" s="324"/>
      <c r="C465" s="37" t="s">
        <v>1128</v>
      </c>
      <c r="D465" s="37">
        <v>392080207</v>
      </c>
      <c r="E465" s="37"/>
      <c r="F465" s="37"/>
      <c r="G465" s="37"/>
      <c r="H465" s="37">
        <v>1</v>
      </c>
      <c r="I465" s="37">
        <v>207</v>
      </c>
      <c r="J465" s="37">
        <v>207</v>
      </c>
      <c r="K465" s="37"/>
      <c r="L465" s="37"/>
      <c r="M465" s="38"/>
    </row>
    <row r="466" spans="1:13" ht="14.25" customHeight="1">
      <c r="A466" s="271"/>
      <c r="B466" s="325"/>
      <c r="C466" s="37" t="s">
        <v>1128</v>
      </c>
      <c r="D466" s="37">
        <v>392080301</v>
      </c>
      <c r="E466" s="37"/>
      <c r="F466" s="37"/>
      <c r="G466" s="37"/>
      <c r="H466" s="37">
        <v>1</v>
      </c>
      <c r="I466" s="37">
        <v>238</v>
      </c>
      <c r="J466" s="37">
        <v>238</v>
      </c>
      <c r="K466" s="37"/>
      <c r="L466" s="37"/>
      <c r="M466" s="38"/>
    </row>
    <row r="467" spans="1:13" ht="14.25" customHeight="1">
      <c r="A467" s="271"/>
      <c r="B467" s="37"/>
      <c r="C467" s="37"/>
      <c r="D467" s="37"/>
      <c r="E467" s="37"/>
      <c r="F467" s="19" t="s">
        <v>802</v>
      </c>
      <c r="G467" s="37"/>
      <c r="H467" s="37"/>
      <c r="I467" s="40">
        <f>SUM(I463:I466)</f>
        <v>816</v>
      </c>
      <c r="J467" s="40">
        <f>SUM(J463:J466)</f>
        <v>816</v>
      </c>
      <c r="K467" s="40"/>
      <c r="L467" s="40"/>
      <c r="M467" s="38"/>
    </row>
    <row r="468" spans="1:13" ht="14.25" customHeight="1">
      <c r="A468" s="271">
        <v>87</v>
      </c>
      <c r="B468" s="323" t="s">
        <v>1340</v>
      </c>
      <c r="C468" s="37" t="s">
        <v>1130</v>
      </c>
      <c r="D468" s="37">
        <v>392080403</v>
      </c>
      <c r="E468" s="37"/>
      <c r="F468" s="37">
        <v>1</v>
      </c>
      <c r="G468" s="37">
        <v>416</v>
      </c>
      <c r="H468" s="37"/>
      <c r="I468" s="37"/>
      <c r="J468" s="37">
        <v>416</v>
      </c>
      <c r="K468" s="37">
        <v>2</v>
      </c>
      <c r="L468" s="37">
        <v>0</v>
      </c>
      <c r="M468" s="38">
        <v>2</v>
      </c>
    </row>
    <row r="469" spans="1:13" ht="25.5" customHeight="1">
      <c r="A469" s="271"/>
      <c r="B469" s="325"/>
      <c r="C469" s="37" t="s">
        <v>1131</v>
      </c>
      <c r="D469" s="37">
        <v>392080405</v>
      </c>
      <c r="E469" s="37"/>
      <c r="F469" s="37">
        <v>1</v>
      </c>
      <c r="G469" s="37">
        <v>563</v>
      </c>
      <c r="H469" s="37"/>
      <c r="I469" s="37"/>
      <c r="J469" s="37">
        <v>563</v>
      </c>
      <c r="K469" s="37"/>
      <c r="L469" s="37"/>
      <c r="M469" s="38"/>
    </row>
    <row r="470" spans="1:13" ht="14.25" customHeight="1">
      <c r="A470" s="271"/>
      <c r="B470" s="37"/>
      <c r="C470" s="37"/>
      <c r="D470" s="37"/>
      <c r="E470" s="37"/>
      <c r="F470" s="19" t="s">
        <v>802</v>
      </c>
      <c r="G470" s="40">
        <f>SUM(G468:G469)</f>
        <v>979</v>
      </c>
      <c r="H470" s="40"/>
      <c r="I470" s="40"/>
      <c r="J470" s="40">
        <f>SUM(J468:J469)</f>
        <v>979</v>
      </c>
      <c r="K470" s="40"/>
      <c r="L470" s="40"/>
      <c r="M470" s="38"/>
    </row>
    <row r="471" spans="1:13" ht="14.25" customHeight="1">
      <c r="A471" s="271">
        <v>88</v>
      </c>
      <c r="B471" s="272" t="s">
        <v>1282</v>
      </c>
      <c r="C471" s="37" t="s">
        <v>1130</v>
      </c>
      <c r="D471" s="37">
        <v>392080403</v>
      </c>
      <c r="E471" s="37"/>
      <c r="F471" s="37"/>
      <c r="G471" s="37"/>
      <c r="H471" s="37">
        <v>1</v>
      </c>
      <c r="I471" s="37">
        <v>378</v>
      </c>
      <c r="J471" s="37">
        <v>378</v>
      </c>
      <c r="K471" s="37">
        <v>0</v>
      </c>
      <c r="L471" s="37">
        <v>2</v>
      </c>
      <c r="M471" s="38">
        <v>2</v>
      </c>
    </row>
    <row r="472" spans="1:13" ht="14.25" customHeight="1">
      <c r="A472" s="271"/>
      <c r="B472" s="272"/>
      <c r="C472" s="37" t="s">
        <v>1131</v>
      </c>
      <c r="D472" s="37">
        <v>392080405</v>
      </c>
      <c r="E472" s="37"/>
      <c r="F472" s="37"/>
      <c r="G472" s="37"/>
      <c r="H472" s="37">
        <v>1</v>
      </c>
      <c r="I472" s="37">
        <v>517</v>
      </c>
      <c r="J472" s="37">
        <v>517</v>
      </c>
      <c r="K472" s="37"/>
      <c r="L472" s="37"/>
      <c r="M472" s="38"/>
    </row>
    <row r="473" spans="1:13" ht="14.25" customHeight="1">
      <c r="A473" s="271"/>
      <c r="B473" s="272"/>
      <c r="C473" s="37"/>
      <c r="D473" s="37"/>
      <c r="E473" s="37"/>
      <c r="F473" s="19" t="s">
        <v>802</v>
      </c>
      <c r="G473" s="37"/>
      <c r="H473" s="37"/>
      <c r="I473" s="40">
        <f>SUM(I471:I472)</f>
        <v>895</v>
      </c>
      <c r="J473" s="40">
        <f>SUM(J471:J472)</f>
        <v>895</v>
      </c>
      <c r="K473" s="40"/>
      <c r="L473" s="40"/>
      <c r="M473" s="38"/>
    </row>
    <row r="474" spans="1:13" ht="14.25" customHeight="1">
      <c r="A474" s="271">
        <v>89</v>
      </c>
      <c r="B474" s="272" t="s">
        <v>1283</v>
      </c>
      <c r="C474" s="37" t="s">
        <v>15</v>
      </c>
      <c r="D474" s="37">
        <v>392080404</v>
      </c>
      <c r="E474" s="37"/>
      <c r="F474" s="37">
        <v>1</v>
      </c>
      <c r="G474" s="37">
        <v>1597</v>
      </c>
      <c r="H474" s="37"/>
      <c r="I474" s="37"/>
      <c r="J474" s="37">
        <v>1597</v>
      </c>
      <c r="K474" s="37">
        <v>3</v>
      </c>
      <c r="L474" s="37">
        <v>0</v>
      </c>
      <c r="M474" s="38">
        <v>3</v>
      </c>
    </row>
    <row r="475" spans="1:13" ht="14.25" customHeight="1">
      <c r="A475" s="271"/>
      <c r="B475" s="272"/>
      <c r="C475" s="37"/>
      <c r="D475" s="37"/>
      <c r="E475" s="37"/>
      <c r="F475" s="19" t="s">
        <v>802</v>
      </c>
      <c r="G475" s="40">
        <f>SUM(G474:G474)</f>
        <v>1597</v>
      </c>
      <c r="H475" s="40"/>
      <c r="I475" s="40"/>
      <c r="J475" s="40">
        <f>SUM(J474:J474)</f>
        <v>1597</v>
      </c>
      <c r="K475" s="40"/>
      <c r="L475" s="40"/>
      <c r="M475" s="38"/>
    </row>
    <row r="476" spans="1:13" ht="14.25" customHeight="1">
      <c r="A476" s="271">
        <v>90</v>
      </c>
      <c r="B476" s="272" t="s">
        <v>1284</v>
      </c>
      <c r="C476" s="37" t="s">
        <v>15</v>
      </c>
      <c r="D476" s="37">
        <v>392080404</v>
      </c>
      <c r="E476" s="37"/>
      <c r="F476" s="37"/>
      <c r="G476" s="37"/>
      <c r="H476" s="37">
        <v>1</v>
      </c>
      <c r="I476" s="37">
        <v>1264</v>
      </c>
      <c r="J476" s="37">
        <v>1264</v>
      </c>
      <c r="K476" s="37">
        <v>0</v>
      </c>
      <c r="L476" s="37">
        <v>3</v>
      </c>
      <c r="M476" s="38">
        <v>3</v>
      </c>
    </row>
    <row r="477" spans="1:13" ht="14.25" customHeight="1">
      <c r="A477" s="271"/>
      <c r="B477" s="272"/>
      <c r="C477" s="37"/>
      <c r="D477" s="37"/>
      <c r="E477" s="37"/>
      <c r="F477" s="19" t="s">
        <v>802</v>
      </c>
      <c r="G477" s="37"/>
      <c r="H477" s="37"/>
      <c r="I477" s="39">
        <f>SUM(I476:I476)</f>
        <v>1264</v>
      </c>
      <c r="J477" s="39">
        <f>SUM(J476:J476)</f>
        <v>1264</v>
      </c>
      <c r="K477" s="37"/>
      <c r="L477" s="37"/>
      <c r="M477" s="38"/>
    </row>
    <row r="478" spans="1:13" ht="14.25" customHeight="1">
      <c r="A478" s="271">
        <v>91</v>
      </c>
      <c r="B478" s="272" t="s">
        <v>1285</v>
      </c>
      <c r="C478" s="37" t="s">
        <v>1134</v>
      </c>
      <c r="D478" s="37" t="s">
        <v>1136</v>
      </c>
      <c r="E478" s="37"/>
      <c r="F478" s="37">
        <v>1</v>
      </c>
      <c r="G478" s="37">
        <v>299</v>
      </c>
      <c r="H478" s="37"/>
      <c r="I478" s="37"/>
      <c r="J478" s="37">
        <v>299</v>
      </c>
      <c r="K478" s="37">
        <v>2</v>
      </c>
      <c r="L478" s="37">
        <v>0</v>
      </c>
      <c r="M478" s="38">
        <v>2</v>
      </c>
    </row>
    <row r="479" spans="1:13" ht="14.25" customHeight="1">
      <c r="A479" s="271"/>
      <c r="B479" s="272"/>
      <c r="C479" s="37" t="s">
        <v>1132</v>
      </c>
      <c r="D479" s="37">
        <v>392080502</v>
      </c>
      <c r="E479" s="37"/>
      <c r="F479" s="37">
        <v>1</v>
      </c>
      <c r="G479" s="37">
        <v>139</v>
      </c>
      <c r="H479" s="37"/>
      <c r="I479" s="37"/>
      <c r="J479" s="37">
        <v>139</v>
      </c>
      <c r="K479" s="37"/>
      <c r="L479" s="37"/>
      <c r="M479" s="38"/>
    </row>
    <row r="480" spans="1:13" ht="14.25" customHeight="1">
      <c r="A480" s="271"/>
      <c r="B480" s="272"/>
      <c r="C480" s="37" t="s">
        <v>1133</v>
      </c>
      <c r="D480" s="37">
        <v>392080503</v>
      </c>
      <c r="E480" s="37"/>
      <c r="F480" s="37">
        <v>1</v>
      </c>
      <c r="G480" s="37">
        <v>318</v>
      </c>
      <c r="H480" s="37"/>
      <c r="I480" s="37"/>
      <c r="J480" s="37">
        <v>318</v>
      </c>
      <c r="K480" s="37"/>
      <c r="L480" s="37"/>
      <c r="M480" s="38"/>
    </row>
    <row r="481" spans="1:13" ht="14.25" customHeight="1">
      <c r="A481" s="271"/>
      <c r="B481" s="272"/>
      <c r="C481" s="37" t="s">
        <v>1135</v>
      </c>
      <c r="D481" s="37">
        <v>392080504</v>
      </c>
      <c r="E481" s="37"/>
      <c r="F481" s="37">
        <v>1</v>
      </c>
      <c r="G481" s="37">
        <v>337</v>
      </c>
      <c r="H481" s="37"/>
      <c r="I481" s="37"/>
      <c r="J481" s="37">
        <v>337</v>
      </c>
      <c r="K481" s="37"/>
      <c r="L481" s="37"/>
      <c r="M481" s="38"/>
    </row>
    <row r="482" spans="1:13" ht="14.25" customHeight="1">
      <c r="A482" s="271"/>
      <c r="B482" s="272"/>
      <c r="C482" s="37"/>
      <c r="D482" s="37"/>
      <c r="E482" s="37"/>
      <c r="F482" s="19" t="s">
        <v>802</v>
      </c>
      <c r="G482" s="39">
        <f>SUM(G478:G481)</f>
        <v>1093</v>
      </c>
      <c r="H482" s="39"/>
      <c r="I482" s="39"/>
      <c r="J482" s="39">
        <f>SUM(J478:J481)</f>
        <v>1093</v>
      </c>
      <c r="K482" s="37"/>
      <c r="L482" s="37"/>
      <c r="M482" s="38"/>
    </row>
    <row r="483" spans="1:13" ht="14.25" customHeight="1">
      <c r="A483" s="271">
        <v>92</v>
      </c>
      <c r="B483" s="272" t="s">
        <v>1341</v>
      </c>
      <c r="C483" s="37" t="s">
        <v>1134</v>
      </c>
      <c r="D483" s="37" t="s">
        <v>1136</v>
      </c>
      <c r="E483" s="37"/>
      <c r="F483" s="37"/>
      <c r="G483" s="37"/>
      <c r="H483" s="37">
        <v>1</v>
      </c>
      <c r="I483" s="37">
        <v>275</v>
      </c>
      <c r="J483" s="37">
        <v>275</v>
      </c>
      <c r="K483" s="37">
        <v>0</v>
      </c>
      <c r="L483" s="37">
        <v>2</v>
      </c>
      <c r="M483" s="38">
        <v>2</v>
      </c>
    </row>
    <row r="484" spans="1:13" ht="14.25" customHeight="1">
      <c r="A484" s="271"/>
      <c r="B484" s="272"/>
      <c r="C484" s="37" t="s">
        <v>1132</v>
      </c>
      <c r="D484" s="37">
        <v>392080502</v>
      </c>
      <c r="E484" s="37"/>
      <c r="F484" s="37"/>
      <c r="G484" s="37"/>
      <c r="H484" s="37">
        <v>1</v>
      </c>
      <c r="I484" s="37">
        <v>97</v>
      </c>
      <c r="J484" s="37">
        <v>97</v>
      </c>
      <c r="K484" s="37"/>
      <c r="L484" s="37"/>
      <c r="M484" s="38"/>
    </row>
    <row r="485" spans="1:13" ht="14.25" customHeight="1">
      <c r="A485" s="271"/>
      <c r="B485" s="272"/>
      <c r="C485" s="37" t="s">
        <v>1133</v>
      </c>
      <c r="D485" s="37">
        <v>392080503</v>
      </c>
      <c r="E485" s="37"/>
      <c r="F485" s="37"/>
      <c r="G485" s="37"/>
      <c r="H485" s="37">
        <v>1</v>
      </c>
      <c r="I485" s="37">
        <v>219</v>
      </c>
      <c r="J485" s="37">
        <v>219</v>
      </c>
      <c r="K485" s="37"/>
      <c r="L485" s="37"/>
      <c r="M485" s="38"/>
    </row>
    <row r="486" spans="1:13" ht="14.25" customHeight="1">
      <c r="A486" s="271"/>
      <c r="B486" s="272"/>
      <c r="C486" s="37" t="s">
        <v>1135</v>
      </c>
      <c r="D486" s="37">
        <v>392080504</v>
      </c>
      <c r="E486" s="37"/>
      <c r="F486" s="37"/>
      <c r="G486" s="37"/>
      <c r="H486" s="37">
        <v>1</v>
      </c>
      <c r="I486" s="37">
        <v>296</v>
      </c>
      <c r="J486" s="37">
        <v>296</v>
      </c>
      <c r="K486" s="37"/>
      <c r="L486" s="37"/>
      <c r="M486" s="38"/>
    </row>
    <row r="487" spans="1:13" ht="14.25" customHeight="1">
      <c r="A487" s="271"/>
      <c r="B487" s="272"/>
      <c r="C487" s="37"/>
      <c r="D487" s="37"/>
      <c r="E487" s="37"/>
      <c r="F487" s="19" t="s">
        <v>802</v>
      </c>
      <c r="G487" s="37"/>
      <c r="H487" s="37"/>
      <c r="I487" s="39">
        <f>SUM(I483:I486)</f>
        <v>887</v>
      </c>
      <c r="J487" s="39">
        <f>SUM(J483:J486)</f>
        <v>887</v>
      </c>
      <c r="K487" s="37"/>
      <c r="L487" s="37"/>
      <c r="M487" s="38"/>
    </row>
    <row r="488" spans="1:13" ht="14.25" customHeight="1">
      <c r="A488" s="271">
        <v>93</v>
      </c>
      <c r="B488" s="272" t="s">
        <v>1342</v>
      </c>
      <c r="C488" s="37" t="s">
        <v>1138</v>
      </c>
      <c r="D488" s="37">
        <v>392080505</v>
      </c>
      <c r="E488" s="37"/>
      <c r="F488" s="37">
        <v>1</v>
      </c>
      <c r="G488" s="37">
        <v>750</v>
      </c>
      <c r="H488" s="37"/>
      <c r="I488" s="37"/>
      <c r="J488" s="37">
        <v>750</v>
      </c>
      <c r="K488" s="37">
        <v>3</v>
      </c>
      <c r="L488" s="37">
        <v>0</v>
      </c>
      <c r="M488" s="38">
        <v>3</v>
      </c>
    </row>
    <row r="489" spans="1:13" ht="14.25" customHeight="1">
      <c r="A489" s="271"/>
      <c r="B489" s="272"/>
      <c r="C489" s="37" t="s">
        <v>1137</v>
      </c>
      <c r="D489" s="37">
        <v>392080506</v>
      </c>
      <c r="E489" s="37"/>
      <c r="F489" s="37">
        <v>1</v>
      </c>
      <c r="G489" s="37">
        <v>257</v>
      </c>
      <c r="H489" s="37"/>
      <c r="I489" s="37"/>
      <c r="J489" s="37">
        <v>257</v>
      </c>
      <c r="K489" s="37"/>
      <c r="L489" s="37"/>
      <c r="M489" s="38"/>
    </row>
    <row r="490" spans="1:13" ht="14.25" customHeight="1">
      <c r="A490" s="271"/>
      <c r="B490" s="272"/>
      <c r="C490" s="37" t="s">
        <v>1137</v>
      </c>
      <c r="D490" s="37">
        <v>392080507</v>
      </c>
      <c r="E490" s="37"/>
      <c r="F490" s="37">
        <v>1</v>
      </c>
      <c r="G490" s="37">
        <v>167</v>
      </c>
      <c r="H490" s="37"/>
      <c r="I490" s="37"/>
      <c r="J490" s="37">
        <v>167</v>
      </c>
      <c r="K490" s="37"/>
      <c r="L490" s="37"/>
      <c r="M490" s="38"/>
    </row>
    <row r="491" spans="1:13" ht="14.25" customHeight="1">
      <c r="A491" s="271"/>
      <c r="B491" s="272"/>
      <c r="C491" s="37"/>
      <c r="D491" s="37"/>
      <c r="E491" s="37"/>
      <c r="F491" s="19" t="s">
        <v>802</v>
      </c>
      <c r="G491" s="39">
        <f>SUM(G488:G490)</f>
        <v>1174</v>
      </c>
      <c r="H491" s="39"/>
      <c r="I491" s="39"/>
      <c r="J491" s="39">
        <f>SUM(J488:J490)</f>
        <v>1174</v>
      </c>
      <c r="K491" s="37"/>
      <c r="L491" s="37"/>
      <c r="M491" s="38"/>
    </row>
    <row r="492" spans="1:13" ht="14.25" customHeight="1">
      <c r="A492" s="271">
        <v>94</v>
      </c>
      <c r="B492" s="272" t="s">
        <v>1286</v>
      </c>
      <c r="C492" s="37" t="s">
        <v>1138</v>
      </c>
      <c r="D492" s="37">
        <v>392080505</v>
      </c>
      <c r="E492" s="37"/>
      <c r="F492" s="37"/>
      <c r="G492" s="37"/>
      <c r="H492" s="37">
        <v>1</v>
      </c>
      <c r="I492" s="37">
        <v>623</v>
      </c>
      <c r="J492" s="37">
        <v>623</v>
      </c>
      <c r="K492" s="37">
        <v>0</v>
      </c>
      <c r="L492" s="37">
        <v>2</v>
      </c>
      <c r="M492" s="38">
        <v>2</v>
      </c>
    </row>
    <row r="493" spans="1:13" ht="14.25" customHeight="1">
      <c r="A493" s="271"/>
      <c r="B493" s="272"/>
      <c r="C493" s="37" t="s">
        <v>1137</v>
      </c>
      <c r="D493" s="37">
        <v>392080506</v>
      </c>
      <c r="E493" s="37"/>
      <c r="F493" s="37"/>
      <c r="G493" s="37"/>
      <c r="H493" s="37">
        <v>1</v>
      </c>
      <c r="I493" s="37">
        <v>207</v>
      </c>
      <c r="J493" s="37">
        <v>207</v>
      </c>
      <c r="K493" s="37"/>
      <c r="L493" s="37"/>
      <c r="M493" s="38"/>
    </row>
    <row r="494" spans="1:13" ht="14.25" customHeight="1">
      <c r="A494" s="271"/>
      <c r="B494" s="272"/>
      <c r="C494" s="37" t="s">
        <v>1137</v>
      </c>
      <c r="D494" s="37">
        <v>392080507</v>
      </c>
      <c r="E494" s="37"/>
      <c r="F494" s="37"/>
      <c r="G494" s="37"/>
      <c r="H494" s="37">
        <v>1</v>
      </c>
      <c r="I494" s="37">
        <v>129</v>
      </c>
      <c r="J494" s="37">
        <v>129</v>
      </c>
      <c r="K494" s="37"/>
      <c r="L494" s="37"/>
      <c r="M494" s="38"/>
    </row>
    <row r="495" spans="1:13" ht="14.25" customHeight="1">
      <c r="A495" s="271"/>
      <c r="B495" s="272"/>
      <c r="C495" s="37"/>
      <c r="D495" s="37"/>
      <c r="E495" s="37"/>
      <c r="F495" s="19" t="s">
        <v>802</v>
      </c>
      <c r="G495" s="37"/>
      <c r="H495" s="39"/>
      <c r="I495" s="39">
        <f>SUM(I492:I494)</f>
        <v>959</v>
      </c>
      <c r="J495" s="39">
        <f>SUM(J492:J494)</f>
        <v>959</v>
      </c>
      <c r="K495" s="37"/>
      <c r="L495" s="37"/>
      <c r="M495" s="38"/>
    </row>
    <row r="496" spans="1:13" ht="14.25" customHeight="1">
      <c r="A496" s="307">
        <v>95</v>
      </c>
      <c r="B496" s="308" t="s">
        <v>1287</v>
      </c>
      <c r="C496" s="308" t="s">
        <v>16</v>
      </c>
      <c r="D496" s="272">
        <v>392010401</v>
      </c>
      <c r="E496" s="272"/>
      <c r="F496" s="272">
        <v>1</v>
      </c>
      <c r="G496" s="272">
        <v>433</v>
      </c>
      <c r="H496" s="272"/>
      <c r="I496" s="272">
        <v>394</v>
      </c>
      <c r="J496" s="272">
        <v>832</v>
      </c>
      <c r="K496" s="272">
        <v>2</v>
      </c>
      <c r="L496" s="272">
        <v>2</v>
      </c>
      <c r="M496" s="271">
        <v>4</v>
      </c>
    </row>
    <row r="497" spans="1:13" ht="14.25" customHeight="1">
      <c r="A497" s="307"/>
      <c r="B497" s="308"/>
      <c r="C497" s="308"/>
      <c r="D497" s="272"/>
      <c r="E497" s="272"/>
      <c r="F497" s="272"/>
      <c r="G497" s="272"/>
      <c r="H497" s="272"/>
      <c r="I497" s="272"/>
      <c r="J497" s="272"/>
      <c r="K497" s="272"/>
      <c r="L497" s="272"/>
      <c r="M497" s="271"/>
    </row>
    <row r="498" spans="1:13" ht="14.25" customHeight="1">
      <c r="A498" s="307"/>
      <c r="B498" s="308"/>
      <c r="C498" s="43"/>
      <c r="D498" s="37"/>
      <c r="E498" s="37"/>
      <c r="F498" s="19" t="s">
        <v>802</v>
      </c>
      <c r="G498" s="40">
        <f>SUM(G496)</f>
        <v>433</v>
      </c>
      <c r="H498" s="40"/>
      <c r="I498" s="40">
        <f>SUM(I496)</f>
        <v>394</v>
      </c>
      <c r="J498" s="40">
        <f>SUM(J496)</f>
        <v>832</v>
      </c>
      <c r="K498" s="40"/>
      <c r="L498" s="40"/>
      <c r="M498" s="38"/>
    </row>
    <row r="499" spans="1:13" ht="14.25" customHeight="1">
      <c r="A499" s="271">
        <v>96</v>
      </c>
      <c r="B499" s="272" t="s">
        <v>1288</v>
      </c>
      <c r="C499" s="184" t="s">
        <v>1139</v>
      </c>
      <c r="D499" s="184">
        <v>392010402</v>
      </c>
      <c r="E499" s="37"/>
      <c r="F499" s="37">
        <v>1</v>
      </c>
      <c r="G499" s="37">
        <v>162</v>
      </c>
      <c r="H499" s="37"/>
      <c r="I499" s="37">
        <v>149</v>
      </c>
      <c r="J499" s="37">
        <f>SUM(G499:I499)</f>
        <v>311</v>
      </c>
      <c r="K499" s="37">
        <v>2</v>
      </c>
      <c r="L499" s="37">
        <v>2</v>
      </c>
      <c r="M499" s="38">
        <v>4</v>
      </c>
    </row>
    <row r="500" spans="1:13" ht="14.25" customHeight="1">
      <c r="A500" s="271"/>
      <c r="B500" s="272"/>
      <c r="C500" s="184" t="s">
        <v>1140</v>
      </c>
      <c r="D500" s="184">
        <v>392010403</v>
      </c>
      <c r="E500" s="37"/>
      <c r="F500" s="37">
        <v>1</v>
      </c>
      <c r="G500" s="37">
        <v>429</v>
      </c>
      <c r="H500" s="37"/>
      <c r="I500" s="37">
        <v>373</v>
      </c>
      <c r="J500" s="37">
        <f>SUM(G500:I500)</f>
        <v>802</v>
      </c>
      <c r="K500" s="37"/>
      <c r="L500" s="37"/>
      <c r="M500" s="38"/>
    </row>
    <row r="501" spans="1:13" ht="14.25" customHeight="1">
      <c r="A501" s="271"/>
      <c r="B501" s="272"/>
      <c r="C501" s="37"/>
      <c r="D501" s="37"/>
      <c r="E501" s="37"/>
      <c r="F501" s="19" t="s">
        <v>802</v>
      </c>
      <c r="G501" s="40">
        <f>SUM(G499:G500)</f>
        <v>591</v>
      </c>
      <c r="H501" s="40"/>
      <c r="I501" s="40">
        <f>SUM(I499:I500)</f>
        <v>522</v>
      </c>
      <c r="J501" s="40">
        <f>SUM(G501:I501)</f>
        <v>1113</v>
      </c>
      <c r="K501" s="40"/>
      <c r="L501" s="40"/>
      <c r="M501" s="38"/>
    </row>
    <row r="502" spans="1:13" ht="14.25" customHeight="1">
      <c r="A502" s="271">
        <v>97</v>
      </c>
      <c r="B502" s="272" t="s">
        <v>1527</v>
      </c>
      <c r="C502" s="37" t="s">
        <v>1142</v>
      </c>
      <c r="D502" s="37" t="s">
        <v>1143</v>
      </c>
      <c r="E502" s="37"/>
      <c r="F502" s="37">
        <v>1</v>
      </c>
      <c r="G502" s="37">
        <v>274</v>
      </c>
      <c r="H502" s="37"/>
      <c r="I502" s="37"/>
      <c r="J502" s="37">
        <v>274</v>
      </c>
      <c r="K502" s="37">
        <v>4</v>
      </c>
      <c r="L502" s="37"/>
      <c r="M502" s="38">
        <v>4</v>
      </c>
    </row>
    <row r="503" spans="1:13" ht="14.25" customHeight="1">
      <c r="A503" s="271"/>
      <c r="B503" s="272"/>
      <c r="C503" s="36" t="s">
        <v>1141</v>
      </c>
      <c r="D503" s="36">
        <v>392010408</v>
      </c>
      <c r="E503" s="36"/>
      <c r="F503" s="37">
        <v>1</v>
      </c>
      <c r="G503" s="36">
        <v>265</v>
      </c>
      <c r="H503" s="37"/>
      <c r="I503" s="37"/>
      <c r="J503" s="36">
        <v>265</v>
      </c>
      <c r="K503" s="37"/>
      <c r="L503" s="37"/>
      <c r="M503" s="38"/>
    </row>
    <row r="504" spans="1:13" ht="14.25" customHeight="1">
      <c r="A504" s="271"/>
      <c r="B504" s="272"/>
      <c r="C504" s="36" t="s">
        <v>1141</v>
      </c>
      <c r="D504" s="36">
        <v>392010409</v>
      </c>
      <c r="E504" s="36"/>
      <c r="F504" s="37">
        <v>1</v>
      </c>
      <c r="G504" s="36">
        <v>195</v>
      </c>
      <c r="H504" s="37"/>
      <c r="I504" s="37"/>
      <c r="J504" s="36">
        <v>195</v>
      </c>
      <c r="K504" s="37"/>
      <c r="L504" s="37"/>
      <c r="M504" s="38"/>
    </row>
    <row r="505" spans="1:13" ht="14.25" customHeight="1">
      <c r="A505" s="271"/>
      <c r="B505" s="272"/>
      <c r="C505" s="184" t="s">
        <v>873</v>
      </c>
      <c r="D505" s="184">
        <v>392010404</v>
      </c>
      <c r="E505" s="184"/>
      <c r="F505" s="184">
        <v>1</v>
      </c>
      <c r="G505" s="184">
        <v>248</v>
      </c>
      <c r="H505" s="184"/>
      <c r="I505" s="184"/>
      <c r="J505" s="184">
        <v>248</v>
      </c>
      <c r="K505" s="37"/>
      <c r="L505" s="37"/>
      <c r="M505" s="38"/>
    </row>
    <row r="506" spans="1:13" ht="14.25" customHeight="1">
      <c r="A506" s="271"/>
      <c r="B506" s="272"/>
      <c r="C506" s="184" t="s">
        <v>873</v>
      </c>
      <c r="D506" s="184">
        <v>392010405</v>
      </c>
      <c r="E506" s="184"/>
      <c r="F506" s="184">
        <v>1</v>
      </c>
      <c r="G506" s="184">
        <v>58</v>
      </c>
      <c r="H506" s="184"/>
      <c r="I506" s="184"/>
      <c r="J506" s="184">
        <v>58</v>
      </c>
      <c r="K506" s="37"/>
      <c r="L506" s="37"/>
      <c r="M506" s="38"/>
    </row>
    <row r="507" spans="1:13" ht="14.25" customHeight="1">
      <c r="A507" s="271"/>
      <c r="B507" s="272"/>
      <c r="C507" s="184" t="s">
        <v>873</v>
      </c>
      <c r="D507" s="184">
        <v>392010406</v>
      </c>
      <c r="E507" s="184"/>
      <c r="F507" s="184">
        <v>1</v>
      </c>
      <c r="G507" s="184">
        <v>101</v>
      </c>
      <c r="H507" s="184"/>
      <c r="I507" s="184"/>
      <c r="J507" s="184">
        <v>101</v>
      </c>
      <c r="K507" s="37"/>
      <c r="L507" s="37"/>
      <c r="M507" s="38"/>
    </row>
    <row r="508" spans="1:13" ht="14.25" customHeight="1">
      <c r="A508" s="271"/>
      <c r="B508" s="272"/>
      <c r="C508" s="184"/>
      <c r="D508" s="184"/>
      <c r="E508" s="184"/>
      <c r="F508" s="188" t="s">
        <v>802</v>
      </c>
      <c r="G508" s="189">
        <f>SUM(G502:G507)</f>
        <v>1141</v>
      </c>
      <c r="H508" s="189"/>
      <c r="I508" s="189"/>
      <c r="J508" s="189">
        <f>SUM(J502:J507)</f>
        <v>1141</v>
      </c>
      <c r="K508" s="40"/>
      <c r="L508" s="40"/>
      <c r="M508" s="38"/>
    </row>
    <row r="509" spans="1:13" ht="14.25" customHeight="1">
      <c r="A509" s="271">
        <v>98</v>
      </c>
      <c r="B509" s="272" t="s">
        <v>1528</v>
      </c>
      <c r="C509" s="184" t="s">
        <v>1142</v>
      </c>
      <c r="D509" s="184" t="s">
        <v>1143</v>
      </c>
      <c r="E509" s="184"/>
      <c r="F509" s="184"/>
      <c r="G509" s="184"/>
      <c r="H509" s="184"/>
      <c r="I509" s="184">
        <v>204</v>
      </c>
      <c r="J509" s="184">
        <v>204</v>
      </c>
      <c r="K509" s="37"/>
      <c r="L509" s="37">
        <v>4</v>
      </c>
      <c r="M509" s="38">
        <v>4</v>
      </c>
    </row>
    <row r="510" spans="1:13" ht="14.25" customHeight="1">
      <c r="A510" s="271"/>
      <c r="B510" s="272"/>
      <c r="C510" s="36" t="s">
        <v>1141</v>
      </c>
      <c r="D510" s="36">
        <v>392010408</v>
      </c>
      <c r="E510" s="184"/>
      <c r="F510" s="184"/>
      <c r="G510" s="184"/>
      <c r="H510" s="184"/>
      <c r="I510" s="36">
        <v>254</v>
      </c>
      <c r="J510" s="36">
        <v>254</v>
      </c>
      <c r="K510" s="37"/>
      <c r="L510" s="37"/>
      <c r="M510" s="38"/>
    </row>
    <row r="511" spans="1:13" ht="14.25" customHeight="1">
      <c r="A511" s="271"/>
      <c r="B511" s="272"/>
      <c r="C511" s="36" t="s">
        <v>1141</v>
      </c>
      <c r="D511" s="36">
        <v>392010409</v>
      </c>
      <c r="E511" s="184"/>
      <c r="F511" s="184"/>
      <c r="G511" s="184"/>
      <c r="H511" s="184"/>
      <c r="I511" s="36">
        <v>153</v>
      </c>
      <c r="J511" s="36">
        <v>153</v>
      </c>
      <c r="K511" s="37"/>
      <c r="L511" s="37"/>
      <c r="M511" s="38"/>
    </row>
    <row r="512" spans="1:13" ht="14.25" customHeight="1">
      <c r="A512" s="271"/>
      <c r="B512" s="272"/>
      <c r="C512" s="184" t="s">
        <v>873</v>
      </c>
      <c r="D512" s="184">
        <v>392010404</v>
      </c>
      <c r="E512" s="184"/>
      <c r="F512" s="184"/>
      <c r="G512" s="184"/>
      <c r="H512" s="184"/>
      <c r="I512" s="184">
        <v>251</v>
      </c>
      <c r="J512" s="184">
        <v>251</v>
      </c>
      <c r="K512" s="37"/>
      <c r="L512" s="37"/>
      <c r="M512" s="38"/>
    </row>
    <row r="513" spans="1:13" ht="14.25" customHeight="1">
      <c r="A513" s="271"/>
      <c r="B513" s="272"/>
      <c r="C513" s="184" t="s">
        <v>873</v>
      </c>
      <c r="D513" s="184">
        <v>392010405</v>
      </c>
      <c r="E513" s="184"/>
      <c r="F513" s="184"/>
      <c r="G513" s="184"/>
      <c r="H513" s="184"/>
      <c r="I513" s="184">
        <v>42</v>
      </c>
      <c r="J513" s="184">
        <v>42</v>
      </c>
      <c r="K513" s="37"/>
      <c r="L513" s="37"/>
      <c r="M513" s="38"/>
    </row>
    <row r="514" spans="1:13" ht="14.25" customHeight="1">
      <c r="A514" s="271"/>
      <c r="B514" s="272"/>
      <c r="C514" s="184" t="s">
        <v>873</v>
      </c>
      <c r="D514" s="184">
        <v>392010406</v>
      </c>
      <c r="E514" s="184"/>
      <c r="F514" s="184"/>
      <c r="G514" s="184"/>
      <c r="H514" s="184"/>
      <c r="I514" s="184">
        <v>75</v>
      </c>
      <c r="J514" s="184">
        <v>75</v>
      </c>
      <c r="K514" s="37"/>
      <c r="L514" s="37"/>
      <c r="M514" s="38"/>
    </row>
    <row r="515" spans="1:13" ht="14.25" customHeight="1">
      <c r="A515" s="271"/>
      <c r="B515" s="272"/>
      <c r="C515" s="184"/>
      <c r="D515" s="184"/>
      <c r="E515" s="184"/>
      <c r="F515" s="188" t="s">
        <v>802</v>
      </c>
      <c r="G515" s="184"/>
      <c r="H515" s="39"/>
      <c r="I515" s="39">
        <f>SUM(I509:I514)</f>
        <v>979</v>
      </c>
      <c r="J515" s="39">
        <f>SUM(J509:J514)</f>
        <v>979</v>
      </c>
      <c r="K515" s="37"/>
      <c r="L515" s="37"/>
      <c r="M515" s="38"/>
    </row>
    <row r="516" spans="1:13" ht="14.25" customHeight="1">
      <c r="A516" s="271">
        <v>99</v>
      </c>
      <c r="B516" s="272" t="s">
        <v>1290</v>
      </c>
      <c r="C516" s="37" t="s">
        <v>1144</v>
      </c>
      <c r="D516" s="37" t="s">
        <v>1146</v>
      </c>
      <c r="E516" s="37"/>
      <c r="F516" s="37">
        <v>1</v>
      </c>
      <c r="G516" s="37">
        <v>401</v>
      </c>
      <c r="H516" s="37"/>
      <c r="I516" s="37"/>
      <c r="J516" s="37">
        <v>401</v>
      </c>
      <c r="K516" s="37">
        <v>2</v>
      </c>
      <c r="L516" s="37"/>
      <c r="M516" s="38">
        <v>2</v>
      </c>
    </row>
    <row r="517" spans="1:13" ht="14.25" customHeight="1">
      <c r="A517" s="271"/>
      <c r="B517" s="272"/>
      <c r="C517" s="37" t="s">
        <v>1145</v>
      </c>
      <c r="D517" s="37">
        <v>392030103</v>
      </c>
      <c r="E517" s="37"/>
      <c r="F517" s="37">
        <v>1</v>
      </c>
      <c r="G517" s="37">
        <v>553</v>
      </c>
      <c r="H517" s="37"/>
      <c r="I517" s="37"/>
      <c r="J517" s="37">
        <v>553</v>
      </c>
      <c r="K517" s="37"/>
      <c r="L517" s="37"/>
      <c r="M517" s="38"/>
    </row>
    <row r="518" spans="1:13" ht="14.25" customHeight="1">
      <c r="A518" s="271"/>
      <c r="B518" s="272"/>
      <c r="C518" s="37"/>
      <c r="D518" s="37"/>
      <c r="E518" s="37"/>
      <c r="F518" s="19" t="s">
        <v>802</v>
      </c>
      <c r="G518" s="40">
        <f>SUM(G516:G517)</f>
        <v>954</v>
      </c>
      <c r="H518" s="40"/>
      <c r="I518" s="40"/>
      <c r="J518" s="40">
        <f>SUM(J516:J517)</f>
        <v>954</v>
      </c>
      <c r="K518" s="40"/>
      <c r="L518" s="40"/>
      <c r="M518" s="38"/>
    </row>
    <row r="519" spans="1:13" ht="14.25" customHeight="1">
      <c r="A519" s="271">
        <v>100</v>
      </c>
      <c r="B519" s="272" t="s">
        <v>1344</v>
      </c>
      <c r="C519" s="37" t="s">
        <v>1144</v>
      </c>
      <c r="D519" s="37" t="s">
        <v>1146</v>
      </c>
      <c r="E519" s="37"/>
      <c r="F519" s="37"/>
      <c r="G519" s="37"/>
      <c r="H519" s="37"/>
      <c r="I519" s="37">
        <v>312</v>
      </c>
      <c r="J519" s="37">
        <v>312</v>
      </c>
      <c r="K519" s="37"/>
      <c r="L519" s="37">
        <v>2</v>
      </c>
      <c r="M519" s="38">
        <v>2</v>
      </c>
    </row>
    <row r="520" spans="1:13" ht="14.25" customHeight="1">
      <c r="A520" s="271"/>
      <c r="B520" s="272"/>
      <c r="C520" s="37" t="s">
        <v>1145</v>
      </c>
      <c r="D520" s="37">
        <v>392030103</v>
      </c>
      <c r="E520" s="37"/>
      <c r="F520" s="37"/>
      <c r="G520" s="37"/>
      <c r="H520" s="37"/>
      <c r="I520" s="37">
        <v>471</v>
      </c>
      <c r="J520" s="37">
        <v>471</v>
      </c>
      <c r="K520" s="37"/>
      <c r="L520" s="37"/>
      <c r="M520" s="38"/>
    </row>
    <row r="521" spans="1:13" ht="14.25" customHeight="1">
      <c r="A521" s="271"/>
      <c r="B521" s="272"/>
      <c r="C521" s="37"/>
      <c r="D521" s="37"/>
      <c r="E521" s="37"/>
      <c r="F521" s="19" t="s">
        <v>802</v>
      </c>
      <c r="G521" s="37"/>
      <c r="H521" s="37"/>
      <c r="I521" s="40">
        <f>SUM(I519:I520)</f>
        <v>783</v>
      </c>
      <c r="J521" s="40">
        <f>SUM(J519:J520)</f>
        <v>783</v>
      </c>
      <c r="K521" s="40"/>
      <c r="L521" s="40"/>
      <c r="M521" s="38"/>
    </row>
    <row r="522" spans="1:13" ht="14.25" customHeight="1">
      <c r="A522" s="271">
        <v>101</v>
      </c>
      <c r="B522" s="272" t="s">
        <v>1345</v>
      </c>
      <c r="C522" s="37" t="s">
        <v>1147</v>
      </c>
      <c r="D522" s="37">
        <v>392030101</v>
      </c>
      <c r="E522" s="37"/>
      <c r="F522" s="37">
        <v>1</v>
      </c>
      <c r="G522" s="37">
        <v>600</v>
      </c>
      <c r="H522" s="37"/>
      <c r="I522" s="37"/>
      <c r="J522" s="37">
        <v>600</v>
      </c>
      <c r="K522" s="37">
        <v>4</v>
      </c>
      <c r="L522" s="37"/>
      <c r="M522" s="38">
        <v>4</v>
      </c>
    </row>
    <row r="523" spans="1:13" ht="14.25" customHeight="1">
      <c r="A523" s="271"/>
      <c r="B523" s="272"/>
      <c r="C523" s="37" t="s">
        <v>1148</v>
      </c>
      <c r="D523" s="37">
        <v>392030104</v>
      </c>
      <c r="E523" s="37"/>
      <c r="F523" s="37">
        <v>1</v>
      </c>
      <c r="G523" s="37">
        <v>807</v>
      </c>
      <c r="H523" s="37"/>
      <c r="I523" s="37"/>
      <c r="J523" s="37">
        <v>807</v>
      </c>
      <c r="K523" s="37"/>
      <c r="L523" s="37"/>
      <c r="M523" s="38"/>
    </row>
    <row r="524" spans="1:13" ht="14.25" customHeight="1">
      <c r="A524" s="271"/>
      <c r="B524" s="272"/>
      <c r="C524" s="37"/>
      <c r="D524" s="37"/>
      <c r="E524" s="37"/>
      <c r="F524" s="19" t="s">
        <v>802</v>
      </c>
      <c r="G524" s="40">
        <f>SUM(G522:G523)</f>
        <v>1407</v>
      </c>
      <c r="H524" s="40"/>
      <c r="I524" s="40"/>
      <c r="J524" s="40">
        <f>SUM(J522:J523)</f>
        <v>1407</v>
      </c>
      <c r="K524" s="40"/>
      <c r="L524" s="40"/>
      <c r="M524" s="38"/>
    </row>
    <row r="525" spans="1:13" ht="14.25" customHeight="1">
      <c r="A525" s="271">
        <v>102</v>
      </c>
      <c r="B525" s="272" t="s">
        <v>1291</v>
      </c>
      <c r="C525" s="37" t="s">
        <v>1149</v>
      </c>
      <c r="D525" s="37">
        <v>392030101</v>
      </c>
      <c r="E525" s="37"/>
      <c r="F525" s="37"/>
      <c r="G525" s="37"/>
      <c r="H525" s="37"/>
      <c r="I525" s="37">
        <v>492</v>
      </c>
      <c r="J525" s="37">
        <v>492</v>
      </c>
      <c r="K525" s="37"/>
      <c r="L525" s="37">
        <v>4</v>
      </c>
      <c r="M525" s="38">
        <v>4</v>
      </c>
    </row>
    <row r="526" spans="1:13" ht="14.25" customHeight="1">
      <c r="A526" s="271"/>
      <c r="B526" s="272"/>
      <c r="C526" s="37" t="s">
        <v>1150</v>
      </c>
      <c r="D526" s="37">
        <v>392030104</v>
      </c>
      <c r="E526" s="37"/>
      <c r="F526" s="37"/>
      <c r="G526" s="37"/>
      <c r="H526" s="37"/>
      <c r="I526" s="37">
        <v>629</v>
      </c>
      <c r="J526" s="37">
        <v>629</v>
      </c>
      <c r="K526" s="37"/>
      <c r="L526" s="37"/>
      <c r="M526" s="38"/>
    </row>
    <row r="527" spans="1:13" ht="14.25" customHeight="1">
      <c r="A527" s="271"/>
      <c r="B527" s="272"/>
      <c r="C527" s="37"/>
      <c r="D527" s="37"/>
      <c r="E527" s="37"/>
      <c r="F527" s="19" t="s">
        <v>802</v>
      </c>
      <c r="G527" s="37"/>
      <c r="H527" s="37"/>
      <c r="I527" s="40">
        <f>SUM(I525:I526)</f>
        <v>1121</v>
      </c>
      <c r="J527" s="40">
        <f>SUM(J525:J526)</f>
        <v>1121</v>
      </c>
      <c r="K527" s="40"/>
      <c r="L527" s="40"/>
      <c r="M527" s="38"/>
    </row>
    <row r="528" spans="1:13" ht="14.25" customHeight="1">
      <c r="A528" s="309">
        <v>103</v>
      </c>
      <c r="B528" s="310" t="s">
        <v>1538</v>
      </c>
      <c r="C528" s="269" t="s">
        <v>1151</v>
      </c>
      <c r="D528" s="37" t="s">
        <v>1153</v>
      </c>
      <c r="E528" s="37"/>
      <c r="F528" s="37">
        <v>1</v>
      </c>
      <c r="G528" s="37">
        <v>286</v>
      </c>
      <c r="H528" s="37"/>
      <c r="I528" s="37">
        <v>247</v>
      </c>
      <c r="J528" s="37">
        <f t="shared" ref="J528:J541" si="0">SUM(G528:I528)</f>
        <v>533</v>
      </c>
      <c r="K528" s="37">
        <v>4</v>
      </c>
      <c r="L528" s="37"/>
      <c r="M528" s="38">
        <v>4</v>
      </c>
    </row>
    <row r="529" spans="1:13" ht="14.25" customHeight="1">
      <c r="A529" s="309"/>
      <c r="B529" s="310"/>
      <c r="C529" s="269" t="s">
        <v>1150</v>
      </c>
      <c r="D529" s="37">
        <v>392030106</v>
      </c>
      <c r="E529" s="37"/>
      <c r="F529" s="37">
        <v>1</v>
      </c>
      <c r="G529" s="37">
        <v>387</v>
      </c>
      <c r="H529" s="37"/>
      <c r="I529" s="37">
        <v>320</v>
      </c>
      <c r="J529" s="37">
        <f t="shared" si="0"/>
        <v>707</v>
      </c>
      <c r="K529" s="37"/>
      <c r="L529" s="37"/>
      <c r="M529" s="38"/>
    </row>
    <row r="530" spans="1:13" ht="14.25" customHeight="1">
      <c r="A530" s="309"/>
      <c r="B530" s="310"/>
      <c r="C530" s="269" t="s">
        <v>1152</v>
      </c>
      <c r="D530" s="37">
        <v>392030107</v>
      </c>
      <c r="E530" s="37"/>
      <c r="F530" s="37">
        <v>1</v>
      </c>
      <c r="G530" s="37">
        <v>513</v>
      </c>
      <c r="H530" s="37"/>
      <c r="I530" s="37">
        <v>447</v>
      </c>
      <c r="J530" s="37">
        <f t="shared" si="0"/>
        <v>960</v>
      </c>
      <c r="K530" s="37"/>
      <c r="L530" s="37"/>
      <c r="M530" s="38"/>
    </row>
    <row r="531" spans="1:13" ht="14.25" customHeight="1">
      <c r="A531" s="309"/>
      <c r="B531" s="310"/>
      <c r="C531" s="269"/>
      <c r="D531" s="37"/>
      <c r="E531" s="37"/>
      <c r="F531" s="19" t="s">
        <v>802</v>
      </c>
      <c r="G531" s="39">
        <f>SUM(G528:G530)</f>
        <v>1186</v>
      </c>
      <c r="H531" s="39"/>
      <c r="I531" s="39">
        <f>SUM(I528:I530)</f>
        <v>1014</v>
      </c>
      <c r="J531" s="39">
        <f t="shared" si="0"/>
        <v>2200</v>
      </c>
      <c r="K531" s="37"/>
      <c r="L531" s="37"/>
      <c r="M531" s="38"/>
    </row>
    <row r="532" spans="1:13" ht="14.25" customHeight="1">
      <c r="A532" s="271">
        <v>104</v>
      </c>
      <c r="B532" s="272" t="s">
        <v>1293</v>
      </c>
      <c r="C532" s="37" t="s">
        <v>874</v>
      </c>
      <c r="D532" s="37">
        <v>392010410</v>
      </c>
      <c r="E532" s="37"/>
      <c r="F532" s="37">
        <v>1</v>
      </c>
      <c r="G532" s="269">
        <v>235</v>
      </c>
      <c r="H532" s="269"/>
      <c r="I532" s="269">
        <v>205</v>
      </c>
      <c r="J532" s="37">
        <f t="shared" si="0"/>
        <v>440</v>
      </c>
      <c r="K532" s="37">
        <v>2</v>
      </c>
      <c r="L532" s="37">
        <v>2</v>
      </c>
      <c r="M532" s="38">
        <v>4</v>
      </c>
    </row>
    <row r="533" spans="1:13" ht="14.25" customHeight="1">
      <c r="A533" s="271"/>
      <c r="B533" s="272"/>
      <c r="C533" s="37" t="s">
        <v>874</v>
      </c>
      <c r="D533" s="37">
        <v>392010411</v>
      </c>
      <c r="E533" s="37"/>
      <c r="F533" s="37">
        <v>1</v>
      </c>
      <c r="G533" s="269">
        <v>211</v>
      </c>
      <c r="H533" s="269"/>
      <c r="I533" s="269">
        <v>166</v>
      </c>
      <c r="J533" s="37">
        <f t="shared" si="0"/>
        <v>377</v>
      </c>
      <c r="K533" s="37"/>
      <c r="L533" s="37"/>
      <c r="M533" s="38"/>
    </row>
    <row r="534" spans="1:13" ht="14.25" customHeight="1">
      <c r="A534" s="271"/>
      <c r="B534" s="272"/>
      <c r="C534" s="37" t="s">
        <v>874</v>
      </c>
      <c r="D534" s="37">
        <v>392010412</v>
      </c>
      <c r="E534" s="37"/>
      <c r="F534" s="37">
        <v>1</v>
      </c>
      <c r="G534" s="269">
        <v>156</v>
      </c>
      <c r="H534" s="269"/>
      <c r="I534" s="269">
        <v>172</v>
      </c>
      <c r="J534" s="37">
        <f t="shared" si="0"/>
        <v>328</v>
      </c>
      <c r="K534" s="37"/>
      <c r="L534" s="37"/>
      <c r="M534" s="38"/>
    </row>
    <row r="535" spans="1:13" ht="14.25" customHeight="1">
      <c r="A535" s="271"/>
      <c r="B535" s="272"/>
      <c r="C535" s="37" t="s">
        <v>874</v>
      </c>
      <c r="D535" s="37">
        <v>392010413</v>
      </c>
      <c r="E535" s="37"/>
      <c r="F535" s="37">
        <v>1</v>
      </c>
      <c r="G535" s="269">
        <v>296</v>
      </c>
      <c r="H535" s="269"/>
      <c r="I535" s="269">
        <v>281</v>
      </c>
      <c r="J535" s="37">
        <f t="shared" si="0"/>
        <v>577</v>
      </c>
      <c r="K535" s="37"/>
      <c r="L535" s="37"/>
      <c r="M535" s="38"/>
    </row>
    <row r="536" spans="1:13" ht="14.25" customHeight="1">
      <c r="A536" s="271"/>
      <c r="B536" s="272"/>
      <c r="C536" s="37"/>
      <c r="D536" s="37"/>
      <c r="E536" s="37"/>
      <c r="F536" s="19" t="s">
        <v>802</v>
      </c>
      <c r="G536" s="270">
        <f>SUM(G532:G535)</f>
        <v>898</v>
      </c>
      <c r="H536" s="270"/>
      <c r="I536" s="270">
        <f>SUM(I532:I535)</f>
        <v>824</v>
      </c>
      <c r="J536" s="39">
        <f t="shared" si="0"/>
        <v>1722</v>
      </c>
      <c r="K536" s="37"/>
      <c r="L536" s="37"/>
      <c r="M536" s="38"/>
    </row>
    <row r="537" spans="1:13" ht="14.25" customHeight="1">
      <c r="A537" s="271">
        <v>105</v>
      </c>
      <c r="B537" s="272" t="s">
        <v>877</v>
      </c>
      <c r="C537" s="37" t="s">
        <v>875</v>
      </c>
      <c r="D537" s="37">
        <v>392010502</v>
      </c>
      <c r="E537" s="37"/>
      <c r="F537" s="37">
        <v>1</v>
      </c>
      <c r="G537" s="269">
        <v>658</v>
      </c>
      <c r="H537" s="269"/>
      <c r="I537" s="269">
        <v>653</v>
      </c>
      <c r="J537" s="37">
        <f t="shared" si="0"/>
        <v>1311</v>
      </c>
      <c r="K537" s="37">
        <v>2</v>
      </c>
      <c r="L537" s="37">
        <v>2</v>
      </c>
      <c r="M537" s="38">
        <v>4</v>
      </c>
    </row>
    <row r="538" spans="1:13" ht="14.25" customHeight="1">
      <c r="A538" s="271"/>
      <c r="B538" s="272"/>
      <c r="C538" s="37"/>
      <c r="D538" s="37"/>
      <c r="E538" s="37"/>
      <c r="F538" s="19" t="s">
        <v>802</v>
      </c>
      <c r="G538" s="270">
        <f>SUM(G537:G537)</f>
        <v>658</v>
      </c>
      <c r="H538" s="270"/>
      <c r="I538" s="270">
        <f>SUM(I537:I537)</f>
        <v>653</v>
      </c>
      <c r="J538" s="39">
        <f t="shared" si="0"/>
        <v>1311</v>
      </c>
      <c r="K538" s="37"/>
      <c r="L538" s="37"/>
      <c r="M538" s="38"/>
    </row>
    <row r="539" spans="1:13" ht="14.25" customHeight="1">
      <c r="A539" s="271">
        <v>106</v>
      </c>
      <c r="B539" s="272" t="s">
        <v>878</v>
      </c>
      <c r="C539" s="37" t="s">
        <v>875</v>
      </c>
      <c r="D539" s="37">
        <v>392010501</v>
      </c>
      <c r="E539" s="37"/>
      <c r="F539" s="37">
        <v>1</v>
      </c>
      <c r="G539" s="269">
        <v>213</v>
      </c>
      <c r="H539" s="269"/>
      <c r="I539" s="269">
        <v>193</v>
      </c>
      <c r="J539" s="37">
        <f t="shared" si="0"/>
        <v>406</v>
      </c>
      <c r="K539" s="37">
        <v>1</v>
      </c>
      <c r="L539" s="37">
        <v>1</v>
      </c>
      <c r="M539" s="38">
        <v>2</v>
      </c>
    </row>
    <row r="540" spans="1:13" ht="14.25" customHeight="1">
      <c r="A540" s="271"/>
      <c r="B540" s="272"/>
      <c r="C540" s="37" t="s">
        <v>875</v>
      </c>
      <c r="D540" s="37">
        <v>392010503</v>
      </c>
      <c r="E540" s="37"/>
      <c r="F540" s="37">
        <v>1</v>
      </c>
      <c r="G540" s="269">
        <v>242</v>
      </c>
      <c r="H540" s="269"/>
      <c r="I540" s="269">
        <v>175</v>
      </c>
      <c r="J540" s="37">
        <f t="shared" si="0"/>
        <v>417</v>
      </c>
      <c r="K540" s="37"/>
      <c r="L540" s="37"/>
      <c r="M540" s="38"/>
    </row>
    <row r="541" spans="1:13" ht="14.25" customHeight="1">
      <c r="A541" s="271"/>
      <c r="B541" s="272"/>
      <c r="C541" s="37"/>
      <c r="D541" s="37"/>
      <c r="E541" s="37"/>
      <c r="F541" s="19" t="s">
        <v>802</v>
      </c>
      <c r="G541" s="270">
        <f>SUM(G539:G540)</f>
        <v>455</v>
      </c>
      <c r="H541" s="270"/>
      <c r="I541" s="270">
        <f>SUM(I539:I540)</f>
        <v>368</v>
      </c>
      <c r="J541" s="39">
        <f t="shared" si="0"/>
        <v>823</v>
      </c>
      <c r="K541" s="37"/>
      <c r="L541" s="37"/>
      <c r="M541" s="38"/>
    </row>
    <row r="542" spans="1:13" ht="14.25" customHeight="1">
      <c r="A542" s="271"/>
      <c r="B542" s="272"/>
      <c r="C542" s="37"/>
      <c r="D542" s="37"/>
      <c r="E542" s="37"/>
      <c r="F542" s="37"/>
      <c r="G542" s="269"/>
      <c r="H542" s="269"/>
      <c r="I542" s="269"/>
      <c r="J542" s="37"/>
      <c r="K542" s="37"/>
      <c r="L542" s="37"/>
      <c r="M542" s="38"/>
    </row>
    <row r="543" spans="1:13" ht="14.25" customHeight="1">
      <c r="A543" s="271">
        <v>107</v>
      </c>
      <c r="B543" s="272" t="s">
        <v>876</v>
      </c>
      <c r="C543" s="37" t="s">
        <v>879</v>
      </c>
      <c r="D543" s="37">
        <v>392010508</v>
      </c>
      <c r="E543" s="37"/>
      <c r="F543" s="37">
        <v>1</v>
      </c>
      <c r="G543" s="269">
        <v>224</v>
      </c>
      <c r="H543" s="269"/>
      <c r="I543" s="269">
        <v>249</v>
      </c>
      <c r="J543" s="37">
        <f t="shared" ref="J543:J561" si="1">SUM(G543:I543)</f>
        <v>473</v>
      </c>
      <c r="K543" s="37">
        <v>2</v>
      </c>
      <c r="L543" s="37">
        <v>2</v>
      </c>
      <c r="M543" s="38">
        <v>4</v>
      </c>
    </row>
    <row r="544" spans="1:13" ht="14.25" customHeight="1">
      <c r="A544" s="271"/>
      <c r="B544" s="272"/>
      <c r="C544" s="37" t="s">
        <v>879</v>
      </c>
      <c r="D544" s="37">
        <v>392010509</v>
      </c>
      <c r="E544" s="37"/>
      <c r="F544" s="37">
        <v>1</v>
      </c>
      <c r="G544" s="269">
        <v>326</v>
      </c>
      <c r="H544" s="269"/>
      <c r="I544" s="269">
        <v>308</v>
      </c>
      <c r="J544" s="37">
        <f t="shared" si="1"/>
        <v>634</v>
      </c>
      <c r="K544" s="37"/>
      <c r="L544" s="37"/>
      <c r="M544" s="38"/>
    </row>
    <row r="545" spans="1:13" ht="14.25" customHeight="1">
      <c r="A545" s="271"/>
      <c r="B545" s="272"/>
      <c r="C545" s="37" t="s">
        <v>879</v>
      </c>
      <c r="D545" s="37">
        <v>392010510</v>
      </c>
      <c r="E545" s="37"/>
      <c r="F545" s="37">
        <v>1</v>
      </c>
      <c r="G545" s="269">
        <v>274</v>
      </c>
      <c r="H545" s="269"/>
      <c r="I545" s="269">
        <v>224</v>
      </c>
      <c r="J545" s="37">
        <f t="shared" si="1"/>
        <v>498</v>
      </c>
      <c r="K545" s="37"/>
      <c r="L545" s="37"/>
      <c r="M545" s="38"/>
    </row>
    <row r="546" spans="1:13" ht="14.25" customHeight="1">
      <c r="A546" s="271"/>
      <c r="B546" s="272"/>
      <c r="C546" s="37" t="s">
        <v>879</v>
      </c>
      <c r="D546" s="37">
        <v>392010511</v>
      </c>
      <c r="E546" s="37"/>
      <c r="F546" s="37">
        <v>1</v>
      </c>
      <c r="G546" s="269">
        <v>87</v>
      </c>
      <c r="H546" s="269"/>
      <c r="I546" s="269">
        <v>73</v>
      </c>
      <c r="J546" s="37">
        <f t="shared" si="1"/>
        <v>160</v>
      </c>
      <c r="K546" s="37"/>
      <c r="L546" s="37"/>
      <c r="M546" s="38"/>
    </row>
    <row r="547" spans="1:13" ht="14.25" customHeight="1">
      <c r="A547" s="271"/>
      <c r="B547" s="272"/>
      <c r="C547" s="37"/>
      <c r="D547" s="37"/>
      <c r="E547" s="37"/>
      <c r="F547" s="19" t="s">
        <v>802</v>
      </c>
      <c r="G547" s="270">
        <f>SUM(G543:G546)</f>
        <v>911</v>
      </c>
      <c r="H547" s="270"/>
      <c r="I547" s="270">
        <f>SUM(I543:I546)</f>
        <v>854</v>
      </c>
      <c r="J547" s="39">
        <f t="shared" si="1"/>
        <v>1765</v>
      </c>
      <c r="K547" s="37"/>
      <c r="L547" s="37"/>
      <c r="M547" s="38"/>
    </row>
    <row r="548" spans="1:13" ht="14.25" customHeight="1">
      <c r="A548" s="271">
        <v>108</v>
      </c>
      <c r="B548" s="272" t="s">
        <v>1294</v>
      </c>
      <c r="C548" s="37" t="s">
        <v>1155</v>
      </c>
      <c r="D548" s="37" t="s">
        <v>1157</v>
      </c>
      <c r="E548" s="37"/>
      <c r="F548" s="36">
        <v>1</v>
      </c>
      <c r="G548" s="269">
        <v>127</v>
      </c>
      <c r="H548" s="269"/>
      <c r="I548" s="269">
        <v>112</v>
      </c>
      <c r="J548" s="37">
        <f t="shared" si="1"/>
        <v>239</v>
      </c>
      <c r="K548" s="37">
        <v>2</v>
      </c>
      <c r="L548" s="37">
        <v>2</v>
      </c>
      <c r="M548" s="38">
        <v>4</v>
      </c>
    </row>
    <row r="549" spans="1:13" ht="14.25" customHeight="1">
      <c r="A549" s="271"/>
      <c r="B549" s="272"/>
      <c r="C549" s="37" t="s">
        <v>1154</v>
      </c>
      <c r="D549" s="37">
        <v>392010102</v>
      </c>
      <c r="E549" s="37"/>
      <c r="F549" s="37">
        <v>1</v>
      </c>
      <c r="G549" s="37">
        <v>328</v>
      </c>
      <c r="H549" s="37"/>
      <c r="I549" s="37">
        <v>303</v>
      </c>
      <c r="J549" s="37">
        <f t="shared" si="1"/>
        <v>631</v>
      </c>
      <c r="K549" s="37"/>
      <c r="L549" s="37"/>
      <c r="M549" s="38"/>
    </row>
    <row r="550" spans="1:13" ht="14.25" customHeight="1">
      <c r="A550" s="271"/>
      <c r="B550" s="272"/>
      <c r="C550" s="37" t="s">
        <v>1156</v>
      </c>
      <c r="D550" s="37">
        <v>392010103</v>
      </c>
      <c r="E550" s="37"/>
      <c r="F550" s="37">
        <v>1</v>
      </c>
      <c r="G550" s="37">
        <v>311</v>
      </c>
      <c r="H550" s="37"/>
      <c r="I550" s="37">
        <v>283</v>
      </c>
      <c r="J550" s="37">
        <f t="shared" si="1"/>
        <v>594</v>
      </c>
      <c r="K550" s="37"/>
      <c r="L550" s="37"/>
      <c r="M550" s="38"/>
    </row>
    <row r="551" spans="1:13" ht="14.25" customHeight="1">
      <c r="A551" s="271"/>
      <c r="B551" s="272"/>
      <c r="C551" s="37"/>
      <c r="D551" s="37"/>
      <c r="E551" s="37"/>
      <c r="F551" s="19" t="s">
        <v>802</v>
      </c>
      <c r="G551" s="39">
        <f>SUM(G548:G550)</f>
        <v>766</v>
      </c>
      <c r="H551" s="39"/>
      <c r="I551" s="39">
        <f>SUM(I548:I550)</f>
        <v>698</v>
      </c>
      <c r="J551" s="39">
        <f t="shared" si="1"/>
        <v>1464</v>
      </c>
      <c r="K551" s="37"/>
      <c r="L551" s="37"/>
      <c r="M551" s="38"/>
    </row>
    <row r="552" spans="1:13" ht="14.25" customHeight="1">
      <c r="A552" s="271">
        <v>109</v>
      </c>
      <c r="B552" s="272" t="s">
        <v>1295</v>
      </c>
      <c r="C552" s="37" t="s">
        <v>1158</v>
      </c>
      <c r="D552" s="37" t="s">
        <v>1159</v>
      </c>
      <c r="E552" s="37"/>
      <c r="F552" s="37">
        <v>1</v>
      </c>
      <c r="G552" s="37">
        <v>385</v>
      </c>
      <c r="H552" s="37"/>
      <c r="I552" s="37">
        <v>336</v>
      </c>
      <c r="J552" s="37">
        <f t="shared" si="1"/>
        <v>721</v>
      </c>
      <c r="K552" s="37">
        <v>2</v>
      </c>
      <c r="L552" s="37">
        <v>2</v>
      </c>
      <c r="M552" s="38">
        <v>4</v>
      </c>
    </row>
    <row r="553" spans="1:13" ht="14.25" customHeight="1">
      <c r="A553" s="271"/>
      <c r="B553" s="272"/>
      <c r="C553" s="37" t="s">
        <v>1155</v>
      </c>
      <c r="D553" s="37">
        <v>392010105</v>
      </c>
      <c r="E553" s="37"/>
      <c r="F553" s="37">
        <v>1</v>
      </c>
      <c r="G553" s="37">
        <v>252</v>
      </c>
      <c r="H553" s="37"/>
      <c r="I553" s="37">
        <v>217</v>
      </c>
      <c r="J553" s="37">
        <f t="shared" si="1"/>
        <v>469</v>
      </c>
      <c r="K553" s="37"/>
      <c r="L553" s="37"/>
      <c r="M553" s="38"/>
    </row>
    <row r="554" spans="1:13" ht="14.25" customHeight="1">
      <c r="A554" s="271"/>
      <c r="B554" s="272"/>
      <c r="C554" s="37" t="s">
        <v>1154</v>
      </c>
      <c r="D554" s="37">
        <v>392010106</v>
      </c>
      <c r="E554" s="37"/>
      <c r="F554" s="37">
        <v>1</v>
      </c>
      <c r="G554" s="37">
        <v>130</v>
      </c>
      <c r="H554" s="37"/>
      <c r="I554" s="37">
        <v>101</v>
      </c>
      <c r="J554" s="37">
        <f t="shared" si="1"/>
        <v>231</v>
      </c>
      <c r="K554" s="37"/>
      <c r="L554" s="37"/>
      <c r="M554" s="38"/>
    </row>
    <row r="555" spans="1:13" ht="14.25" customHeight="1">
      <c r="A555" s="271"/>
      <c r="B555" s="272"/>
      <c r="C555" s="37" t="s">
        <v>1156</v>
      </c>
      <c r="D555" s="37">
        <v>392010107</v>
      </c>
      <c r="E555" s="37"/>
      <c r="F555" s="37">
        <v>1</v>
      </c>
      <c r="G555" s="37">
        <v>147</v>
      </c>
      <c r="H555" s="37"/>
      <c r="I555" s="37">
        <v>115</v>
      </c>
      <c r="J555" s="37">
        <f t="shared" si="1"/>
        <v>262</v>
      </c>
      <c r="K555" s="37"/>
      <c r="L555" s="37"/>
      <c r="M555" s="38"/>
    </row>
    <row r="556" spans="1:13" ht="14.25" customHeight="1">
      <c r="A556" s="271"/>
      <c r="B556" s="272"/>
      <c r="C556" s="37"/>
      <c r="D556" s="37"/>
      <c r="E556" s="37"/>
      <c r="F556" s="37">
        <v>1</v>
      </c>
      <c r="G556" s="37">
        <f>SUM(G552:G555)</f>
        <v>914</v>
      </c>
      <c r="H556" s="37"/>
      <c r="I556" s="37">
        <f>SUM(I552:I555)</f>
        <v>769</v>
      </c>
      <c r="J556" s="37">
        <f t="shared" si="1"/>
        <v>1683</v>
      </c>
      <c r="K556" s="37"/>
      <c r="L556" s="37"/>
      <c r="M556" s="38"/>
    </row>
    <row r="557" spans="1:13" ht="14.25" customHeight="1">
      <c r="A557" s="38"/>
      <c r="B557" s="37"/>
      <c r="C557" s="37"/>
      <c r="D557" s="37"/>
      <c r="E557" s="37"/>
      <c r="F557" s="19" t="s">
        <v>802</v>
      </c>
      <c r="G557" s="39">
        <f>SUM(G556)</f>
        <v>914</v>
      </c>
      <c r="H557" s="39"/>
      <c r="I557" s="39">
        <f>SUM(I556)</f>
        <v>769</v>
      </c>
      <c r="J557" s="39">
        <f t="shared" si="1"/>
        <v>1683</v>
      </c>
      <c r="K557" s="37"/>
      <c r="L557" s="37"/>
      <c r="M557" s="38"/>
    </row>
    <row r="558" spans="1:13" ht="14.25" customHeight="1">
      <c r="A558" s="271">
        <v>110</v>
      </c>
      <c r="B558" s="272" t="s">
        <v>1480</v>
      </c>
      <c r="C558" s="37" t="s">
        <v>1161</v>
      </c>
      <c r="D558" s="37">
        <v>392010108</v>
      </c>
      <c r="E558" s="37"/>
      <c r="F558" s="184">
        <v>1</v>
      </c>
      <c r="G558" s="184">
        <v>530</v>
      </c>
      <c r="H558" s="184"/>
      <c r="I558" s="184">
        <v>548</v>
      </c>
      <c r="J558" s="184">
        <f t="shared" si="1"/>
        <v>1078</v>
      </c>
      <c r="K558" s="37">
        <v>2</v>
      </c>
      <c r="L558" s="37">
        <v>2</v>
      </c>
      <c r="M558" s="38">
        <v>4</v>
      </c>
    </row>
    <row r="559" spans="1:13" ht="14.25" customHeight="1">
      <c r="A559" s="271"/>
      <c r="B559" s="272"/>
      <c r="C559" s="37" t="s">
        <v>1160</v>
      </c>
      <c r="D559" s="37">
        <v>392010109</v>
      </c>
      <c r="E559" s="37"/>
      <c r="F559" s="184">
        <v>1</v>
      </c>
      <c r="G559" s="184">
        <v>156</v>
      </c>
      <c r="H559" s="184"/>
      <c r="I559" s="184">
        <v>153</v>
      </c>
      <c r="J559" s="184">
        <f t="shared" si="1"/>
        <v>309</v>
      </c>
      <c r="K559" s="37"/>
      <c r="L559" s="37"/>
      <c r="M559" s="38"/>
    </row>
    <row r="560" spans="1:13" ht="14.25" customHeight="1">
      <c r="A560" s="271"/>
      <c r="B560" s="272"/>
      <c r="C560" s="37" t="s">
        <v>1162</v>
      </c>
      <c r="D560" s="37">
        <v>392010110</v>
      </c>
      <c r="E560" s="37"/>
      <c r="F560" s="184">
        <v>1</v>
      </c>
      <c r="G560" s="184">
        <v>223</v>
      </c>
      <c r="H560" s="184"/>
      <c r="I560" s="184">
        <v>186</v>
      </c>
      <c r="J560" s="184">
        <f t="shared" si="1"/>
        <v>409</v>
      </c>
      <c r="K560" s="37"/>
      <c r="L560" s="37"/>
      <c r="M560" s="38"/>
    </row>
    <row r="561" spans="1:13" ht="14.25" customHeight="1">
      <c r="A561" s="271"/>
      <c r="B561" s="272"/>
      <c r="C561" s="37"/>
      <c r="D561" s="37"/>
      <c r="E561" s="37"/>
      <c r="F561" s="188" t="s">
        <v>802</v>
      </c>
      <c r="G561" s="39">
        <f>SUM(G558:G560)</f>
        <v>909</v>
      </c>
      <c r="H561" s="39"/>
      <c r="I561" s="39">
        <f>SUM(I558:I560)</f>
        <v>887</v>
      </c>
      <c r="J561" s="39">
        <f t="shared" si="1"/>
        <v>1796</v>
      </c>
      <c r="K561" s="37"/>
      <c r="L561" s="37"/>
      <c r="M561" s="38"/>
    </row>
    <row r="562" spans="1:13" ht="14.25" customHeight="1">
      <c r="A562" s="271">
        <v>111</v>
      </c>
      <c r="B562" s="272" t="s">
        <v>1296</v>
      </c>
      <c r="C562" s="37" t="s">
        <v>1164</v>
      </c>
      <c r="D562" s="37" t="s">
        <v>1165</v>
      </c>
      <c r="E562" s="37"/>
      <c r="F562" s="37">
        <v>1</v>
      </c>
      <c r="G562" s="37">
        <v>264</v>
      </c>
      <c r="H562" s="37"/>
      <c r="I562" s="37">
        <v>263</v>
      </c>
      <c r="J562" s="37">
        <f t="shared" ref="J562:J566" si="2">SUM(G562:I562)</f>
        <v>527</v>
      </c>
      <c r="K562" s="37">
        <v>2</v>
      </c>
      <c r="L562" s="37">
        <v>2</v>
      </c>
      <c r="M562" s="38">
        <v>4</v>
      </c>
    </row>
    <row r="563" spans="1:13" ht="14.25" customHeight="1">
      <c r="A563" s="271"/>
      <c r="B563" s="272"/>
      <c r="C563" s="37" t="s">
        <v>1163</v>
      </c>
      <c r="D563" s="37">
        <v>392010112</v>
      </c>
      <c r="E563" s="37"/>
      <c r="F563" s="37">
        <v>1</v>
      </c>
      <c r="G563" s="37">
        <v>484</v>
      </c>
      <c r="H563" s="37"/>
      <c r="I563" s="37">
        <v>442</v>
      </c>
      <c r="J563" s="37">
        <f t="shared" si="2"/>
        <v>926</v>
      </c>
      <c r="K563" s="37"/>
      <c r="L563" s="37"/>
      <c r="M563" s="38"/>
    </row>
    <row r="564" spans="1:13" ht="14.25" customHeight="1">
      <c r="A564" s="271"/>
      <c r="B564" s="272"/>
      <c r="C564" s="37" t="s">
        <v>1163</v>
      </c>
      <c r="D564" s="37">
        <v>392010113</v>
      </c>
      <c r="E564" s="37"/>
      <c r="F564" s="37">
        <v>1</v>
      </c>
      <c r="G564" s="37">
        <v>48</v>
      </c>
      <c r="H564" s="37"/>
      <c r="I564" s="37">
        <v>41</v>
      </c>
      <c r="J564" s="37">
        <f t="shared" si="2"/>
        <v>89</v>
      </c>
      <c r="K564" s="37"/>
      <c r="L564" s="37"/>
      <c r="M564" s="38"/>
    </row>
    <row r="565" spans="1:13" ht="14.25" customHeight="1">
      <c r="A565" s="271"/>
      <c r="B565" s="272"/>
      <c r="C565" s="37" t="s">
        <v>1163</v>
      </c>
      <c r="D565" s="37">
        <v>392010114</v>
      </c>
      <c r="E565" s="37"/>
      <c r="F565" s="37">
        <v>1</v>
      </c>
      <c r="G565" s="37">
        <v>117</v>
      </c>
      <c r="H565" s="37"/>
      <c r="I565" s="37">
        <v>113</v>
      </c>
      <c r="J565" s="37">
        <f t="shared" si="2"/>
        <v>230</v>
      </c>
      <c r="K565" s="37"/>
      <c r="L565" s="37"/>
      <c r="M565" s="38"/>
    </row>
    <row r="566" spans="1:13" ht="14.25" customHeight="1">
      <c r="A566" s="271"/>
      <c r="B566" s="272"/>
      <c r="C566" s="37" t="s">
        <v>1163</v>
      </c>
      <c r="D566" s="37">
        <v>392010115</v>
      </c>
      <c r="E566" s="37"/>
      <c r="F566" s="37">
        <v>1</v>
      </c>
      <c r="G566" s="37">
        <v>212</v>
      </c>
      <c r="H566" s="37"/>
      <c r="I566" s="37">
        <v>214</v>
      </c>
      <c r="J566" s="37">
        <f t="shared" si="2"/>
        <v>426</v>
      </c>
      <c r="K566" s="37"/>
      <c r="L566" s="37"/>
      <c r="M566" s="38"/>
    </row>
    <row r="567" spans="1:13" ht="14.25" customHeight="1">
      <c r="A567" s="271"/>
      <c r="B567" s="272"/>
      <c r="C567" s="37"/>
      <c r="D567" s="37"/>
      <c r="E567" s="37"/>
      <c r="F567" s="19" t="s">
        <v>802</v>
      </c>
      <c r="G567" s="39">
        <f>SUM(G562:G566)</f>
        <v>1125</v>
      </c>
      <c r="H567" s="39"/>
      <c r="I567" s="39">
        <f>SUM(I562:I566)</f>
        <v>1073</v>
      </c>
      <c r="J567" s="39">
        <f t="shared" ref="J567:J577" si="3">SUM(G567:I567)</f>
        <v>2198</v>
      </c>
      <c r="K567" s="37"/>
      <c r="L567" s="37"/>
      <c r="M567" s="38"/>
    </row>
    <row r="568" spans="1:13" ht="14.25" customHeight="1">
      <c r="A568" s="271">
        <v>112</v>
      </c>
      <c r="B568" s="272" t="s">
        <v>1297</v>
      </c>
      <c r="C568" s="37" t="s">
        <v>17</v>
      </c>
      <c r="D568" s="37">
        <v>392010117</v>
      </c>
      <c r="E568" s="37"/>
      <c r="F568" s="37">
        <v>1</v>
      </c>
      <c r="G568" s="37">
        <v>470</v>
      </c>
      <c r="H568" s="37"/>
      <c r="I568" s="37">
        <v>474</v>
      </c>
      <c r="J568" s="37">
        <f t="shared" si="3"/>
        <v>944</v>
      </c>
      <c r="K568" s="37">
        <v>1</v>
      </c>
      <c r="L568" s="37">
        <v>1</v>
      </c>
      <c r="M568" s="38">
        <v>2</v>
      </c>
    </row>
    <row r="569" spans="1:13" ht="14.25" customHeight="1">
      <c r="A569" s="271"/>
      <c r="B569" s="272"/>
      <c r="C569" s="37"/>
      <c r="D569" s="37"/>
      <c r="E569" s="37"/>
      <c r="F569" s="19" t="s">
        <v>802</v>
      </c>
      <c r="G569" s="40">
        <f>SUM(G568)</f>
        <v>470</v>
      </c>
      <c r="H569" s="40"/>
      <c r="I569" s="40">
        <f>SUM(I568)</f>
        <v>474</v>
      </c>
      <c r="J569" s="40">
        <f t="shared" si="3"/>
        <v>944</v>
      </c>
      <c r="K569" s="40"/>
      <c r="L569" s="40"/>
      <c r="M569" s="38"/>
    </row>
    <row r="570" spans="1:13" ht="14.25" customHeight="1">
      <c r="A570" s="271">
        <v>113</v>
      </c>
      <c r="B570" s="272" t="s">
        <v>1298</v>
      </c>
      <c r="C570" s="37" t="s">
        <v>1166</v>
      </c>
      <c r="D570" s="37" t="s">
        <v>1168</v>
      </c>
      <c r="E570" s="37"/>
      <c r="F570" s="37">
        <v>1</v>
      </c>
      <c r="G570" s="43">
        <v>493</v>
      </c>
      <c r="H570" s="43"/>
      <c r="I570" s="43">
        <v>486</v>
      </c>
      <c r="J570" s="37">
        <f t="shared" si="3"/>
        <v>979</v>
      </c>
      <c r="K570" s="37">
        <v>1</v>
      </c>
      <c r="L570" s="37">
        <v>1</v>
      </c>
      <c r="M570" s="38">
        <v>2</v>
      </c>
    </row>
    <row r="571" spans="1:13" ht="14.25" customHeight="1">
      <c r="A571" s="271"/>
      <c r="B571" s="272"/>
      <c r="C571" s="37" t="s">
        <v>1167</v>
      </c>
      <c r="D571" s="37">
        <v>392010203</v>
      </c>
      <c r="E571" s="37"/>
      <c r="F571" s="37">
        <v>1</v>
      </c>
      <c r="G571" s="43">
        <v>511</v>
      </c>
      <c r="H571" s="43"/>
      <c r="I571" s="43">
        <v>446</v>
      </c>
      <c r="J571" s="37">
        <f t="shared" si="3"/>
        <v>957</v>
      </c>
      <c r="K571" s="37"/>
      <c r="L571" s="37"/>
      <c r="M571" s="38"/>
    </row>
    <row r="572" spans="1:13" ht="14.25" customHeight="1">
      <c r="A572" s="271"/>
      <c r="B572" s="272"/>
      <c r="C572" s="37"/>
      <c r="D572" s="37"/>
      <c r="E572" s="37"/>
      <c r="F572" s="19" t="s">
        <v>802</v>
      </c>
      <c r="G572" s="40">
        <f>SUM(G570:G571)</f>
        <v>1004</v>
      </c>
      <c r="H572" s="40"/>
      <c r="I572" s="40">
        <f>SUM(I570:I571)</f>
        <v>932</v>
      </c>
      <c r="J572" s="40">
        <f t="shared" si="3"/>
        <v>1936</v>
      </c>
      <c r="K572" s="40"/>
      <c r="L572" s="40"/>
      <c r="M572" s="38"/>
    </row>
    <row r="573" spans="1:13" ht="14.25" customHeight="1">
      <c r="A573" s="271">
        <v>114</v>
      </c>
      <c r="B573" s="272" t="s">
        <v>1299</v>
      </c>
      <c r="C573" s="37" t="s">
        <v>18</v>
      </c>
      <c r="D573" s="37">
        <v>392010204</v>
      </c>
      <c r="E573" s="37"/>
      <c r="F573" s="37">
        <v>1</v>
      </c>
      <c r="G573" s="37">
        <v>780</v>
      </c>
      <c r="H573" s="37"/>
      <c r="I573" s="37">
        <v>724</v>
      </c>
      <c r="J573" s="37">
        <f t="shared" si="3"/>
        <v>1504</v>
      </c>
      <c r="K573" s="37">
        <v>1</v>
      </c>
      <c r="L573" s="37">
        <v>1</v>
      </c>
      <c r="M573" s="38">
        <v>2</v>
      </c>
    </row>
    <row r="574" spans="1:13" ht="14.25" customHeight="1">
      <c r="A574" s="271"/>
      <c r="B574" s="272"/>
      <c r="C574" s="37"/>
      <c r="D574" s="37"/>
      <c r="E574" s="37"/>
      <c r="F574" s="19" t="s">
        <v>802</v>
      </c>
      <c r="G574" s="40">
        <f>SUM(G573:G573)</f>
        <v>780</v>
      </c>
      <c r="H574" s="40"/>
      <c r="I574" s="40">
        <f>SUM(I573:I573)</f>
        <v>724</v>
      </c>
      <c r="J574" s="40">
        <f t="shared" si="3"/>
        <v>1504</v>
      </c>
      <c r="K574" s="40"/>
      <c r="L574" s="40"/>
      <c r="M574" s="38"/>
    </row>
    <row r="575" spans="1:13" ht="14.25" customHeight="1">
      <c r="A575" s="271">
        <v>115</v>
      </c>
      <c r="B575" s="272" t="s">
        <v>1300</v>
      </c>
      <c r="C575" s="37" t="s">
        <v>1169</v>
      </c>
      <c r="D575" s="37">
        <v>392010205</v>
      </c>
      <c r="E575" s="37"/>
      <c r="F575" s="37">
        <v>1</v>
      </c>
      <c r="G575" s="37">
        <v>401</v>
      </c>
      <c r="H575" s="37"/>
      <c r="I575" s="37">
        <v>390</v>
      </c>
      <c r="J575" s="37">
        <f t="shared" si="3"/>
        <v>791</v>
      </c>
      <c r="K575" s="37">
        <v>1</v>
      </c>
      <c r="L575" s="37">
        <v>1</v>
      </c>
      <c r="M575" s="38">
        <v>2</v>
      </c>
    </row>
    <row r="576" spans="1:13" ht="14.25" customHeight="1">
      <c r="A576" s="271"/>
      <c r="B576" s="272"/>
      <c r="C576" s="37" t="s">
        <v>18</v>
      </c>
      <c r="D576" s="37">
        <v>392010206</v>
      </c>
      <c r="E576" s="37"/>
      <c r="F576" s="37">
        <v>1</v>
      </c>
      <c r="G576" s="37">
        <v>133</v>
      </c>
      <c r="H576" s="37"/>
      <c r="I576" s="37">
        <v>124</v>
      </c>
      <c r="J576" s="37">
        <f t="shared" si="3"/>
        <v>257</v>
      </c>
      <c r="K576" s="37"/>
      <c r="L576" s="37"/>
      <c r="M576" s="38"/>
    </row>
    <row r="577" spans="1:13" ht="14.25" customHeight="1">
      <c r="A577" s="271"/>
      <c r="B577" s="272"/>
      <c r="C577" s="37"/>
      <c r="D577" s="37"/>
      <c r="E577" s="37"/>
      <c r="F577" s="19" t="s">
        <v>802</v>
      </c>
      <c r="G577" s="40">
        <f>SUM(G575:G576)</f>
        <v>534</v>
      </c>
      <c r="H577" s="40"/>
      <c r="I577" s="40">
        <f>SUM(I575:I576)</f>
        <v>514</v>
      </c>
      <c r="J577" s="40">
        <f t="shared" si="3"/>
        <v>1048</v>
      </c>
      <c r="K577" s="40"/>
      <c r="L577" s="40"/>
      <c r="M577" s="38"/>
    </row>
    <row r="578" spans="1:13" ht="36" customHeight="1">
      <c r="A578" s="271">
        <v>116</v>
      </c>
      <c r="B578" s="272" t="s">
        <v>1346</v>
      </c>
      <c r="C578" s="37" t="s">
        <v>19</v>
      </c>
      <c r="D578" s="37">
        <v>392010209</v>
      </c>
      <c r="E578" s="37"/>
      <c r="F578" s="37">
        <v>1</v>
      </c>
      <c r="G578" s="37">
        <v>1213</v>
      </c>
      <c r="H578" s="37"/>
      <c r="I578" s="37">
        <v>1107</v>
      </c>
      <c r="J578" s="37">
        <v>2244</v>
      </c>
      <c r="K578" s="37">
        <v>2</v>
      </c>
      <c r="L578" s="37">
        <v>2</v>
      </c>
      <c r="M578" s="38">
        <v>4</v>
      </c>
    </row>
    <row r="579" spans="1:13" ht="14.25" customHeight="1">
      <c r="A579" s="271"/>
      <c r="B579" s="272"/>
      <c r="C579" s="37"/>
      <c r="D579" s="37"/>
      <c r="E579" s="37"/>
      <c r="F579" s="19" t="s">
        <v>802</v>
      </c>
      <c r="G579" s="40">
        <f>SUM(G578:G578)</f>
        <v>1213</v>
      </c>
      <c r="H579" s="40"/>
      <c r="I579" s="40">
        <f>SUM(I578:I578)</f>
        <v>1107</v>
      </c>
      <c r="J579" s="40">
        <f>SUM(J578:J578)</f>
        <v>2244</v>
      </c>
      <c r="K579" s="40"/>
      <c r="L579" s="40"/>
      <c r="M579" s="38"/>
    </row>
    <row r="580" spans="1:13" ht="14.25" customHeight="1">
      <c r="A580" s="271">
        <v>117</v>
      </c>
      <c r="B580" s="272" t="s">
        <v>1301</v>
      </c>
      <c r="C580" s="37" t="s">
        <v>1171</v>
      </c>
      <c r="D580" s="37">
        <v>392010207</v>
      </c>
      <c r="E580" s="37"/>
      <c r="F580" s="37">
        <v>1</v>
      </c>
      <c r="G580" s="37">
        <v>769</v>
      </c>
      <c r="H580" s="37"/>
      <c r="I580" s="37"/>
      <c r="J580" s="37">
        <v>769</v>
      </c>
      <c r="K580" s="37">
        <v>3</v>
      </c>
      <c r="L580" s="37">
        <v>0</v>
      </c>
      <c r="M580" s="38">
        <v>3</v>
      </c>
    </row>
    <row r="581" spans="1:13" ht="14.25" customHeight="1">
      <c r="A581" s="271"/>
      <c r="B581" s="272"/>
      <c r="C581" s="37" t="s">
        <v>1170</v>
      </c>
      <c r="D581" s="37">
        <v>392010208</v>
      </c>
      <c r="E581" s="37"/>
      <c r="F581" s="37">
        <v>1</v>
      </c>
      <c r="G581" s="37">
        <v>343</v>
      </c>
      <c r="H581" s="37"/>
      <c r="I581" s="37"/>
      <c r="J581" s="37">
        <v>343</v>
      </c>
      <c r="K581" s="37"/>
      <c r="L581" s="37"/>
      <c r="M581" s="38"/>
    </row>
    <row r="582" spans="1:13" ht="14.25" customHeight="1">
      <c r="A582" s="271"/>
      <c r="B582" s="272"/>
      <c r="C582" s="37" t="s">
        <v>1170</v>
      </c>
      <c r="D582" s="37">
        <v>392010210</v>
      </c>
      <c r="E582" s="37"/>
      <c r="F582" s="37">
        <v>1</v>
      </c>
      <c r="G582" s="37">
        <v>666</v>
      </c>
      <c r="H582" s="37"/>
      <c r="I582" s="37"/>
      <c r="J582" s="37">
        <v>666</v>
      </c>
      <c r="K582" s="37"/>
      <c r="L582" s="37"/>
      <c r="M582" s="38"/>
    </row>
    <row r="583" spans="1:13" ht="14.25" customHeight="1">
      <c r="A583" s="271"/>
      <c r="B583" s="272"/>
      <c r="C583" s="37"/>
      <c r="D583" s="37"/>
      <c r="E583" s="37"/>
      <c r="F583" s="19" t="s">
        <v>802</v>
      </c>
      <c r="G583" s="40">
        <f>SUM(G580:G582)</f>
        <v>1778</v>
      </c>
      <c r="H583" s="40"/>
      <c r="I583" s="40"/>
      <c r="J583" s="40">
        <f>SUM(J580:J582)</f>
        <v>1778</v>
      </c>
      <c r="K583" s="40"/>
      <c r="L583" s="40"/>
      <c r="M583" s="38"/>
    </row>
    <row r="584" spans="1:13" ht="14.25" customHeight="1">
      <c r="A584" s="271">
        <v>118</v>
      </c>
      <c r="B584" s="272" t="s">
        <v>1302</v>
      </c>
      <c r="C584" s="37" t="s">
        <v>1171</v>
      </c>
      <c r="D584" s="37">
        <v>392010207</v>
      </c>
      <c r="E584" s="37"/>
      <c r="F584" s="37"/>
      <c r="G584" s="37"/>
      <c r="H584" s="37"/>
      <c r="I584" s="37">
        <v>704</v>
      </c>
      <c r="J584" s="37">
        <v>704</v>
      </c>
      <c r="K584" s="37">
        <v>0</v>
      </c>
      <c r="L584" s="37">
        <v>3</v>
      </c>
      <c r="M584" s="38">
        <v>3</v>
      </c>
    </row>
    <row r="585" spans="1:13" ht="14.25" customHeight="1">
      <c r="A585" s="271"/>
      <c r="B585" s="272"/>
      <c r="C585" s="37" t="s">
        <v>1170</v>
      </c>
      <c r="D585" s="37">
        <v>392010208</v>
      </c>
      <c r="E585" s="37"/>
      <c r="F585" s="37"/>
      <c r="G585" s="37"/>
      <c r="H585" s="37"/>
      <c r="I585" s="37">
        <v>301</v>
      </c>
      <c r="J585" s="37">
        <v>301</v>
      </c>
      <c r="K585" s="37"/>
      <c r="L585" s="37"/>
      <c r="M585" s="38"/>
    </row>
    <row r="586" spans="1:13" ht="14.25" customHeight="1">
      <c r="A586" s="271"/>
      <c r="B586" s="272"/>
      <c r="C586" s="37" t="s">
        <v>1170</v>
      </c>
      <c r="D586" s="37">
        <v>392010210</v>
      </c>
      <c r="E586" s="37"/>
      <c r="F586" s="37"/>
      <c r="G586" s="37"/>
      <c r="H586" s="37"/>
      <c r="I586" s="37">
        <v>636</v>
      </c>
      <c r="J586" s="37">
        <v>636</v>
      </c>
      <c r="K586" s="37"/>
      <c r="L586" s="37"/>
      <c r="M586" s="38"/>
    </row>
    <row r="587" spans="1:13" ht="14.25" customHeight="1">
      <c r="A587" s="271"/>
      <c r="B587" s="272"/>
      <c r="C587" s="37"/>
      <c r="D587" s="37"/>
      <c r="E587" s="37"/>
      <c r="F587" s="19" t="s">
        <v>802</v>
      </c>
      <c r="G587" s="37"/>
      <c r="H587" s="37"/>
      <c r="I587" s="39">
        <f>SUM(I584:I586)</f>
        <v>1641</v>
      </c>
      <c r="J587" s="39">
        <f>SUM(J584:J586)</f>
        <v>1641</v>
      </c>
      <c r="K587" s="37"/>
      <c r="L587" s="37"/>
      <c r="M587" s="38"/>
    </row>
    <row r="588" spans="1:13" ht="14.25" customHeight="1">
      <c r="A588" s="271">
        <v>119</v>
      </c>
      <c r="B588" s="272" t="s">
        <v>1303</v>
      </c>
      <c r="C588" s="37" t="s">
        <v>1172</v>
      </c>
      <c r="D588" s="37">
        <v>392010211</v>
      </c>
      <c r="E588" s="37"/>
      <c r="F588" s="37">
        <v>1</v>
      </c>
      <c r="G588" s="37">
        <v>496</v>
      </c>
      <c r="H588" s="37"/>
      <c r="I588" s="37">
        <v>473</v>
      </c>
      <c r="J588" s="37">
        <f>SUM(G588:I588)</f>
        <v>969</v>
      </c>
      <c r="K588" s="37">
        <v>2</v>
      </c>
      <c r="L588" s="37">
        <v>2</v>
      </c>
      <c r="M588" s="38">
        <v>4</v>
      </c>
    </row>
    <row r="589" spans="1:13" ht="14.25" customHeight="1">
      <c r="A589" s="271"/>
      <c r="B589" s="272"/>
      <c r="C589" s="37" t="s">
        <v>1173</v>
      </c>
      <c r="D589" s="37">
        <v>392010212</v>
      </c>
      <c r="E589" s="37"/>
      <c r="F589" s="37">
        <v>1</v>
      </c>
      <c r="G589" s="37">
        <v>484</v>
      </c>
      <c r="H589" s="37"/>
      <c r="I589" s="37">
        <v>584</v>
      </c>
      <c r="J589" s="37">
        <f>SUM(G589:I589)</f>
        <v>1068</v>
      </c>
      <c r="K589" s="37"/>
      <c r="L589" s="37"/>
      <c r="M589" s="38"/>
    </row>
    <row r="590" spans="1:13" ht="14.25" customHeight="1">
      <c r="A590" s="271"/>
      <c r="B590" s="272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8"/>
    </row>
    <row r="591" spans="1:13" ht="14.25" customHeight="1">
      <c r="A591" s="271"/>
      <c r="B591" s="272"/>
      <c r="C591" s="37"/>
      <c r="D591" s="37"/>
      <c r="E591" s="37"/>
      <c r="F591" s="19" t="s">
        <v>802</v>
      </c>
      <c r="G591" s="39">
        <f>SUM(G588:G590)</f>
        <v>980</v>
      </c>
      <c r="H591" s="39"/>
      <c r="I591" s="39">
        <f>SUM(I588:I590)</f>
        <v>1057</v>
      </c>
      <c r="J591" s="39">
        <f>SUM(G591:I591)</f>
        <v>2037</v>
      </c>
      <c r="K591" s="37"/>
      <c r="L591" s="37"/>
      <c r="M591" s="38"/>
    </row>
    <row r="592" spans="1:13" ht="14.25" customHeight="1">
      <c r="A592" s="271">
        <v>120</v>
      </c>
      <c r="B592" s="272" t="s">
        <v>1304</v>
      </c>
      <c r="C592" s="272" t="s">
        <v>20</v>
      </c>
      <c r="D592" s="272">
        <v>392010213</v>
      </c>
      <c r="E592" s="272"/>
      <c r="F592" s="272">
        <v>1</v>
      </c>
      <c r="G592" s="272">
        <v>929</v>
      </c>
      <c r="H592" s="272"/>
      <c r="I592" s="272">
        <v>837</v>
      </c>
      <c r="J592" s="272">
        <f>SUM(G592:I592)</f>
        <v>1766</v>
      </c>
      <c r="K592" s="272">
        <v>2</v>
      </c>
      <c r="L592" s="272">
        <v>2</v>
      </c>
      <c r="M592" s="271">
        <v>4</v>
      </c>
    </row>
    <row r="593" spans="1:13" ht="11.25" customHeight="1">
      <c r="A593" s="271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1"/>
    </row>
    <row r="594" spans="1:13" ht="14.25" hidden="1" customHeight="1">
      <c r="A594" s="271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1"/>
    </row>
    <row r="595" spans="1:13" ht="14.25" hidden="1" customHeight="1">
      <c r="A595" s="271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1"/>
    </row>
    <row r="596" spans="1:13" ht="14.25" customHeight="1">
      <c r="A596" s="38"/>
      <c r="B596" s="37"/>
      <c r="C596" s="37"/>
      <c r="D596" s="37"/>
      <c r="E596" s="37"/>
      <c r="F596" s="19" t="s">
        <v>802</v>
      </c>
      <c r="G596" s="39">
        <f>SUM(G592)</f>
        <v>929</v>
      </c>
      <c r="H596" s="39"/>
      <c r="I596" s="39">
        <f>SUM(I592)</f>
        <v>837</v>
      </c>
      <c r="J596" s="39">
        <f t="shared" ref="J596:J605" si="4">SUM(G596:I596)</f>
        <v>1766</v>
      </c>
      <c r="K596" s="37"/>
      <c r="L596" s="37"/>
      <c r="M596" s="38"/>
    </row>
    <row r="597" spans="1:13" ht="14.25" customHeight="1">
      <c r="A597" s="271">
        <v>121</v>
      </c>
      <c r="B597" s="272" t="s">
        <v>1305</v>
      </c>
      <c r="C597" s="37" t="s">
        <v>1174</v>
      </c>
      <c r="D597" s="37" t="s">
        <v>1175</v>
      </c>
      <c r="E597" s="37"/>
      <c r="F597" s="37">
        <v>1</v>
      </c>
      <c r="G597" s="37">
        <v>626</v>
      </c>
      <c r="H597" s="37"/>
      <c r="I597" s="37">
        <v>529</v>
      </c>
      <c r="J597" s="37">
        <f t="shared" si="4"/>
        <v>1155</v>
      </c>
      <c r="K597" s="272">
        <v>1</v>
      </c>
      <c r="L597" s="272">
        <v>1</v>
      </c>
      <c r="M597" s="271">
        <v>2</v>
      </c>
    </row>
    <row r="598" spans="1:13" ht="14.25" customHeight="1">
      <c r="A598" s="271"/>
      <c r="B598" s="272"/>
      <c r="C598" s="37" t="s">
        <v>20</v>
      </c>
      <c r="D598" s="37">
        <v>392010215</v>
      </c>
      <c r="E598" s="37"/>
      <c r="F598" s="37">
        <v>1</v>
      </c>
      <c r="G598" s="37">
        <v>172</v>
      </c>
      <c r="H598" s="37"/>
      <c r="I598" s="37">
        <v>154</v>
      </c>
      <c r="J598" s="37">
        <f t="shared" si="4"/>
        <v>326</v>
      </c>
      <c r="K598" s="272"/>
      <c r="L598" s="272"/>
      <c r="M598" s="271"/>
    </row>
    <row r="599" spans="1:13" ht="14.25" customHeight="1">
      <c r="A599" s="271"/>
      <c r="B599" s="272"/>
      <c r="C599" s="37"/>
      <c r="D599" s="37"/>
      <c r="E599" s="37"/>
      <c r="F599" s="19" t="s">
        <v>802</v>
      </c>
      <c r="G599" s="39">
        <f>SUM(G597:G598)</f>
        <v>798</v>
      </c>
      <c r="H599" s="39"/>
      <c r="I599" s="39">
        <f>SUM(I597:I598)</f>
        <v>683</v>
      </c>
      <c r="J599" s="39">
        <f t="shared" si="4"/>
        <v>1481</v>
      </c>
      <c r="K599" s="37"/>
      <c r="L599" s="37"/>
      <c r="M599" s="38"/>
    </row>
    <row r="600" spans="1:13" ht="14.25" customHeight="1">
      <c r="A600" s="271">
        <v>122</v>
      </c>
      <c r="B600" s="272" t="s">
        <v>1347</v>
      </c>
      <c r="C600" s="41" t="s">
        <v>1176</v>
      </c>
      <c r="D600" s="41">
        <v>392020101</v>
      </c>
      <c r="E600" s="41"/>
      <c r="F600" s="41">
        <v>1</v>
      </c>
      <c r="G600" s="37">
        <v>249</v>
      </c>
      <c r="H600" s="37"/>
      <c r="I600" s="37">
        <v>211</v>
      </c>
      <c r="J600" s="37">
        <f t="shared" si="4"/>
        <v>460</v>
      </c>
      <c r="K600" s="37">
        <v>2</v>
      </c>
      <c r="L600" s="37">
        <v>2</v>
      </c>
      <c r="M600" s="38">
        <v>4</v>
      </c>
    </row>
    <row r="601" spans="1:13" ht="14.25" customHeight="1">
      <c r="A601" s="271"/>
      <c r="B601" s="272"/>
      <c r="C601" s="41" t="s">
        <v>1177</v>
      </c>
      <c r="D601" s="41">
        <v>392020102</v>
      </c>
      <c r="E601" s="41"/>
      <c r="F601" s="41">
        <v>1</v>
      </c>
      <c r="G601" s="37">
        <v>301</v>
      </c>
      <c r="H601" s="37"/>
      <c r="I601" s="37">
        <v>264</v>
      </c>
      <c r="J601" s="37">
        <f t="shared" si="4"/>
        <v>565</v>
      </c>
      <c r="K601" s="37"/>
      <c r="L601" s="37"/>
      <c r="M601" s="38"/>
    </row>
    <row r="602" spans="1:13" ht="14.25" customHeight="1">
      <c r="A602" s="271"/>
      <c r="B602" s="272"/>
      <c r="C602" s="35" t="s">
        <v>976</v>
      </c>
      <c r="D602" s="29">
        <v>396030413</v>
      </c>
      <c r="E602" s="41"/>
      <c r="F602" s="41">
        <v>1</v>
      </c>
      <c r="G602" s="37">
        <v>393</v>
      </c>
      <c r="H602" s="37"/>
      <c r="I602" s="37">
        <v>297</v>
      </c>
      <c r="J602" s="37">
        <f t="shared" si="4"/>
        <v>690</v>
      </c>
      <c r="K602" s="37"/>
      <c r="L602" s="37"/>
      <c r="M602" s="38"/>
    </row>
    <row r="603" spans="1:13" ht="14.25" customHeight="1">
      <c r="A603" s="271"/>
      <c r="B603" s="272"/>
      <c r="C603" s="41"/>
      <c r="D603" s="41"/>
      <c r="E603" s="41"/>
      <c r="F603" s="19" t="s">
        <v>802</v>
      </c>
      <c r="G603" s="39">
        <f>SUM(G600:G602)</f>
        <v>943</v>
      </c>
      <c r="H603" s="39"/>
      <c r="I603" s="39">
        <f>SUM(I600:I602)</f>
        <v>772</v>
      </c>
      <c r="J603" s="39">
        <f t="shared" si="4"/>
        <v>1715</v>
      </c>
      <c r="K603" s="37"/>
      <c r="L603" s="37"/>
      <c r="M603" s="38"/>
    </row>
    <row r="604" spans="1:13" ht="14.25" customHeight="1">
      <c r="A604" s="271">
        <v>123</v>
      </c>
      <c r="B604" s="272" t="s">
        <v>1348</v>
      </c>
      <c r="C604" s="37" t="s">
        <v>1178</v>
      </c>
      <c r="D604" s="37">
        <v>392020103</v>
      </c>
      <c r="E604" s="37"/>
      <c r="F604" s="37">
        <v>1</v>
      </c>
      <c r="G604" s="37">
        <v>389</v>
      </c>
      <c r="H604" s="37"/>
      <c r="I604" s="37">
        <v>407</v>
      </c>
      <c r="J604" s="39">
        <f t="shared" si="4"/>
        <v>796</v>
      </c>
      <c r="K604" s="37">
        <v>2</v>
      </c>
      <c r="L604" s="37">
        <v>2</v>
      </c>
      <c r="M604" s="38">
        <v>4</v>
      </c>
    </row>
    <row r="605" spans="1:13" ht="14.25" customHeight="1">
      <c r="A605" s="271"/>
      <c r="B605" s="272"/>
      <c r="C605" s="37" t="s">
        <v>1179</v>
      </c>
      <c r="D605" s="37">
        <v>392020104</v>
      </c>
      <c r="E605" s="37"/>
      <c r="F605" s="37">
        <v>1</v>
      </c>
      <c r="G605" s="37">
        <v>306</v>
      </c>
      <c r="H605" s="37"/>
      <c r="I605" s="37">
        <v>241</v>
      </c>
      <c r="J605" s="39">
        <f t="shared" si="4"/>
        <v>547</v>
      </c>
      <c r="K605" s="37"/>
      <c r="L605" s="37"/>
      <c r="M605" s="38"/>
    </row>
    <row r="606" spans="1:13" ht="14.25" customHeight="1">
      <c r="A606" s="271"/>
      <c r="B606" s="272"/>
      <c r="C606" s="37"/>
      <c r="D606" s="37"/>
      <c r="E606" s="37"/>
      <c r="F606" s="19" t="s">
        <v>802</v>
      </c>
      <c r="G606" s="40">
        <f>SUM(G604:G605)</f>
        <v>695</v>
      </c>
      <c r="H606" s="40"/>
      <c r="I606" s="40">
        <f>SUM(I604:I605)</f>
        <v>648</v>
      </c>
      <c r="J606" s="40">
        <f>SUM(J604:J605)</f>
        <v>1343</v>
      </c>
      <c r="K606" s="40"/>
      <c r="L606" s="40"/>
      <c r="M606" s="38"/>
    </row>
    <row r="607" spans="1:13" ht="14.25" customHeight="1">
      <c r="A607" s="271">
        <v>124</v>
      </c>
      <c r="B607" s="272" t="s">
        <v>1349</v>
      </c>
      <c r="C607" s="37" t="s">
        <v>21</v>
      </c>
      <c r="D607" s="37">
        <v>392020105</v>
      </c>
      <c r="E607" s="37"/>
      <c r="F607" s="37">
        <v>1</v>
      </c>
      <c r="G607" s="37">
        <v>302</v>
      </c>
      <c r="H607" s="37"/>
      <c r="I607" s="37">
        <v>276</v>
      </c>
      <c r="J607" s="37">
        <f t="shared" ref="J607:J622" si="5">SUM(G607:I607)</f>
        <v>578</v>
      </c>
      <c r="K607" s="37">
        <v>1</v>
      </c>
      <c r="L607" s="37">
        <v>1</v>
      </c>
      <c r="M607" s="38">
        <v>2</v>
      </c>
    </row>
    <row r="608" spans="1:13" ht="14.25" customHeight="1">
      <c r="A608" s="271"/>
      <c r="B608" s="272"/>
      <c r="C608" s="37"/>
      <c r="D608" s="37"/>
      <c r="E608" s="37"/>
      <c r="F608" s="19" t="s">
        <v>802</v>
      </c>
      <c r="G608" s="40">
        <f>SUM(G607:G607)</f>
        <v>302</v>
      </c>
      <c r="H608" s="40"/>
      <c r="I608" s="40">
        <f>SUM(I607:I607)</f>
        <v>276</v>
      </c>
      <c r="J608" s="40">
        <f t="shared" si="5"/>
        <v>578</v>
      </c>
      <c r="K608" s="40"/>
      <c r="L608" s="40"/>
      <c r="M608" s="38"/>
    </row>
    <row r="609" spans="1:13" ht="14.25" customHeight="1">
      <c r="A609" s="271">
        <v>125</v>
      </c>
      <c r="B609" s="272" t="s">
        <v>1306</v>
      </c>
      <c r="C609" s="37" t="s">
        <v>1180</v>
      </c>
      <c r="D609" s="37">
        <v>392020106</v>
      </c>
      <c r="E609" s="37"/>
      <c r="F609" s="37">
        <v>1</v>
      </c>
      <c r="G609" s="37">
        <v>60</v>
      </c>
      <c r="H609" s="37"/>
      <c r="I609" s="37">
        <v>54</v>
      </c>
      <c r="J609" s="37">
        <f t="shared" si="5"/>
        <v>114</v>
      </c>
      <c r="K609" s="37">
        <v>2</v>
      </c>
      <c r="L609" s="37">
        <v>2</v>
      </c>
      <c r="M609" s="38">
        <v>4</v>
      </c>
    </row>
    <row r="610" spans="1:13" ht="14.25" customHeight="1">
      <c r="A610" s="271"/>
      <c r="B610" s="272"/>
      <c r="C610" s="37" t="s">
        <v>1181</v>
      </c>
      <c r="D610" s="37">
        <v>392020107</v>
      </c>
      <c r="E610" s="37"/>
      <c r="F610" s="37">
        <v>1</v>
      </c>
      <c r="G610" s="37">
        <v>603</v>
      </c>
      <c r="H610" s="37"/>
      <c r="I610" s="37">
        <v>593</v>
      </c>
      <c r="J610" s="37">
        <f t="shared" si="5"/>
        <v>1196</v>
      </c>
      <c r="K610" s="37"/>
      <c r="L610" s="37"/>
      <c r="M610" s="38"/>
    </row>
    <row r="611" spans="1:13" ht="14.25" customHeight="1">
      <c r="A611" s="271"/>
      <c r="B611" s="272"/>
      <c r="C611" s="37"/>
      <c r="D611" s="37"/>
      <c r="E611" s="37"/>
      <c r="F611" s="19" t="s">
        <v>802</v>
      </c>
      <c r="G611" s="40">
        <f>SUM(G609:G610)</f>
        <v>663</v>
      </c>
      <c r="H611" s="40"/>
      <c r="I611" s="40">
        <f>SUM(I609:I610)</f>
        <v>647</v>
      </c>
      <c r="J611" s="40">
        <f t="shared" si="5"/>
        <v>1310</v>
      </c>
      <c r="K611" s="40"/>
      <c r="L611" s="40"/>
      <c r="M611" s="38"/>
    </row>
    <row r="612" spans="1:13" ht="14.25" customHeight="1">
      <c r="A612" s="271">
        <v>126</v>
      </c>
      <c r="B612" s="272" t="s">
        <v>1307</v>
      </c>
      <c r="C612" s="37" t="s">
        <v>1182</v>
      </c>
      <c r="D612" s="37" t="s">
        <v>1184</v>
      </c>
      <c r="E612" s="37"/>
      <c r="F612" s="37">
        <v>1</v>
      </c>
      <c r="G612" s="37">
        <v>105</v>
      </c>
      <c r="H612" s="37"/>
      <c r="I612" s="37">
        <v>80</v>
      </c>
      <c r="J612" s="37">
        <f t="shared" si="5"/>
        <v>185</v>
      </c>
      <c r="K612" s="37">
        <v>2</v>
      </c>
      <c r="L612" s="37">
        <v>2</v>
      </c>
      <c r="M612" s="38">
        <v>4</v>
      </c>
    </row>
    <row r="613" spans="1:13" ht="14.25" customHeight="1">
      <c r="A613" s="271"/>
      <c r="B613" s="272"/>
      <c r="C613" s="37" t="s">
        <v>1183</v>
      </c>
      <c r="D613" s="37">
        <v>392020202</v>
      </c>
      <c r="E613" s="37"/>
      <c r="F613" s="37">
        <v>1</v>
      </c>
      <c r="G613" s="37">
        <v>501</v>
      </c>
      <c r="H613" s="37"/>
      <c r="I613" s="37">
        <v>455</v>
      </c>
      <c r="J613" s="37">
        <f t="shared" si="5"/>
        <v>956</v>
      </c>
      <c r="K613" s="37"/>
      <c r="L613" s="37"/>
      <c r="M613" s="38"/>
    </row>
    <row r="614" spans="1:13" ht="14.25" customHeight="1">
      <c r="A614" s="271"/>
      <c r="B614" s="272"/>
      <c r="C614" s="37"/>
      <c r="D614" s="37"/>
      <c r="E614" s="37"/>
      <c r="F614" s="19" t="s">
        <v>802</v>
      </c>
      <c r="G614" s="40">
        <f>SUM(G612:G613)</f>
        <v>606</v>
      </c>
      <c r="H614" s="40"/>
      <c r="I614" s="40">
        <f>SUM(I612:I613)</f>
        <v>535</v>
      </c>
      <c r="J614" s="40">
        <f t="shared" si="5"/>
        <v>1141</v>
      </c>
      <c r="K614" s="40"/>
      <c r="L614" s="40"/>
      <c r="M614" s="38"/>
    </row>
    <row r="615" spans="1:13" ht="14.25" customHeight="1">
      <c r="A615" s="271">
        <v>127</v>
      </c>
      <c r="B615" s="272" t="s">
        <v>1350</v>
      </c>
      <c r="C615" s="37" t="s">
        <v>1185</v>
      </c>
      <c r="D615" s="37">
        <v>392020203</v>
      </c>
      <c r="E615" s="37"/>
      <c r="F615" s="37">
        <v>1</v>
      </c>
      <c r="G615" s="37">
        <v>259</v>
      </c>
      <c r="H615" s="37"/>
      <c r="I615" s="37">
        <v>243</v>
      </c>
      <c r="J615" s="37">
        <f t="shared" si="5"/>
        <v>502</v>
      </c>
      <c r="K615" s="37">
        <v>1</v>
      </c>
      <c r="L615" s="37">
        <v>1</v>
      </c>
      <c r="M615" s="38">
        <v>2</v>
      </c>
    </row>
    <row r="616" spans="1:13" ht="14.25" customHeight="1">
      <c r="A616" s="271"/>
      <c r="B616" s="272"/>
      <c r="C616" s="37" t="s">
        <v>1186</v>
      </c>
      <c r="D616" s="37">
        <v>392020204</v>
      </c>
      <c r="E616" s="37"/>
      <c r="F616" s="37">
        <v>1</v>
      </c>
      <c r="G616" s="37">
        <v>269</v>
      </c>
      <c r="H616" s="37"/>
      <c r="I616" s="37">
        <v>230</v>
      </c>
      <c r="J616" s="37">
        <f t="shared" si="5"/>
        <v>499</v>
      </c>
      <c r="K616" s="37"/>
      <c r="L616" s="37"/>
      <c r="M616" s="38"/>
    </row>
    <row r="617" spans="1:13" ht="14.25" customHeight="1">
      <c r="A617" s="271"/>
      <c r="B617" s="272"/>
      <c r="C617" s="37"/>
      <c r="D617" s="37"/>
      <c r="E617" s="37"/>
      <c r="F617" s="19" t="s">
        <v>802</v>
      </c>
      <c r="G617" s="40">
        <f>SUM(G615:G616)</f>
        <v>528</v>
      </c>
      <c r="H617" s="40"/>
      <c r="I617" s="40">
        <f>SUM(I615:I616)</f>
        <v>473</v>
      </c>
      <c r="J617" s="40">
        <f t="shared" si="5"/>
        <v>1001</v>
      </c>
      <c r="K617" s="40"/>
      <c r="L617" s="40"/>
      <c r="M617" s="38"/>
    </row>
    <row r="618" spans="1:13" ht="14.25" customHeight="1">
      <c r="A618" s="271">
        <v>128</v>
      </c>
      <c r="B618" s="272" t="s">
        <v>1308</v>
      </c>
      <c r="C618" s="37" t="s">
        <v>1187</v>
      </c>
      <c r="D618" s="37">
        <v>392020205</v>
      </c>
      <c r="E618" s="37"/>
      <c r="F618" s="37">
        <v>1</v>
      </c>
      <c r="G618" s="37">
        <v>138</v>
      </c>
      <c r="H618" s="37"/>
      <c r="I618" s="37">
        <v>83</v>
      </c>
      <c r="J618" s="37">
        <f t="shared" si="5"/>
        <v>221</v>
      </c>
      <c r="K618" s="37">
        <v>2</v>
      </c>
      <c r="L618" s="37">
        <v>2</v>
      </c>
      <c r="M618" s="38">
        <v>4</v>
      </c>
    </row>
    <row r="619" spans="1:13" ht="14.25" customHeight="1">
      <c r="A619" s="271"/>
      <c r="B619" s="272"/>
      <c r="C619" s="37" t="s">
        <v>1188</v>
      </c>
      <c r="D619" s="37">
        <v>392020206</v>
      </c>
      <c r="E619" s="37"/>
      <c r="F619" s="37">
        <v>1</v>
      </c>
      <c r="G619" s="37">
        <v>519</v>
      </c>
      <c r="H619" s="37"/>
      <c r="I619" s="37">
        <v>388</v>
      </c>
      <c r="J619" s="37">
        <f t="shared" si="5"/>
        <v>907</v>
      </c>
      <c r="K619" s="37"/>
      <c r="L619" s="37"/>
      <c r="M619" s="38"/>
    </row>
    <row r="620" spans="1:13" ht="14.25" customHeight="1">
      <c r="A620" s="271"/>
      <c r="B620" s="272"/>
      <c r="C620" s="37"/>
      <c r="D620" s="37"/>
      <c r="E620" s="37"/>
      <c r="F620" s="19" t="s">
        <v>802</v>
      </c>
      <c r="G620" s="40">
        <f>SUM(G618:G619)</f>
        <v>657</v>
      </c>
      <c r="H620" s="40"/>
      <c r="I620" s="40">
        <f>SUM(I618:I619)</f>
        <v>471</v>
      </c>
      <c r="J620" s="40">
        <f t="shared" si="5"/>
        <v>1128</v>
      </c>
      <c r="K620" s="40"/>
      <c r="L620" s="40"/>
      <c r="M620" s="38"/>
    </row>
    <row r="621" spans="1:13" ht="14.25" customHeight="1">
      <c r="A621" s="271">
        <v>129</v>
      </c>
      <c r="B621" s="272" t="s">
        <v>1351</v>
      </c>
      <c r="C621" s="37" t="s">
        <v>1189</v>
      </c>
      <c r="D621" s="37">
        <v>392020207</v>
      </c>
      <c r="E621" s="37"/>
      <c r="F621" s="37">
        <v>1</v>
      </c>
      <c r="G621" s="37">
        <v>246</v>
      </c>
      <c r="H621" s="37"/>
      <c r="I621" s="37">
        <v>216</v>
      </c>
      <c r="J621" s="37">
        <f t="shared" si="5"/>
        <v>462</v>
      </c>
      <c r="K621" s="37">
        <v>2</v>
      </c>
      <c r="L621" s="37">
        <v>2</v>
      </c>
      <c r="M621" s="38">
        <v>4</v>
      </c>
    </row>
    <row r="622" spans="1:13" ht="14.25" customHeight="1">
      <c r="A622" s="271"/>
      <c r="B622" s="272"/>
      <c r="C622" s="37" t="s">
        <v>1190</v>
      </c>
      <c r="D622" s="37">
        <v>392020208</v>
      </c>
      <c r="E622" s="37"/>
      <c r="F622" s="37">
        <v>1</v>
      </c>
      <c r="G622" s="37">
        <v>522</v>
      </c>
      <c r="H622" s="37"/>
      <c r="I622" s="37">
        <v>467</v>
      </c>
      <c r="J622" s="37">
        <f t="shared" si="5"/>
        <v>989</v>
      </c>
      <c r="K622" s="37"/>
      <c r="L622" s="37"/>
      <c r="M622" s="38"/>
    </row>
    <row r="623" spans="1:13" ht="14.25" customHeight="1">
      <c r="A623" s="271"/>
      <c r="B623" s="272"/>
      <c r="C623" s="37"/>
      <c r="D623" s="37"/>
      <c r="E623" s="37"/>
      <c r="F623" s="19" t="s">
        <v>802</v>
      </c>
      <c r="G623" s="40">
        <f>SUM(G621:G622)</f>
        <v>768</v>
      </c>
      <c r="H623" s="40"/>
      <c r="I623" s="40">
        <f>SUM(I621:I622)</f>
        <v>683</v>
      </c>
      <c r="J623" s="40">
        <f t="shared" ref="J623:J628" si="6">SUM(G623:I623)</f>
        <v>1451</v>
      </c>
      <c r="K623" s="40"/>
      <c r="L623" s="40"/>
      <c r="M623" s="38"/>
    </row>
    <row r="624" spans="1:13" ht="14.25" customHeight="1">
      <c r="A624" s="271">
        <v>130</v>
      </c>
      <c r="B624" s="272" t="s">
        <v>1389</v>
      </c>
      <c r="C624" s="41" t="s">
        <v>1194</v>
      </c>
      <c r="D624" s="41">
        <v>392020301</v>
      </c>
      <c r="E624" s="41"/>
      <c r="F624" s="41">
        <v>1</v>
      </c>
      <c r="G624" s="37">
        <v>233</v>
      </c>
      <c r="H624" s="37"/>
      <c r="I624" s="37">
        <v>201</v>
      </c>
      <c r="J624" s="37">
        <f t="shared" si="6"/>
        <v>434</v>
      </c>
      <c r="K624" s="37">
        <v>3</v>
      </c>
      <c r="L624" s="37">
        <v>3</v>
      </c>
      <c r="M624" s="38">
        <v>6</v>
      </c>
    </row>
    <row r="625" spans="1:13" ht="14.25" customHeight="1">
      <c r="A625" s="271"/>
      <c r="B625" s="272"/>
      <c r="C625" s="41" t="s">
        <v>1191</v>
      </c>
      <c r="D625" s="41">
        <v>392020302</v>
      </c>
      <c r="E625" s="41"/>
      <c r="F625" s="41">
        <v>1</v>
      </c>
      <c r="G625" s="37">
        <v>169</v>
      </c>
      <c r="H625" s="37"/>
      <c r="I625" s="37">
        <v>128</v>
      </c>
      <c r="J625" s="37">
        <f t="shared" si="6"/>
        <v>297</v>
      </c>
      <c r="K625" s="37"/>
      <c r="L625" s="37"/>
      <c r="M625" s="38"/>
    </row>
    <row r="626" spans="1:13" ht="14.25" customHeight="1">
      <c r="A626" s="271"/>
      <c r="B626" s="272"/>
      <c r="C626" s="41" t="s">
        <v>1192</v>
      </c>
      <c r="D626" s="41">
        <v>392020303</v>
      </c>
      <c r="E626" s="41"/>
      <c r="F626" s="41">
        <v>1</v>
      </c>
      <c r="G626" s="37">
        <v>53</v>
      </c>
      <c r="H626" s="37"/>
      <c r="I626" s="37">
        <v>43</v>
      </c>
      <c r="J626" s="37">
        <f t="shared" si="6"/>
        <v>96</v>
      </c>
      <c r="K626" s="37"/>
      <c r="L626" s="37"/>
      <c r="M626" s="38"/>
    </row>
    <row r="627" spans="1:13" ht="14.25" customHeight="1">
      <c r="A627" s="271"/>
      <c r="B627" s="272"/>
      <c r="C627" s="41" t="s">
        <v>1193</v>
      </c>
      <c r="D627" s="41">
        <v>392020304</v>
      </c>
      <c r="E627" s="41"/>
      <c r="F627" s="41">
        <v>1</v>
      </c>
      <c r="G627" s="37">
        <v>178</v>
      </c>
      <c r="H627" s="37"/>
      <c r="I627" s="37">
        <v>144</v>
      </c>
      <c r="J627" s="37">
        <f t="shared" si="6"/>
        <v>322</v>
      </c>
      <c r="K627" s="37"/>
      <c r="L627" s="37"/>
      <c r="M627" s="38"/>
    </row>
    <row r="628" spans="1:13" ht="14.25" customHeight="1">
      <c r="A628" s="271"/>
      <c r="B628" s="272"/>
      <c r="C628" s="41" t="s">
        <v>1195</v>
      </c>
      <c r="D628" s="41">
        <v>392020305</v>
      </c>
      <c r="E628" s="41"/>
      <c r="F628" s="41">
        <v>1</v>
      </c>
      <c r="G628" s="37">
        <v>285</v>
      </c>
      <c r="H628" s="37"/>
      <c r="I628" s="37">
        <v>248</v>
      </c>
      <c r="J628" s="37">
        <f t="shared" si="6"/>
        <v>533</v>
      </c>
      <c r="K628" s="37"/>
      <c r="L628" s="37"/>
      <c r="M628" s="38"/>
    </row>
    <row r="629" spans="1:13" ht="14.25" customHeight="1">
      <c r="A629" s="271"/>
      <c r="B629" s="37"/>
      <c r="C629" s="37"/>
      <c r="D629" s="37"/>
      <c r="E629" s="37"/>
      <c r="F629" s="19" t="s">
        <v>802</v>
      </c>
      <c r="G629" s="40">
        <f>SUM(G624:G628)</f>
        <v>918</v>
      </c>
      <c r="H629" s="40"/>
      <c r="I629" s="40">
        <f>SUM(I624:I628)</f>
        <v>764</v>
      </c>
      <c r="J629" s="40">
        <f t="shared" ref="J629:J635" si="7">SUM(G629:I629)</f>
        <v>1682</v>
      </c>
      <c r="K629" s="40"/>
      <c r="L629" s="40"/>
      <c r="M629" s="38"/>
    </row>
    <row r="630" spans="1:13" ht="14.25" customHeight="1">
      <c r="A630" s="271">
        <v>131</v>
      </c>
      <c r="B630" s="272" t="s">
        <v>1309</v>
      </c>
      <c r="C630" s="37" t="s">
        <v>1198</v>
      </c>
      <c r="D630" s="37">
        <v>392020306</v>
      </c>
      <c r="E630" s="37"/>
      <c r="F630" s="37">
        <v>1</v>
      </c>
      <c r="G630" s="37">
        <v>200</v>
      </c>
      <c r="H630" s="37"/>
      <c r="I630" s="37">
        <v>233</v>
      </c>
      <c r="J630" s="37">
        <f t="shared" si="7"/>
        <v>433</v>
      </c>
      <c r="K630" s="37">
        <v>2</v>
      </c>
      <c r="L630" s="37">
        <v>2</v>
      </c>
      <c r="M630" s="38">
        <v>4</v>
      </c>
    </row>
    <row r="631" spans="1:13" ht="14.25" customHeight="1">
      <c r="A631" s="271"/>
      <c r="B631" s="272"/>
      <c r="C631" s="37" t="s">
        <v>1196</v>
      </c>
      <c r="D631" s="37">
        <v>392020307</v>
      </c>
      <c r="E631" s="37"/>
      <c r="F631" s="37">
        <v>1</v>
      </c>
      <c r="G631" s="37">
        <v>90</v>
      </c>
      <c r="H631" s="37"/>
      <c r="I631" s="37">
        <v>77</v>
      </c>
      <c r="J631" s="37">
        <f t="shared" si="7"/>
        <v>167</v>
      </c>
      <c r="K631" s="37"/>
      <c r="L631" s="37"/>
      <c r="M631" s="38"/>
    </row>
    <row r="632" spans="1:13" ht="14.25" customHeight="1">
      <c r="A632" s="271"/>
      <c r="B632" s="272"/>
      <c r="C632" s="37" t="s">
        <v>1197</v>
      </c>
      <c r="D632" s="37">
        <v>392020311</v>
      </c>
      <c r="E632" s="37"/>
      <c r="F632" s="37">
        <v>1</v>
      </c>
      <c r="G632" s="37">
        <v>235</v>
      </c>
      <c r="H632" s="37"/>
      <c r="I632" s="37">
        <v>189</v>
      </c>
      <c r="J632" s="37">
        <f t="shared" si="7"/>
        <v>424</v>
      </c>
      <c r="K632" s="37"/>
      <c r="L632" s="37"/>
      <c r="M632" s="38"/>
    </row>
    <row r="633" spans="1:13" ht="14.25" customHeight="1">
      <c r="A633" s="271"/>
      <c r="B633" s="272"/>
      <c r="C633" s="37" t="s">
        <v>1199</v>
      </c>
      <c r="D633" s="37">
        <v>392020312</v>
      </c>
      <c r="E633" s="37"/>
      <c r="F633" s="37">
        <v>1</v>
      </c>
      <c r="G633" s="37">
        <v>129</v>
      </c>
      <c r="H633" s="37"/>
      <c r="I633" s="37">
        <v>142</v>
      </c>
      <c r="J633" s="37">
        <f t="shared" si="7"/>
        <v>271</v>
      </c>
      <c r="K633" s="37"/>
      <c r="L633" s="37"/>
      <c r="M633" s="38"/>
    </row>
    <row r="634" spans="1:13" ht="14.25" customHeight="1">
      <c r="A634" s="271"/>
      <c r="B634" s="272"/>
      <c r="C634" s="37"/>
      <c r="D634" s="37"/>
      <c r="E634" s="37"/>
      <c r="F634" s="19" t="s">
        <v>802</v>
      </c>
      <c r="G634" s="39">
        <f>SUM(G630:G633)</f>
        <v>654</v>
      </c>
      <c r="H634" s="39"/>
      <c r="I634" s="39">
        <f>SUM(I630:I633)</f>
        <v>641</v>
      </c>
      <c r="J634" s="39">
        <f t="shared" si="7"/>
        <v>1295</v>
      </c>
      <c r="K634" s="37"/>
      <c r="L634" s="37"/>
      <c r="M634" s="38"/>
    </row>
    <row r="635" spans="1:13" ht="14.25" customHeight="1">
      <c r="A635" s="271">
        <v>132</v>
      </c>
      <c r="B635" s="37" t="s">
        <v>1310</v>
      </c>
      <c r="C635" s="254" t="s">
        <v>1200</v>
      </c>
      <c r="D635" s="37" t="s">
        <v>871</v>
      </c>
      <c r="E635" s="37"/>
      <c r="F635" s="37">
        <v>1</v>
      </c>
      <c r="G635" s="37">
        <v>388</v>
      </c>
      <c r="H635" s="37"/>
      <c r="I635" s="37">
        <v>375</v>
      </c>
      <c r="J635" s="37">
        <f t="shared" si="7"/>
        <v>763</v>
      </c>
      <c r="K635" s="37">
        <v>1</v>
      </c>
      <c r="L635" s="37">
        <v>1</v>
      </c>
      <c r="M635" s="38">
        <v>2</v>
      </c>
    </row>
    <row r="636" spans="1:13" ht="14.25" customHeight="1">
      <c r="A636" s="271"/>
      <c r="B636" s="37"/>
      <c r="C636" s="265"/>
      <c r="D636" s="37"/>
      <c r="E636" s="37"/>
      <c r="F636" s="37"/>
      <c r="G636" s="37"/>
      <c r="H636" s="37"/>
      <c r="I636" s="37"/>
      <c r="J636" s="37"/>
      <c r="K636" s="37"/>
      <c r="L636" s="37"/>
      <c r="M636" s="38"/>
    </row>
    <row r="637" spans="1:13" ht="14.25" customHeight="1">
      <c r="A637" s="271"/>
      <c r="B637" s="37"/>
      <c r="C637" s="266"/>
      <c r="D637" s="37"/>
      <c r="E637" s="37"/>
      <c r="F637" s="19" t="s">
        <v>802</v>
      </c>
      <c r="G637" s="40">
        <f>SUM(G635:G636)</f>
        <v>388</v>
      </c>
      <c r="H637" s="40"/>
      <c r="I637" s="40">
        <f>SUM(I635:I636)</f>
        <v>375</v>
      </c>
      <c r="J637" s="40">
        <f t="shared" ref="J637:J643" si="8">SUM(G637:I637)</f>
        <v>763</v>
      </c>
      <c r="K637" s="40"/>
      <c r="L637" s="40"/>
      <c r="M637" s="38"/>
    </row>
    <row r="638" spans="1:13" ht="14.25" customHeight="1">
      <c r="A638" s="271">
        <v>133</v>
      </c>
      <c r="B638" s="272" t="s">
        <v>1353</v>
      </c>
      <c r="C638" s="37" t="s">
        <v>1200</v>
      </c>
      <c r="D638" s="37">
        <v>392020308</v>
      </c>
      <c r="E638" s="37"/>
      <c r="F638" s="37">
        <v>1</v>
      </c>
      <c r="G638" s="37">
        <v>593</v>
      </c>
      <c r="H638" s="37"/>
      <c r="I638" s="37">
        <v>530</v>
      </c>
      <c r="J638" s="37">
        <f t="shared" si="8"/>
        <v>1123</v>
      </c>
      <c r="K638" s="37">
        <v>2</v>
      </c>
      <c r="L638" s="37">
        <v>2</v>
      </c>
      <c r="M638" s="38">
        <v>4</v>
      </c>
    </row>
    <row r="639" spans="1:13" ht="14.25" customHeight="1">
      <c r="A639" s="271"/>
      <c r="B639" s="272"/>
      <c r="C639" s="37" t="s">
        <v>1201</v>
      </c>
      <c r="D639" s="37">
        <v>392020309</v>
      </c>
      <c r="E639" s="37"/>
      <c r="F639" s="37">
        <v>1</v>
      </c>
      <c r="G639" s="37">
        <v>242</v>
      </c>
      <c r="H639" s="37"/>
      <c r="I639" s="37">
        <v>207</v>
      </c>
      <c r="J639" s="37">
        <f t="shared" si="8"/>
        <v>449</v>
      </c>
      <c r="K639" s="37"/>
      <c r="L639" s="37"/>
      <c r="M639" s="38"/>
    </row>
    <row r="640" spans="1:13" ht="14.25" customHeight="1">
      <c r="A640" s="271"/>
      <c r="B640" s="272"/>
      <c r="C640" s="37"/>
      <c r="D640" s="37"/>
      <c r="E640" s="37"/>
      <c r="F640" s="19" t="s">
        <v>802</v>
      </c>
      <c r="G640" s="40">
        <f>SUM(G638:G639)</f>
        <v>835</v>
      </c>
      <c r="H640" s="40"/>
      <c r="I640" s="40">
        <f>SUM(I638:I639)</f>
        <v>737</v>
      </c>
      <c r="J640" s="40">
        <f t="shared" si="8"/>
        <v>1572</v>
      </c>
      <c r="K640" s="40"/>
      <c r="L640" s="40"/>
      <c r="M640" s="38"/>
    </row>
    <row r="641" spans="1:13" ht="14.25" customHeight="1">
      <c r="A641" s="271">
        <v>134</v>
      </c>
      <c r="B641" s="272" t="s">
        <v>1311</v>
      </c>
      <c r="C641" s="37" t="s">
        <v>22</v>
      </c>
      <c r="D641" s="37">
        <v>392020404</v>
      </c>
      <c r="E641" s="37"/>
      <c r="F641" s="37">
        <v>1</v>
      </c>
      <c r="G641" s="37">
        <v>320</v>
      </c>
      <c r="H641" s="37"/>
      <c r="I641" s="37">
        <v>277</v>
      </c>
      <c r="J641" s="37">
        <f t="shared" si="8"/>
        <v>597</v>
      </c>
      <c r="K641" s="272">
        <v>2</v>
      </c>
      <c r="L641" s="272">
        <v>2</v>
      </c>
      <c r="M641" s="271">
        <v>4</v>
      </c>
    </row>
    <row r="642" spans="1:13" ht="14.25" customHeight="1">
      <c r="A642" s="271"/>
      <c r="B642" s="272"/>
      <c r="C642" s="37" t="s">
        <v>880</v>
      </c>
      <c r="D642" s="37">
        <v>392020405</v>
      </c>
      <c r="E642" s="37"/>
      <c r="F642" s="37">
        <v>1</v>
      </c>
      <c r="G642" s="43">
        <v>589</v>
      </c>
      <c r="H642" s="37"/>
      <c r="I642" s="43">
        <v>557</v>
      </c>
      <c r="J642" s="37">
        <f t="shared" si="8"/>
        <v>1146</v>
      </c>
      <c r="K642" s="272"/>
      <c r="L642" s="272"/>
      <c r="M642" s="271"/>
    </row>
    <row r="643" spans="1:13" ht="14.25" customHeight="1">
      <c r="A643" s="38"/>
      <c r="B643" s="37"/>
      <c r="C643" s="37"/>
      <c r="D643" s="37"/>
      <c r="E643" s="37"/>
      <c r="F643" s="19" t="s">
        <v>802</v>
      </c>
      <c r="G643" s="39">
        <f>SUM(G641:G642)</f>
        <v>909</v>
      </c>
      <c r="H643" s="39"/>
      <c r="I643" s="39">
        <f>SUM(I641:I642)</f>
        <v>834</v>
      </c>
      <c r="J643" s="39">
        <f t="shared" si="8"/>
        <v>1743</v>
      </c>
      <c r="K643" s="37"/>
      <c r="L643" s="37"/>
      <c r="M643" s="38"/>
    </row>
    <row r="644" spans="1:13" ht="14.25" customHeight="1">
      <c r="A644" s="281">
        <v>135</v>
      </c>
      <c r="B644" s="272" t="s">
        <v>1312</v>
      </c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</row>
    <row r="645" spans="1:13" ht="14.25" customHeight="1">
      <c r="A645" s="282"/>
      <c r="B645" s="272"/>
      <c r="C645" s="37" t="s">
        <v>1203</v>
      </c>
      <c r="D645" s="37">
        <v>392010301</v>
      </c>
      <c r="E645" s="37"/>
      <c r="F645" s="37">
        <v>1</v>
      </c>
      <c r="G645" s="37">
        <v>204</v>
      </c>
      <c r="H645" s="37"/>
      <c r="I645" s="37">
        <v>177</v>
      </c>
      <c r="J645" s="37">
        <f>SUM(G645:I645)</f>
        <v>381</v>
      </c>
      <c r="K645" s="37">
        <v>2</v>
      </c>
      <c r="L645" s="37">
        <v>2</v>
      </c>
      <c r="M645" s="38">
        <v>4</v>
      </c>
    </row>
    <row r="646" spans="1:13" ht="14.25" customHeight="1">
      <c r="A646" s="282"/>
      <c r="B646" s="272"/>
      <c r="C646" s="37" t="s">
        <v>1202</v>
      </c>
      <c r="D646" s="37">
        <v>392010302</v>
      </c>
      <c r="E646" s="37"/>
      <c r="F646" s="37">
        <v>1</v>
      </c>
      <c r="G646" s="37">
        <v>403</v>
      </c>
      <c r="H646" s="37"/>
      <c r="I646" s="37">
        <v>373</v>
      </c>
      <c r="J646" s="37">
        <f>SUM(G646:I646)</f>
        <v>776</v>
      </c>
      <c r="K646" s="37"/>
      <c r="L646" s="37"/>
      <c r="M646" s="38"/>
    </row>
    <row r="647" spans="1:13" ht="14.25" customHeight="1">
      <c r="A647" s="282"/>
      <c r="B647" s="272"/>
      <c r="C647" s="37" t="s">
        <v>1204</v>
      </c>
      <c r="D647" s="37">
        <v>392010303</v>
      </c>
      <c r="E647" s="37"/>
      <c r="F647" s="37">
        <v>1</v>
      </c>
      <c r="G647" s="37">
        <v>414</v>
      </c>
      <c r="H647" s="37"/>
      <c r="I647" s="37">
        <v>344</v>
      </c>
      <c r="J647" s="37">
        <f>SUM(G647:I647)</f>
        <v>758</v>
      </c>
      <c r="K647" s="37"/>
      <c r="L647" s="37"/>
      <c r="M647" s="38"/>
    </row>
    <row r="648" spans="1:13" ht="14.25" customHeight="1">
      <c r="A648" s="38"/>
      <c r="B648" s="37"/>
      <c r="C648" s="37"/>
      <c r="D648" s="37"/>
      <c r="E648" s="37"/>
      <c r="F648" s="19" t="s">
        <v>802</v>
      </c>
      <c r="G648" s="39">
        <f>SUM(G645:G647)</f>
        <v>1021</v>
      </c>
      <c r="H648" s="39"/>
      <c r="I648" s="39">
        <f>SUM(I645:I647)</f>
        <v>894</v>
      </c>
      <c r="J648" s="39">
        <f>SUM(G648:I648)</f>
        <v>1915</v>
      </c>
      <c r="K648" s="37"/>
      <c r="L648" s="37"/>
      <c r="M648" s="38"/>
    </row>
    <row r="649" spans="1:13" ht="14.25" customHeight="1">
      <c r="A649" s="38"/>
      <c r="B649" s="37"/>
      <c r="C649" s="37"/>
      <c r="D649" s="37"/>
      <c r="E649" s="37"/>
      <c r="F649" s="37"/>
      <c r="G649" s="40"/>
      <c r="H649" s="40"/>
      <c r="I649" s="40"/>
      <c r="J649" s="40"/>
      <c r="K649" s="40"/>
      <c r="L649" s="40"/>
      <c r="M649" s="38"/>
    </row>
    <row r="650" spans="1:13" ht="14.25" customHeight="1">
      <c r="A650" s="271">
        <v>136</v>
      </c>
      <c r="B650" s="272" t="s">
        <v>1313</v>
      </c>
      <c r="C650" s="37" t="s">
        <v>23</v>
      </c>
      <c r="D650" s="37">
        <v>392010304</v>
      </c>
      <c r="E650" s="37"/>
      <c r="F650" s="37">
        <v>1</v>
      </c>
      <c r="G650" s="37">
        <v>467</v>
      </c>
      <c r="H650" s="37"/>
      <c r="I650" s="37">
        <v>457</v>
      </c>
      <c r="J650" s="37">
        <v>909</v>
      </c>
      <c r="K650" s="37">
        <v>1</v>
      </c>
      <c r="L650" s="37">
        <v>1</v>
      </c>
      <c r="M650" s="38">
        <v>2</v>
      </c>
    </row>
    <row r="651" spans="1:13" ht="14.25" customHeight="1">
      <c r="A651" s="271"/>
      <c r="B651" s="272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8"/>
    </row>
    <row r="652" spans="1:13" ht="14.25" customHeight="1">
      <c r="A652" s="271"/>
      <c r="B652" s="272"/>
      <c r="C652" s="37"/>
      <c r="D652" s="37"/>
      <c r="E652" s="37"/>
      <c r="F652" s="19" t="s">
        <v>802</v>
      </c>
      <c r="G652" s="40">
        <f>SUM(G650:G651)</f>
        <v>467</v>
      </c>
      <c r="H652" s="40"/>
      <c r="I652" s="40">
        <f>SUM(I650:I651)</f>
        <v>457</v>
      </c>
      <c r="J652" s="40">
        <f>SUM(J650:J651)</f>
        <v>909</v>
      </c>
      <c r="K652" s="40"/>
      <c r="L652" s="40"/>
      <c r="M652" s="38"/>
    </row>
    <row r="653" spans="1:13" ht="14.25" customHeight="1">
      <c r="A653" s="271">
        <v>137</v>
      </c>
      <c r="B653" s="272" t="s">
        <v>1314</v>
      </c>
      <c r="C653" s="37" t="s">
        <v>1205</v>
      </c>
      <c r="D653" s="37">
        <v>392010307</v>
      </c>
      <c r="E653" s="37"/>
      <c r="F653" s="37">
        <v>1</v>
      </c>
      <c r="G653" s="37">
        <v>294</v>
      </c>
      <c r="H653" s="37"/>
      <c r="I653" s="37">
        <v>227</v>
      </c>
      <c r="J653" s="37">
        <f>SUM(G653:I653)</f>
        <v>521</v>
      </c>
      <c r="K653" s="37">
        <v>1</v>
      </c>
      <c r="L653" s="37">
        <v>1</v>
      </c>
      <c r="M653" s="38">
        <v>2</v>
      </c>
    </row>
    <row r="654" spans="1:13" ht="14.25" customHeight="1">
      <c r="A654" s="271"/>
      <c r="B654" s="272"/>
      <c r="C654" s="37" t="s">
        <v>1206</v>
      </c>
      <c r="D654" s="37">
        <v>392010308</v>
      </c>
      <c r="E654" s="37"/>
      <c r="F654" s="37">
        <v>1</v>
      </c>
      <c r="G654" s="37">
        <v>249</v>
      </c>
      <c r="H654" s="37"/>
      <c r="I654" s="37">
        <v>193</v>
      </c>
      <c r="J654" s="37">
        <f>SUM(G654:I654)</f>
        <v>442</v>
      </c>
      <c r="K654" s="37"/>
      <c r="L654" s="37"/>
      <c r="M654" s="38"/>
    </row>
    <row r="655" spans="1:13" ht="14.25" customHeight="1">
      <c r="A655" s="271"/>
      <c r="B655" s="272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8"/>
    </row>
    <row r="656" spans="1:13" ht="14.25" customHeight="1">
      <c r="A656" s="271"/>
      <c r="B656" s="272"/>
      <c r="C656" s="37"/>
      <c r="D656" s="37"/>
      <c r="E656" s="37"/>
      <c r="F656" s="19" t="s">
        <v>802</v>
      </c>
      <c r="G656" s="40">
        <f>SUM(G653:G655)</f>
        <v>543</v>
      </c>
      <c r="H656" s="40"/>
      <c r="I656" s="40">
        <f>SUM(I653:I655)</f>
        <v>420</v>
      </c>
      <c r="J656" s="40">
        <f>SUM(G656:I656)</f>
        <v>963</v>
      </c>
      <c r="K656" s="40"/>
      <c r="L656" s="40"/>
      <c r="M656" s="38"/>
    </row>
    <row r="657" spans="1:13" ht="14.25" customHeight="1">
      <c r="A657" s="271">
        <v>138</v>
      </c>
      <c r="B657" s="272" t="s">
        <v>1354</v>
      </c>
      <c r="C657" s="37" t="s">
        <v>1207</v>
      </c>
      <c r="D657" s="37">
        <v>392010305</v>
      </c>
      <c r="E657" s="37"/>
      <c r="F657" s="37">
        <v>1</v>
      </c>
      <c r="G657" s="37">
        <v>346</v>
      </c>
      <c r="H657" s="37"/>
      <c r="I657" s="37">
        <v>272</v>
      </c>
      <c r="J657" s="37">
        <f>SUM(G657:I657)</f>
        <v>618</v>
      </c>
      <c r="K657" s="37">
        <v>2</v>
      </c>
      <c r="L657" s="37">
        <v>2</v>
      </c>
      <c r="M657" s="38">
        <v>4</v>
      </c>
    </row>
    <row r="658" spans="1:13" ht="14.25" customHeight="1">
      <c r="A658" s="271"/>
      <c r="B658" s="272"/>
      <c r="C658" s="37" t="s">
        <v>1208</v>
      </c>
      <c r="D658" s="37">
        <v>392010306</v>
      </c>
      <c r="E658" s="37"/>
      <c r="F658" s="37">
        <v>1</v>
      </c>
      <c r="G658" s="37">
        <v>466</v>
      </c>
      <c r="H658" s="37"/>
      <c r="I658" s="37">
        <v>431</v>
      </c>
      <c r="J658" s="37">
        <f>SUM(G658:I658)</f>
        <v>897</v>
      </c>
      <c r="K658" s="37"/>
      <c r="L658" s="37"/>
      <c r="M658" s="38"/>
    </row>
    <row r="659" spans="1:13" ht="14.25" customHeight="1">
      <c r="A659" s="271"/>
      <c r="B659" s="272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8"/>
    </row>
    <row r="660" spans="1:13" ht="14.25" customHeight="1">
      <c r="A660" s="271"/>
      <c r="B660" s="272"/>
      <c r="C660" s="37"/>
      <c r="D660" s="37"/>
      <c r="E660" s="37"/>
      <c r="F660" s="19" t="s">
        <v>802</v>
      </c>
      <c r="G660" s="40">
        <f>SUM(G657:G659)</f>
        <v>812</v>
      </c>
      <c r="H660" s="40"/>
      <c r="I660" s="40">
        <f>SUM(I657:I659)</f>
        <v>703</v>
      </c>
      <c r="J660" s="40">
        <f>SUM(G660:I660)</f>
        <v>1515</v>
      </c>
      <c r="K660" s="40"/>
      <c r="L660" s="40"/>
      <c r="M660" s="38"/>
    </row>
    <row r="661" spans="1:13" ht="14.25" customHeight="1">
      <c r="A661" s="271">
        <v>139</v>
      </c>
      <c r="B661" s="272" t="s">
        <v>1315</v>
      </c>
      <c r="C661" s="37" t="s">
        <v>24</v>
      </c>
      <c r="D661" s="37">
        <v>392010504</v>
      </c>
      <c r="E661" s="37"/>
      <c r="F661" s="37">
        <v>1</v>
      </c>
      <c r="G661" s="37">
        <v>407</v>
      </c>
      <c r="H661" s="37"/>
      <c r="I661" s="37">
        <v>416</v>
      </c>
      <c r="J661" s="37">
        <v>822</v>
      </c>
      <c r="K661" s="37">
        <v>1</v>
      </c>
      <c r="L661" s="37">
        <v>1</v>
      </c>
      <c r="M661" s="38">
        <v>2</v>
      </c>
    </row>
    <row r="662" spans="1:13" ht="14.25" customHeight="1">
      <c r="A662" s="271"/>
      <c r="B662" s="272"/>
      <c r="C662" s="37"/>
      <c r="D662" s="37"/>
      <c r="E662" s="37"/>
      <c r="F662" s="37"/>
      <c r="G662" s="40">
        <f>SUM(G661)</f>
        <v>407</v>
      </c>
      <c r="H662" s="40"/>
      <c r="I662" s="40">
        <f>SUM(I661)</f>
        <v>416</v>
      </c>
      <c r="J662" s="40">
        <f>SUM(J661)</f>
        <v>822</v>
      </c>
      <c r="K662" s="40"/>
      <c r="L662" s="40"/>
      <c r="M662" s="38"/>
    </row>
    <row r="663" spans="1:13" ht="14.25" customHeight="1">
      <c r="A663" s="271">
        <v>140</v>
      </c>
      <c r="B663" s="272" t="s">
        <v>1355</v>
      </c>
      <c r="C663" s="37" t="s">
        <v>1210</v>
      </c>
      <c r="D663" s="37">
        <v>392010505</v>
      </c>
      <c r="E663" s="37"/>
      <c r="F663" s="37">
        <v>1</v>
      </c>
      <c r="G663" s="37">
        <v>244</v>
      </c>
      <c r="H663" s="37"/>
      <c r="I663" s="37">
        <v>210</v>
      </c>
      <c r="J663" s="37">
        <f t="shared" ref="J663:J669" si="9">SUM(G663:I663)</f>
        <v>454</v>
      </c>
      <c r="K663" s="37">
        <v>2</v>
      </c>
      <c r="L663" s="37">
        <v>2</v>
      </c>
      <c r="M663" s="38">
        <v>4</v>
      </c>
    </row>
    <row r="664" spans="1:13" ht="14.25" customHeight="1">
      <c r="A664" s="271"/>
      <c r="B664" s="272"/>
      <c r="C664" s="37" t="s">
        <v>1209</v>
      </c>
      <c r="D664" s="37">
        <v>392010506</v>
      </c>
      <c r="E664" s="37"/>
      <c r="F664" s="37">
        <v>1</v>
      </c>
      <c r="G664" s="184">
        <v>374</v>
      </c>
      <c r="H664" s="184"/>
      <c r="I664" s="184">
        <v>72</v>
      </c>
      <c r="J664" s="37">
        <f t="shared" si="9"/>
        <v>446</v>
      </c>
      <c r="K664" s="37"/>
      <c r="L664" s="37"/>
      <c r="M664" s="38"/>
    </row>
    <row r="665" spans="1:13" ht="14.25" customHeight="1">
      <c r="A665" s="271"/>
      <c r="B665" s="272"/>
      <c r="C665" s="37" t="s">
        <v>1209</v>
      </c>
      <c r="D665" s="37">
        <v>392010507</v>
      </c>
      <c r="E665" s="37"/>
      <c r="F665" s="37">
        <v>1</v>
      </c>
      <c r="G665" s="184">
        <v>80</v>
      </c>
      <c r="H665" s="184"/>
      <c r="I665" s="184">
        <v>70</v>
      </c>
      <c r="J665" s="37">
        <f t="shared" si="9"/>
        <v>150</v>
      </c>
      <c r="K665" s="37"/>
      <c r="L665" s="37"/>
      <c r="M665" s="38"/>
    </row>
    <row r="666" spans="1:13" ht="14.25" customHeight="1">
      <c r="A666" s="271"/>
      <c r="B666" s="272"/>
      <c r="C666" s="37"/>
      <c r="D666" s="37"/>
      <c r="E666" s="37"/>
      <c r="F666" s="19" t="s">
        <v>802</v>
      </c>
      <c r="G666" s="40">
        <f>SUM(G663:G665)</f>
        <v>698</v>
      </c>
      <c r="H666" s="40"/>
      <c r="I666" s="40">
        <f>SUM(I663:I665)</f>
        <v>352</v>
      </c>
      <c r="J666" s="40">
        <f t="shared" si="9"/>
        <v>1050</v>
      </c>
      <c r="K666" s="40"/>
      <c r="L666" s="40"/>
      <c r="M666" s="38"/>
    </row>
    <row r="667" spans="1:13" ht="14.25" customHeight="1">
      <c r="A667" s="271">
        <v>141</v>
      </c>
      <c r="B667" s="272" t="s">
        <v>1316</v>
      </c>
      <c r="C667" s="37" t="s">
        <v>1211</v>
      </c>
      <c r="D667" s="37">
        <v>392020401</v>
      </c>
      <c r="E667" s="37"/>
      <c r="F667" s="37">
        <v>1</v>
      </c>
      <c r="G667" s="37">
        <v>193</v>
      </c>
      <c r="H667" s="37"/>
      <c r="I667" s="37">
        <v>189</v>
      </c>
      <c r="J667" s="37">
        <f t="shared" si="9"/>
        <v>382</v>
      </c>
      <c r="K667" s="37">
        <v>1</v>
      </c>
      <c r="L667" s="37">
        <v>1</v>
      </c>
      <c r="M667" s="38">
        <v>2</v>
      </c>
    </row>
    <row r="668" spans="1:13" ht="14.25" customHeight="1">
      <c r="A668" s="271"/>
      <c r="B668" s="272"/>
      <c r="C668" s="37" t="s">
        <v>1212</v>
      </c>
      <c r="D668" s="37">
        <v>392020402</v>
      </c>
      <c r="E668" s="37"/>
      <c r="F668" s="37">
        <v>1</v>
      </c>
      <c r="G668" s="37">
        <v>307</v>
      </c>
      <c r="H668" s="37"/>
      <c r="I668" s="37">
        <v>264</v>
      </c>
      <c r="J668" s="37">
        <f t="shared" si="9"/>
        <v>571</v>
      </c>
      <c r="K668" s="37"/>
      <c r="L668" s="37"/>
      <c r="M668" s="38"/>
    </row>
    <row r="669" spans="1:13" ht="14.25" customHeight="1">
      <c r="A669" s="271"/>
      <c r="B669" s="272"/>
      <c r="C669" s="37"/>
      <c r="D669" s="37"/>
      <c r="E669" s="37"/>
      <c r="F669" s="19" t="s">
        <v>802</v>
      </c>
      <c r="G669" s="39">
        <f>SUM(G667:G668)</f>
        <v>500</v>
      </c>
      <c r="H669" s="39"/>
      <c r="I669" s="39">
        <f>SUM(I667:I668)</f>
        <v>453</v>
      </c>
      <c r="J669" s="39">
        <f t="shared" si="9"/>
        <v>953</v>
      </c>
      <c r="K669" s="37"/>
      <c r="L669" s="37"/>
      <c r="M669" s="38"/>
    </row>
    <row r="670" spans="1:13" ht="14.25" customHeight="1">
      <c r="A670" s="271">
        <v>142</v>
      </c>
      <c r="B670" s="272" t="s">
        <v>1317</v>
      </c>
      <c r="C670" s="37" t="s">
        <v>25</v>
      </c>
      <c r="D670" s="37">
        <v>392010201</v>
      </c>
      <c r="E670" s="37"/>
      <c r="F670" s="37">
        <v>1</v>
      </c>
      <c r="G670" s="37">
        <v>472</v>
      </c>
      <c r="H670" s="37"/>
      <c r="I670" s="37">
        <v>430</v>
      </c>
      <c r="J670" s="37">
        <f t="shared" ref="J670:J675" si="10">SUM(G670:I670)</f>
        <v>902</v>
      </c>
      <c r="K670" s="37">
        <v>1</v>
      </c>
      <c r="L670" s="37">
        <v>1</v>
      </c>
      <c r="M670" s="38">
        <v>2</v>
      </c>
    </row>
    <row r="671" spans="1:13" ht="14.25" customHeight="1">
      <c r="A671" s="271"/>
      <c r="B671" s="272"/>
      <c r="C671" s="37"/>
      <c r="D671" s="37"/>
      <c r="E671" s="37"/>
      <c r="F671" s="19" t="s">
        <v>802</v>
      </c>
      <c r="G671" s="40">
        <f>SUM(G670)</f>
        <v>472</v>
      </c>
      <c r="H671" s="40"/>
      <c r="I671" s="40">
        <f>SUM(I670)</f>
        <v>430</v>
      </c>
      <c r="J671" s="40">
        <f>SUM(G671:I671)</f>
        <v>902</v>
      </c>
      <c r="K671" s="40"/>
      <c r="L671" s="40"/>
      <c r="M671" s="38"/>
    </row>
    <row r="672" spans="1:13" ht="14.25" customHeight="1">
      <c r="A672" s="271">
        <v>143</v>
      </c>
      <c r="B672" s="272" t="s">
        <v>1356</v>
      </c>
      <c r="C672" s="37" t="s">
        <v>26</v>
      </c>
      <c r="D672" s="37">
        <v>392020403</v>
      </c>
      <c r="E672" s="37"/>
      <c r="F672" s="37">
        <v>1</v>
      </c>
      <c r="G672" s="37">
        <v>592</v>
      </c>
      <c r="H672" s="37"/>
      <c r="I672" s="37">
        <v>555</v>
      </c>
      <c r="J672" s="37">
        <f t="shared" si="10"/>
        <v>1147</v>
      </c>
      <c r="K672" s="37">
        <v>1</v>
      </c>
      <c r="L672" s="37">
        <v>1</v>
      </c>
      <c r="M672" s="38">
        <v>2</v>
      </c>
    </row>
    <row r="673" spans="1:13" ht="14.25" customHeight="1">
      <c r="A673" s="271"/>
      <c r="B673" s="272"/>
      <c r="C673" s="37"/>
      <c r="D673" s="37"/>
      <c r="E673" s="37"/>
      <c r="F673" s="19" t="s">
        <v>802</v>
      </c>
      <c r="G673" s="40">
        <f>SUM(G672)</f>
        <v>592</v>
      </c>
      <c r="H673" s="40"/>
      <c r="I673" s="40">
        <f>SUM(I672)</f>
        <v>555</v>
      </c>
      <c r="J673" s="40">
        <f t="shared" si="10"/>
        <v>1147</v>
      </c>
      <c r="K673" s="40"/>
      <c r="L673" s="40"/>
      <c r="M673" s="38"/>
    </row>
    <row r="674" spans="1:13" ht="14.25" customHeight="1">
      <c r="A674" s="271">
        <v>144</v>
      </c>
      <c r="B674" s="272" t="s">
        <v>1318</v>
      </c>
      <c r="C674" s="41" t="s">
        <v>1213</v>
      </c>
      <c r="D674" s="41">
        <v>392020501</v>
      </c>
      <c r="E674" s="41"/>
      <c r="F674" s="190">
        <v>1</v>
      </c>
      <c r="G674" s="184">
        <v>406</v>
      </c>
      <c r="H674" s="184"/>
      <c r="I674" s="184">
        <v>401</v>
      </c>
      <c r="J674" s="37">
        <f t="shared" si="10"/>
        <v>807</v>
      </c>
      <c r="K674" s="37">
        <v>2</v>
      </c>
      <c r="L674" s="37">
        <v>2</v>
      </c>
      <c r="M674" s="38">
        <v>4</v>
      </c>
    </row>
    <row r="675" spans="1:13" ht="14.25" customHeight="1">
      <c r="A675" s="271"/>
      <c r="B675" s="272"/>
      <c r="C675" s="41" t="s">
        <v>1214</v>
      </c>
      <c r="D675" s="41">
        <v>392020502</v>
      </c>
      <c r="E675" s="41"/>
      <c r="F675" s="190">
        <v>1</v>
      </c>
      <c r="G675" s="184">
        <v>600</v>
      </c>
      <c r="H675" s="184"/>
      <c r="I675" s="184">
        <v>536</v>
      </c>
      <c r="J675" s="37">
        <f t="shared" si="10"/>
        <v>1136</v>
      </c>
      <c r="K675" s="37"/>
      <c r="L675" s="37"/>
      <c r="M675" s="38"/>
    </row>
    <row r="676" spans="1:13" ht="14.25" customHeight="1">
      <c r="A676" s="271"/>
      <c r="B676" s="272"/>
      <c r="C676" s="41"/>
      <c r="D676" s="41"/>
      <c r="E676" s="41"/>
      <c r="F676" s="41"/>
      <c r="G676" s="43"/>
      <c r="H676" s="43"/>
      <c r="I676" s="43"/>
      <c r="J676" s="37"/>
      <c r="K676" s="37"/>
      <c r="L676" s="37"/>
      <c r="M676" s="38"/>
    </row>
    <row r="677" spans="1:13" ht="14.25" customHeight="1">
      <c r="A677" s="271"/>
      <c r="B677" s="272"/>
      <c r="C677" s="37"/>
      <c r="D677" s="37"/>
      <c r="E677" s="37"/>
      <c r="F677" s="19" t="s">
        <v>802</v>
      </c>
      <c r="G677" s="40">
        <f>SUM(G674:G676)</f>
        <v>1006</v>
      </c>
      <c r="H677" s="40"/>
      <c r="I677" s="40">
        <f>SUM(I674:I676)</f>
        <v>937</v>
      </c>
      <c r="J677" s="40">
        <f>SUM(G677:I677)</f>
        <v>1943</v>
      </c>
      <c r="K677" s="40"/>
      <c r="L677" s="40"/>
      <c r="M677" s="38"/>
    </row>
    <row r="678" spans="1:13" ht="14.25" customHeight="1">
      <c r="A678" s="271">
        <v>145</v>
      </c>
      <c r="B678" s="272" t="s">
        <v>1319</v>
      </c>
      <c r="C678" s="37" t="s">
        <v>1360</v>
      </c>
      <c r="D678" s="37">
        <v>392020503</v>
      </c>
      <c r="E678" s="37"/>
      <c r="F678" s="37">
        <v>1</v>
      </c>
      <c r="G678" s="37">
        <v>317</v>
      </c>
      <c r="H678" s="37"/>
      <c r="I678" s="37"/>
      <c r="J678" s="37">
        <v>317</v>
      </c>
      <c r="K678" s="37">
        <v>3</v>
      </c>
      <c r="L678" s="37"/>
      <c r="M678" s="38">
        <v>3</v>
      </c>
    </row>
    <row r="679" spans="1:13" ht="14.25" customHeight="1">
      <c r="A679" s="271"/>
      <c r="B679" s="272"/>
      <c r="C679" s="37" t="s">
        <v>1215</v>
      </c>
      <c r="D679" s="37">
        <v>392020504</v>
      </c>
      <c r="E679" s="37"/>
      <c r="F679" s="37">
        <v>1</v>
      </c>
      <c r="G679" s="37">
        <v>270</v>
      </c>
      <c r="H679" s="37"/>
      <c r="I679" s="37"/>
      <c r="J679" s="37">
        <v>270</v>
      </c>
      <c r="K679" s="37"/>
      <c r="L679" s="37"/>
      <c r="M679" s="38"/>
    </row>
    <row r="680" spans="1:13" ht="14.25" customHeight="1">
      <c r="A680" s="271"/>
      <c r="B680" s="272"/>
      <c r="C680" s="37" t="s">
        <v>1215</v>
      </c>
      <c r="D680" s="37">
        <v>392020505</v>
      </c>
      <c r="E680" s="37"/>
      <c r="F680" s="37">
        <v>1</v>
      </c>
      <c r="G680" s="37">
        <v>811</v>
      </c>
      <c r="H680" s="37"/>
      <c r="I680" s="37"/>
      <c r="J680" s="37">
        <v>811</v>
      </c>
      <c r="K680" s="37"/>
      <c r="L680" s="37"/>
      <c r="M680" s="38"/>
    </row>
    <row r="681" spans="1:13" ht="14.25" customHeight="1">
      <c r="A681" s="271"/>
      <c r="B681" s="272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8"/>
    </row>
    <row r="682" spans="1:13" ht="14.25" customHeight="1">
      <c r="A682" s="271"/>
      <c r="B682" s="272"/>
      <c r="C682" s="37"/>
      <c r="D682" s="37"/>
      <c r="E682" s="37"/>
      <c r="F682" s="19" t="s">
        <v>802</v>
      </c>
      <c r="G682" s="40">
        <f>SUM(G678:G681)</f>
        <v>1398</v>
      </c>
      <c r="H682" s="40"/>
      <c r="I682" s="40"/>
      <c r="J682" s="40">
        <f>SUM(J678:J681)</f>
        <v>1398</v>
      </c>
      <c r="K682" s="40"/>
      <c r="L682" s="40"/>
      <c r="M682" s="38"/>
    </row>
    <row r="683" spans="1:13" ht="14.25" customHeight="1">
      <c r="A683" s="271">
        <v>146</v>
      </c>
      <c r="B683" s="272" t="s">
        <v>1357</v>
      </c>
      <c r="C683" s="37" t="s">
        <v>1360</v>
      </c>
      <c r="D683" s="37">
        <v>392020503</v>
      </c>
      <c r="E683" s="37"/>
      <c r="F683" s="37"/>
      <c r="G683" s="37"/>
      <c r="H683" s="37"/>
      <c r="I683" s="37">
        <v>305</v>
      </c>
      <c r="J683" s="37">
        <v>305</v>
      </c>
      <c r="K683" s="37"/>
      <c r="L683" s="37">
        <v>3</v>
      </c>
      <c r="M683" s="38">
        <v>3</v>
      </c>
    </row>
    <row r="684" spans="1:13" ht="14.25" customHeight="1">
      <c r="A684" s="271"/>
      <c r="B684" s="272"/>
      <c r="C684" s="37" t="s">
        <v>1215</v>
      </c>
      <c r="D684" s="37">
        <v>392020504</v>
      </c>
      <c r="E684" s="37"/>
      <c r="F684" s="37"/>
      <c r="G684" s="37"/>
      <c r="H684" s="37"/>
      <c r="I684" s="37">
        <v>261</v>
      </c>
      <c r="J684" s="37">
        <v>261</v>
      </c>
      <c r="K684" s="37"/>
      <c r="L684" s="37"/>
      <c r="M684" s="38"/>
    </row>
    <row r="685" spans="1:13" ht="14.25" customHeight="1">
      <c r="A685" s="271"/>
      <c r="B685" s="272"/>
      <c r="C685" s="37" t="s">
        <v>1215</v>
      </c>
      <c r="D685" s="37">
        <v>392020505</v>
      </c>
      <c r="E685" s="37"/>
      <c r="F685" s="37"/>
      <c r="G685" s="37"/>
      <c r="H685" s="37"/>
      <c r="I685" s="37">
        <v>800</v>
      </c>
      <c r="J685" s="37">
        <v>800</v>
      </c>
      <c r="K685" s="37"/>
      <c r="L685" s="37"/>
      <c r="M685" s="38"/>
    </row>
    <row r="686" spans="1:13" ht="14.25" customHeight="1">
      <c r="A686" s="271"/>
      <c r="B686" s="272"/>
      <c r="C686" s="37"/>
      <c r="D686" s="37"/>
      <c r="E686" s="37"/>
      <c r="F686" s="19" t="s">
        <v>802</v>
      </c>
      <c r="G686" s="37"/>
      <c r="H686" s="37"/>
      <c r="I686" s="40">
        <f>SUM(I683:I685)</f>
        <v>1366</v>
      </c>
      <c r="J686" s="40">
        <f>SUM(J683:J685)</f>
        <v>1366</v>
      </c>
      <c r="K686" s="40"/>
      <c r="L686" s="40"/>
      <c r="M686" s="38"/>
    </row>
    <row r="687" spans="1:13" ht="14.25" customHeight="1">
      <c r="A687" s="271">
        <v>147</v>
      </c>
      <c r="B687" s="272" t="s">
        <v>1320</v>
      </c>
      <c r="C687" s="37" t="s">
        <v>1362</v>
      </c>
      <c r="D687" s="37">
        <v>392020507</v>
      </c>
      <c r="E687" s="37"/>
      <c r="F687" s="37">
        <v>1</v>
      </c>
      <c r="G687" s="37">
        <v>433</v>
      </c>
      <c r="H687" s="37"/>
      <c r="I687" s="37"/>
      <c r="J687" s="37">
        <v>433</v>
      </c>
      <c r="K687" s="37">
        <v>2</v>
      </c>
      <c r="L687" s="37"/>
      <c r="M687" s="38">
        <v>2</v>
      </c>
    </row>
    <row r="688" spans="1:13" ht="14.25" customHeight="1">
      <c r="A688" s="271"/>
      <c r="B688" s="272"/>
      <c r="C688" s="37" t="s">
        <v>1361</v>
      </c>
      <c r="D688" s="37">
        <v>392020508</v>
      </c>
      <c r="E688" s="37"/>
      <c r="F688" s="37">
        <v>1</v>
      </c>
      <c r="G688" s="37">
        <v>262</v>
      </c>
      <c r="H688" s="37"/>
      <c r="I688" s="37"/>
      <c r="J688" s="37">
        <v>262</v>
      </c>
      <c r="K688" s="37"/>
      <c r="L688" s="37"/>
      <c r="M688" s="38"/>
    </row>
    <row r="689" spans="1:13" ht="14.25" customHeight="1">
      <c r="A689" s="271"/>
      <c r="B689" s="272"/>
      <c r="C689" s="37" t="s">
        <v>1361</v>
      </c>
      <c r="D689" s="37">
        <v>392020509</v>
      </c>
      <c r="E689" s="37"/>
      <c r="F689" s="37">
        <v>1</v>
      </c>
      <c r="G689" s="37">
        <v>193</v>
      </c>
      <c r="H689" s="37"/>
      <c r="I689" s="37"/>
      <c r="J689" s="37">
        <v>193</v>
      </c>
      <c r="K689" s="37"/>
      <c r="L689" s="37"/>
      <c r="M689" s="38"/>
    </row>
    <row r="690" spans="1:13" ht="15.75" customHeight="1">
      <c r="A690" s="38"/>
      <c r="B690" s="37"/>
      <c r="C690" s="37"/>
      <c r="D690" s="37"/>
      <c r="E690" s="37"/>
      <c r="F690" s="19" t="s">
        <v>802</v>
      </c>
      <c r="G690" s="40">
        <f>SUM(G687:G689)</f>
        <v>888</v>
      </c>
      <c r="H690" s="40"/>
      <c r="I690" s="40"/>
      <c r="J690" s="40">
        <f>SUM(J687:J689)</f>
        <v>888</v>
      </c>
      <c r="K690" s="40"/>
      <c r="L690" s="40"/>
      <c r="M690" s="38"/>
    </row>
    <row r="691" spans="1:13" ht="27.6">
      <c r="A691" s="309">
        <v>148</v>
      </c>
      <c r="B691" s="310" t="s">
        <v>1358</v>
      </c>
      <c r="C691" s="37" t="s">
        <v>1362</v>
      </c>
      <c r="D691" s="37">
        <v>392020507</v>
      </c>
      <c r="E691" s="37"/>
      <c r="F691" s="37"/>
      <c r="G691" s="37"/>
      <c r="H691" s="37"/>
      <c r="I691" s="37">
        <v>440</v>
      </c>
      <c r="J691" s="37">
        <v>440</v>
      </c>
      <c r="K691" s="37"/>
      <c r="L691" s="37">
        <v>2</v>
      </c>
      <c r="M691" s="38">
        <v>2</v>
      </c>
    </row>
    <row r="692" spans="1:13">
      <c r="A692" s="309"/>
      <c r="B692" s="310"/>
      <c r="C692" s="37" t="s">
        <v>1361</v>
      </c>
      <c r="D692" s="37">
        <v>392020508</v>
      </c>
      <c r="E692" s="37"/>
      <c r="F692" s="37"/>
      <c r="G692" s="37"/>
      <c r="H692" s="37"/>
      <c r="I692" s="37">
        <v>243</v>
      </c>
      <c r="J692" s="37">
        <v>243</v>
      </c>
      <c r="K692" s="37"/>
      <c r="L692" s="37"/>
      <c r="M692" s="38"/>
    </row>
    <row r="693" spans="1:13">
      <c r="A693" s="309"/>
      <c r="B693" s="310"/>
      <c r="C693" s="37" t="s">
        <v>1361</v>
      </c>
      <c r="D693" s="37">
        <v>392020509</v>
      </c>
      <c r="E693" s="37"/>
      <c r="F693" s="37"/>
      <c r="G693" s="37"/>
      <c r="H693" s="37"/>
      <c r="I693" s="37">
        <v>151</v>
      </c>
      <c r="J693" s="37">
        <v>151</v>
      </c>
      <c r="K693" s="37"/>
      <c r="L693" s="37"/>
      <c r="M693" s="38"/>
    </row>
    <row r="694" spans="1:13" ht="15.6">
      <c r="A694" s="309"/>
      <c r="B694" s="310"/>
      <c r="C694" s="37"/>
      <c r="D694" s="37"/>
      <c r="E694" s="37"/>
      <c r="F694" s="19" t="s">
        <v>802</v>
      </c>
      <c r="G694" s="37"/>
      <c r="H694" s="37"/>
      <c r="I694" s="40">
        <f>SUM(I691:I693)</f>
        <v>834</v>
      </c>
      <c r="J694" s="40">
        <f>SUM(J691:J693)</f>
        <v>834</v>
      </c>
      <c r="K694" s="40"/>
      <c r="L694" s="40"/>
      <c r="M694" s="38"/>
    </row>
    <row r="695" spans="1:13">
      <c r="A695" s="271">
        <v>149</v>
      </c>
      <c r="B695" s="272" t="s">
        <v>1359</v>
      </c>
      <c r="C695" s="37" t="s">
        <v>27</v>
      </c>
      <c r="D695" s="37">
        <v>392020506</v>
      </c>
      <c r="E695" s="37"/>
      <c r="F695" s="37">
        <v>1</v>
      </c>
      <c r="G695" s="37">
        <v>357</v>
      </c>
      <c r="H695" s="37"/>
      <c r="I695" s="37">
        <v>303</v>
      </c>
      <c r="J695" s="37">
        <v>660</v>
      </c>
      <c r="K695" s="37">
        <v>1</v>
      </c>
      <c r="L695" s="37">
        <v>1</v>
      </c>
      <c r="M695" s="38">
        <v>2</v>
      </c>
    </row>
    <row r="696" spans="1:13" ht="15.75" customHeight="1">
      <c r="A696" s="271"/>
      <c r="B696" s="272"/>
      <c r="C696" s="37"/>
      <c r="D696" s="37"/>
      <c r="E696" s="37"/>
      <c r="F696" s="37"/>
      <c r="G696" s="40"/>
      <c r="H696" s="40"/>
      <c r="I696" s="40"/>
      <c r="J696" s="40"/>
      <c r="K696" s="40"/>
      <c r="L696" s="40"/>
      <c r="M696" s="38"/>
    </row>
    <row r="697" spans="1:13" ht="15.6">
      <c r="A697" s="271"/>
      <c r="B697" s="272"/>
      <c r="C697" s="37"/>
      <c r="D697" s="37"/>
      <c r="E697" s="37"/>
      <c r="F697" s="19" t="s">
        <v>802</v>
      </c>
      <c r="G697" s="39">
        <f>SUM(G695:G696)</f>
        <v>357</v>
      </c>
      <c r="H697" s="39"/>
      <c r="I697" s="39">
        <f>SUM(I695:I696)</f>
        <v>303</v>
      </c>
      <c r="J697" s="39">
        <f>SUM(J695:J696)</f>
        <v>660</v>
      </c>
      <c r="K697" s="37"/>
      <c r="L697" s="37"/>
      <c r="M697" s="36"/>
    </row>
    <row r="698" spans="1:13" ht="15.6">
      <c r="A698" s="277" t="s">
        <v>29</v>
      </c>
      <c r="B698" s="277"/>
      <c r="C698" s="277"/>
      <c r="D698" s="277"/>
      <c r="E698" s="277"/>
      <c r="F698" s="45"/>
      <c r="G698" s="45"/>
      <c r="H698" s="45"/>
      <c r="I698" s="45"/>
      <c r="J698" s="45"/>
      <c r="K698" s="45"/>
      <c r="L698" s="45"/>
      <c r="M698" s="45"/>
    </row>
    <row r="699" spans="1:13" ht="15.6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</row>
    <row r="700" spans="1:13" ht="15.75" customHeight="1">
      <c r="A700" s="296">
        <v>150</v>
      </c>
      <c r="B700" s="278" t="s">
        <v>30</v>
      </c>
      <c r="C700" s="46" t="s">
        <v>31</v>
      </c>
      <c r="D700" s="46">
        <v>397020505</v>
      </c>
      <c r="E700" s="46" t="s">
        <v>28</v>
      </c>
      <c r="F700" s="46"/>
      <c r="G700" s="46">
        <v>438</v>
      </c>
      <c r="H700" s="46"/>
      <c r="I700" s="46">
        <v>382</v>
      </c>
      <c r="J700" s="46">
        <f>SUM(G700:I700)</f>
        <v>820</v>
      </c>
      <c r="K700" s="46">
        <v>2</v>
      </c>
      <c r="L700" s="46">
        <v>1</v>
      </c>
      <c r="M700" s="46">
        <f>SUM(K700:L700)</f>
        <v>3</v>
      </c>
    </row>
    <row r="701" spans="1:13" ht="15.75" customHeight="1">
      <c r="A701" s="296"/>
      <c r="B701" s="278"/>
      <c r="C701" s="46" t="s">
        <v>881</v>
      </c>
      <c r="D701" s="46">
        <v>397020501</v>
      </c>
      <c r="E701" s="46"/>
      <c r="F701" s="46"/>
      <c r="G701" s="46">
        <v>130</v>
      </c>
      <c r="H701" s="46"/>
      <c r="I701" s="46">
        <v>96</v>
      </c>
      <c r="J701" s="46">
        <f>SUM(G701:I701)</f>
        <v>226</v>
      </c>
      <c r="K701" s="46"/>
      <c r="L701" s="46"/>
      <c r="M701" s="46"/>
    </row>
    <row r="702" spans="1:13" ht="15.6">
      <c r="A702" s="296"/>
      <c r="B702" s="278"/>
      <c r="C702" s="46" t="s">
        <v>32</v>
      </c>
      <c r="D702" s="46">
        <v>397020502</v>
      </c>
      <c r="E702" s="46" t="s">
        <v>28</v>
      </c>
      <c r="F702" s="46"/>
      <c r="G702" s="46">
        <v>322</v>
      </c>
      <c r="H702" s="46"/>
      <c r="I702" s="46">
        <v>288</v>
      </c>
      <c r="J702" s="46">
        <f>SUM(G702:I702)</f>
        <v>610</v>
      </c>
      <c r="K702" s="46"/>
      <c r="L702" s="46"/>
      <c r="M702" s="46"/>
    </row>
    <row r="703" spans="1:13" ht="15.6">
      <c r="A703" s="277" t="s">
        <v>29</v>
      </c>
      <c r="B703" s="277"/>
      <c r="C703" s="277"/>
      <c r="D703" s="277"/>
      <c r="E703" s="277"/>
      <c r="F703" s="45"/>
      <c r="G703" s="45">
        <f>SUM(G700:G702)</f>
        <v>890</v>
      </c>
      <c r="H703" s="45"/>
      <c r="I703" s="45">
        <f>SUM(I700:I702)</f>
        <v>766</v>
      </c>
      <c r="J703" s="45">
        <f>SUM(G703:I703)</f>
        <v>1656</v>
      </c>
      <c r="K703" s="45"/>
      <c r="L703" s="45"/>
      <c r="M703" s="45"/>
    </row>
    <row r="704" spans="1:13" ht="15.6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</row>
    <row r="705" spans="1:13" ht="15.75" customHeight="1">
      <c r="A705" s="279">
        <v>151</v>
      </c>
      <c r="B705" s="278" t="s">
        <v>33</v>
      </c>
      <c r="C705" s="46" t="s">
        <v>34</v>
      </c>
      <c r="D705" s="46">
        <v>397020107</v>
      </c>
      <c r="E705" s="46" t="s">
        <v>28</v>
      </c>
      <c r="F705" s="46"/>
      <c r="G705" s="46">
        <v>56</v>
      </c>
      <c r="H705" s="46"/>
      <c r="I705" s="46">
        <v>30</v>
      </c>
      <c r="J705" s="46">
        <f>SUM(G705:I705)</f>
        <v>86</v>
      </c>
      <c r="K705" s="46">
        <v>1</v>
      </c>
      <c r="L705" s="46">
        <v>1</v>
      </c>
      <c r="M705" s="46">
        <f>SUM(K705:L705)</f>
        <v>2</v>
      </c>
    </row>
    <row r="706" spans="1:13" ht="15.6">
      <c r="A706" s="279"/>
      <c r="B706" s="278"/>
      <c r="C706" s="46" t="s">
        <v>34</v>
      </c>
      <c r="D706" s="46">
        <v>397020108</v>
      </c>
      <c r="E706" s="46" t="s">
        <v>28</v>
      </c>
      <c r="F706" s="46"/>
      <c r="G706" s="46">
        <v>273</v>
      </c>
      <c r="H706" s="46"/>
      <c r="I706" s="46">
        <v>269</v>
      </c>
      <c r="J706" s="46">
        <f>SUM(G706:I706)</f>
        <v>542</v>
      </c>
      <c r="K706" s="46"/>
      <c r="L706" s="46"/>
      <c r="M706" s="46"/>
    </row>
    <row r="707" spans="1:13" ht="15.6">
      <c r="A707" s="279"/>
      <c r="B707" s="278"/>
      <c r="C707" s="46" t="s">
        <v>34</v>
      </c>
      <c r="D707" s="46">
        <v>397020109</v>
      </c>
      <c r="E707" s="46" t="s">
        <v>28</v>
      </c>
      <c r="F707" s="46"/>
      <c r="G707" s="46">
        <v>179</v>
      </c>
      <c r="H707" s="46"/>
      <c r="I707" s="46">
        <v>207</v>
      </c>
      <c r="J707" s="46">
        <f>SUM(G707:I707)</f>
        <v>386</v>
      </c>
      <c r="K707" s="46"/>
      <c r="L707" s="46"/>
      <c r="M707" s="46"/>
    </row>
    <row r="708" spans="1:13" ht="15.6">
      <c r="A708" s="279"/>
      <c r="B708" s="278"/>
      <c r="C708" s="46" t="s">
        <v>34</v>
      </c>
      <c r="D708" s="46">
        <v>397020110</v>
      </c>
      <c r="E708" s="46"/>
      <c r="F708" s="46"/>
      <c r="G708" s="46">
        <v>30</v>
      </c>
      <c r="H708" s="46"/>
      <c r="I708" s="46">
        <v>28</v>
      </c>
      <c r="J708" s="46">
        <f>SUM(G708:I708)</f>
        <v>58</v>
      </c>
      <c r="K708" s="46"/>
      <c r="L708" s="46"/>
      <c r="M708" s="46"/>
    </row>
    <row r="709" spans="1:13" ht="15.6">
      <c r="A709" s="277" t="s">
        <v>29</v>
      </c>
      <c r="B709" s="277"/>
      <c r="C709" s="277"/>
      <c r="D709" s="277"/>
      <c r="E709" s="277"/>
      <c r="F709" s="45"/>
      <c r="G709" s="45">
        <f>SUM(G705:G708)</f>
        <v>538</v>
      </c>
      <c r="H709" s="45"/>
      <c r="I709" s="45">
        <f>SUM(I705:I708)</f>
        <v>534</v>
      </c>
      <c r="J709" s="45">
        <f>SUM(G709:I709)</f>
        <v>1072</v>
      </c>
      <c r="K709" s="45"/>
      <c r="L709" s="45"/>
      <c r="M709" s="45"/>
    </row>
    <row r="710" spans="1:13" ht="15.6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</row>
    <row r="711" spans="1:13" ht="15.75" customHeight="1">
      <c r="A711" s="279">
        <v>152</v>
      </c>
      <c r="B711" s="278" t="s">
        <v>35</v>
      </c>
      <c r="C711" s="46" t="s">
        <v>36</v>
      </c>
      <c r="D711" s="46">
        <v>397020103</v>
      </c>
      <c r="E711" s="46" t="s">
        <v>28</v>
      </c>
      <c r="F711" s="46"/>
      <c r="G711" s="46">
        <v>232</v>
      </c>
      <c r="H711" s="46"/>
      <c r="I711" s="46">
        <v>178</v>
      </c>
      <c r="J711" s="46">
        <f>SUM(G711:I711)</f>
        <v>410</v>
      </c>
      <c r="K711" s="46">
        <v>2</v>
      </c>
      <c r="L711" s="46">
        <v>1</v>
      </c>
      <c r="M711" s="46">
        <f>SUM(K711:L711)</f>
        <v>3</v>
      </c>
    </row>
    <row r="712" spans="1:13" ht="15.6">
      <c r="A712" s="279"/>
      <c r="B712" s="278"/>
      <c r="C712" s="46" t="s">
        <v>36</v>
      </c>
      <c r="D712" s="46">
        <v>397020104</v>
      </c>
      <c r="E712" s="46" t="s">
        <v>28</v>
      </c>
      <c r="F712" s="46"/>
      <c r="G712" s="46">
        <v>81</v>
      </c>
      <c r="H712" s="46"/>
      <c r="I712" s="46">
        <v>91</v>
      </c>
      <c r="J712" s="46">
        <f>SUM(G712:I712)</f>
        <v>172</v>
      </c>
      <c r="K712" s="46"/>
      <c r="L712" s="46"/>
      <c r="M712" s="46"/>
    </row>
    <row r="713" spans="1:13" ht="15.6">
      <c r="A713" s="279"/>
      <c r="B713" s="278"/>
      <c r="C713" s="46" t="s">
        <v>36</v>
      </c>
      <c r="D713" s="46">
        <v>397020105</v>
      </c>
      <c r="E713" s="46" t="s">
        <v>28</v>
      </c>
      <c r="F713" s="46"/>
      <c r="G713" s="46">
        <v>163</v>
      </c>
      <c r="H713" s="46"/>
      <c r="I713" s="46">
        <v>149</v>
      </c>
      <c r="J713" s="46">
        <f>SUM(G713:I713)</f>
        <v>312</v>
      </c>
      <c r="K713" s="46"/>
      <c r="L713" s="46"/>
      <c r="M713" s="46"/>
    </row>
    <row r="714" spans="1:13" ht="15.6">
      <c r="A714" s="279"/>
      <c r="B714" s="278"/>
      <c r="C714" s="46" t="s">
        <v>36</v>
      </c>
      <c r="D714" s="46">
        <v>397020106</v>
      </c>
      <c r="E714" s="46"/>
      <c r="F714" s="46"/>
      <c r="G714" s="46">
        <v>129</v>
      </c>
      <c r="H714" s="46"/>
      <c r="I714" s="46">
        <v>98</v>
      </c>
      <c r="J714" s="46">
        <f>SUM(G714:I714)</f>
        <v>227</v>
      </c>
      <c r="K714" s="46"/>
      <c r="L714" s="46"/>
      <c r="M714" s="46"/>
    </row>
    <row r="715" spans="1:13" ht="15.6">
      <c r="A715" s="277" t="s">
        <v>29</v>
      </c>
      <c r="B715" s="277"/>
      <c r="C715" s="277"/>
      <c r="D715" s="277"/>
      <c r="E715" s="277"/>
      <c r="F715" s="45"/>
      <c r="G715" s="45">
        <f>SUM(G711:G714)</f>
        <v>605</v>
      </c>
      <c r="H715" s="45"/>
      <c r="I715" s="45">
        <f>SUM(I711:I714)</f>
        <v>516</v>
      </c>
      <c r="J715" s="45">
        <f>SUM(G715:I715)</f>
        <v>1121</v>
      </c>
      <c r="K715" s="45"/>
      <c r="L715" s="45"/>
      <c r="M715" s="45"/>
    </row>
    <row r="716" spans="1:13" ht="15.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</row>
    <row r="717" spans="1:13" ht="15.75" customHeight="1">
      <c r="A717" s="279">
        <v>153</v>
      </c>
      <c r="B717" s="278" t="s">
        <v>37</v>
      </c>
      <c r="C717" s="46" t="s">
        <v>38</v>
      </c>
      <c r="D717" s="46">
        <v>397020102</v>
      </c>
      <c r="E717" s="46" t="s">
        <v>28</v>
      </c>
      <c r="F717" s="46"/>
      <c r="G717" s="46">
        <v>255</v>
      </c>
      <c r="H717" s="46"/>
      <c r="I717" s="46">
        <v>196</v>
      </c>
      <c r="J717" s="46">
        <f>SUM(G717:I717)</f>
        <v>451</v>
      </c>
      <c r="K717" s="46">
        <v>1</v>
      </c>
      <c r="L717" s="46">
        <v>1</v>
      </c>
      <c r="M717" s="46">
        <f>SUM(K717:L717)</f>
        <v>2</v>
      </c>
    </row>
    <row r="718" spans="1:13" ht="35.25" customHeight="1">
      <c r="A718" s="279"/>
      <c r="B718" s="278"/>
      <c r="C718" s="46" t="s">
        <v>39</v>
      </c>
      <c r="D718" s="46">
        <v>397020101</v>
      </c>
      <c r="E718" s="46"/>
      <c r="F718" s="46"/>
      <c r="G718" s="46">
        <v>198</v>
      </c>
      <c r="H718" s="46"/>
      <c r="I718" s="46">
        <v>142</v>
      </c>
      <c r="J718" s="46">
        <f>SUM(G718:I718)</f>
        <v>340</v>
      </c>
      <c r="K718" s="46"/>
      <c r="L718" s="46"/>
      <c r="M718" s="46"/>
    </row>
    <row r="719" spans="1:13" ht="15.6">
      <c r="A719" s="277" t="s">
        <v>29</v>
      </c>
      <c r="B719" s="277"/>
      <c r="C719" s="277"/>
      <c r="D719" s="277"/>
      <c r="E719" s="277"/>
      <c r="F719" s="45"/>
      <c r="G719" s="45">
        <f>SUM(G717:G718)</f>
        <v>453</v>
      </c>
      <c r="H719" s="45"/>
      <c r="I719" s="45">
        <f>SUM(I717:I718)</f>
        <v>338</v>
      </c>
      <c r="J719" s="45">
        <f>SUM(G719:I719)</f>
        <v>791</v>
      </c>
      <c r="K719" s="45"/>
      <c r="L719" s="45"/>
      <c r="M719" s="45"/>
    </row>
    <row r="720" spans="1:13" ht="15.6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</row>
    <row r="721" spans="1:13" ht="15.75" customHeight="1">
      <c r="A721" s="279">
        <v>154</v>
      </c>
      <c r="B721" s="278" t="s">
        <v>40</v>
      </c>
      <c r="C721" s="46" t="s">
        <v>41</v>
      </c>
      <c r="D721" s="46">
        <v>397020201</v>
      </c>
      <c r="E721" s="46" t="s">
        <v>28</v>
      </c>
      <c r="F721" s="46"/>
      <c r="G721" s="46">
        <v>256</v>
      </c>
      <c r="H721" s="46"/>
      <c r="I721" s="46">
        <v>192</v>
      </c>
      <c r="J721" s="46">
        <f>SUM(G721:I721)</f>
        <v>448</v>
      </c>
      <c r="K721" s="46">
        <v>1</v>
      </c>
      <c r="L721" s="46">
        <v>1</v>
      </c>
      <c r="M721" s="46">
        <f>SUM(K721:L721)</f>
        <v>2</v>
      </c>
    </row>
    <row r="722" spans="1:13" ht="15.6">
      <c r="A722" s="279"/>
      <c r="B722" s="278"/>
      <c r="C722" s="46" t="s">
        <v>42</v>
      </c>
      <c r="D722" s="46">
        <v>397020202</v>
      </c>
      <c r="E722" s="46" t="s">
        <v>28</v>
      </c>
      <c r="F722" s="46"/>
      <c r="G722" s="46">
        <v>92</v>
      </c>
      <c r="H722" s="46"/>
      <c r="I722" s="46">
        <v>97</v>
      </c>
      <c r="J722" s="46">
        <f>SUM(G722:I722)</f>
        <v>189</v>
      </c>
      <c r="K722" s="46"/>
      <c r="L722" s="46"/>
      <c r="M722" s="46"/>
    </row>
    <row r="723" spans="1:13" ht="15.6">
      <c r="A723" s="277" t="s">
        <v>29</v>
      </c>
      <c r="B723" s="277"/>
      <c r="C723" s="277"/>
      <c r="D723" s="277"/>
      <c r="E723" s="277"/>
      <c r="F723" s="45"/>
      <c r="G723" s="45">
        <f>SUM(G721:G722)</f>
        <v>348</v>
      </c>
      <c r="H723" s="45"/>
      <c r="I723" s="45">
        <f>SUM(I721:I722)</f>
        <v>289</v>
      </c>
      <c r="J723" s="45">
        <f>SUM(G723:I723)</f>
        <v>637</v>
      </c>
      <c r="K723" s="45"/>
      <c r="L723" s="45"/>
      <c r="M723" s="45"/>
    </row>
    <row r="724" spans="1:13" ht="15.6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</row>
    <row r="725" spans="1:13" ht="15.75" customHeight="1">
      <c r="A725" s="279">
        <v>155</v>
      </c>
      <c r="B725" s="278" t="s">
        <v>43</v>
      </c>
      <c r="C725" s="46" t="s">
        <v>44</v>
      </c>
      <c r="D725" s="46">
        <v>397020203</v>
      </c>
      <c r="E725" s="46" t="s">
        <v>28</v>
      </c>
      <c r="F725" s="46"/>
      <c r="G725" s="46">
        <v>321</v>
      </c>
      <c r="H725" s="46"/>
      <c r="I725" s="46">
        <v>242</v>
      </c>
      <c r="J725" s="46">
        <f>SUM(G725:I725)</f>
        <v>563</v>
      </c>
      <c r="K725" s="46">
        <v>2</v>
      </c>
      <c r="L725" s="46">
        <v>1</v>
      </c>
      <c r="M725" s="46">
        <f>SUM(K725:L725)</f>
        <v>3</v>
      </c>
    </row>
    <row r="726" spans="1:13" ht="15.6">
      <c r="A726" s="279"/>
      <c r="B726" s="278"/>
      <c r="C726" s="46" t="s">
        <v>44</v>
      </c>
      <c r="D726" s="46">
        <v>397020204</v>
      </c>
      <c r="E726" s="46" t="s">
        <v>28</v>
      </c>
      <c r="F726" s="46"/>
      <c r="G726" s="46">
        <v>213</v>
      </c>
      <c r="H726" s="46"/>
      <c r="I726" s="46">
        <v>156</v>
      </c>
      <c r="J726" s="46">
        <f>SUM(G726:I726)</f>
        <v>369</v>
      </c>
      <c r="K726" s="46"/>
      <c r="L726" s="46"/>
      <c r="M726" s="46"/>
    </row>
    <row r="727" spans="1:13" ht="15.6">
      <c r="A727" s="279"/>
      <c r="B727" s="278"/>
      <c r="C727" s="46" t="s">
        <v>44</v>
      </c>
      <c r="D727" s="46">
        <v>397020205</v>
      </c>
      <c r="E727" s="46" t="s">
        <v>28</v>
      </c>
      <c r="F727" s="46"/>
      <c r="G727" s="46">
        <v>131</v>
      </c>
      <c r="H727" s="46"/>
      <c r="I727" s="46">
        <v>85</v>
      </c>
      <c r="J727" s="46">
        <f>SUM(G727:I727)</f>
        <v>216</v>
      </c>
      <c r="K727" s="46"/>
      <c r="L727" s="46"/>
      <c r="M727" s="46"/>
    </row>
    <row r="728" spans="1:13" ht="15.6">
      <c r="A728" s="277" t="s">
        <v>29</v>
      </c>
      <c r="B728" s="277"/>
      <c r="C728" s="277"/>
      <c r="D728" s="277"/>
      <c r="E728" s="277"/>
      <c r="F728" s="45"/>
      <c r="G728" s="45">
        <f>SUM(G725:G727)</f>
        <v>665</v>
      </c>
      <c r="H728" s="45"/>
      <c r="I728" s="45">
        <f>SUM(I725:I727)</f>
        <v>483</v>
      </c>
      <c r="J728" s="45">
        <f>SUM(G728:I728)</f>
        <v>1148</v>
      </c>
      <c r="K728" s="45"/>
      <c r="L728" s="45"/>
      <c r="M728" s="45"/>
    </row>
    <row r="729" spans="1:13" ht="1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</row>
    <row r="730" spans="1:13" ht="15.75" customHeight="1">
      <c r="A730" s="279">
        <v>156</v>
      </c>
      <c r="B730" s="278" t="s">
        <v>45</v>
      </c>
      <c r="C730" s="46" t="s">
        <v>46</v>
      </c>
      <c r="D730" s="46">
        <v>397020206</v>
      </c>
      <c r="E730" s="46" t="s">
        <v>28</v>
      </c>
      <c r="F730" s="46"/>
      <c r="G730" s="46">
        <v>187</v>
      </c>
      <c r="H730" s="46"/>
      <c r="I730" s="46">
        <v>137</v>
      </c>
      <c r="J730" s="46">
        <f>SUM(G730:I730)</f>
        <v>324</v>
      </c>
      <c r="K730" s="46">
        <v>1</v>
      </c>
      <c r="L730" s="46">
        <v>1</v>
      </c>
      <c r="M730" s="46">
        <f>SUM(K730:L730)</f>
        <v>2</v>
      </c>
    </row>
    <row r="731" spans="1:13" ht="15.6">
      <c r="A731" s="279"/>
      <c r="B731" s="278"/>
      <c r="C731" s="46" t="s">
        <v>47</v>
      </c>
      <c r="D731" s="46">
        <v>397020208</v>
      </c>
      <c r="E731" s="46" t="s">
        <v>28</v>
      </c>
      <c r="F731" s="46"/>
      <c r="G731" s="46">
        <v>289</v>
      </c>
      <c r="H731" s="46"/>
      <c r="I731" s="46">
        <v>192</v>
      </c>
      <c r="J731" s="46">
        <f>SUM(G731:I731)</f>
        <v>481</v>
      </c>
      <c r="K731" s="46"/>
      <c r="L731" s="46"/>
      <c r="M731" s="46"/>
    </row>
    <row r="732" spans="1:13" ht="15.6">
      <c r="A732" s="277" t="s">
        <v>29</v>
      </c>
      <c r="B732" s="277"/>
      <c r="C732" s="277"/>
      <c r="D732" s="277"/>
      <c r="E732" s="277"/>
      <c r="F732" s="45"/>
      <c r="G732" s="45">
        <f t="shared" ref="G732:J732" si="11">SUM(G730:G731)</f>
        <v>476</v>
      </c>
      <c r="H732" s="45"/>
      <c r="I732" s="45">
        <f t="shared" si="11"/>
        <v>329</v>
      </c>
      <c r="J732" s="45">
        <f t="shared" si="11"/>
        <v>805</v>
      </c>
      <c r="K732" s="45"/>
      <c r="L732" s="45"/>
      <c r="M732" s="45"/>
    </row>
    <row r="733" spans="1:13" ht="15.6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</row>
    <row r="734" spans="1:13" ht="31.2">
      <c r="A734" s="47">
        <v>157</v>
      </c>
      <c r="B734" s="48" t="s">
        <v>48</v>
      </c>
      <c r="C734" s="46" t="s">
        <v>49</v>
      </c>
      <c r="D734" s="46">
        <v>397020207</v>
      </c>
      <c r="E734" s="46" t="s">
        <v>28</v>
      </c>
      <c r="F734" s="46"/>
      <c r="G734" s="46">
        <v>337</v>
      </c>
      <c r="H734" s="46"/>
      <c r="I734" s="46">
        <v>279</v>
      </c>
      <c r="J734" s="46">
        <f>SUM(G734:I734)</f>
        <v>616</v>
      </c>
      <c r="K734" s="46">
        <v>1</v>
      </c>
      <c r="L734" s="46">
        <v>1</v>
      </c>
      <c r="M734" s="46">
        <v>2</v>
      </c>
    </row>
    <row r="735" spans="1:13" ht="15.6">
      <c r="A735" s="277" t="s">
        <v>29</v>
      </c>
      <c r="B735" s="277"/>
      <c r="C735" s="277"/>
      <c r="D735" s="277"/>
      <c r="E735" s="277"/>
      <c r="F735" s="45"/>
      <c r="G735" s="45">
        <f t="shared" ref="G735:J735" si="12">SUM(G734:G734)</f>
        <v>337</v>
      </c>
      <c r="H735" s="45"/>
      <c r="I735" s="45">
        <f t="shared" si="12"/>
        <v>279</v>
      </c>
      <c r="J735" s="45">
        <f t="shared" si="12"/>
        <v>616</v>
      </c>
      <c r="K735" s="45"/>
      <c r="L735" s="45"/>
      <c r="M735" s="45"/>
    </row>
    <row r="736" spans="1:13" ht="15.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</row>
    <row r="737" spans="1:13" ht="15.75" customHeight="1">
      <c r="A737" s="279">
        <v>158</v>
      </c>
      <c r="B737" s="278" t="s">
        <v>50</v>
      </c>
      <c r="C737" s="46" t="s">
        <v>51</v>
      </c>
      <c r="D737" s="46">
        <v>397020402</v>
      </c>
      <c r="E737" s="46" t="s">
        <v>28</v>
      </c>
      <c r="F737" s="46"/>
      <c r="G737" s="46">
        <v>188</v>
      </c>
      <c r="H737" s="46"/>
      <c r="I737" s="46">
        <v>145</v>
      </c>
      <c r="J737" s="46">
        <f>SUM(G737:I737)</f>
        <v>333</v>
      </c>
      <c r="K737" s="46">
        <v>2</v>
      </c>
      <c r="L737" s="46">
        <v>1</v>
      </c>
      <c r="M737" s="46">
        <f>SUM(K737:L737)</f>
        <v>3</v>
      </c>
    </row>
    <row r="738" spans="1:13" ht="15.6">
      <c r="A738" s="279"/>
      <c r="B738" s="278"/>
      <c r="C738" s="46" t="s">
        <v>52</v>
      </c>
      <c r="D738" s="46">
        <v>397020405</v>
      </c>
      <c r="E738" s="46" t="s">
        <v>28</v>
      </c>
      <c r="F738" s="46"/>
      <c r="G738" s="46">
        <v>643</v>
      </c>
      <c r="H738" s="46"/>
      <c r="I738" s="46">
        <v>510</v>
      </c>
      <c r="J738" s="46">
        <f>SUM(G738:I738)</f>
        <v>1153</v>
      </c>
      <c r="K738" s="46"/>
      <c r="L738" s="46"/>
      <c r="M738" s="46"/>
    </row>
    <row r="739" spans="1:13" ht="15.6">
      <c r="A739" s="277" t="s">
        <v>29</v>
      </c>
      <c r="B739" s="277"/>
      <c r="C739" s="277"/>
      <c r="D739" s="277"/>
      <c r="E739" s="277"/>
      <c r="F739" s="45"/>
      <c r="G739" s="45">
        <f t="shared" ref="G739:I739" si="13">SUM(G737:G738)</f>
        <v>831</v>
      </c>
      <c r="H739" s="45"/>
      <c r="I739" s="45">
        <f t="shared" si="13"/>
        <v>655</v>
      </c>
      <c r="J739" s="45">
        <f>SUM(G739:I739)</f>
        <v>1486</v>
      </c>
      <c r="K739" s="45"/>
      <c r="L739" s="45"/>
      <c r="M739" s="45"/>
    </row>
    <row r="740" spans="1:13" ht="15.6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</row>
    <row r="741" spans="1:13" ht="15.75" customHeight="1">
      <c r="A741" s="279">
        <v>159</v>
      </c>
      <c r="B741" s="278" t="s">
        <v>53</v>
      </c>
      <c r="C741" s="46" t="s">
        <v>54</v>
      </c>
      <c r="D741" s="46">
        <v>397020301</v>
      </c>
      <c r="E741" s="46" t="s">
        <v>28</v>
      </c>
      <c r="F741" s="46"/>
      <c r="G741" s="46">
        <v>526</v>
      </c>
      <c r="H741" s="46"/>
      <c r="I741" s="46">
        <v>361</v>
      </c>
      <c r="J741" s="46">
        <f>SUM(G741:I741)</f>
        <v>887</v>
      </c>
      <c r="K741" s="46">
        <v>2</v>
      </c>
      <c r="L741" s="46">
        <v>1</v>
      </c>
      <c r="M741" s="46">
        <f>SUM(K741:L741)</f>
        <v>3</v>
      </c>
    </row>
    <row r="742" spans="1:13" ht="15.6">
      <c r="A742" s="279"/>
      <c r="B742" s="278"/>
      <c r="C742" s="46" t="s">
        <v>55</v>
      </c>
      <c r="D742" s="46">
        <v>397020403</v>
      </c>
      <c r="E742" s="46" t="s">
        <v>28</v>
      </c>
      <c r="F742" s="46"/>
      <c r="G742" s="46">
        <v>304</v>
      </c>
      <c r="H742" s="46"/>
      <c r="I742" s="46">
        <v>211</v>
      </c>
      <c r="J742" s="46">
        <f>SUM(G742:I742)</f>
        <v>515</v>
      </c>
      <c r="K742" s="46"/>
      <c r="L742" s="46"/>
      <c r="M742" s="46"/>
    </row>
    <row r="743" spans="1:13" ht="15.6">
      <c r="A743" s="277" t="s">
        <v>29</v>
      </c>
      <c r="B743" s="277"/>
      <c r="C743" s="277"/>
      <c r="D743" s="277"/>
      <c r="E743" s="277"/>
      <c r="F743" s="45"/>
      <c r="G743" s="45">
        <f t="shared" ref="G743:J743" si="14">SUM(G741:G742)</f>
        <v>830</v>
      </c>
      <c r="H743" s="45"/>
      <c r="I743" s="45">
        <f t="shared" si="14"/>
        <v>572</v>
      </c>
      <c r="J743" s="45">
        <f t="shared" si="14"/>
        <v>1402</v>
      </c>
      <c r="K743" s="45"/>
      <c r="L743" s="45"/>
      <c r="M743" s="45"/>
    </row>
    <row r="744" spans="1:13" ht="15.6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</row>
    <row r="745" spans="1:13" ht="15.75" customHeight="1">
      <c r="A745" s="279">
        <v>160</v>
      </c>
      <c r="B745" s="278" t="s">
        <v>56</v>
      </c>
      <c r="C745" s="46" t="s">
        <v>57</v>
      </c>
      <c r="D745" s="46">
        <v>397020302</v>
      </c>
      <c r="E745" s="46" t="s">
        <v>28</v>
      </c>
      <c r="F745" s="46"/>
      <c r="G745" s="46">
        <v>579</v>
      </c>
      <c r="H745" s="46"/>
      <c r="I745" s="46">
        <v>464</v>
      </c>
      <c r="J745" s="46">
        <f>SUM(G745:I745)</f>
        <v>1043</v>
      </c>
      <c r="K745" s="46">
        <v>1</v>
      </c>
      <c r="L745" s="46">
        <v>1</v>
      </c>
      <c r="M745" s="46">
        <f>SUM(K745:L745)</f>
        <v>2</v>
      </c>
    </row>
    <row r="746" spans="1:13" ht="15.6">
      <c r="A746" s="279"/>
      <c r="B746" s="278"/>
      <c r="C746" s="46" t="s">
        <v>58</v>
      </c>
      <c r="D746" s="46">
        <v>397020401</v>
      </c>
      <c r="E746" s="46" t="s">
        <v>28</v>
      </c>
      <c r="F746" s="46"/>
      <c r="G746" s="46">
        <v>351</v>
      </c>
      <c r="H746" s="46"/>
      <c r="I746" s="46">
        <v>237</v>
      </c>
      <c r="J746" s="46">
        <f>SUM(G746:I746)</f>
        <v>588</v>
      </c>
      <c r="K746" s="46"/>
      <c r="L746" s="46"/>
      <c r="M746" s="46"/>
    </row>
    <row r="747" spans="1:13" ht="15.6">
      <c r="A747" s="277" t="s">
        <v>29</v>
      </c>
      <c r="B747" s="277"/>
      <c r="C747" s="277"/>
      <c r="D747" s="277"/>
      <c r="E747" s="277"/>
      <c r="F747" s="45"/>
      <c r="G747" s="45">
        <f t="shared" ref="G747:J747" si="15">SUM(G745:G746)</f>
        <v>930</v>
      </c>
      <c r="H747" s="45"/>
      <c r="I747" s="45">
        <f t="shared" si="15"/>
        <v>701</v>
      </c>
      <c r="J747" s="45">
        <f t="shared" si="15"/>
        <v>1631</v>
      </c>
      <c r="K747" s="45"/>
      <c r="L747" s="45"/>
      <c r="M747" s="45"/>
    </row>
    <row r="748" spans="1:13" ht="15.6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</row>
    <row r="749" spans="1:13" ht="15.75" customHeight="1">
      <c r="A749" s="279">
        <v>161</v>
      </c>
      <c r="B749" s="278" t="s">
        <v>59</v>
      </c>
      <c r="C749" s="46" t="s">
        <v>60</v>
      </c>
      <c r="D749" s="46">
        <v>397010601</v>
      </c>
      <c r="E749" s="46" t="s">
        <v>28</v>
      </c>
      <c r="F749" s="46"/>
      <c r="G749" s="46">
        <v>240</v>
      </c>
      <c r="H749" s="46"/>
      <c r="I749" s="46">
        <v>268</v>
      </c>
      <c r="J749" s="46">
        <f>SUM(G749:I749)</f>
        <v>508</v>
      </c>
      <c r="K749" s="46">
        <v>2</v>
      </c>
      <c r="L749" s="46">
        <v>1</v>
      </c>
      <c r="M749" s="46">
        <f>SUM(K749:L749)</f>
        <v>3</v>
      </c>
    </row>
    <row r="750" spans="1:13" ht="15.6">
      <c r="A750" s="279"/>
      <c r="B750" s="278"/>
      <c r="C750" s="46" t="s">
        <v>60</v>
      </c>
      <c r="D750" s="46">
        <v>397010602</v>
      </c>
      <c r="E750" s="46" t="s">
        <v>28</v>
      </c>
      <c r="F750" s="46"/>
      <c r="G750" s="46">
        <v>360</v>
      </c>
      <c r="H750" s="46"/>
      <c r="I750" s="46">
        <v>323</v>
      </c>
      <c r="J750" s="46">
        <f>SUM(G750:I750)</f>
        <v>683</v>
      </c>
      <c r="K750" s="46"/>
      <c r="L750" s="46"/>
      <c r="M750" s="46"/>
    </row>
    <row r="751" spans="1:13" ht="15" customHeight="1">
      <c r="A751" s="279"/>
      <c r="B751" s="278"/>
      <c r="C751" s="46" t="s">
        <v>60</v>
      </c>
      <c r="D751" s="46">
        <v>397010603</v>
      </c>
      <c r="E751" s="46" t="s">
        <v>28</v>
      </c>
      <c r="F751" s="46"/>
      <c r="G751" s="46">
        <v>184</v>
      </c>
      <c r="H751" s="46"/>
      <c r="I751" s="46">
        <v>136</v>
      </c>
      <c r="J751" s="46">
        <f>SUM(G751:I751)</f>
        <v>320</v>
      </c>
      <c r="K751" s="46"/>
      <c r="L751" s="46"/>
      <c r="M751" s="46"/>
    </row>
    <row r="752" spans="1:13" ht="15.6">
      <c r="A752" s="279"/>
      <c r="B752" s="278"/>
      <c r="C752" s="46" t="s">
        <v>60</v>
      </c>
      <c r="D752" s="46">
        <v>397010604</v>
      </c>
      <c r="E752" s="46"/>
      <c r="F752" s="46"/>
      <c r="G752" s="46">
        <v>262</v>
      </c>
      <c r="H752" s="46"/>
      <c r="I752" s="46">
        <v>224</v>
      </c>
      <c r="J752" s="46">
        <f>SUM(G752:I752)</f>
        <v>486</v>
      </c>
      <c r="K752" s="46"/>
      <c r="L752" s="46"/>
      <c r="M752" s="46"/>
    </row>
    <row r="753" spans="1:13" ht="15.6">
      <c r="A753" s="277" t="s">
        <v>29</v>
      </c>
      <c r="B753" s="277"/>
      <c r="C753" s="277"/>
      <c r="D753" s="277"/>
      <c r="E753" s="277"/>
      <c r="F753" s="45"/>
      <c r="G753" s="45">
        <f t="shared" ref="G753:J753" si="16">SUM(G749:G752)</f>
        <v>1046</v>
      </c>
      <c r="H753" s="45"/>
      <c r="I753" s="45">
        <f t="shared" si="16"/>
        <v>951</v>
      </c>
      <c r="J753" s="45">
        <f t="shared" si="16"/>
        <v>1997</v>
      </c>
      <c r="K753" s="45"/>
      <c r="L753" s="45"/>
      <c r="M753" s="45"/>
    </row>
    <row r="754" spans="1:13" ht="15.6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</row>
    <row r="755" spans="1:13" ht="15.75" customHeight="1">
      <c r="A755" s="279">
        <v>162</v>
      </c>
      <c r="B755" s="278" t="s">
        <v>61</v>
      </c>
      <c r="C755" s="46" t="s">
        <v>62</v>
      </c>
      <c r="D755" s="46">
        <v>397010605</v>
      </c>
      <c r="E755" s="46" t="s">
        <v>28</v>
      </c>
      <c r="F755" s="46"/>
      <c r="G755" s="46">
        <v>187</v>
      </c>
      <c r="H755" s="46"/>
      <c r="I755" s="46" t="s">
        <v>28</v>
      </c>
      <c r="J755" s="46">
        <f>SUM(G755:I755)</f>
        <v>187</v>
      </c>
      <c r="K755" s="46">
        <v>2</v>
      </c>
      <c r="L755" s="46" t="s">
        <v>28</v>
      </c>
      <c r="M755" s="46">
        <f>SUM(K755:L755)</f>
        <v>2</v>
      </c>
    </row>
    <row r="756" spans="1:13" ht="15.6">
      <c r="A756" s="279"/>
      <c r="B756" s="278"/>
      <c r="C756" s="46" t="s">
        <v>62</v>
      </c>
      <c r="D756" s="46">
        <v>397010606</v>
      </c>
      <c r="E756" s="46" t="s">
        <v>28</v>
      </c>
      <c r="F756" s="46"/>
      <c r="G756" s="46">
        <v>276</v>
      </c>
      <c r="H756" s="46"/>
      <c r="I756" s="46" t="s">
        <v>28</v>
      </c>
      <c r="J756" s="46">
        <f>SUM(G756:I756)</f>
        <v>276</v>
      </c>
      <c r="K756" s="46"/>
      <c r="L756" s="46"/>
      <c r="M756" s="46"/>
    </row>
    <row r="757" spans="1:13" ht="15.6">
      <c r="A757" s="279"/>
      <c r="B757" s="278"/>
      <c r="C757" s="46" t="s">
        <v>62</v>
      </c>
      <c r="D757" s="46">
        <v>397010607</v>
      </c>
      <c r="E757" s="46" t="s">
        <v>28</v>
      </c>
      <c r="F757" s="46"/>
      <c r="G757" s="46">
        <v>184</v>
      </c>
      <c r="H757" s="46"/>
      <c r="I757" s="46" t="s">
        <v>28</v>
      </c>
      <c r="J757" s="46">
        <f>SUM(G757:I757)</f>
        <v>184</v>
      </c>
      <c r="K757" s="46"/>
      <c r="L757" s="46"/>
      <c r="M757" s="46"/>
    </row>
    <row r="758" spans="1:13" ht="15.6">
      <c r="A758" s="279"/>
      <c r="B758" s="278"/>
      <c r="C758" s="46" t="s">
        <v>62</v>
      </c>
      <c r="D758" s="46">
        <v>397010608</v>
      </c>
      <c r="E758" s="46"/>
      <c r="F758" s="46"/>
      <c r="G758" s="46">
        <v>411</v>
      </c>
      <c r="H758" s="46"/>
      <c r="I758" s="46" t="s">
        <v>28</v>
      </c>
      <c r="J758" s="46">
        <f>SUM(G758:I758)</f>
        <v>411</v>
      </c>
      <c r="K758" s="46"/>
      <c r="L758" s="46"/>
      <c r="M758" s="46"/>
    </row>
    <row r="759" spans="1:13" ht="15.6">
      <c r="A759" s="277" t="s">
        <v>29</v>
      </c>
      <c r="B759" s="277"/>
      <c r="C759" s="277"/>
      <c r="D759" s="277"/>
      <c r="E759" s="277"/>
      <c r="F759" s="45"/>
      <c r="G759" s="45">
        <f t="shared" ref="G759:J759" si="17">SUM(G755:G758)</f>
        <v>1058</v>
      </c>
      <c r="H759" s="45"/>
      <c r="I759" s="45">
        <f t="shared" si="17"/>
        <v>0</v>
      </c>
      <c r="J759" s="45">
        <f t="shared" si="17"/>
        <v>1058</v>
      </c>
      <c r="K759" s="45"/>
      <c r="L759" s="45"/>
      <c r="M759" s="45"/>
    </row>
    <row r="760" spans="1:13" ht="15.6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</row>
    <row r="761" spans="1:13" ht="15.75" customHeight="1">
      <c r="A761" s="279">
        <v>163</v>
      </c>
      <c r="B761" s="278" t="s">
        <v>63</v>
      </c>
      <c r="C761" s="46" t="s">
        <v>62</v>
      </c>
      <c r="D761" s="46">
        <v>397010605</v>
      </c>
      <c r="E761" s="46" t="s">
        <v>28</v>
      </c>
      <c r="F761" s="46"/>
      <c r="G761" s="46" t="s">
        <v>28</v>
      </c>
      <c r="H761" s="46"/>
      <c r="I761" s="46">
        <v>129</v>
      </c>
      <c r="J761" s="46">
        <f>SUM(I761:I761)</f>
        <v>129</v>
      </c>
      <c r="K761" s="46" t="s">
        <v>28</v>
      </c>
      <c r="L761" s="46">
        <v>2</v>
      </c>
      <c r="M761" s="46">
        <f>SUM(K761:L761)</f>
        <v>2</v>
      </c>
    </row>
    <row r="762" spans="1:13" ht="15.6">
      <c r="A762" s="279"/>
      <c r="B762" s="278"/>
      <c r="C762" s="46" t="s">
        <v>62</v>
      </c>
      <c r="D762" s="46">
        <v>397010606</v>
      </c>
      <c r="E762" s="46" t="s">
        <v>28</v>
      </c>
      <c r="F762" s="46"/>
      <c r="G762" s="46" t="s">
        <v>28</v>
      </c>
      <c r="H762" s="46"/>
      <c r="I762" s="46">
        <v>252</v>
      </c>
      <c r="J762" s="46">
        <f>SUM(I762:I762)</f>
        <v>252</v>
      </c>
      <c r="K762" s="46"/>
      <c r="L762" s="46"/>
      <c r="M762" s="46"/>
    </row>
    <row r="763" spans="1:13" ht="15.6">
      <c r="A763" s="279"/>
      <c r="B763" s="278"/>
      <c r="C763" s="46" t="s">
        <v>62</v>
      </c>
      <c r="D763" s="46">
        <v>397010607</v>
      </c>
      <c r="E763" s="46" t="s">
        <v>28</v>
      </c>
      <c r="F763" s="46"/>
      <c r="G763" s="46" t="s">
        <v>28</v>
      </c>
      <c r="H763" s="46"/>
      <c r="I763" s="46">
        <v>163</v>
      </c>
      <c r="J763" s="46">
        <f>SUM(I763:I763)</f>
        <v>163</v>
      </c>
      <c r="K763" s="46"/>
      <c r="L763" s="46"/>
      <c r="M763" s="46"/>
    </row>
    <row r="764" spans="1:13" ht="15.6">
      <c r="A764" s="279"/>
      <c r="B764" s="278"/>
      <c r="C764" s="46" t="s">
        <v>62</v>
      </c>
      <c r="D764" s="46">
        <v>397010608</v>
      </c>
      <c r="E764" s="46"/>
      <c r="F764" s="46"/>
      <c r="G764" s="46" t="s">
        <v>28</v>
      </c>
      <c r="H764" s="46"/>
      <c r="I764" s="46">
        <v>365</v>
      </c>
      <c r="J764" s="46">
        <f>SUM(I764:I764)</f>
        <v>365</v>
      </c>
      <c r="K764" s="46"/>
      <c r="L764" s="46"/>
      <c r="M764" s="46"/>
    </row>
    <row r="765" spans="1:13" ht="15.6">
      <c r="A765" s="277" t="s">
        <v>29</v>
      </c>
      <c r="B765" s="277"/>
      <c r="C765" s="277"/>
      <c r="D765" s="277"/>
      <c r="E765" s="277"/>
      <c r="F765" s="45"/>
      <c r="G765" s="45">
        <f>SUM(G761:G764)</f>
        <v>0</v>
      </c>
      <c r="H765" s="45"/>
      <c r="I765" s="45">
        <f>SUM(J761:J764)</f>
        <v>909</v>
      </c>
      <c r="J765" s="45">
        <f>SUM(J761:J764)</f>
        <v>909</v>
      </c>
      <c r="K765" s="45"/>
      <c r="L765" s="45"/>
      <c r="M765" s="45"/>
    </row>
    <row r="766" spans="1:13" ht="1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</row>
    <row r="767" spans="1:13" ht="15.75" customHeight="1">
      <c r="A767" s="279">
        <v>164</v>
      </c>
      <c r="B767" s="278" t="s">
        <v>64</v>
      </c>
      <c r="C767" s="46" t="s">
        <v>65</v>
      </c>
      <c r="D767" s="46">
        <v>397010609</v>
      </c>
      <c r="E767" s="46" t="s">
        <v>28</v>
      </c>
      <c r="F767" s="46"/>
      <c r="G767" s="46">
        <v>190</v>
      </c>
      <c r="H767" s="46"/>
      <c r="I767" s="46">
        <v>158</v>
      </c>
      <c r="J767" s="46">
        <f>SUM(G767:I767)</f>
        <v>348</v>
      </c>
      <c r="K767" s="46">
        <v>2</v>
      </c>
      <c r="L767" s="46">
        <v>1</v>
      </c>
      <c r="M767" s="46">
        <f>SUM(K767:L767)</f>
        <v>3</v>
      </c>
    </row>
    <row r="768" spans="1:13" ht="15.6">
      <c r="A768" s="279"/>
      <c r="B768" s="278"/>
      <c r="C768" s="46" t="s">
        <v>65</v>
      </c>
      <c r="D768" s="46">
        <v>397010610</v>
      </c>
      <c r="E768" s="46" t="s">
        <v>28</v>
      </c>
      <c r="F768" s="46"/>
      <c r="G768" s="46">
        <v>60</v>
      </c>
      <c r="H768" s="46"/>
      <c r="I768" s="46">
        <v>47</v>
      </c>
      <c r="J768" s="46">
        <f>SUM(G768:I768)</f>
        <v>107</v>
      </c>
      <c r="K768" s="46"/>
      <c r="L768" s="46"/>
      <c r="M768" s="46"/>
    </row>
    <row r="769" spans="1:13" ht="15" customHeight="1">
      <c r="A769" s="279"/>
      <c r="B769" s="278"/>
      <c r="C769" s="46" t="s">
        <v>65</v>
      </c>
      <c r="D769" s="46">
        <v>397010611</v>
      </c>
      <c r="E769" s="46"/>
      <c r="F769" s="46"/>
      <c r="G769" s="46">
        <v>201</v>
      </c>
      <c r="H769" s="46"/>
      <c r="I769" s="46">
        <v>321</v>
      </c>
      <c r="J769" s="46">
        <f>SUM(G769:I769)</f>
        <v>522</v>
      </c>
      <c r="K769" s="46"/>
      <c r="L769" s="46"/>
      <c r="M769" s="46"/>
    </row>
    <row r="770" spans="1:13" ht="15.6">
      <c r="A770" s="279"/>
      <c r="B770" s="278"/>
      <c r="C770" s="46" t="s">
        <v>65</v>
      </c>
      <c r="D770" s="46">
        <v>397010612</v>
      </c>
      <c r="E770" s="46"/>
      <c r="F770" s="46"/>
      <c r="G770" s="46">
        <v>230</v>
      </c>
      <c r="H770" s="46"/>
      <c r="I770" s="46">
        <v>189</v>
      </c>
      <c r="J770" s="46">
        <f>SUM(G770:I770)</f>
        <v>419</v>
      </c>
      <c r="K770" s="46"/>
      <c r="L770" s="46"/>
      <c r="M770" s="46"/>
    </row>
    <row r="771" spans="1:13" ht="15.6">
      <c r="A771" s="277" t="s">
        <v>29</v>
      </c>
      <c r="B771" s="277"/>
      <c r="C771" s="277"/>
      <c r="D771" s="277"/>
      <c r="E771" s="277"/>
      <c r="F771" s="45"/>
      <c r="G771" s="45">
        <f t="shared" ref="G771:J771" si="18">SUM(G767:G770)</f>
        <v>681</v>
      </c>
      <c r="H771" s="45"/>
      <c r="I771" s="45">
        <f t="shared" si="18"/>
        <v>715</v>
      </c>
      <c r="J771" s="45">
        <f t="shared" si="18"/>
        <v>1396</v>
      </c>
      <c r="K771" s="45"/>
      <c r="L771" s="45"/>
      <c r="M771" s="45"/>
    </row>
    <row r="772" spans="1:13" ht="15.6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</row>
    <row r="773" spans="1:13" ht="15.75" customHeight="1">
      <c r="A773" s="297">
        <v>165</v>
      </c>
      <c r="B773" s="298" t="s">
        <v>882</v>
      </c>
      <c r="C773" s="247" t="s">
        <v>883</v>
      </c>
      <c r="D773" s="46">
        <v>397010401</v>
      </c>
      <c r="E773" s="46" t="s">
        <v>28</v>
      </c>
      <c r="F773" s="46"/>
      <c r="G773" s="46">
        <v>392</v>
      </c>
      <c r="H773" s="46"/>
      <c r="I773" s="46">
        <v>358</v>
      </c>
      <c r="J773" s="46">
        <f>SUM(G773:I773)</f>
        <v>750</v>
      </c>
      <c r="K773" s="46">
        <v>2</v>
      </c>
      <c r="L773" s="46">
        <v>1</v>
      </c>
      <c r="M773" s="46">
        <f>SUM(K773:L773)</f>
        <v>3</v>
      </c>
    </row>
    <row r="774" spans="1:13" ht="34.5" customHeight="1">
      <c r="A774" s="297"/>
      <c r="B774" s="298"/>
      <c r="C774" s="247" t="s">
        <v>883</v>
      </c>
      <c r="D774" s="46">
        <v>397010402</v>
      </c>
      <c r="E774" s="46"/>
      <c r="F774" s="46"/>
      <c r="G774" s="46">
        <v>118</v>
      </c>
      <c r="H774" s="46"/>
      <c r="I774" s="46">
        <v>106</v>
      </c>
      <c r="J774" s="46">
        <f>SUM(G774:I774)</f>
        <v>224</v>
      </c>
      <c r="K774" s="46"/>
      <c r="L774" s="46"/>
      <c r="M774" s="46"/>
    </row>
    <row r="775" spans="1:13" ht="15.6">
      <c r="A775" s="277" t="s">
        <v>29</v>
      </c>
      <c r="B775" s="277"/>
      <c r="C775" s="277"/>
      <c r="D775" s="277"/>
      <c r="E775" s="277"/>
      <c r="F775" s="36"/>
      <c r="G775" s="45">
        <f t="shared" ref="G775" si="19">SUM(G773:G774)</f>
        <v>510</v>
      </c>
      <c r="H775" s="36"/>
      <c r="I775" s="45">
        <f>SUM(I773:I774)</f>
        <v>464</v>
      </c>
      <c r="J775" s="45">
        <f>SUM(J773:J774)</f>
        <v>974</v>
      </c>
      <c r="K775" s="45"/>
      <c r="L775" s="45"/>
      <c r="M775" s="45"/>
    </row>
    <row r="776" spans="1:13" ht="15.6">
      <c r="A776" s="46"/>
      <c r="B776" s="46"/>
      <c r="C776" s="46"/>
      <c r="D776" s="46"/>
      <c r="E776" s="46"/>
      <c r="F776" s="36"/>
      <c r="G776" s="46"/>
      <c r="H776" s="36"/>
      <c r="I776" s="46"/>
      <c r="J776" s="46"/>
      <c r="K776" s="46"/>
      <c r="L776" s="46"/>
      <c r="M776" s="46"/>
    </row>
    <row r="777" spans="1:13" ht="15.75" customHeight="1">
      <c r="A777" s="279">
        <v>166</v>
      </c>
      <c r="B777" s="278" t="s">
        <v>884</v>
      </c>
      <c r="C777" s="46" t="s">
        <v>885</v>
      </c>
      <c r="D777" s="46">
        <v>397010403</v>
      </c>
      <c r="E777" s="46" t="s">
        <v>28</v>
      </c>
      <c r="F777" s="36"/>
      <c r="G777" s="46">
        <v>43</v>
      </c>
      <c r="H777" s="36"/>
      <c r="I777" s="46">
        <v>28</v>
      </c>
      <c r="J777" s="46">
        <f>SUM(G777:I777)</f>
        <v>71</v>
      </c>
      <c r="K777" s="46">
        <v>1</v>
      </c>
      <c r="L777" s="46">
        <v>1</v>
      </c>
      <c r="M777" s="46">
        <f>SUM(K777:L777)</f>
        <v>2</v>
      </c>
    </row>
    <row r="778" spans="1:13" ht="15.6">
      <c r="A778" s="279"/>
      <c r="B778" s="278"/>
      <c r="C778" s="46" t="s">
        <v>885</v>
      </c>
      <c r="D778" s="46">
        <v>397010404</v>
      </c>
      <c r="E778" s="46" t="s">
        <v>28</v>
      </c>
      <c r="F778" s="36"/>
      <c r="G778" s="46">
        <v>200</v>
      </c>
      <c r="H778" s="36"/>
      <c r="I778" s="46">
        <v>151</v>
      </c>
      <c r="J778" s="46">
        <f>SUM(G778:I778)</f>
        <v>351</v>
      </c>
      <c r="K778" s="46"/>
      <c r="L778" s="46"/>
      <c r="M778" s="46"/>
    </row>
    <row r="779" spans="1:13" ht="15.6">
      <c r="A779" s="279"/>
      <c r="B779" s="278"/>
      <c r="C779" s="46" t="s">
        <v>885</v>
      </c>
      <c r="D779" s="46">
        <v>397010405</v>
      </c>
      <c r="E779" s="46" t="s">
        <v>28</v>
      </c>
      <c r="F779" s="36"/>
      <c r="G779" s="46">
        <v>241</v>
      </c>
      <c r="H779" s="36"/>
      <c r="I779" s="46">
        <v>209</v>
      </c>
      <c r="J779" s="46">
        <f>SUM(G779:I779)</f>
        <v>450</v>
      </c>
      <c r="K779" s="46"/>
      <c r="L779" s="46"/>
      <c r="M779" s="46"/>
    </row>
    <row r="780" spans="1:13" ht="15.6">
      <c r="A780" s="277" t="s">
        <v>29</v>
      </c>
      <c r="B780" s="277"/>
      <c r="C780" s="277"/>
      <c r="D780" s="277"/>
      <c r="E780" s="277"/>
      <c r="F780" s="36"/>
      <c r="G780" s="45">
        <f t="shared" ref="G780" si="20">SUM(G777:G779)</f>
        <v>484</v>
      </c>
      <c r="H780" s="36"/>
      <c r="I780" s="45">
        <f>SUM(I777:I779)</f>
        <v>388</v>
      </c>
      <c r="J780" s="45">
        <f>SUM(J777:J779)</f>
        <v>872</v>
      </c>
      <c r="K780" s="45"/>
      <c r="L780" s="45"/>
      <c r="M780" s="45"/>
    </row>
    <row r="781" spans="1:13" ht="15.6">
      <c r="A781" s="46"/>
      <c r="B781" s="46"/>
      <c r="C781" s="46"/>
      <c r="D781" s="46"/>
      <c r="E781" s="46"/>
      <c r="F781" s="36"/>
      <c r="G781" s="45"/>
      <c r="H781" s="36"/>
      <c r="I781" s="45"/>
      <c r="J781" s="46"/>
      <c r="K781" s="46"/>
      <c r="L781" s="46"/>
      <c r="M781" s="46"/>
    </row>
    <row r="782" spans="1:13" ht="15.75" customHeight="1">
      <c r="A782" s="279">
        <v>167</v>
      </c>
      <c r="B782" s="278" t="s">
        <v>886</v>
      </c>
      <c r="C782" s="46" t="s">
        <v>887</v>
      </c>
      <c r="D782" s="46">
        <v>397010406</v>
      </c>
      <c r="E782" s="46" t="s">
        <v>28</v>
      </c>
      <c r="F782" s="36"/>
      <c r="G782" s="46">
        <v>294</v>
      </c>
      <c r="H782" s="36"/>
      <c r="I782" s="46">
        <v>236</v>
      </c>
      <c r="J782" s="46">
        <f>SUM(G782:I782)</f>
        <v>530</v>
      </c>
      <c r="K782" s="46">
        <v>1</v>
      </c>
      <c r="L782" s="46">
        <v>1</v>
      </c>
      <c r="M782" s="46">
        <f>SUM(K782:L782)</f>
        <v>2</v>
      </c>
    </row>
    <row r="783" spans="1:13" ht="15.6">
      <c r="A783" s="279"/>
      <c r="B783" s="278"/>
      <c r="C783" s="46" t="s">
        <v>888</v>
      </c>
      <c r="D783" s="46">
        <v>397010407</v>
      </c>
      <c r="E783" s="46"/>
      <c r="F783" s="36"/>
      <c r="G783" s="46">
        <v>163</v>
      </c>
      <c r="H783" s="36"/>
      <c r="I783" s="46">
        <v>120</v>
      </c>
      <c r="J783" s="46">
        <f>SUM(G783:I783)</f>
        <v>283</v>
      </c>
      <c r="K783" s="46"/>
      <c r="L783" s="46"/>
      <c r="M783" s="46"/>
    </row>
    <row r="784" spans="1:13" ht="15.6">
      <c r="A784" s="277" t="s">
        <v>29</v>
      </c>
      <c r="B784" s="277"/>
      <c r="C784" s="277"/>
      <c r="D784" s="277"/>
      <c r="E784" s="277"/>
      <c r="F784" s="36"/>
      <c r="G784" s="45">
        <f t="shared" ref="G784" si="21">SUM(G782:G783)</f>
        <v>457</v>
      </c>
      <c r="H784" s="36"/>
      <c r="I784" s="45">
        <f>SUM(I782:I783)</f>
        <v>356</v>
      </c>
      <c r="J784" s="45">
        <f>SUM(J782:J783)</f>
        <v>813</v>
      </c>
      <c r="K784" s="45"/>
      <c r="L784" s="45"/>
      <c r="M784" s="45"/>
    </row>
    <row r="785" spans="1:13" ht="15.6">
      <c r="A785" s="46"/>
      <c r="B785" s="46"/>
      <c r="C785" s="46"/>
      <c r="D785" s="46"/>
      <c r="E785" s="46"/>
      <c r="F785" s="36"/>
      <c r="G785" s="46"/>
      <c r="H785" s="36"/>
      <c r="I785" s="46"/>
      <c r="J785" s="46"/>
      <c r="K785" s="46"/>
      <c r="L785" s="46"/>
      <c r="M785" s="46"/>
    </row>
    <row r="786" spans="1:13" ht="15.75" customHeight="1">
      <c r="A786" s="279">
        <v>168</v>
      </c>
      <c r="B786" s="278" t="s">
        <v>889</v>
      </c>
      <c r="C786" s="46" t="s">
        <v>890</v>
      </c>
      <c r="D786" s="46">
        <v>397010408</v>
      </c>
      <c r="E786" s="46" t="s">
        <v>28</v>
      </c>
      <c r="F786" s="36"/>
      <c r="G786" s="46">
        <v>199</v>
      </c>
      <c r="H786" s="36"/>
      <c r="I786" s="46">
        <v>151</v>
      </c>
      <c r="J786" s="46">
        <f>SUM(G786:I786)</f>
        <v>350</v>
      </c>
      <c r="K786" s="46">
        <v>1</v>
      </c>
      <c r="L786" s="46">
        <v>1</v>
      </c>
      <c r="M786" s="46">
        <f>SUM(K786:L786)</f>
        <v>2</v>
      </c>
    </row>
    <row r="787" spans="1:13" ht="15.6">
      <c r="A787" s="279"/>
      <c r="B787" s="278"/>
      <c r="C787" s="46" t="s">
        <v>890</v>
      </c>
      <c r="D787" s="46">
        <v>397010409</v>
      </c>
      <c r="E787" s="46"/>
      <c r="F787" s="36"/>
      <c r="G787" s="46">
        <v>57</v>
      </c>
      <c r="H787" s="36"/>
      <c r="I787" s="46">
        <v>65</v>
      </c>
      <c r="J787" s="46">
        <f>SUM(G787:I787)</f>
        <v>122</v>
      </c>
      <c r="K787" s="46"/>
      <c r="L787" s="46"/>
      <c r="M787" s="46"/>
    </row>
    <row r="788" spans="1:13" ht="15.6">
      <c r="A788" s="279"/>
      <c r="B788" s="278"/>
      <c r="C788" s="46" t="s">
        <v>890</v>
      </c>
      <c r="D788" s="46">
        <v>397010410</v>
      </c>
      <c r="E788" s="46"/>
      <c r="F788" s="36"/>
      <c r="G788" s="46">
        <v>188</v>
      </c>
      <c r="H788" s="36"/>
      <c r="I788" s="46">
        <v>141</v>
      </c>
      <c r="J788" s="46">
        <f>SUM(G788:I788)</f>
        <v>329</v>
      </c>
      <c r="K788" s="46"/>
      <c r="L788" s="46"/>
      <c r="M788" s="46"/>
    </row>
    <row r="789" spans="1:13" ht="15.6">
      <c r="A789" s="279"/>
      <c r="B789" s="278"/>
      <c r="C789" s="46" t="s">
        <v>890</v>
      </c>
      <c r="D789" s="46">
        <v>397010411</v>
      </c>
      <c r="E789" s="46"/>
      <c r="F789" s="36"/>
      <c r="G789" s="46">
        <v>38</v>
      </c>
      <c r="H789" s="36"/>
      <c r="I789" s="46">
        <v>23</v>
      </c>
      <c r="J789" s="46">
        <f>SUM(G789:I789)</f>
        <v>61</v>
      </c>
      <c r="K789" s="46"/>
      <c r="L789" s="46"/>
      <c r="M789" s="46"/>
    </row>
    <row r="790" spans="1:13" ht="15.6">
      <c r="A790" s="279"/>
      <c r="B790" s="278"/>
      <c r="C790" s="46" t="s">
        <v>890</v>
      </c>
      <c r="D790" s="46">
        <v>397010412</v>
      </c>
      <c r="E790" s="46"/>
      <c r="F790" s="36"/>
      <c r="G790" s="46">
        <v>251</v>
      </c>
      <c r="H790" s="36"/>
      <c r="I790" s="46">
        <v>182</v>
      </c>
      <c r="J790" s="46">
        <f>SUM(G790:I790)</f>
        <v>433</v>
      </c>
      <c r="K790" s="46"/>
      <c r="L790" s="46"/>
      <c r="M790" s="46"/>
    </row>
    <row r="791" spans="1:13" ht="15.6">
      <c r="A791" s="277" t="s">
        <v>29</v>
      </c>
      <c r="B791" s="277"/>
      <c r="C791" s="277"/>
      <c r="D791" s="277"/>
      <c r="E791" s="277"/>
      <c r="F791" s="36"/>
      <c r="G791" s="45">
        <f t="shared" ref="G791" si="22">SUM(G786:G790)</f>
        <v>733</v>
      </c>
      <c r="H791" s="36"/>
      <c r="I791" s="45">
        <f>SUM(I786:I790)</f>
        <v>562</v>
      </c>
      <c r="J791" s="45">
        <f>SUM(J786:J790)</f>
        <v>1295</v>
      </c>
      <c r="K791" s="45"/>
      <c r="L791" s="45"/>
      <c r="M791" s="45"/>
    </row>
    <row r="792" spans="1:13" ht="15.6">
      <c r="A792" s="46"/>
      <c r="B792" s="46"/>
      <c r="C792" s="46"/>
      <c r="D792" s="46"/>
      <c r="E792" s="46"/>
      <c r="F792" s="36"/>
      <c r="G792" s="46"/>
      <c r="H792" s="36"/>
      <c r="I792" s="46"/>
      <c r="J792" s="46"/>
      <c r="K792" s="46"/>
      <c r="L792" s="46"/>
      <c r="M792" s="46"/>
    </row>
    <row r="793" spans="1:13" ht="15.75" customHeight="1">
      <c r="A793" s="279">
        <v>169</v>
      </c>
      <c r="B793" s="278" t="s">
        <v>891</v>
      </c>
      <c r="C793" s="46" t="s">
        <v>892</v>
      </c>
      <c r="D793" s="46">
        <v>397010413</v>
      </c>
      <c r="E793" s="46" t="s">
        <v>28</v>
      </c>
      <c r="F793" s="36"/>
      <c r="G793" s="46">
        <v>544</v>
      </c>
      <c r="H793" s="36"/>
      <c r="I793" s="46" t="s">
        <v>28</v>
      </c>
      <c r="J793" s="46">
        <f t="shared" ref="J793:J807" si="23">SUM(G793:I793)</f>
        <v>544</v>
      </c>
      <c r="K793" s="46">
        <v>3</v>
      </c>
      <c r="L793" s="46" t="s">
        <v>28</v>
      </c>
      <c r="M793" s="46">
        <v>3</v>
      </c>
    </row>
    <row r="794" spans="1:13" ht="15.6">
      <c r="A794" s="279"/>
      <c r="B794" s="278"/>
      <c r="C794" s="46" t="s">
        <v>892</v>
      </c>
      <c r="D794" s="46">
        <v>397010414</v>
      </c>
      <c r="E794" s="46" t="s">
        <v>28</v>
      </c>
      <c r="F794" s="36"/>
      <c r="G794" s="46">
        <v>117</v>
      </c>
      <c r="H794" s="36"/>
      <c r="I794" s="46" t="s">
        <v>28</v>
      </c>
      <c r="J794" s="46">
        <f t="shared" si="23"/>
        <v>117</v>
      </c>
      <c r="K794" s="46"/>
      <c r="L794" s="46"/>
      <c r="M794" s="46"/>
    </row>
    <row r="795" spans="1:13" ht="15.6">
      <c r="A795" s="279"/>
      <c r="B795" s="278"/>
      <c r="C795" s="46" t="s">
        <v>892</v>
      </c>
      <c r="D795" s="46">
        <v>397010415</v>
      </c>
      <c r="E795" s="46" t="s">
        <v>28</v>
      </c>
      <c r="F795" s="36"/>
      <c r="G795" s="46">
        <v>108</v>
      </c>
      <c r="H795" s="36"/>
      <c r="I795" s="46" t="s">
        <v>28</v>
      </c>
      <c r="J795" s="46">
        <f t="shared" si="23"/>
        <v>108</v>
      </c>
      <c r="K795" s="46"/>
      <c r="L795" s="46"/>
      <c r="M795" s="46"/>
    </row>
    <row r="796" spans="1:13" ht="15.6">
      <c r="A796" s="279"/>
      <c r="B796" s="278"/>
      <c r="C796" s="46" t="s">
        <v>892</v>
      </c>
      <c r="D796" s="46">
        <v>397010416</v>
      </c>
      <c r="E796" s="46" t="s">
        <v>28</v>
      </c>
      <c r="F796" s="36"/>
      <c r="G796" s="46">
        <v>107</v>
      </c>
      <c r="H796" s="36"/>
      <c r="I796" s="46" t="s">
        <v>28</v>
      </c>
      <c r="J796" s="46">
        <f t="shared" si="23"/>
        <v>107</v>
      </c>
      <c r="K796" s="46"/>
      <c r="L796" s="46"/>
      <c r="M796" s="46"/>
    </row>
    <row r="797" spans="1:13" ht="15.6">
      <c r="A797" s="279"/>
      <c r="B797" s="278"/>
      <c r="C797" s="46" t="s">
        <v>892</v>
      </c>
      <c r="D797" s="46">
        <v>397010417</v>
      </c>
      <c r="E797" s="46" t="s">
        <v>28</v>
      </c>
      <c r="F797" s="36"/>
      <c r="G797" s="46">
        <v>66</v>
      </c>
      <c r="H797" s="36"/>
      <c r="I797" s="46" t="s">
        <v>28</v>
      </c>
      <c r="J797" s="46">
        <f t="shared" si="23"/>
        <v>66</v>
      </c>
      <c r="K797" s="46"/>
      <c r="L797" s="46"/>
      <c r="M797" s="46"/>
    </row>
    <row r="798" spans="1:13" ht="15.6">
      <c r="A798" s="279"/>
      <c r="B798" s="278"/>
      <c r="C798" s="46" t="s">
        <v>892</v>
      </c>
      <c r="D798" s="46">
        <v>397010418</v>
      </c>
      <c r="E798" s="46" t="s">
        <v>28</v>
      </c>
      <c r="F798" s="36"/>
      <c r="G798" s="46">
        <v>59</v>
      </c>
      <c r="H798" s="36"/>
      <c r="I798" s="46" t="s">
        <v>28</v>
      </c>
      <c r="J798" s="46">
        <f t="shared" si="23"/>
        <v>59</v>
      </c>
      <c r="K798" s="46"/>
      <c r="L798" s="46"/>
      <c r="M798" s="46"/>
    </row>
    <row r="799" spans="1:13" ht="15.6">
      <c r="A799" s="279"/>
      <c r="B799" s="278"/>
      <c r="C799" s="46" t="s">
        <v>892</v>
      </c>
      <c r="D799" s="46">
        <v>397010419</v>
      </c>
      <c r="E799" s="46" t="s">
        <v>28</v>
      </c>
      <c r="F799" s="36"/>
      <c r="G799" s="46">
        <v>61</v>
      </c>
      <c r="H799" s="36"/>
      <c r="I799" s="46" t="s">
        <v>28</v>
      </c>
      <c r="J799" s="46">
        <f t="shared" si="23"/>
        <v>61</v>
      </c>
      <c r="K799" s="46"/>
      <c r="L799" s="46"/>
      <c r="M799" s="46"/>
    </row>
    <row r="800" spans="1:13" ht="15.6">
      <c r="A800" s="279"/>
      <c r="B800" s="278"/>
      <c r="C800" s="46" t="s">
        <v>892</v>
      </c>
      <c r="D800" s="46">
        <v>397010420</v>
      </c>
      <c r="E800" s="46" t="s">
        <v>28</v>
      </c>
      <c r="F800" s="36"/>
      <c r="G800" s="46">
        <v>124</v>
      </c>
      <c r="H800" s="36"/>
      <c r="I800" s="46" t="s">
        <v>28</v>
      </c>
      <c r="J800" s="46">
        <f t="shared" si="23"/>
        <v>124</v>
      </c>
      <c r="K800" s="46"/>
      <c r="L800" s="46"/>
      <c r="M800" s="46"/>
    </row>
    <row r="801" spans="1:13" ht="15.6">
      <c r="A801" s="279"/>
      <c r="B801" s="278"/>
      <c r="C801" s="46" t="s">
        <v>892</v>
      </c>
      <c r="D801" s="46">
        <v>397010421</v>
      </c>
      <c r="E801" s="46" t="s">
        <v>28</v>
      </c>
      <c r="F801" s="36"/>
      <c r="G801" s="46">
        <v>136</v>
      </c>
      <c r="H801" s="36"/>
      <c r="I801" s="46" t="s">
        <v>28</v>
      </c>
      <c r="J801" s="46">
        <f t="shared" si="23"/>
        <v>136</v>
      </c>
      <c r="K801" s="46"/>
      <c r="L801" s="46"/>
      <c r="M801" s="46"/>
    </row>
    <row r="802" spans="1:13" ht="15.6">
      <c r="A802" s="279"/>
      <c r="B802" s="278"/>
      <c r="C802" s="46" t="s">
        <v>892</v>
      </c>
      <c r="D802" s="46">
        <v>397010422</v>
      </c>
      <c r="E802" s="46" t="s">
        <v>28</v>
      </c>
      <c r="F802" s="36"/>
      <c r="G802" s="46">
        <v>166</v>
      </c>
      <c r="H802" s="36"/>
      <c r="I802" s="46" t="s">
        <v>28</v>
      </c>
      <c r="J802" s="46">
        <f t="shared" si="23"/>
        <v>166</v>
      </c>
      <c r="K802" s="46"/>
      <c r="L802" s="46"/>
      <c r="M802" s="46"/>
    </row>
    <row r="803" spans="1:13" ht="15.6">
      <c r="A803" s="279"/>
      <c r="B803" s="278"/>
      <c r="C803" s="46" t="s">
        <v>892</v>
      </c>
      <c r="D803" s="46">
        <v>397010423</v>
      </c>
      <c r="E803" s="46" t="s">
        <v>28</v>
      </c>
      <c r="F803" s="36"/>
      <c r="G803" s="46">
        <v>34</v>
      </c>
      <c r="H803" s="36"/>
      <c r="I803" s="46" t="s">
        <v>28</v>
      </c>
      <c r="J803" s="46">
        <f t="shared" si="23"/>
        <v>34</v>
      </c>
      <c r="K803" s="46"/>
      <c r="L803" s="46"/>
      <c r="M803" s="46"/>
    </row>
    <row r="804" spans="1:13" ht="15.6">
      <c r="A804" s="279"/>
      <c r="B804" s="278"/>
      <c r="C804" s="46" t="s">
        <v>892</v>
      </c>
      <c r="D804" s="46">
        <v>397010424</v>
      </c>
      <c r="E804" s="46" t="s">
        <v>28</v>
      </c>
      <c r="F804" s="36"/>
      <c r="G804" s="46">
        <v>69</v>
      </c>
      <c r="H804" s="36"/>
      <c r="I804" s="46" t="s">
        <v>28</v>
      </c>
      <c r="J804" s="46">
        <f t="shared" si="23"/>
        <v>69</v>
      </c>
      <c r="K804" s="46"/>
      <c r="L804" s="46"/>
      <c r="M804" s="46"/>
    </row>
    <row r="805" spans="1:13" ht="15.6">
      <c r="A805" s="279"/>
      <c r="B805" s="278"/>
      <c r="C805" s="46" t="s">
        <v>892</v>
      </c>
      <c r="D805" s="46">
        <v>397010425</v>
      </c>
      <c r="E805" s="46" t="s">
        <v>28</v>
      </c>
      <c r="F805" s="36"/>
      <c r="G805" s="46">
        <v>71</v>
      </c>
      <c r="H805" s="36"/>
      <c r="I805" s="46" t="s">
        <v>28</v>
      </c>
      <c r="J805" s="46">
        <f t="shared" si="23"/>
        <v>71</v>
      </c>
      <c r="K805" s="46"/>
      <c r="L805" s="46"/>
      <c r="M805" s="46"/>
    </row>
    <row r="806" spans="1:13" ht="15.6">
      <c r="A806" s="279"/>
      <c r="B806" s="278"/>
      <c r="C806" s="46" t="s">
        <v>892</v>
      </c>
      <c r="D806" s="46">
        <v>397010426</v>
      </c>
      <c r="E806" s="46" t="s">
        <v>28</v>
      </c>
      <c r="F806" s="36"/>
      <c r="G806" s="46">
        <v>63</v>
      </c>
      <c r="H806" s="36"/>
      <c r="I806" s="46" t="s">
        <v>28</v>
      </c>
      <c r="J806" s="46">
        <f t="shared" si="23"/>
        <v>63</v>
      </c>
      <c r="K806" s="46"/>
      <c r="L806" s="46"/>
      <c r="M806" s="46"/>
    </row>
    <row r="807" spans="1:13" ht="15.6">
      <c r="A807" s="279"/>
      <c r="B807" s="278"/>
      <c r="C807" s="46" t="s">
        <v>892</v>
      </c>
      <c r="D807" s="46">
        <v>397010427</v>
      </c>
      <c r="E807" s="46" t="s">
        <v>28</v>
      </c>
      <c r="F807" s="36"/>
      <c r="G807" s="46">
        <v>165</v>
      </c>
      <c r="H807" s="36"/>
      <c r="I807" s="46" t="s">
        <v>28</v>
      </c>
      <c r="J807" s="46">
        <f t="shared" si="23"/>
        <v>165</v>
      </c>
      <c r="K807" s="46"/>
      <c r="L807" s="46"/>
      <c r="M807" s="46"/>
    </row>
    <row r="808" spans="1:13" ht="15.6">
      <c r="A808" s="277" t="s">
        <v>29</v>
      </c>
      <c r="B808" s="277"/>
      <c r="C808" s="277"/>
      <c r="D808" s="277"/>
      <c r="E808" s="277"/>
      <c r="F808" s="36"/>
      <c r="G808" s="45">
        <f t="shared" ref="G808" si="24">SUM(G793:G807)</f>
        <v>1890</v>
      </c>
      <c r="H808" s="36"/>
      <c r="I808" s="45">
        <f>SUM(I793:I807)</f>
        <v>0</v>
      </c>
      <c r="J808" s="45">
        <f>SUM(J793:J807)</f>
        <v>1890</v>
      </c>
      <c r="K808" s="45"/>
      <c r="L808" s="45"/>
      <c r="M808" s="45"/>
    </row>
    <row r="809" spans="1:13" ht="15.6">
      <c r="A809" s="46"/>
      <c r="B809" s="46"/>
      <c r="C809" s="46"/>
      <c r="D809" s="46"/>
      <c r="E809" s="46"/>
      <c r="F809" s="36"/>
      <c r="G809" s="46"/>
      <c r="H809" s="36"/>
      <c r="I809" s="46"/>
      <c r="J809" s="46"/>
      <c r="K809" s="46"/>
      <c r="L809" s="46"/>
      <c r="M809" s="46"/>
    </row>
    <row r="810" spans="1:13" ht="15.75" customHeight="1">
      <c r="A810" s="279">
        <v>170</v>
      </c>
      <c r="B810" s="278" t="s">
        <v>893</v>
      </c>
      <c r="C810" s="46" t="s">
        <v>892</v>
      </c>
      <c r="D810" s="46">
        <v>397010413</v>
      </c>
      <c r="E810" s="46" t="s">
        <v>28</v>
      </c>
      <c r="F810" s="36"/>
      <c r="G810" s="46" t="s">
        <v>28</v>
      </c>
      <c r="H810" s="36"/>
      <c r="I810" s="46">
        <v>525</v>
      </c>
      <c r="J810" s="46">
        <v>525</v>
      </c>
      <c r="K810" s="46" t="s">
        <v>28</v>
      </c>
      <c r="L810" s="46">
        <v>2</v>
      </c>
      <c r="M810" s="46">
        <f>SUM(K810:L810)</f>
        <v>2</v>
      </c>
    </row>
    <row r="811" spans="1:13" ht="15.6">
      <c r="A811" s="279"/>
      <c r="B811" s="278"/>
      <c r="C811" s="46" t="s">
        <v>892</v>
      </c>
      <c r="D811" s="46">
        <v>397010414</v>
      </c>
      <c r="E811" s="46" t="s">
        <v>28</v>
      </c>
      <c r="F811" s="36"/>
      <c r="G811" s="46" t="s">
        <v>28</v>
      </c>
      <c r="H811" s="36"/>
      <c r="I811" s="46">
        <v>105</v>
      </c>
      <c r="J811" s="46">
        <f t="shared" ref="J811:J824" si="25">SUM(G811:I811)</f>
        <v>105</v>
      </c>
      <c r="K811" s="46"/>
      <c r="L811" s="46"/>
      <c r="M811" s="46"/>
    </row>
    <row r="812" spans="1:13" ht="15.6">
      <c r="A812" s="279"/>
      <c r="B812" s="278"/>
      <c r="C812" s="46" t="s">
        <v>892</v>
      </c>
      <c r="D812" s="46">
        <v>397010415</v>
      </c>
      <c r="E812" s="46" t="s">
        <v>28</v>
      </c>
      <c r="F812" s="36"/>
      <c r="G812" s="46" t="s">
        <v>28</v>
      </c>
      <c r="H812" s="36"/>
      <c r="I812" s="46">
        <v>103</v>
      </c>
      <c r="J812" s="46">
        <f t="shared" si="25"/>
        <v>103</v>
      </c>
      <c r="K812" s="46"/>
      <c r="L812" s="46"/>
      <c r="M812" s="46"/>
    </row>
    <row r="813" spans="1:13" ht="15.6">
      <c r="A813" s="279"/>
      <c r="B813" s="278"/>
      <c r="C813" s="46" t="s">
        <v>892</v>
      </c>
      <c r="D813" s="46">
        <v>397010416</v>
      </c>
      <c r="E813" s="46" t="s">
        <v>28</v>
      </c>
      <c r="F813" s="36"/>
      <c r="G813" s="46" t="s">
        <v>28</v>
      </c>
      <c r="H813" s="36"/>
      <c r="I813" s="46">
        <v>76</v>
      </c>
      <c r="J813" s="46">
        <f t="shared" si="25"/>
        <v>76</v>
      </c>
      <c r="K813" s="46"/>
      <c r="L813" s="46"/>
      <c r="M813" s="46"/>
    </row>
    <row r="814" spans="1:13" ht="15.6">
      <c r="A814" s="279"/>
      <c r="B814" s="278"/>
      <c r="C814" s="46" t="s">
        <v>892</v>
      </c>
      <c r="D814" s="46">
        <v>397010417</v>
      </c>
      <c r="E814" s="46" t="s">
        <v>28</v>
      </c>
      <c r="F814" s="36"/>
      <c r="G814" s="46" t="s">
        <v>28</v>
      </c>
      <c r="H814" s="36"/>
      <c r="I814" s="46">
        <v>65</v>
      </c>
      <c r="J814" s="46">
        <f t="shared" si="25"/>
        <v>65</v>
      </c>
      <c r="K814" s="46"/>
      <c r="L814" s="46"/>
      <c r="M814" s="46"/>
    </row>
    <row r="815" spans="1:13" ht="15.6">
      <c r="A815" s="279"/>
      <c r="B815" s="278"/>
      <c r="C815" s="46" t="s">
        <v>892</v>
      </c>
      <c r="D815" s="46">
        <v>397010418</v>
      </c>
      <c r="E815" s="46" t="s">
        <v>28</v>
      </c>
      <c r="F815" s="36"/>
      <c r="G815" s="46" t="s">
        <v>28</v>
      </c>
      <c r="H815" s="36"/>
      <c r="I815" s="46">
        <v>37</v>
      </c>
      <c r="J815" s="46">
        <f t="shared" si="25"/>
        <v>37</v>
      </c>
      <c r="K815" s="46"/>
      <c r="L815" s="46"/>
      <c r="M815" s="46"/>
    </row>
    <row r="816" spans="1:13" ht="15.6">
      <c r="A816" s="279"/>
      <c r="B816" s="278"/>
      <c r="C816" s="46" t="s">
        <v>892</v>
      </c>
      <c r="D816" s="46">
        <v>397010419</v>
      </c>
      <c r="E816" s="46" t="s">
        <v>28</v>
      </c>
      <c r="F816" s="36"/>
      <c r="G816" s="46" t="s">
        <v>28</v>
      </c>
      <c r="H816" s="36"/>
      <c r="I816" s="46">
        <v>50</v>
      </c>
      <c r="J816" s="46">
        <f t="shared" si="25"/>
        <v>50</v>
      </c>
      <c r="K816" s="46"/>
      <c r="L816" s="46"/>
      <c r="M816" s="46"/>
    </row>
    <row r="817" spans="1:13" ht="15.6">
      <c r="A817" s="279"/>
      <c r="B817" s="278"/>
      <c r="C817" s="46" t="s">
        <v>892</v>
      </c>
      <c r="D817" s="46">
        <v>397010420</v>
      </c>
      <c r="E817" s="46" t="s">
        <v>28</v>
      </c>
      <c r="F817" s="36"/>
      <c r="G817" s="46" t="s">
        <v>28</v>
      </c>
      <c r="H817" s="36"/>
      <c r="I817" s="46">
        <v>110</v>
      </c>
      <c r="J817" s="46">
        <f t="shared" si="25"/>
        <v>110</v>
      </c>
      <c r="K817" s="46"/>
      <c r="L817" s="46"/>
      <c r="M817" s="46"/>
    </row>
    <row r="818" spans="1:13" ht="15.6">
      <c r="A818" s="279"/>
      <c r="B818" s="278"/>
      <c r="C818" s="46" t="s">
        <v>892</v>
      </c>
      <c r="D818" s="46">
        <v>397010421</v>
      </c>
      <c r="E818" s="46" t="s">
        <v>28</v>
      </c>
      <c r="F818" s="36"/>
      <c r="G818" s="46" t="s">
        <v>28</v>
      </c>
      <c r="H818" s="36"/>
      <c r="I818" s="46">
        <v>128</v>
      </c>
      <c r="J818" s="46">
        <f t="shared" si="25"/>
        <v>128</v>
      </c>
      <c r="K818" s="46"/>
      <c r="L818" s="46"/>
      <c r="M818" s="46"/>
    </row>
    <row r="819" spans="1:13" ht="15.6">
      <c r="A819" s="279"/>
      <c r="B819" s="278"/>
      <c r="C819" s="46" t="s">
        <v>892</v>
      </c>
      <c r="D819" s="46">
        <v>397010422</v>
      </c>
      <c r="E819" s="46" t="s">
        <v>28</v>
      </c>
      <c r="F819" s="36"/>
      <c r="G819" s="46" t="s">
        <v>28</v>
      </c>
      <c r="H819" s="36"/>
      <c r="I819" s="46">
        <v>142</v>
      </c>
      <c r="J819" s="46">
        <f t="shared" si="25"/>
        <v>142</v>
      </c>
      <c r="K819" s="46"/>
      <c r="L819" s="46"/>
      <c r="M819" s="46"/>
    </row>
    <row r="820" spans="1:13" ht="15.6">
      <c r="A820" s="279"/>
      <c r="B820" s="278"/>
      <c r="C820" s="46" t="s">
        <v>892</v>
      </c>
      <c r="D820" s="46">
        <v>397010423</v>
      </c>
      <c r="E820" s="46" t="s">
        <v>28</v>
      </c>
      <c r="F820" s="36"/>
      <c r="G820" s="46" t="s">
        <v>28</v>
      </c>
      <c r="H820" s="36"/>
      <c r="I820" s="46">
        <v>32</v>
      </c>
      <c r="J820" s="46">
        <f t="shared" si="25"/>
        <v>32</v>
      </c>
      <c r="K820" s="46"/>
      <c r="L820" s="46"/>
      <c r="M820" s="46"/>
    </row>
    <row r="821" spans="1:13" ht="15.6">
      <c r="A821" s="279"/>
      <c r="B821" s="278"/>
      <c r="C821" s="46" t="s">
        <v>892</v>
      </c>
      <c r="D821" s="46">
        <v>397010424</v>
      </c>
      <c r="E821" s="46" t="s">
        <v>28</v>
      </c>
      <c r="F821" s="36"/>
      <c r="G821" s="46" t="s">
        <v>28</v>
      </c>
      <c r="H821" s="36"/>
      <c r="I821" s="46">
        <v>71</v>
      </c>
      <c r="J821" s="46">
        <f t="shared" si="25"/>
        <v>71</v>
      </c>
      <c r="K821" s="46"/>
      <c r="L821" s="46"/>
      <c r="M821" s="46"/>
    </row>
    <row r="822" spans="1:13" ht="15" customHeight="1">
      <c r="A822" s="279"/>
      <c r="B822" s="278"/>
      <c r="C822" s="46" t="s">
        <v>892</v>
      </c>
      <c r="D822" s="46">
        <v>397010425</v>
      </c>
      <c r="E822" s="46" t="s">
        <v>28</v>
      </c>
      <c r="F822" s="36"/>
      <c r="G822" s="46" t="s">
        <v>28</v>
      </c>
      <c r="H822" s="36"/>
      <c r="I822" s="46">
        <v>77</v>
      </c>
      <c r="J822" s="46">
        <f t="shared" si="25"/>
        <v>77</v>
      </c>
      <c r="K822" s="46"/>
      <c r="L822" s="46"/>
      <c r="M822" s="46"/>
    </row>
    <row r="823" spans="1:13" ht="15.6">
      <c r="A823" s="279"/>
      <c r="B823" s="278"/>
      <c r="C823" s="46" t="s">
        <v>892</v>
      </c>
      <c r="D823" s="46">
        <v>397010426</v>
      </c>
      <c r="E823" s="46" t="s">
        <v>28</v>
      </c>
      <c r="F823" s="36"/>
      <c r="G823" s="46" t="s">
        <v>28</v>
      </c>
      <c r="H823" s="36"/>
      <c r="I823" s="46">
        <v>60</v>
      </c>
      <c r="J823" s="46">
        <f t="shared" si="25"/>
        <v>60</v>
      </c>
      <c r="K823" s="46"/>
      <c r="L823" s="46"/>
      <c r="M823" s="46"/>
    </row>
    <row r="824" spans="1:13" ht="15.6">
      <c r="A824" s="279"/>
      <c r="B824" s="278"/>
      <c r="C824" s="46" t="s">
        <v>892</v>
      </c>
      <c r="D824" s="46">
        <v>397010427</v>
      </c>
      <c r="E824" s="46" t="s">
        <v>28</v>
      </c>
      <c r="F824" s="36"/>
      <c r="G824" s="46" t="s">
        <v>28</v>
      </c>
      <c r="H824" s="36"/>
      <c r="I824" s="46">
        <v>172</v>
      </c>
      <c r="J824" s="46">
        <f t="shared" si="25"/>
        <v>172</v>
      </c>
      <c r="K824" s="46"/>
      <c r="L824" s="46"/>
      <c r="M824" s="46"/>
    </row>
    <row r="825" spans="1:13" ht="15.6">
      <c r="A825" s="277" t="s">
        <v>29</v>
      </c>
      <c r="B825" s="277"/>
      <c r="C825" s="277"/>
      <c r="D825" s="277"/>
      <c r="E825" s="277"/>
      <c r="F825" s="36"/>
      <c r="G825" s="45">
        <f t="shared" ref="G825" si="26">SUM(G810:G824)</f>
        <v>0</v>
      </c>
      <c r="H825" s="36"/>
      <c r="I825" s="45">
        <f>SUM(I810:I824)</f>
        <v>1753</v>
      </c>
      <c r="J825" s="45">
        <f>SUM(J810:J824)</f>
        <v>1753</v>
      </c>
      <c r="K825" s="45"/>
      <c r="L825" s="45"/>
      <c r="M825" s="45"/>
    </row>
    <row r="826" spans="1:13" ht="15.6">
      <c r="A826" s="46"/>
      <c r="B826" s="46"/>
      <c r="C826" s="46"/>
      <c r="D826" s="46"/>
      <c r="E826" s="46"/>
      <c r="F826" s="36"/>
      <c r="G826" s="46"/>
      <c r="H826" s="36"/>
      <c r="I826" s="46"/>
      <c r="J826" s="46"/>
      <c r="K826" s="46"/>
      <c r="L826" s="46"/>
      <c r="M826" s="46"/>
    </row>
    <row r="827" spans="1:13" ht="15.75" customHeight="1">
      <c r="A827" s="279">
        <v>171</v>
      </c>
      <c r="B827" s="278" t="s">
        <v>894</v>
      </c>
      <c r="C827" s="46" t="s">
        <v>892</v>
      </c>
      <c r="D827" s="46">
        <v>397010428</v>
      </c>
      <c r="E827" s="46" t="s">
        <v>28</v>
      </c>
      <c r="F827" s="36"/>
      <c r="G827" s="46">
        <v>136</v>
      </c>
      <c r="H827" s="36"/>
      <c r="I827" s="46" t="s">
        <v>28</v>
      </c>
      <c r="J827" s="46">
        <f t="shared" ref="J827:J840" si="27">SUM(G827:I827)</f>
        <v>136</v>
      </c>
      <c r="K827" s="46">
        <v>2</v>
      </c>
      <c r="L827" s="46" t="s">
        <v>28</v>
      </c>
      <c r="M827" s="46">
        <f>SUM(K827:L827)</f>
        <v>2</v>
      </c>
    </row>
    <row r="828" spans="1:13" ht="15.6">
      <c r="A828" s="279"/>
      <c r="B828" s="278"/>
      <c r="C828" s="46" t="s">
        <v>892</v>
      </c>
      <c r="D828" s="46">
        <v>397010429</v>
      </c>
      <c r="E828" s="46" t="s">
        <v>28</v>
      </c>
      <c r="F828" s="36"/>
      <c r="G828" s="46">
        <v>114</v>
      </c>
      <c r="H828" s="36"/>
      <c r="I828" s="46" t="s">
        <v>28</v>
      </c>
      <c r="J828" s="46">
        <f t="shared" si="27"/>
        <v>114</v>
      </c>
      <c r="K828" s="46"/>
      <c r="L828" s="46"/>
      <c r="M828" s="46"/>
    </row>
    <row r="829" spans="1:13" ht="15.6">
      <c r="A829" s="279"/>
      <c r="B829" s="278"/>
      <c r="C829" s="46" t="s">
        <v>892</v>
      </c>
      <c r="D829" s="46">
        <v>397010430</v>
      </c>
      <c r="E829" s="46" t="s">
        <v>28</v>
      </c>
      <c r="F829" s="36"/>
      <c r="G829" s="46">
        <v>67</v>
      </c>
      <c r="H829" s="36"/>
      <c r="I829" s="46" t="s">
        <v>28</v>
      </c>
      <c r="J829" s="46">
        <f t="shared" si="27"/>
        <v>67</v>
      </c>
      <c r="K829" s="46"/>
      <c r="L829" s="46"/>
      <c r="M829" s="46"/>
    </row>
    <row r="830" spans="1:13" ht="15.6">
      <c r="A830" s="279"/>
      <c r="B830" s="278"/>
      <c r="C830" s="46" t="s">
        <v>892</v>
      </c>
      <c r="D830" s="46">
        <v>397010431</v>
      </c>
      <c r="E830" s="46" t="s">
        <v>28</v>
      </c>
      <c r="F830" s="36"/>
      <c r="G830" s="46">
        <v>94</v>
      </c>
      <c r="H830" s="36"/>
      <c r="I830" s="46" t="s">
        <v>28</v>
      </c>
      <c r="J830" s="46">
        <f t="shared" si="27"/>
        <v>94</v>
      </c>
      <c r="K830" s="46"/>
      <c r="L830" s="46"/>
      <c r="M830" s="46"/>
    </row>
    <row r="831" spans="1:13" ht="15.6">
      <c r="A831" s="279"/>
      <c r="B831" s="278"/>
      <c r="C831" s="46" t="s">
        <v>892</v>
      </c>
      <c r="D831" s="46">
        <v>397010432</v>
      </c>
      <c r="E831" s="46" t="s">
        <v>28</v>
      </c>
      <c r="F831" s="36"/>
      <c r="G831" s="46">
        <v>91</v>
      </c>
      <c r="H831" s="36"/>
      <c r="I831" s="46" t="s">
        <v>28</v>
      </c>
      <c r="J831" s="46">
        <f t="shared" si="27"/>
        <v>91</v>
      </c>
      <c r="K831" s="46"/>
      <c r="L831" s="46"/>
      <c r="M831" s="46"/>
    </row>
    <row r="832" spans="1:13" ht="15.6">
      <c r="A832" s="279"/>
      <c r="B832" s="278"/>
      <c r="C832" s="46" t="s">
        <v>892</v>
      </c>
      <c r="D832" s="46">
        <v>397010433</v>
      </c>
      <c r="E832" s="46" t="s">
        <v>28</v>
      </c>
      <c r="F832" s="36"/>
      <c r="G832" s="46">
        <v>62</v>
      </c>
      <c r="H832" s="36"/>
      <c r="I832" s="46" t="s">
        <v>28</v>
      </c>
      <c r="J832" s="46">
        <f t="shared" si="27"/>
        <v>62</v>
      </c>
      <c r="K832" s="46"/>
      <c r="L832" s="46"/>
      <c r="M832" s="46"/>
    </row>
    <row r="833" spans="1:13" ht="15.6">
      <c r="A833" s="279"/>
      <c r="B833" s="278"/>
      <c r="C833" s="46" t="s">
        <v>892</v>
      </c>
      <c r="D833" s="46">
        <v>397010434</v>
      </c>
      <c r="E833" s="46" t="s">
        <v>28</v>
      </c>
      <c r="F833" s="36"/>
      <c r="G833" s="46">
        <v>107</v>
      </c>
      <c r="H833" s="36"/>
      <c r="I833" s="46" t="s">
        <v>28</v>
      </c>
      <c r="J833" s="46">
        <f t="shared" si="27"/>
        <v>107</v>
      </c>
      <c r="K833" s="46"/>
      <c r="L833" s="46"/>
      <c r="M833" s="46"/>
    </row>
    <row r="834" spans="1:13" ht="15.6">
      <c r="A834" s="279"/>
      <c r="B834" s="278"/>
      <c r="C834" s="46" t="s">
        <v>892</v>
      </c>
      <c r="D834" s="46">
        <v>397010435</v>
      </c>
      <c r="E834" s="46" t="s">
        <v>28</v>
      </c>
      <c r="F834" s="36"/>
      <c r="G834" s="46">
        <v>97</v>
      </c>
      <c r="H834" s="36"/>
      <c r="I834" s="46" t="s">
        <v>28</v>
      </c>
      <c r="J834" s="46">
        <f t="shared" si="27"/>
        <v>97</v>
      </c>
      <c r="K834" s="46"/>
      <c r="L834" s="46"/>
      <c r="M834" s="46"/>
    </row>
    <row r="835" spans="1:13" ht="15.6">
      <c r="A835" s="279"/>
      <c r="B835" s="278"/>
      <c r="C835" s="46" t="s">
        <v>892</v>
      </c>
      <c r="D835" s="46">
        <v>397010436</v>
      </c>
      <c r="E835" s="46" t="s">
        <v>28</v>
      </c>
      <c r="F835" s="36"/>
      <c r="G835" s="46">
        <v>137</v>
      </c>
      <c r="H835" s="36"/>
      <c r="I835" s="46" t="s">
        <v>28</v>
      </c>
      <c r="J835" s="46">
        <f t="shared" si="27"/>
        <v>137</v>
      </c>
      <c r="K835" s="46"/>
      <c r="L835" s="46"/>
      <c r="M835" s="46"/>
    </row>
    <row r="836" spans="1:13" ht="15.6">
      <c r="A836" s="279"/>
      <c r="B836" s="278"/>
      <c r="C836" s="46" t="s">
        <v>892</v>
      </c>
      <c r="D836" s="46">
        <v>397010437</v>
      </c>
      <c r="E836" s="46" t="s">
        <v>28</v>
      </c>
      <c r="F836" s="36"/>
      <c r="G836" s="46">
        <v>80</v>
      </c>
      <c r="H836" s="36"/>
      <c r="I836" s="46" t="s">
        <v>28</v>
      </c>
      <c r="J836" s="46">
        <f t="shared" si="27"/>
        <v>80</v>
      </c>
      <c r="K836" s="46"/>
      <c r="L836" s="46"/>
      <c r="M836" s="46"/>
    </row>
    <row r="837" spans="1:13" ht="15.6">
      <c r="A837" s="279"/>
      <c r="B837" s="278"/>
      <c r="C837" s="46" t="s">
        <v>892</v>
      </c>
      <c r="D837" s="46">
        <v>397010438</v>
      </c>
      <c r="E837" s="46" t="s">
        <v>28</v>
      </c>
      <c r="F837" s="36"/>
      <c r="G837" s="46">
        <v>35</v>
      </c>
      <c r="H837" s="36"/>
      <c r="I837" s="46" t="s">
        <v>28</v>
      </c>
      <c r="J837" s="46">
        <f t="shared" si="27"/>
        <v>35</v>
      </c>
      <c r="K837" s="46"/>
      <c r="L837" s="46"/>
      <c r="M837" s="46"/>
    </row>
    <row r="838" spans="1:13" ht="15.6">
      <c r="A838" s="279"/>
      <c r="B838" s="278"/>
      <c r="C838" s="46" t="s">
        <v>892</v>
      </c>
      <c r="D838" s="46">
        <v>397010439</v>
      </c>
      <c r="E838" s="46" t="s">
        <v>28</v>
      </c>
      <c r="F838" s="36"/>
      <c r="G838" s="46">
        <v>53</v>
      </c>
      <c r="H838" s="36"/>
      <c r="I838" s="46" t="s">
        <v>28</v>
      </c>
      <c r="J838" s="46">
        <f t="shared" si="27"/>
        <v>53</v>
      </c>
      <c r="K838" s="46"/>
      <c r="L838" s="46"/>
      <c r="M838" s="46"/>
    </row>
    <row r="839" spans="1:13" ht="15.6">
      <c r="A839" s="279"/>
      <c r="B839" s="278"/>
      <c r="C839" s="46" t="s">
        <v>892</v>
      </c>
      <c r="D839" s="46">
        <v>397010440</v>
      </c>
      <c r="E839" s="46" t="s">
        <v>28</v>
      </c>
      <c r="F839" s="36"/>
      <c r="G839" s="46">
        <v>43</v>
      </c>
      <c r="H839" s="36"/>
      <c r="I839" s="46" t="s">
        <v>28</v>
      </c>
      <c r="J839" s="46">
        <f t="shared" si="27"/>
        <v>43</v>
      </c>
      <c r="K839" s="46"/>
      <c r="L839" s="46"/>
      <c r="M839" s="46"/>
    </row>
    <row r="840" spans="1:13" ht="15.6">
      <c r="A840" s="279"/>
      <c r="B840" s="278"/>
      <c r="C840" s="46" t="s">
        <v>892</v>
      </c>
      <c r="D840" s="46">
        <v>397010441</v>
      </c>
      <c r="E840" s="46" t="s">
        <v>28</v>
      </c>
      <c r="F840" s="36"/>
      <c r="G840" s="46">
        <v>55</v>
      </c>
      <c r="H840" s="36"/>
      <c r="I840" s="46" t="s">
        <v>28</v>
      </c>
      <c r="J840" s="46">
        <f t="shared" si="27"/>
        <v>55</v>
      </c>
      <c r="K840" s="46"/>
      <c r="L840" s="46"/>
      <c r="M840" s="46"/>
    </row>
    <row r="841" spans="1:13" ht="15.6">
      <c r="A841" s="277" t="s">
        <v>29</v>
      </c>
      <c r="B841" s="277"/>
      <c r="C841" s="277"/>
      <c r="D841" s="277"/>
      <c r="E841" s="277"/>
      <c r="F841" s="36"/>
      <c r="G841" s="45">
        <f>SUM(G827:G840)</f>
        <v>1171</v>
      </c>
      <c r="H841" s="36"/>
      <c r="I841" s="45">
        <f>SUM(I826:I840)</f>
        <v>0</v>
      </c>
      <c r="J841" s="45">
        <f>SUM(J826:J840)</f>
        <v>1171</v>
      </c>
      <c r="K841" s="45"/>
      <c r="L841" s="45"/>
      <c r="M841" s="45"/>
    </row>
    <row r="842" spans="1:13" ht="15.6">
      <c r="A842" s="46"/>
      <c r="B842" s="46"/>
      <c r="C842" s="46"/>
      <c r="D842" s="46"/>
      <c r="E842" s="46"/>
      <c r="F842" s="36"/>
      <c r="G842" s="45"/>
      <c r="H842" s="36"/>
      <c r="I842" s="45"/>
      <c r="J842" s="45"/>
      <c r="K842" s="46"/>
      <c r="L842" s="46"/>
      <c r="M842" s="46"/>
    </row>
    <row r="843" spans="1:13" ht="15.75" customHeight="1">
      <c r="A843" s="279">
        <v>172</v>
      </c>
      <c r="B843" s="278" t="s">
        <v>895</v>
      </c>
      <c r="C843" s="46" t="s">
        <v>892</v>
      </c>
      <c r="D843" s="46">
        <v>397010428</v>
      </c>
      <c r="E843" s="46" t="s">
        <v>28</v>
      </c>
      <c r="F843" s="36"/>
      <c r="G843" s="46" t="s">
        <v>28</v>
      </c>
      <c r="H843" s="36"/>
      <c r="I843" s="46">
        <v>111</v>
      </c>
      <c r="J843" s="46">
        <v>111</v>
      </c>
      <c r="K843" s="46" t="s">
        <v>28</v>
      </c>
      <c r="L843" s="46">
        <v>2</v>
      </c>
      <c r="M843" s="46">
        <f>SUM(K843:L843)</f>
        <v>2</v>
      </c>
    </row>
    <row r="844" spans="1:13" ht="15.6">
      <c r="A844" s="279"/>
      <c r="B844" s="278"/>
      <c r="C844" s="46" t="s">
        <v>892</v>
      </c>
      <c r="D844" s="46">
        <v>397010429</v>
      </c>
      <c r="E844" s="46" t="s">
        <v>28</v>
      </c>
      <c r="F844" s="36"/>
      <c r="G844" s="46" t="s">
        <v>28</v>
      </c>
      <c r="H844" s="36"/>
      <c r="I844" s="46">
        <v>119</v>
      </c>
      <c r="J844" s="46">
        <v>119</v>
      </c>
      <c r="K844" s="46"/>
      <c r="L844" s="46"/>
      <c r="M844" s="46"/>
    </row>
    <row r="845" spans="1:13" ht="15.6">
      <c r="A845" s="279"/>
      <c r="B845" s="278"/>
      <c r="C845" s="46" t="s">
        <v>892</v>
      </c>
      <c r="D845" s="46">
        <v>397010430</v>
      </c>
      <c r="E845" s="46" t="s">
        <v>28</v>
      </c>
      <c r="F845" s="36"/>
      <c r="G845" s="46" t="s">
        <v>28</v>
      </c>
      <c r="H845" s="36"/>
      <c r="I845" s="46">
        <v>69</v>
      </c>
      <c r="J845" s="46">
        <v>69</v>
      </c>
      <c r="K845" s="46"/>
      <c r="L845" s="46"/>
      <c r="M845" s="46"/>
    </row>
    <row r="846" spans="1:13" ht="15.6">
      <c r="A846" s="279"/>
      <c r="B846" s="278"/>
      <c r="C846" s="46" t="s">
        <v>892</v>
      </c>
      <c r="D846" s="46">
        <v>397010431</v>
      </c>
      <c r="E846" s="46" t="s">
        <v>28</v>
      </c>
      <c r="F846" s="36"/>
      <c r="G846" s="46" t="s">
        <v>28</v>
      </c>
      <c r="H846" s="36"/>
      <c r="I846" s="46">
        <v>85</v>
      </c>
      <c r="J846" s="46">
        <v>85</v>
      </c>
      <c r="K846" s="46"/>
      <c r="L846" s="46"/>
      <c r="M846" s="46"/>
    </row>
    <row r="847" spans="1:13" ht="15.6">
      <c r="A847" s="279"/>
      <c r="B847" s="278"/>
      <c r="C847" s="46" t="s">
        <v>892</v>
      </c>
      <c r="D847" s="46">
        <v>397010432</v>
      </c>
      <c r="E847" s="46" t="s">
        <v>28</v>
      </c>
      <c r="F847" s="36"/>
      <c r="G847" s="46" t="s">
        <v>28</v>
      </c>
      <c r="H847" s="36"/>
      <c r="I847" s="46">
        <v>68</v>
      </c>
      <c r="J847" s="46">
        <v>68</v>
      </c>
      <c r="K847" s="46"/>
      <c r="L847" s="46"/>
      <c r="M847" s="46"/>
    </row>
    <row r="848" spans="1:13" ht="15.6">
      <c r="A848" s="279"/>
      <c r="B848" s="278"/>
      <c r="C848" s="46" t="s">
        <v>892</v>
      </c>
      <c r="D848" s="46">
        <v>397010433</v>
      </c>
      <c r="E848" s="46" t="s">
        <v>28</v>
      </c>
      <c r="F848" s="36"/>
      <c r="G848" s="46" t="s">
        <v>28</v>
      </c>
      <c r="H848" s="36"/>
      <c r="I848" s="46">
        <v>46</v>
      </c>
      <c r="J848" s="46">
        <v>46</v>
      </c>
      <c r="K848" s="46"/>
      <c r="L848" s="46"/>
      <c r="M848" s="46"/>
    </row>
    <row r="849" spans="1:13" ht="15.6">
      <c r="A849" s="279"/>
      <c r="B849" s="278"/>
      <c r="C849" s="46" t="s">
        <v>892</v>
      </c>
      <c r="D849" s="46">
        <v>397010434</v>
      </c>
      <c r="E849" s="46" t="s">
        <v>28</v>
      </c>
      <c r="F849" s="36"/>
      <c r="G849" s="46" t="s">
        <v>28</v>
      </c>
      <c r="H849" s="36"/>
      <c r="I849" s="46">
        <v>79</v>
      </c>
      <c r="J849" s="46">
        <v>79</v>
      </c>
      <c r="K849" s="46"/>
      <c r="L849" s="46"/>
      <c r="M849" s="46"/>
    </row>
    <row r="850" spans="1:13" ht="15.6">
      <c r="A850" s="279"/>
      <c r="B850" s="278"/>
      <c r="C850" s="46" t="s">
        <v>892</v>
      </c>
      <c r="D850" s="46">
        <v>397010435</v>
      </c>
      <c r="E850" s="46" t="s">
        <v>28</v>
      </c>
      <c r="F850" s="36"/>
      <c r="G850" s="46" t="s">
        <v>28</v>
      </c>
      <c r="H850" s="36"/>
      <c r="I850" s="46">
        <v>86</v>
      </c>
      <c r="J850" s="46">
        <v>86</v>
      </c>
      <c r="K850" s="46"/>
      <c r="L850" s="46"/>
      <c r="M850" s="46"/>
    </row>
    <row r="851" spans="1:13" ht="15.6">
      <c r="A851" s="279"/>
      <c r="B851" s="278"/>
      <c r="C851" s="46" t="s">
        <v>892</v>
      </c>
      <c r="D851" s="46">
        <v>397010436</v>
      </c>
      <c r="E851" s="46" t="s">
        <v>28</v>
      </c>
      <c r="F851" s="36"/>
      <c r="G851" s="46" t="s">
        <v>28</v>
      </c>
      <c r="H851" s="36"/>
      <c r="I851" s="46">
        <v>101</v>
      </c>
      <c r="J851" s="46">
        <v>101</v>
      </c>
      <c r="K851" s="46"/>
      <c r="L851" s="46"/>
      <c r="M851" s="46"/>
    </row>
    <row r="852" spans="1:13" ht="15.6">
      <c r="A852" s="279"/>
      <c r="B852" s="278"/>
      <c r="C852" s="46" t="s">
        <v>892</v>
      </c>
      <c r="D852" s="46">
        <v>397010437</v>
      </c>
      <c r="E852" s="46" t="s">
        <v>28</v>
      </c>
      <c r="F852" s="36"/>
      <c r="G852" s="46" t="s">
        <v>28</v>
      </c>
      <c r="H852" s="36"/>
      <c r="I852" s="46">
        <v>66</v>
      </c>
      <c r="J852" s="46">
        <v>66</v>
      </c>
      <c r="K852" s="46"/>
      <c r="L852" s="46"/>
      <c r="M852" s="46"/>
    </row>
    <row r="853" spans="1:13" ht="15.6">
      <c r="A853" s="279"/>
      <c r="B853" s="278"/>
      <c r="C853" s="46" t="s">
        <v>892</v>
      </c>
      <c r="D853" s="46">
        <v>397010438</v>
      </c>
      <c r="E853" s="46" t="s">
        <v>28</v>
      </c>
      <c r="F853" s="36"/>
      <c r="G853" s="46" t="s">
        <v>28</v>
      </c>
      <c r="H853" s="36"/>
      <c r="I853" s="46">
        <v>32</v>
      </c>
      <c r="J853" s="46">
        <v>32</v>
      </c>
      <c r="K853" s="46"/>
      <c r="L853" s="46"/>
      <c r="M853" s="46"/>
    </row>
    <row r="854" spans="1:13" ht="15.6">
      <c r="A854" s="279"/>
      <c r="B854" s="278"/>
      <c r="C854" s="46" t="s">
        <v>892</v>
      </c>
      <c r="D854" s="46">
        <v>397010439</v>
      </c>
      <c r="E854" s="46" t="s">
        <v>28</v>
      </c>
      <c r="F854" s="36"/>
      <c r="G854" s="46" t="s">
        <v>28</v>
      </c>
      <c r="H854" s="36"/>
      <c r="I854" s="46">
        <v>31</v>
      </c>
      <c r="J854" s="46">
        <v>31</v>
      </c>
      <c r="K854" s="46"/>
      <c r="L854" s="46"/>
      <c r="M854" s="46"/>
    </row>
    <row r="855" spans="1:13" ht="15.6">
      <c r="A855" s="279"/>
      <c r="B855" s="278"/>
      <c r="C855" s="46" t="s">
        <v>892</v>
      </c>
      <c r="D855" s="46">
        <v>397010440</v>
      </c>
      <c r="E855" s="46" t="s">
        <v>28</v>
      </c>
      <c r="F855" s="36"/>
      <c r="G855" s="46" t="s">
        <v>28</v>
      </c>
      <c r="H855" s="36"/>
      <c r="I855" s="46">
        <v>43</v>
      </c>
      <c r="J855" s="46">
        <v>43</v>
      </c>
      <c r="K855" s="46"/>
      <c r="L855" s="46"/>
      <c r="M855" s="46"/>
    </row>
    <row r="856" spans="1:13" ht="15.6">
      <c r="A856" s="279"/>
      <c r="B856" s="278"/>
      <c r="C856" s="46" t="s">
        <v>892</v>
      </c>
      <c r="D856" s="46">
        <v>397010441</v>
      </c>
      <c r="E856" s="46" t="s">
        <v>28</v>
      </c>
      <c r="F856" s="36"/>
      <c r="G856" s="46" t="s">
        <v>28</v>
      </c>
      <c r="H856" s="36"/>
      <c r="I856" s="46">
        <v>34</v>
      </c>
      <c r="J856" s="46">
        <v>34</v>
      </c>
      <c r="K856" s="46"/>
      <c r="L856" s="46"/>
      <c r="M856" s="46"/>
    </row>
    <row r="857" spans="1:13" ht="15.6">
      <c r="A857" s="277" t="s">
        <v>29</v>
      </c>
      <c r="B857" s="277"/>
      <c r="C857" s="277"/>
      <c r="D857" s="277"/>
      <c r="E857" s="277"/>
      <c r="F857" s="36"/>
      <c r="G857" s="45">
        <f>SUM(G843:G856)</f>
        <v>0</v>
      </c>
      <c r="H857" s="36"/>
      <c r="I857" s="45">
        <f>SUM(I841:I856)</f>
        <v>970</v>
      </c>
      <c r="J857" s="45">
        <f>SUM(J843:J856)</f>
        <v>970</v>
      </c>
      <c r="K857" s="45"/>
      <c r="L857" s="45"/>
      <c r="M857" s="45"/>
    </row>
    <row r="858" spans="1:13" ht="15.6">
      <c r="A858" s="46"/>
      <c r="B858" s="46"/>
      <c r="C858" s="46"/>
      <c r="D858" s="46"/>
      <c r="E858" s="46"/>
      <c r="F858" s="36"/>
      <c r="G858" s="46"/>
      <c r="H858" s="36"/>
      <c r="I858" s="46"/>
      <c r="J858" s="46"/>
      <c r="K858" s="46"/>
      <c r="L858" s="46"/>
      <c r="M858" s="46"/>
    </row>
    <row r="859" spans="1:13" ht="31.2">
      <c r="A859" s="47">
        <v>173</v>
      </c>
      <c r="B859" s="48" t="s">
        <v>896</v>
      </c>
      <c r="C859" s="47" t="s">
        <v>897</v>
      </c>
      <c r="D859" s="47">
        <v>397010102</v>
      </c>
      <c r="E859" s="47" t="s">
        <v>28</v>
      </c>
      <c r="F859" s="36"/>
      <c r="G859" s="47">
        <v>351</v>
      </c>
      <c r="H859" s="36"/>
      <c r="I859" s="47">
        <v>302</v>
      </c>
      <c r="J859" s="47">
        <f>SUM(G859:I859)</f>
        <v>653</v>
      </c>
      <c r="K859" s="47">
        <v>1</v>
      </c>
      <c r="L859" s="47">
        <v>1</v>
      </c>
      <c r="M859" s="47">
        <f>SUM(K859:L859)</f>
        <v>2</v>
      </c>
    </row>
    <row r="860" spans="1:13" ht="15.6">
      <c r="A860" s="277" t="s">
        <v>29</v>
      </c>
      <c r="B860" s="277"/>
      <c r="C860" s="277"/>
      <c r="D860" s="277"/>
      <c r="E860" s="277"/>
      <c r="F860" s="36"/>
      <c r="G860" s="45">
        <f t="shared" ref="G860" si="28">SUM(G859:G859)</f>
        <v>351</v>
      </c>
      <c r="H860" s="36"/>
      <c r="I860" s="45">
        <f>SUM(I859:I859)</f>
        <v>302</v>
      </c>
      <c r="J860" s="45">
        <f>SUM(J859:J859)</f>
        <v>653</v>
      </c>
      <c r="K860" s="45"/>
      <c r="L860" s="45"/>
      <c r="M860" s="45"/>
    </row>
    <row r="861" spans="1:13" ht="15.6">
      <c r="A861" s="46"/>
      <c r="B861" s="46"/>
      <c r="C861" s="46"/>
      <c r="D861" s="46"/>
      <c r="E861" s="46"/>
      <c r="F861" s="36"/>
      <c r="G861" s="46"/>
      <c r="H861" s="36"/>
      <c r="I861" s="46"/>
      <c r="J861" s="46"/>
      <c r="K861" s="46"/>
      <c r="L861" s="46"/>
      <c r="M861" s="46"/>
    </row>
    <row r="862" spans="1:13" ht="31.2">
      <c r="A862" s="47">
        <v>174</v>
      </c>
      <c r="B862" s="48" t="s">
        <v>898</v>
      </c>
      <c r="C862" s="47" t="s">
        <v>897</v>
      </c>
      <c r="D862" s="47">
        <v>397010103</v>
      </c>
      <c r="E862" s="47" t="s">
        <v>28</v>
      </c>
      <c r="F862" s="36"/>
      <c r="G862" s="47">
        <v>471</v>
      </c>
      <c r="H862" s="36"/>
      <c r="I862" s="47">
        <v>440</v>
      </c>
      <c r="J862" s="47">
        <f>SUM(G862:I862)</f>
        <v>911</v>
      </c>
      <c r="K862" s="47">
        <v>1</v>
      </c>
      <c r="L862" s="47">
        <v>1</v>
      </c>
      <c r="M862" s="47">
        <f>SUM(K862:L862)</f>
        <v>2</v>
      </c>
    </row>
    <row r="863" spans="1:13" ht="15.6">
      <c r="A863" s="277" t="s">
        <v>29</v>
      </c>
      <c r="B863" s="277"/>
      <c r="C863" s="277"/>
      <c r="D863" s="277"/>
      <c r="E863" s="277"/>
      <c r="F863" s="36"/>
      <c r="G863" s="45">
        <f t="shared" ref="G863" si="29">SUM(G862:G862)</f>
        <v>471</v>
      </c>
      <c r="H863" s="36"/>
      <c r="I863" s="45">
        <f>SUM(I862:I862)</f>
        <v>440</v>
      </c>
      <c r="J863" s="45">
        <f>SUM(J862:J862)</f>
        <v>911</v>
      </c>
      <c r="K863" s="45"/>
      <c r="L863" s="45"/>
      <c r="M863" s="45"/>
    </row>
    <row r="864" spans="1:13" ht="15.6">
      <c r="A864" s="46"/>
      <c r="B864" s="46"/>
      <c r="C864" s="46"/>
      <c r="D864" s="46"/>
      <c r="E864" s="46"/>
      <c r="F864" s="36"/>
      <c r="G864" s="46"/>
      <c r="H864" s="36"/>
      <c r="I864" s="45"/>
      <c r="J864" s="45"/>
      <c r="K864" s="46"/>
      <c r="L864" s="46"/>
      <c r="M864" s="46"/>
    </row>
    <row r="865" spans="1:13" ht="15.75" customHeight="1">
      <c r="A865" s="279">
        <v>175</v>
      </c>
      <c r="B865" s="278" t="s">
        <v>899</v>
      </c>
      <c r="C865" s="46" t="s">
        <v>900</v>
      </c>
      <c r="D865" s="46">
        <v>397010104</v>
      </c>
      <c r="E865" s="46" t="s">
        <v>28</v>
      </c>
      <c r="F865" s="36"/>
      <c r="G865" s="46">
        <v>440</v>
      </c>
      <c r="H865" s="36"/>
      <c r="I865" s="46" t="s">
        <v>28</v>
      </c>
      <c r="J865" s="46">
        <f>SUM(G865:I865)</f>
        <v>440</v>
      </c>
      <c r="K865" s="46">
        <v>2</v>
      </c>
      <c r="L865" s="46" t="s">
        <v>28</v>
      </c>
      <c r="M865" s="46">
        <f>SUM(K865:L865)</f>
        <v>2</v>
      </c>
    </row>
    <row r="866" spans="1:13" ht="15.6">
      <c r="A866" s="279"/>
      <c r="B866" s="278"/>
      <c r="C866" s="46" t="s">
        <v>900</v>
      </c>
      <c r="D866" s="46">
        <v>397010105</v>
      </c>
      <c r="E866" s="46" t="s">
        <v>28</v>
      </c>
      <c r="F866" s="36"/>
      <c r="G866" s="46">
        <v>374</v>
      </c>
      <c r="H866" s="36"/>
      <c r="I866" s="46" t="s">
        <v>28</v>
      </c>
      <c r="J866" s="46">
        <f>SUM(G866:I866)</f>
        <v>374</v>
      </c>
      <c r="K866" s="46"/>
      <c r="L866" s="46"/>
      <c r="M866" s="46"/>
    </row>
    <row r="867" spans="1:13" ht="15.6">
      <c r="A867" s="279"/>
      <c r="B867" s="278"/>
      <c r="C867" s="46" t="s">
        <v>900</v>
      </c>
      <c r="D867" s="46">
        <v>397010106</v>
      </c>
      <c r="E867" s="46" t="s">
        <v>28</v>
      </c>
      <c r="F867" s="36"/>
      <c r="G867" s="46">
        <v>296</v>
      </c>
      <c r="H867" s="36"/>
      <c r="I867" s="46" t="s">
        <v>28</v>
      </c>
      <c r="J867" s="46">
        <f>SUM(G867:I867)</f>
        <v>296</v>
      </c>
      <c r="K867" s="46"/>
      <c r="L867" s="46"/>
      <c r="M867" s="46"/>
    </row>
    <row r="868" spans="1:13" ht="15.6">
      <c r="A868" s="279"/>
      <c r="B868" s="278"/>
      <c r="C868" s="46" t="s">
        <v>901</v>
      </c>
      <c r="D868" s="46">
        <v>397010116</v>
      </c>
      <c r="E868" s="46" t="s">
        <v>28</v>
      </c>
      <c r="F868" s="36"/>
      <c r="G868" s="46">
        <v>223</v>
      </c>
      <c r="H868" s="36"/>
      <c r="I868" s="46" t="s">
        <v>28</v>
      </c>
      <c r="J868" s="46">
        <f>SUM(G868:I868)</f>
        <v>223</v>
      </c>
      <c r="K868" s="46"/>
      <c r="L868" s="46"/>
      <c r="M868" s="46"/>
    </row>
    <row r="869" spans="1:13" ht="15.6">
      <c r="A869" s="277" t="s">
        <v>29</v>
      </c>
      <c r="B869" s="277"/>
      <c r="C869" s="277"/>
      <c r="D869" s="277"/>
      <c r="E869" s="277"/>
      <c r="F869" s="36"/>
      <c r="G869" s="45">
        <f t="shared" ref="G869" si="30">SUM(G865:G868)</f>
        <v>1333</v>
      </c>
      <c r="H869" s="36"/>
      <c r="I869" s="45">
        <f>SUM(I865:I868)</f>
        <v>0</v>
      </c>
      <c r="J869" s="45">
        <f>SUM(J865:J868)</f>
        <v>1333</v>
      </c>
      <c r="K869" s="45"/>
      <c r="L869" s="45"/>
      <c r="M869" s="45"/>
    </row>
    <row r="870" spans="1:13" ht="15.6">
      <c r="A870" s="46"/>
      <c r="B870" s="46"/>
      <c r="C870" s="46"/>
      <c r="D870" s="46"/>
      <c r="E870" s="46"/>
      <c r="F870" s="36"/>
      <c r="G870" s="46"/>
      <c r="H870" s="36"/>
      <c r="I870" s="46"/>
      <c r="J870" s="46"/>
      <c r="K870" s="46"/>
      <c r="L870" s="46"/>
      <c r="M870" s="46"/>
    </row>
    <row r="871" spans="1:13" ht="15.75" customHeight="1">
      <c r="A871" s="279">
        <v>176</v>
      </c>
      <c r="B871" s="278" t="s">
        <v>902</v>
      </c>
      <c r="C871" s="46" t="s">
        <v>900</v>
      </c>
      <c r="D871" s="46">
        <v>397010104</v>
      </c>
      <c r="E871" s="46" t="s">
        <v>28</v>
      </c>
      <c r="F871" s="36"/>
      <c r="G871" s="46" t="s">
        <v>28</v>
      </c>
      <c r="H871" s="36"/>
      <c r="I871" s="46">
        <v>417</v>
      </c>
      <c r="J871" s="46">
        <f>SUM(G871:I871)</f>
        <v>417</v>
      </c>
      <c r="K871" s="46" t="s">
        <v>28</v>
      </c>
      <c r="L871" s="46">
        <v>2</v>
      </c>
      <c r="M871" s="46">
        <f>SUM(K871:L871)</f>
        <v>2</v>
      </c>
    </row>
    <row r="872" spans="1:13" ht="15.6">
      <c r="A872" s="279"/>
      <c r="B872" s="278"/>
      <c r="C872" s="46" t="s">
        <v>900</v>
      </c>
      <c r="D872" s="46">
        <v>397010105</v>
      </c>
      <c r="E872" s="46" t="s">
        <v>28</v>
      </c>
      <c r="F872" s="36"/>
      <c r="G872" s="46" t="s">
        <v>28</v>
      </c>
      <c r="H872" s="36"/>
      <c r="I872" s="46">
        <v>271</v>
      </c>
      <c r="J872" s="46">
        <f>SUM(G872:I872)</f>
        <v>271</v>
      </c>
      <c r="K872" s="46"/>
      <c r="L872" s="46"/>
      <c r="M872" s="46"/>
    </row>
    <row r="873" spans="1:13" ht="15.6">
      <c r="A873" s="279"/>
      <c r="B873" s="278"/>
      <c r="C873" s="46" t="s">
        <v>900</v>
      </c>
      <c r="D873" s="46">
        <v>397010106</v>
      </c>
      <c r="E873" s="46" t="s">
        <v>28</v>
      </c>
      <c r="F873" s="36"/>
      <c r="G873" s="46" t="s">
        <v>28</v>
      </c>
      <c r="H873" s="36"/>
      <c r="I873" s="46">
        <v>247</v>
      </c>
      <c r="J873" s="46">
        <f>SUM(G873:I873)</f>
        <v>247</v>
      </c>
      <c r="K873" s="46"/>
      <c r="L873" s="46"/>
      <c r="M873" s="46"/>
    </row>
    <row r="874" spans="1:13" ht="15.6">
      <c r="A874" s="279"/>
      <c r="B874" s="278"/>
      <c r="C874" s="46" t="s">
        <v>901</v>
      </c>
      <c r="D874" s="46">
        <v>397010116</v>
      </c>
      <c r="E874" s="46" t="s">
        <v>28</v>
      </c>
      <c r="F874" s="36"/>
      <c r="G874" s="46" t="s">
        <v>28</v>
      </c>
      <c r="H874" s="36"/>
      <c r="I874" s="46">
        <v>166</v>
      </c>
      <c r="J874" s="46">
        <f>SUM(G874:I874)</f>
        <v>166</v>
      </c>
      <c r="K874" s="46"/>
      <c r="L874" s="46"/>
      <c r="M874" s="46"/>
    </row>
    <row r="875" spans="1:13" ht="15.6">
      <c r="A875" s="277" t="s">
        <v>29</v>
      </c>
      <c r="B875" s="277"/>
      <c r="C875" s="277"/>
      <c r="D875" s="277"/>
      <c r="E875" s="277"/>
      <c r="F875" s="36"/>
      <c r="G875" s="45">
        <v>0</v>
      </c>
      <c r="H875" s="36"/>
      <c r="I875" s="45">
        <f>SUM(I871:I874)</f>
        <v>1101</v>
      </c>
      <c r="J875" s="45">
        <f>SUM(J871:J874)</f>
        <v>1101</v>
      </c>
      <c r="K875" s="45"/>
      <c r="L875" s="45"/>
      <c r="M875" s="45"/>
    </row>
    <row r="876" spans="1:13" ht="15.6">
      <c r="A876" s="46"/>
      <c r="B876" s="46"/>
      <c r="C876" s="46"/>
      <c r="D876" s="46"/>
      <c r="E876" s="46"/>
      <c r="F876" s="36"/>
      <c r="G876" s="46"/>
      <c r="H876" s="36"/>
      <c r="I876" s="46"/>
      <c r="J876" s="46"/>
      <c r="K876" s="46"/>
      <c r="L876" s="46"/>
      <c r="M876" s="46"/>
    </row>
    <row r="877" spans="1:13" ht="15.75" customHeight="1">
      <c r="A877" s="279">
        <v>177</v>
      </c>
      <c r="B877" s="278" t="s">
        <v>903</v>
      </c>
      <c r="C877" s="46" t="s">
        <v>904</v>
      </c>
      <c r="D877" s="46">
        <v>397010204</v>
      </c>
      <c r="E877" s="46" t="s">
        <v>28</v>
      </c>
      <c r="F877" s="36"/>
      <c r="G877" s="46">
        <v>290</v>
      </c>
      <c r="H877" s="36"/>
      <c r="I877" s="46">
        <v>282</v>
      </c>
      <c r="J877" s="46">
        <f>SUM(G877:I877)</f>
        <v>572</v>
      </c>
      <c r="K877" s="46">
        <v>2</v>
      </c>
      <c r="L877" s="46">
        <v>1</v>
      </c>
      <c r="M877" s="46">
        <f>SUM(K877:L877)</f>
        <v>3</v>
      </c>
    </row>
    <row r="878" spans="1:13" ht="15.6">
      <c r="A878" s="279"/>
      <c r="B878" s="278"/>
      <c r="C878" s="46" t="s">
        <v>905</v>
      </c>
      <c r="D878" s="46">
        <v>397010205</v>
      </c>
      <c r="E878" s="46"/>
      <c r="F878" s="36"/>
      <c r="G878" s="46">
        <v>226</v>
      </c>
      <c r="H878" s="36"/>
      <c r="I878" s="46">
        <v>207</v>
      </c>
      <c r="J878" s="46">
        <f>SUM(G878:I878)</f>
        <v>433</v>
      </c>
      <c r="K878" s="46"/>
      <c r="L878" s="46"/>
      <c r="M878" s="46"/>
    </row>
    <row r="879" spans="1:13" ht="30" customHeight="1">
      <c r="A879" s="279"/>
      <c r="B879" s="278"/>
      <c r="C879" s="46" t="s">
        <v>906</v>
      </c>
      <c r="D879" s="46">
        <v>397010206</v>
      </c>
      <c r="E879" s="46"/>
      <c r="F879" s="36"/>
      <c r="G879" s="46">
        <v>272</v>
      </c>
      <c r="H879" s="36"/>
      <c r="I879" s="46">
        <v>227</v>
      </c>
      <c r="J879" s="46">
        <f>SUM(G879:I879)</f>
        <v>499</v>
      </c>
      <c r="K879" s="46"/>
      <c r="L879" s="46"/>
      <c r="M879" s="46"/>
    </row>
    <row r="880" spans="1:13" ht="15.6">
      <c r="A880" s="277" t="s">
        <v>29</v>
      </c>
      <c r="B880" s="277"/>
      <c r="C880" s="277"/>
      <c r="D880" s="277"/>
      <c r="E880" s="277"/>
      <c r="F880" s="36"/>
      <c r="G880" s="45">
        <f t="shared" ref="G880" si="31">SUM(G877:G879)</f>
        <v>788</v>
      </c>
      <c r="H880" s="36"/>
      <c r="I880" s="45">
        <f>SUM(I877:I879)</f>
        <v>716</v>
      </c>
      <c r="J880" s="45">
        <f>SUM(J877:J879)</f>
        <v>1504</v>
      </c>
      <c r="K880" s="45"/>
      <c r="L880" s="45"/>
      <c r="M880" s="45"/>
    </row>
    <row r="881" spans="1:13" ht="15.6">
      <c r="A881" s="46"/>
      <c r="B881" s="46"/>
      <c r="C881" s="46"/>
      <c r="D881" s="46"/>
      <c r="E881" s="46"/>
      <c r="F881" s="36"/>
      <c r="G881" s="45"/>
      <c r="H881" s="36"/>
      <c r="I881" s="45"/>
      <c r="J881" s="45"/>
      <c r="K881" s="46"/>
      <c r="L881" s="46"/>
      <c r="M881" s="46"/>
    </row>
    <row r="882" spans="1:13" ht="15.75" customHeight="1">
      <c r="A882" s="279">
        <v>178</v>
      </c>
      <c r="B882" s="278" t="s">
        <v>907</v>
      </c>
      <c r="C882" s="46" t="s">
        <v>908</v>
      </c>
      <c r="D882" s="46">
        <v>397010201</v>
      </c>
      <c r="E882" s="46" t="s">
        <v>28</v>
      </c>
      <c r="F882" s="36"/>
      <c r="G882" s="46">
        <v>107</v>
      </c>
      <c r="H882" s="36"/>
      <c r="I882" s="46" t="s">
        <v>28</v>
      </c>
      <c r="J882" s="46">
        <f t="shared" ref="J882:J888" si="32">SUM(G882:I882)</f>
        <v>107</v>
      </c>
      <c r="K882" s="46">
        <v>3</v>
      </c>
      <c r="L882" s="46" t="s">
        <v>28</v>
      </c>
      <c r="M882" s="46">
        <f>SUM(K882:L882)</f>
        <v>3</v>
      </c>
    </row>
    <row r="883" spans="1:13" ht="15.6">
      <c r="A883" s="279"/>
      <c r="B883" s="278"/>
      <c r="C883" s="46" t="s">
        <v>908</v>
      </c>
      <c r="D883" s="46">
        <v>397010202</v>
      </c>
      <c r="E883" s="46" t="s">
        <v>28</v>
      </c>
      <c r="F883" s="36"/>
      <c r="G883" s="46">
        <v>280</v>
      </c>
      <c r="H883" s="36"/>
      <c r="I883" s="46" t="s">
        <v>28</v>
      </c>
      <c r="J883" s="46">
        <f t="shared" si="32"/>
        <v>280</v>
      </c>
      <c r="K883" s="46"/>
      <c r="L883" s="46"/>
      <c r="M883" s="46"/>
    </row>
    <row r="884" spans="1:13" ht="15.6">
      <c r="A884" s="279"/>
      <c r="B884" s="278"/>
      <c r="C884" s="46" t="s">
        <v>908</v>
      </c>
      <c r="D884" s="46">
        <v>397010203</v>
      </c>
      <c r="E884" s="46" t="s">
        <v>28</v>
      </c>
      <c r="F884" s="36"/>
      <c r="G884" s="46">
        <v>142</v>
      </c>
      <c r="H884" s="36"/>
      <c r="I884" s="46" t="s">
        <v>28</v>
      </c>
      <c r="J884" s="46">
        <f t="shared" si="32"/>
        <v>142</v>
      </c>
      <c r="K884" s="46"/>
      <c r="L884" s="46"/>
      <c r="M884" s="46"/>
    </row>
    <row r="885" spans="1:13" ht="15.6">
      <c r="A885" s="279"/>
      <c r="B885" s="278"/>
      <c r="C885" s="46" t="s">
        <v>909</v>
      </c>
      <c r="D885" s="46">
        <v>397010101</v>
      </c>
      <c r="E885" s="46" t="s">
        <v>28</v>
      </c>
      <c r="F885" s="36"/>
      <c r="G885" s="46">
        <v>144</v>
      </c>
      <c r="H885" s="36"/>
      <c r="I885" s="46" t="s">
        <v>28</v>
      </c>
      <c r="J885" s="46">
        <f t="shared" si="32"/>
        <v>144</v>
      </c>
      <c r="K885" s="46"/>
      <c r="L885" s="46"/>
      <c r="M885" s="46"/>
    </row>
    <row r="886" spans="1:13" ht="15.6">
      <c r="A886" s="279"/>
      <c r="B886" s="278"/>
      <c r="C886" s="46" t="s">
        <v>910</v>
      </c>
      <c r="D886" s="46">
        <v>397010207</v>
      </c>
      <c r="E886" s="46" t="s">
        <v>28</v>
      </c>
      <c r="F886" s="36"/>
      <c r="G886" s="46">
        <v>293</v>
      </c>
      <c r="H886" s="36"/>
      <c r="I886" s="46" t="s">
        <v>28</v>
      </c>
      <c r="J886" s="46">
        <f t="shared" si="32"/>
        <v>293</v>
      </c>
      <c r="K886" s="46"/>
      <c r="L886" s="46"/>
      <c r="M886" s="46"/>
    </row>
    <row r="887" spans="1:13" ht="15.6">
      <c r="A887" s="279"/>
      <c r="B887" s="278"/>
      <c r="C887" s="46" t="s">
        <v>910</v>
      </c>
      <c r="D887" s="46">
        <v>397010208</v>
      </c>
      <c r="E887" s="46" t="s">
        <v>28</v>
      </c>
      <c r="F887" s="36"/>
      <c r="G887" s="46">
        <v>45</v>
      </c>
      <c r="H887" s="36"/>
      <c r="I887" s="46" t="s">
        <v>28</v>
      </c>
      <c r="J887" s="46">
        <f t="shared" si="32"/>
        <v>45</v>
      </c>
      <c r="K887" s="46"/>
      <c r="L887" s="46"/>
      <c r="M887" s="46"/>
    </row>
    <row r="888" spans="1:13" ht="15.6">
      <c r="A888" s="279"/>
      <c r="B888" s="278"/>
      <c r="C888" s="46" t="s">
        <v>910</v>
      </c>
      <c r="D888" s="46">
        <v>397010209</v>
      </c>
      <c r="E888" s="46" t="s">
        <v>28</v>
      </c>
      <c r="F888" s="36"/>
      <c r="G888" s="46">
        <v>112</v>
      </c>
      <c r="H888" s="36"/>
      <c r="I888" s="46" t="s">
        <v>28</v>
      </c>
      <c r="J888" s="46">
        <f t="shared" si="32"/>
        <v>112</v>
      </c>
      <c r="K888" s="46"/>
      <c r="L888" s="46"/>
      <c r="M888" s="46"/>
    </row>
    <row r="889" spans="1:13" ht="15.6">
      <c r="A889" s="277" t="s">
        <v>29</v>
      </c>
      <c r="B889" s="277"/>
      <c r="C889" s="277"/>
      <c r="D889" s="277"/>
      <c r="E889" s="277"/>
      <c r="F889" s="36"/>
      <c r="G889" s="45">
        <f t="shared" ref="G889" si="33">SUM(G882:G888)</f>
        <v>1123</v>
      </c>
      <c r="H889" s="36"/>
      <c r="I889" s="45">
        <f>SUM(I882:I888)</f>
        <v>0</v>
      </c>
      <c r="J889" s="45">
        <f>SUM(J882:J888)</f>
        <v>1123</v>
      </c>
      <c r="K889" s="45"/>
      <c r="L889" s="45"/>
      <c r="M889" s="45"/>
    </row>
    <row r="890" spans="1:13" ht="15.6">
      <c r="A890" s="46"/>
      <c r="B890" s="46"/>
      <c r="C890" s="46"/>
      <c r="D890" s="46"/>
      <c r="E890" s="46"/>
      <c r="F890" s="36"/>
      <c r="G890" s="45"/>
      <c r="H890" s="36"/>
      <c r="I890" s="45"/>
      <c r="J890" s="45"/>
      <c r="K890" s="46"/>
      <c r="L890" s="46"/>
      <c r="M890" s="46"/>
    </row>
    <row r="891" spans="1:13" ht="15.75" customHeight="1">
      <c r="A891" s="279">
        <v>179</v>
      </c>
      <c r="B891" s="278" t="s">
        <v>911</v>
      </c>
      <c r="C891" s="46" t="s">
        <v>908</v>
      </c>
      <c r="D891" s="46">
        <v>397010201</v>
      </c>
      <c r="E891" s="46" t="s">
        <v>28</v>
      </c>
      <c r="F891" s="36"/>
      <c r="G891" s="46" t="s">
        <v>28</v>
      </c>
      <c r="H891" s="36"/>
      <c r="I891" s="46">
        <v>77</v>
      </c>
      <c r="J891" s="46">
        <f t="shared" ref="J891:J897" si="34">SUM(G891:I891)</f>
        <v>77</v>
      </c>
      <c r="K891" s="46" t="s">
        <v>28</v>
      </c>
      <c r="L891" s="46">
        <v>3</v>
      </c>
      <c r="M891" s="46">
        <f>SUM(K891:L891)</f>
        <v>3</v>
      </c>
    </row>
    <row r="892" spans="1:13" ht="15.6">
      <c r="A892" s="279"/>
      <c r="B892" s="278"/>
      <c r="C892" s="46" t="s">
        <v>908</v>
      </c>
      <c r="D892" s="46">
        <v>397010202</v>
      </c>
      <c r="E892" s="46" t="s">
        <v>28</v>
      </c>
      <c r="F892" s="36"/>
      <c r="G892" s="46" t="s">
        <v>28</v>
      </c>
      <c r="H892" s="36"/>
      <c r="I892" s="46">
        <v>264</v>
      </c>
      <c r="J892" s="46">
        <f t="shared" si="34"/>
        <v>264</v>
      </c>
      <c r="K892" s="46"/>
      <c r="L892" s="46"/>
      <c r="M892" s="46"/>
    </row>
    <row r="893" spans="1:13" ht="15.6">
      <c r="A893" s="279"/>
      <c r="B893" s="278"/>
      <c r="C893" s="46" t="s">
        <v>908</v>
      </c>
      <c r="D893" s="46">
        <v>397010203</v>
      </c>
      <c r="E893" s="46" t="s">
        <v>28</v>
      </c>
      <c r="F893" s="36"/>
      <c r="G893" s="46" t="s">
        <v>28</v>
      </c>
      <c r="H893" s="36"/>
      <c r="I893" s="46">
        <v>110</v>
      </c>
      <c r="J893" s="46">
        <f t="shared" si="34"/>
        <v>110</v>
      </c>
      <c r="K893" s="46"/>
      <c r="L893" s="46"/>
      <c r="M893" s="46"/>
    </row>
    <row r="894" spans="1:13" ht="15.6">
      <c r="A894" s="279"/>
      <c r="B894" s="278"/>
      <c r="C894" s="46" t="s">
        <v>909</v>
      </c>
      <c r="D894" s="46">
        <v>397010101</v>
      </c>
      <c r="E894" s="46" t="s">
        <v>28</v>
      </c>
      <c r="F894" s="36"/>
      <c r="G894" s="46" t="s">
        <v>28</v>
      </c>
      <c r="H894" s="36"/>
      <c r="I894" s="46">
        <v>105</v>
      </c>
      <c r="J894" s="46">
        <f t="shared" si="34"/>
        <v>105</v>
      </c>
      <c r="K894" s="46"/>
      <c r="L894" s="46"/>
      <c r="M894" s="46"/>
    </row>
    <row r="895" spans="1:13" ht="15.6">
      <c r="A895" s="279"/>
      <c r="B895" s="278"/>
      <c r="C895" s="46" t="s">
        <v>910</v>
      </c>
      <c r="D895" s="46">
        <v>397010207</v>
      </c>
      <c r="E895" s="46" t="s">
        <v>28</v>
      </c>
      <c r="F895" s="36"/>
      <c r="G895" s="46" t="s">
        <v>28</v>
      </c>
      <c r="H895" s="36"/>
      <c r="I895" s="46">
        <v>261</v>
      </c>
      <c r="J895" s="46">
        <f t="shared" si="34"/>
        <v>261</v>
      </c>
      <c r="K895" s="46"/>
      <c r="L895" s="46"/>
      <c r="M895" s="46"/>
    </row>
    <row r="896" spans="1:13" ht="15.6">
      <c r="A896" s="279"/>
      <c r="B896" s="278"/>
      <c r="C896" s="46" t="s">
        <v>910</v>
      </c>
      <c r="D896" s="46">
        <v>397010208</v>
      </c>
      <c r="E896" s="46" t="s">
        <v>28</v>
      </c>
      <c r="F896" s="36"/>
      <c r="G896" s="46" t="s">
        <v>28</v>
      </c>
      <c r="H896" s="36"/>
      <c r="I896" s="46">
        <v>42</v>
      </c>
      <c r="J896" s="46">
        <f t="shared" si="34"/>
        <v>42</v>
      </c>
      <c r="K896" s="46"/>
      <c r="L896" s="46"/>
      <c r="M896" s="46"/>
    </row>
    <row r="897" spans="1:13" ht="15.6">
      <c r="A897" s="279"/>
      <c r="B897" s="278"/>
      <c r="C897" s="46" t="s">
        <v>910</v>
      </c>
      <c r="D897" s="46">
        <v>397010209</v>
      </c>
      <c r="E897" s="46" t="s">
        <v>28</v>
      </c>
      <c r="F897" s="36"/>
      <c r="G897" s="46" t="s">
        <v>28</v>
      </c>
      <c r="H897" s="36"/>
      <c r="I897" s="46">
        <v>82</v>
      </c>
      <c r="J897" s="46">
        <f t="shared" si="34"/>
        <v>82</v>
      </c>
      <c r="K897" s="46"/>
      <c r="L897" s="46"/>
      <c r="M897" s="46"/>
    </row>
    <row r="898" spans="1:13" ht="15.6">
      <c r="A898" s="277" t="s">
        <v>29</v>
      </c>
      <c r="B898" s="277"/>
      <c r="C898" s="277"/>
      <c r="D898" s="277"/>
      <c r="E898" s="277"/>
      <c r="F898" s="36"/>
      <c r="G898" s="45">
        <f t="shared" ref="G898" si="35">SUM(G891:G897)</f>
        <v>0</v>
      </c>
      <c r="H898" s="36"/>
      <c r="I898" s="45">
        <f>SUM(I891:I897)</f>
        <v>941</v>
      </c>
      <c r="J898" s="45">
        <f>SUM(J891:J897)</f>
        <v>941</v>
      </c>
      <c r="K898" s="45"/>
      <c r="L898" s="45"/>
      <c r="M898" s="45"/>
    </row>
    <row r="899" spans="1:13" ht="15.6">
      <c r="A899" s="46"/>
      <c r="B899" s="46"/>
      <c r="C899" s="46"/>
      <c r="D899" s="46"/>
      <c r="E899" s="46"/>
      <c r="F899" s="36"/>
      <c r="G899" s="45"/>
      <c r="H899" s="36"/>
      <c r="I899" s="45"/>
      <c r="J899" s="45"/>
      <c r="K899" s="46"/>
      <c r="L899" s="46"/>
      <c r="M899" s="46"/>
    </row>
    <row r="900" spans="1:13" ht="15.75" customHeight="1">
      <c r="A900" s="279">
        <v>180</v>
      </c>
      <c r="B900" s="278" t="s">
        <v>912</v>
      </c>
      <c r="C900" s="46" t="s">
        <v>913</v>
      </c>
      <c r="D900" s="46">
        <v>397010303</v>
      </c>
      <c r="E900" s="46" t="s">
        <v>28</v>
      </c>
      <c r="F900" s="36"/>
      <c r="G900" s="46">
        <v>104</v>
      </c>
      <c r="H900" s="36"/>
      <c r="I900" s="46">
        <v>78</v>
      </c>
      <c r="J900" s="46">
        <f>SUM(G900:I900)</f>
        <v>182</v>
      </c>
      <c r="K900" s="46">
        <v>2</v>
      </c>
      <c r="L900" s="46">
        <v>1</v>
      </c>
      <c r="M900" s="46">
        <f>SUM(K900:L900)</f>
        <v>3</v>
      </c>
    </row>
    <row r="901" spans="1:13" ht="15" customHeight="1">
      <c r="A901" s="279"/>
      <c r="B901" s="278"/>
      <c r="C901" s="46" t="s">
        <v>913</v>
      </c>
      <c r="D901" s="46">
        <v>397010304</v>
      </c>
      <c r="E901" s="46" t="s">
        <v>28</v>
      </c>
      <c r="F901" s="36"/>
      <c r="G901" s="46">
        <v>258</v>
      </c>
      <c r="H901" s="36"/>
      <c r="I901" s="46">
        <v>239</v>
      </c>
      <c r="J901" s="46">
        <f>SUM(G901:I901)</f>
        <v>497</v>
      </c>
      <c r="K901" s="46"/>
      <c r="L901" s="46"/>
      <c r="M901" s="46"/>
    </row>
    <row r="902" spans="1:13" ht="15.6">
      <c r="A902" s="279"/>
      <c r="B902" s="278"/>
      <c r="C902" s="46" t="s">
        <v>913</v>
      </c>
      <c r="D902" s="46">
        <v>397010305</v>
      </c>
      <c r="E902" s="46" t="s">
        <v>28</v>
      </c>
      <c r="F902" s="36"/>
      <c r="G902" s="46">
        <v>297</v>
      </c>
      <c r="H902" s="36"/>
      <c r="I902" s="46">
        <v>252</v>
      </c>
      <c r="J902" s="46">
        <f>SUM(G902:I902)</f>
        <v>549</v>
      </c>
      <c r="K902" s="46"/>
      <c r="L902" s="46"/>
      <c r="M902" s="46"/>
    </row>
    <row r="903" spans="1:13" ht="15.6">
      <c r="A903" s="277" t="s">
        <v>29</v>
      </c>
      <c r="B903" s="277"/>
      <c r="C903" s="277"/>
      <c r="D903" s="277"/>
      <c r="E903" s="277"/>
      <c r="F903" s="36"/>
      <c r="G903" s="45">
        <f t="shared" ref="G903" si="36">SUM(G900:G902)</f>
        <v>659</v>
      </c>
      <c r="H903" s="36"/>
      <c r="I903" s="45">
        <f>SUM(I900:I902)</f>
        <v>569</v>
      </c>
      <c r="J903" s="45">
        <f>SUM(J900:J902)</f>
        <v>1228</v>
      </c>
      <c r="K903" s="45"/>
      <c r="L903" s="45"/>
      <c r="M903" s="45"/>
    </row>
    <row r="904" spans="1:13" ht="15.6">
      <c r="A904" s="46"/>
      <c r="B904" s="46"/>
      <c r="C904" s="46"/>
      <c r="D904" s="46"/>
      <c r="E904" s="46"/>
      <c r="F904" s="36"/>
      <c r="G904" s="46"/>
      <c r="H904" s="36"/>
      <c r="I904" s="46"/>
      <c r="J904" s="46"/>
      <c r="K904" s="46"/>
      <c r="L904" s="46"/>
      <c r="M904" s="46"/>
    </row>
    <row r="905" spans="1:13" ht="15.75" customHeight="1">
      <c r="A905" s="279">
        <v>181</v>
      </c>
      <c r="B905" s="278" t="s">
        <v>914</v>
      </c>
      <c r="C905" s="46" t="s">
        <v>915</v>
      </c>
      <c r="D905" s="46">
        <v>397010301</v>
      </c>
      <c r="E905" s="46" t="s">
        <v>28</v>
      </c>
      <c r="F905" s="36"/>
      <c r="G905" s="46">
        <v>113</v>
      </c>
      <c r="H905" s="36"/>
      <c r="I905" s="46">
        <v>93</v>
      </c>
      <c r="J905" s="46">
        <f>SUM(G905:I905)</f>
        <v>206</v>
      </c>
      <c r="K905" s="46">
        <v>1</v>
      </c>
      <c r="L905" s="46">
        <v>1</v>
      </c>
      <c r="M905" s="46">
        <f>SUM(K905:L905)</f>
        <v>2</v>
      </c>
    </row>
    <row r="906" spans="1:13" ht="15.6">
      <c r="A906" s="279"/>
      <c r="B906" s="278"/>
      <c r="C906" s="46" t="s">
        <v>915</v>
      </c>
      <c r="D906" s="46">
        <v>397010302</v>
      </c>
      <c r="E906" s="46" t="s">
        <v>28</v>
      </c>
      <c r="F906" s="36"/>
      <c r="G906" s="46">
        <v>172</v>
      </c>
      <c r="H906" s="36"/>
      <c r="I906" s="46">
        <v>142</v>
      </c>
      <c r="J906" s="46">
        <f>SUM(G906:I906)</f>
        <v>314</v>
      </c>
      <c r="K906" s="46"/>
      <c r="L906" s="46"/>
      <c r="M906" s="46"/>
    </row>
    <row r="907" spans="1:13" ht="15.6">
      <c r="A907" s="277" t="s">
        <v>29</v>
      </c>
      <c r="B907" s="277"/>
      <c r="C907" s="277"/>
      <c r="D907" s="277"/>
      <c r="E907" s="277"/>
      <c r="F907" s="36"/>
      <c r="G907" s="45">
        <f t="shared" ref="G907" si="37">SUM(G905:G906)</f>
        <v>285</v>
      </c>
      <c r="H907" s="36"/>
      <c r="I907" s="45">
        <f>SUM(I905:I906)</f>
        <v>235</v>
      </c>
      <c r="J907" s="45">
        <f>SUM(J905:J906)</f>
        <v>520</v>
      </c>
      <c r="K907" s="45"/>
      <c r="L907" s="45"/>
      <c r="M907" s="45"/>
    </row>
    <row r="908" spans="1:13" ht="15.6">
      <c r="A908" s="46"/>
      <c r="B908" s="46"/>
      <c r="C908" s="46"/>
      <c r="D908" s="46"/>
      <c r="E908" s="46"/>
      <c r="F908" s="36"/>
      <c r="G908" s="46"/>
      <c r="H908" s="36"/>
      <c r="I908" s="46"/>
      <c r="J908" s="46"/>
      <c r="K908" s="46"/>
      <c r="L908" s="46"/>
      <c r="M908" s="46"/>
    </row>
    <row r="909" spans="1:13" ht="15.75" customHeight="1">
      <c r="A909" s="279">
        <v>182</v>
      </c>
      <c r="B909" s="278" t="s">
        <v>916</v>
      </c>
      <c r="C909" s="46" t="s">
        <v>917</v>
      </c>
      <c r="D909" s="46">
        <v>397010310</v>
      </c>
      <c r="E909" s="46" t="s">
        <v>28</v>
      </c>
      <c r="F909" s="36"/>
      <c r="G909" s="46">
        <v>365</v>
      </c>
      <c r="H909" s="36"/>
      <c r="I909" s="46">
        <v>304</v>
      </c>
      <c r="J909" s="46">
        <f>SUM(G909:I909)</f>
        <v>669</v>
      </c>
      <c r="K909" s="46">
        <v>1</v>
      </c>
      <c r="L909" s="46">
        <v>1</v>
      </c>
      <c r="M909" s="46">
        <f>SUM(K909:L909)</f>
        <v>2</v>
      </c>
    </row>
    <row r="910" spans="1:13" ht="15.6">
      <c r="A910" s="279"/>
      <c r="B910" s="278"/>
      <c r="C910" s="46" t="s">
        <v>917</v>
      </c>
      <c r="D910" s="46">
        <v>397010311</v>
      </c>
      <c r="E910" s="46" t="s">
        <v>28</v>
      </c>
      <c r="F910" s="36"/>
      <c r="G910" s="46">
        <v>282</v>
      </c>
      <c r="H910" s="36"/>
      <c r="I910" s="46">
        <v>231</v>
      </c>
      <c r="J910" s="46">
        <f>SUM(G910:I910)</f>
        <v>513</v>
      </c>
      <c r="K910" s="46"/>
      <c r="L910" s="46"/>
      <c r="M910" s="46"/>
    </row>
    <row r="911" spans="1:13" ht="15.6">
      <c r="A911" s="279"/>
      <c r="B911" s="278"/>
      <c r="C911" s="46" t="s">
        <v>917</v>
      </c>
      <c r="D911" s="46">
        <v>397010312</v>
      </c>
      <c r="E911" s="46" t="s">
        <v>28</v>
      </c>
      <c r="F911" s="36"/>
      <c r="G911" s="46">
        <v>160</v>
      </c>
      <c r="H911" s="36"/>
      <c r="I911" s="46">
        <v>155</v>
      </c>
      <c r="J911" s="46">
        <f>SUM(G911:I911)</f>
        <v>315</v>
      </c>
      <c r="K911" s="46"/>
      <c r="L911" s="46"/>
      <c r="M911" s="46"/>
    </row>
    <row r="912" spans="1:13" ht="15.6">
      <c r="A912" s="277" t="s">
        <v>29</v>
      </c>
      <c r="B912" s="277"/>
      <c r="C912" s="277"/>
      <c r="D912" s="277"/>
      <c r="E912" s="277"/>
      <c r="F912" s="36"/>
      <c r="G912" s="45">
        <f t="shared" ref="G912" si="38">SUM(G909:G911)</f>
        <v>807</v>
      </c>
      <c r="H912" s="36"/>
      <c r="I912" s="45">
        <f>SUM(I909:I911)</f>
        <v>690</v>
      </c>
      <c r="J912" s="45">
        <f>SUM(J909:J911)</f>
        <v>1497</v>
      </c>
      <c r="K912" s="45"/>
      <c r="L912" s="45"/>
      <c r="M912" s="45"/>
    </row>
    <row r="913" spans="1:13" ht="15.6">
      <c r="A913" s="46"/>
      <c r="B913" s="46"/>
      <c r="C913" s="46"/>
      <c r="D913" s="46"/>
      <c r="E913" s="46"/>
      <c r="F913" s="36"/>
      <c r="G913" s="46"/>
      <c r="H913" s="36"/>
      <c r="I913" s="46"/>
      <c r="J913" s="46"/>
      <c r="K913" s="46"/>
      <c r="L913" s="46"/>
      <c r="M913" s="46"/>
    </row>
    <row r="914" spans="1:13" ht="15.75" customHeight="1">
      <c r="A914" s="279">
        <v>183</v>
      </c>
      <c r="B914" s="278" t="s">
        <v>918</v>
      </c>
      <c r="C914" s="46" t="s">
        <v>919</v>
      </c>
      <c r="D914" s="46">
        <v>397010306</v>
      </c>
      <c r="E914" s="46" t="s">
        <v>28</v>
      </c>
      <c r="F914" s="36"/>
      <c r="G914" s="46">
        <v>16</v>
      </c>
      <c r="H914" s="36"/>
      <c r="I914" s="46">
        <v>12</v>
      </c>
      <c r="J914" s="46">
        <f>SUM(G914:I914)</f>
        <v>28</v>
      </c>
      <c r="K914" s="46">
        <v>2</v>
      </c>
      <c r="L914" s="46">
        <v>1</v>
      </c>
      <c r="M914" s="46">
        <f>SUM(K914:L914)</f>
        <v>3</v>
      </c>
    </row>
    <row r="915" spans="1:13" ht="15.6">
      <c r="A915" s="279"/>
      <c r="B915" s="278"/>
      <c r="C915" s="46" t="s">
        <v>919</v>
      </c>
      <c r="D915" s="46">
        <v>397010307</v>
      </c>
      <c r="E915" s="46" t="s">
        <v>28</v>
      </c>
      <c r="F915" s="36"/>
      <c r="G915" s="46">
        <v>59</v>
      </c>
      <c r="H915" s="36"/>
      <c r="I915" s="46">
        <v>58</v>
      </c>
      <c r="J915" s="46">
        <f>SUM(G915:I915)</f>
        <v>117</v>
      </c>
      <c r="K915" s="46"/>
      <c r="L915" s="46"/>
      <c r="M915" s="46"/>
    </row>
    <row r="916" spans="1:13" ht="15.6">
      <c r="A916" s="279"/>
      <c r="B916" s="278"/>
      <c r="C916" s="46" t="s">
        <v>919</v>
      </c>
      <c r="D916" s="46">
        <v>397010308</v>
      </c>
      <c r="E916" s="46" t="s">
        <v>28</v>
      </c>
      <c r="F916" s="36"/>
      <c r="G916" s="46">
        <v>387</v>
      </c>
      <c r="H916" s="36"/>
      <c r="I916" s="46">
        <v>345</v>
      </c>
      <c r="J916" s="46">
        <f>SUM(G916:I916)</f>
        <v>732</v>
      </c>
      <c r="K916" s="46"/>
      <c r="L916" s="46"/>
      <c r="M916" s="46"/>
    </row>
    <row r="917" spans="1:13" ht="15.6">
      <c r="A917" s="279"/>
      <c r="B917" s="278"/>
      <c r="C917" s="46" t="s">
        <v>919</v>
      </c>
      <c r="D917" s="46">
        <v>397010309</v>
      </c>
      <c r="E917" s="46" t="s">
        <v>28</v>
      </c>
      <c r="F917" s="36"/>
      <c r="G917" s="46">
        <v>298</v>
      </c>
      <c r="H917" s="36"/>
      <c r="I917" s="46">
        <v>263</v>
      </c>
      <c r="J917" s="46">
        <f>SUM(G917:I917)</f>
        <v>561</v>
      </c>
      <c r="K917" s="46"/>
      <c r="L917" s="46"/>
      <c r="M917" s="46"/>
    </row>
    <row r="918" spans="1:13" ht="15.6">
      <c r="A918" s="277" t="s">
        <v>29</v>
      </c>
      <c r="B918" s="277"/>
      <c r="C918" s="277"/>
      <c r="D918" s="277"/>
      <c r="E918" s="277"/>
      <c r="F918" s="36"/>
      <c r="G918" s="45">
        <f t="shared" ref="G918" si="39">SUM(G914:G917)</f>
        <v>760</v>
      </c>
      <c r="H918" s="36"/>
      <c r="I918" s="45">
        <f>SUM(I914:I917)</f>
        <v>678</v>
      </c>
      <c r="J918" s="45">
        <f>SUM(J914:J917)</f>
        <v>1438</v>
      </c>
      <c r="K918" s="45"/>
      <c r="L918" s="45"/>
      <c r="M918" s="45"/>
    </row>
    <row r="919" spans="1:13" ht="15" customHeight="1">
      <c r="A919" s="46"/>
      <c r="B919" s="46"/>
      <c r="C919" s="46"/>
      <c r="D919" s="46"/>
      <c r="E919" s="46"/>
      <c r="F919" s="36"/>
      <c r="G919" s="46"/>
      <c r="H919" s="36"/>
      <c r="I919" s="46"/>
      <c r="J919" s="46"/>
      <c r="K919" s="46"/>
      <c r="L919" s="46"/>
      <c r="M919" s="46"/>
    </row>
    <row r="920" spans="1:13" ht="15.75" customHeight="1">
      <c r="A920" s="279">
        <v>184</v>
      </c>
      <c r="B920" s="278" t="s">
        <v>920</v>
      </c>
      <c r="C920" s="46" t="s">
        <v>921</v>
      </c>
      <c r="D920" s="46">
        <v>397010501</v>
      </c>
      <c r="E920" s="46" t="s">
        <v>28</v>
      </c>
      <c r="F920" s="36"/>
      <c r="G920" s="46">
        <v>339</v>
      </c>
      <c r="H920" s="36"/>
      <c r="I920" s="46">
        <v>284</v>
      </c>
      <c r="J920" s="46">
        <f>SUM(G920:I920)</f>
        <v>623</v>
      </c>
      <c r="K920" s="46">
        <v>1</v>
      </c>
      <c r="L920" s="46">
        <v>1</v>
      </c>
      <c r="M920" s="46">
        <f>SUM(K920:L920)</f>
        <v>2</v>
      </c>
    </row>
    <row r="921" spans="1:13" ht="60" customHeight="1">
      <c r="A921" s="279"/>
      <c r="B921" s="278"/>
      <c r="C921" s="46" t="s">
        <v>922</v>
      </c>
      <c r="D921" s="46">
        <v>397010502</v>
      </c>
      <c r="E921" s="46" t="s">
        <v>28</v>
      </c>
      <c r="F921" s="36"/>
      <c r="G921" s="46">
        <v>334</v>
      </c>
      <c r="H921" s="36"/>
      <c r="I921" s="46">
        <v>225</v>
      </c>
      <c r="J921" s="46">
        <f>SUM(G921:I921)</f>
        <v>559</v>
      </c>
      <c r="K921" s="46"/>
      <c r="L921" s="46"/>
      <c r="M921" s="46"/>
    </row>
    <row r="922" spans="1:13" ht="15.6">
      <c r="A922" s="277" t="s">
        <v>29</v>
      </c>
      <c r="B922" s="277"/>
      <c r="C922" s="277"/>
      <c r="D922" s="277"/>
      <c r="E922" s="277"/>
      <c r="F922" s="36"/>
      <c r="G922" s="45">
        <f t="shared" ref="G922" si="40">SUM(G920:G921)</f>
        <v>673</v>
      </c>
      <c r="H922" s="36"/>
      <c r="I922" s="45">
        <f>SUM(I920:I921)</f>
        <v>509</v>
      </c>
      <c r="J922" s="45">
        <f>SUM(J920:J921)</f>
        <v>1182</v>
      </c>
      <c r="K922" s="45"/>
      <c r="L922" s="45"/>
      <c r="M922" s="45"/>
    </row>
    <row r="923" spans="1:13" ht="15" customHeight="1">
      <c r="A923" s="46"/>
      <c r="B923" s="46"/>
      <c r="C923" s="46"/>
      <c r="D923" s="46"/>
      <c r="E923" s="46"/>
      <c r="F923" s="36"/>
      <c r="G923" s="46"/>
      <c r="H923" s="36"/>
      <c r="I923" s="46"/>
      <c r="J923" s="46"/>
      <c r="K923" s="46"/>
      <c r="L923" s="46"/>
      <c r="M923" s="46"/>
    </row>
    <row r="924" spans="1:13" ht="15.75" customHeight="1">
      <c r="A924" s="279">
        <v>185</v>
      </c>
      <c r="B924" s="278" t="s">
        <v>923</v>
      </c>
      <c r="C924" s="46" t="s">
        <v>888</v>
      </c>
      <c r="D924" s="46">
        <v>397010505</v>
      </c>
      <c r="E924" s="46" t="s">
        <v>28</v>
      </c>
      <c r="F924" s="36"/>
      <c r="G924" s="46">
        <v>236</v>
      </c>
      <c r="H924" s="36"/>
      <c r="I924" s="46">
        <v>201</v>
      </c>
      <c r="J924" s="46">
        <f>SUM(G924:I924)</f>
        <v>437</v>
      </c>
      <c r="K924" s="46">
        <v>1</v>
      </c>
      <c r="L924" s="46">
        <v>1</v>
      </c>
      <c r="M924" s="46">
        <f>SUM(K924:L924)</f>
        <v>2</v>
      </c>
    </row>
    <row r="925" spans="1:13" ht="15.6">
      <c r="A925" s="279"/>
      <c r="B925" s="278"/>
      <c r="C925" s="46" t="s">
        <v>888</v>
      </c>
      <c r="D925" s="46">
        <v>397010506</v>
      </c>
      <c r="E925" s="46" t="s">
        <v>28</v>
      </c>
      <c r="F925" s="36"/>
      <c r="G925" s="46">
        <v>123</v>
      </c>
      <c r="H925" s="36"/>
      <c r="I925" s="46">
        <v>102</v>
      </c>
      <c r="J925" s="46">
        <f>SUM(G925:I925)</f>
        <v>225</v>
      </c>
      <c r="K925" s="46"/>
      <c r="L925" s="46"/>
      <c r="M925" s="46"/>
    </row>
    <row r="926" spans="1:13" ht="15.6">
      <c r="A926" s="277" t="s">
        <v>29</v>
      </c>
      <c r="B926" s="277"/>
      <c r="C926" s="277"/>
      <c r="D926" s="277"/>
      <c r="E926" s="277"/>
      <c r="F926" s="36"/>
      <c r="G926" s="45">
        <f t="shared" ref="G926" si="41">SUM(G924:G925)</f>
        <v>359</v>
      </c>
      <c r="H926" s="36"/>
      <c r="I926" s="45">
        <f>SUM(I924:I925)</f>
        <v>303</v>
      </c>
      <c r="J926" s="45">
        <f>SUM(J924:J925)</f>
        <v>662</v>
      </c>
      <c r="K926" s="45"/>
      <c r="L926" s="45"/>
      <c r="M926" s="45"/>
    </row>
    <row r="927" spans="1:13" ht="15.6">
      <c r="A927" s="46"/>
      <c r="B927" s="46"/>
      <c r="C927" s="46"/>
      <c r="D927" s="46"/>
      <c r="E927" s="46"/>
      <c r="F927" s="36"/>
      <c r="G927" s="46"/>
      <c r="H927" s="36"/>
      <c r="I927" s="46"/>
      <c r="J927" s="46"/>
      <c r="K927" s="46"/>
      <c r="L927" s="46"/>
      <c r="M927" s="46"/>
    </row>
    <row r="928" spans="1:13" ht="15.75" customHeight="1">
      <c r="A928" s="279">
        <v>186</v>
      </c>
      <c r="B928" s="278" t="s">
        <v>924</v>
      </c>
      <c r="C928" s="46" t="s">
        <v>925</v>
      </c>
      <c r="D928" s="46">
        <v>397010503</v>
      </c>
      <c r="E928" s="46" t="s">
        <v>28</v>
      </c>
      <c r="F928" s="36"/>
      <c r="G928" s="46">
        <v>567</v>
      </c>
      <c r="H928" s="36"/>
      <c r="I928" s="46">
        <v>512</v>
      </c>
      <c r="J928" s="46">
        <f>SUM(G928:I928)</f>
        <v>1079</v>
      </c>
      <c r="K928" s="46">
        <v>2</v>
      </c>
      <c r="L928" s="46">
        <v>1</v>
      </c>
      <c r="M928" s="46">
        <f>SUM(K928:L928)</f>
        <v>3</v>
      </c>
    </row>
    <row r="929" spans="1:13" ht="15.6">
      <c r="A929" s="279"/>
      <c r="B929" s="278"/>
      <c r="C929" s="46" t="s">
        <v>925</v>
      </c>
      <c r="D929" s="46">
        <v>397010504</v>
      </c>
      <c r="E929" s="46" t="s">
        <v>28</v>
      </c>
      <c r="F929" s="36"/>
      <c r="G929" s="46">
        <v>199</v>
      </c>
      <c r="H929" s="36"/>
      <c r="I929" s="46">
        <v>222</v>
      </c>
      <c r="J929" s="46">
        <f>SUM(G929:I929)</f>
        <v>421</v>
      </c>
      <c r="K929" s="46"/>
      <c r="L929" s="46"/>
      <c r="M929" s="46"/>
    </row>
    <row r="930" spans="1:13" ht="15.6">
      <c r="A930" s="277" t="s">
        <v>29</v>
      </c>
      <c r="B930" s="277"/>
      <c r="C930" s="277"/>
      <c r="D930" s="277"/>
      <c r="E930" s="277"/>
      <c r="F930" s="36"/>
      <c r="G930" s="45">
        <f t="shared" ref="G930" si="42">SUM(G928:G929)</f>
        <v>766</v>
      </c>
      <c r="H930" s="36"/>
      <c r="I930" s="45">
        <f>SUM(I928:I929)</f>
        <v>734</v>
      </c>
      <c r="J930" s="45">
        <f>SUM(J928:J929)</f>
        <v>1500</v>
      </c>
      <c r="K930" s="45"/>
      <c r="L930" s="45"/>
      <c r="M930" s="45"/>
    </row>
    <row r="931" spans="1:13" ht="15.6">
      <c r="A931" s="46"/>
      <c r="B931" s="46"/>
      <c r="C931" s="46"/>
      <c r="D931" s="46"/>
      <c r="E931" s="46"/>
      <c r="F931" s="36"/>
      <c r="G931" s="46"/>
      <c r="H931" s="36"/>
      <c r="I931" s="46"/>
      <c r="J931" s="46"/>
      <c r="K931" s="46"/>
      <c r="L931" s="46"/>
      <c r="M931" s="46"/>
    </row>
    <row r="932" spans="1:13" ht="31.2">
      <c r="A932" s="47">
        <v>187</v>
      </c>
      <c r="B932" s="48" t="s">
        <v>926</v>
      </c>
      <c r="C932" s="47" t="s">
        <v>927</v>
      </c>
      <c r="D932" s="47">
        <v>397020404</v>
      </c>
      <c r="E932" s="46" t="s">
        <v>28</v>
      </c>
      <c r="F932" s="36"/>
      <c r="G932" s="47">
        <v>446</v>
      </c>
      <c r="H932" s="36"/>
      <c r="I932" s="47">
        <v>355</v>
      </c>
      <c r="J932" s="47">
        <f>SUM(G932:I932)</f>
        <v>801</v>
      </c>
      <c r="K932" s="47">
        <v>2</v>
      </c>
      <c r="L932" s="47">
        <v>1</v>
      </c>
      <c r="M932" s="47">
        <f>SUM(K932:L932)</f>
        <v>3</v>
      </c>
    </row>
    <row r="933" spans="1:13" ht="15.6">
      <c r="A933" s="277" t="s">
        <v>29</v>
      </c>
      <c r="B933" s="277"/>
      <c r="C933" s="277"/>
      <c r="D933" s="277"/>
      <c r="E933" s="277"/>
      <c r="F933" s="36"/>
      <c r="G933" s="45">
        <f>SUM(G931:G932)</f>
        <v>446</v>
      </c>
      <c r="H933" s="36"/>
      <c r="I933" s="45">
        <f>SUM(I931:I932)</f>
        <v>355</v>
      </c>
      <c r="J933" s="45">
        <f>SUM(J931:J932)</f>
        <v>801</v>
      </c>
      <c r="K933" s="45"/>
      <c r="L933" s="45"/>
      <c r="M933" s="45"/>
    </row>
    <row r="934" spans="1:13" ht="14.2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</row>
    <row r="935" spans="1:13" ht="15.6">
      <c r="A935" s="28">
        <v>188</v>
      </c>
      <c r="B935" s="31" t="s">
        <v>1376</v>
      </c>
      <c r="C935" s="28" t="s">
        <v>929</v>
      </c>
      <c r="D935" s="28">
        <v>396030101</v>
      </c>
      <c r="E935" s="28"/>
      <c r="F935" s="36"/>
      <c r="G935" s="28">
        <v>394</v>
      </c>
      <c r="H935" s="36"/>
      <c r="I935" s="28">
        <v>307</v>
      </c>
      <c r="J935" s="28">
        <v>689</v>
      </c>
      <c r="K935" s="28">
        <v>1</v>
      </c>
      <c r="L935" s="28">
        <v>1</v>
      </c>
      <c r="M935" s="28">
        <v>2</v>
      </c>
    </row>
    <row r="936" spans="1:13">
      <c r="A936" s="32"/>
      <c r="B936" s="33"/>
      <c r="C936" s="32"/>
      <c r="D936" s="32"/>
      <c r="E936" s="34" t="s">
        <v>66</v>
      </c>
      <c r="F936" s="36"/>
      <c r="G936" s="34">
        <f>SUM(G935)</f>
        <v>394</v>
      </c>
      <c r="H936" s="36"/>
      <c r="I936" s="34">
        <f>SUM(I935)</f>
        <v>307</v>
      </c>
      <c r="J936" s="34">
        <f>SUM(J935)</f>
        <v>689</v>
      </c>
      <c r="K936" s="32"/>
      <c r="L936" s="32"/>
      <c r="M936" s="32"/>
    </row>
    <row r="937" spans="1:13" ht="15.6">
      <c r="A937" s="305">
        <v>189</v>
      </c>
      <c r="B937" s="306" t="s">
        <v>1377</v>
      </c>
      <c r="C937" s="28" t="s">
        <v>931</v>
      </c>
      <c r="D937" s="28">
        <v>396030103</v>
      </c>
      <c r="E937" s="28"/>
      <c r="F937" s="36"/>
      <c r="G937" s="28">
        <v>87</v>
      </c>
      <c r="H937" s="36"/>
      <c r="I937" s="28">
        <v>75</v>
      </c>
      <c r="J937" s="28">
        <v>163</v>
      </c>
      <c r="K937" s="28">
        <v>1</v>
      </c>
      <c r="L937" s="28">
        <v>1</v>
      </c>
      <c r="M937" s="28">
        <v>2</v>
      </c>
    </row>
    <row r="938" spans="1:13" ht="15.6">
      <c r="A938" s="305"/>
      <c r="B938" s="306"/>
      <c r="C938" s="28" t="s">
        <v>932</v>
      </c>
      <c r="D938" s="28">
        <v>396030104</v>
      </c>
      <c r="E938" s="28"/>
      <c r="F938" s="36"/>
      <c r="G938" s="28">
        <v>344</v>
      </c>
      <c r="H938" s="36"/>
      <c r="I938" s="28">
        <v>341</v>
      </c>
      <c r="J938" s="28">
        <v>672</v>
      </c>
      <c r="K938" s="28"/>
      <c r="L938" s="28"/>
      <c r="M938" s="28"/>
    </row>
    <row r="939" spans="1:13">
      <c r="A939" s="32"/>
      <c r="B939" s="33"/>
      <c r="C939" s="32"/>
      <c r="D939" s="32"/>
      <c r="E939" s="34" t="s">
        <v>66</v>
      </c>
      <c r="F939" s="36"/>
      <c r="G939" s="34">
        <f>G938+G937</f>
        <v>431</v>
      </c>
      <c r="H939" s="36"/>
      <c r="I939" s="34">
        <f>I938+I937</f>
        <v>416</v>
      </c>
      <c r="J939" s="34">
        <f>J938+J937</f>
        <v>835</v>
      </c>
      <c r="K939" s="32"/>
      <c r="L939" s="32"/>
      <c r="M939" s="32"/>
    </row>
    <row r="940" spans="1:13" ht="15.6">
      <c r="A940" s="28">
        <v>190</v>
      </c>
      <c r="B940" s="31" t="s">
        <v>1378</v>
      </c>
      <c r="C940" s="28" t="s">
        <v>934</v>
      </c>
      <c r="D940" s="28">
        <v>396030102</v>
      </c>
      <c r="E940" s="28"/>
      <c r="F940" s="36"/>
      <c r="G940" s="28">
        <v>666</v>
      </c>
      <c r="H940" s="36"/>
      <c r="I940" s="28">
        <v>609</v>
      </c>
      <c r="J940" s="28">
        <v>1250</v>
      </c>
      <c r="K940" s="28">
        <v>2</v>
      </c>
      <c r="L940" s="28">
        <v>1</v>
      </c>
      <c r="M940" s="28">
        <v>3</v>
      </c>
    </row>
    <row r="941" spans="1:13">
      <c r="A941" s="32"/>
      <c r="B941" s="33"/>
      <c r="C941" s="32"/>
      <c r="D941" s="32"/>
      <c r="E941" s="34" t="s">
        <v>66</v>
      </c>
      <c r="F941" s="36"/>
      <c r="G941" s="34">
        <f>SUM(G940)</f>
        <v>666</v>
      </c>
      <c r="H941" s="36"/>
      <c r="I941" s="34">
        <f>SUM(I940)</f>
        <v>609</v>
      </c>
      <c r="J941" s="34">
        <f>SUM(G941:I941)</f>
        <v>1275</v>
      </c>
      <c r="K941" s="32"/>
      <c r="L941" s="32"/>
      <c r="M941" s="32"/>
    </row>
    <row r="942" spans="1:13" ht="15.6">
      <c r="A942" s="28">
        <v>191</v>
      </c>
      <c r="B942" s="31" t="s">
        <v>1379</v>
      </c>
      <c r="C942" s="28" t="s">
        <v>936</v>
      </c>
      <c r="D942" s="28">
        <v>396030105</v>
      </c>
      <c r="E942" s="28"/>
      <c r="F942" s="36"/>
      <c r="G942" s="28">
        <v>495</v>
      </c>
      <c r="H942" s="36"/>
      <c r="I942" s="28">
        <v>424</v>
      </c>
      <c r="J942" s="28">
        <v>904</v>
      </c>
      <c r="K942" s="28">
        <v>1</v>
      </c>
      <c r="L942" s="28">
        <v>1</v>
      </c>
      <c r="M942" s="28">
        <v>2</v>
      </c>
    </row>
    <row r="943" spans="1:13">
      <c r="A943" s="32"/>
      <c r="B943" s="33"/>
      <c r="C943" s="32"/>
      <c r="D943" s="32"/>
      <c r="E943" s="34" t="s">
        <v>66</v>
      </c>
      <c r="F943" s="36"/>
      <c r="G943" s="34">
        <f>SUM(G942)</f>
        <v>495</v>
      </c>
      <c r="H943" s="36"/>
      <c r="I943" s="34">
        <f>SUM(I942)</f>
        <v>424</v>
      </c>
      <c r="J943" s="34">
        <f>SUM(J942)</f>
        <v>904</v>
      </c>
      <c r="K943" s="32"/>
      <c r="L943" s="32"/>
      <c r="M943" s="32"/>
    </row>
    <row r="944" spans="1:13" ht="15.75" customHeight="1">
      <c r="A944" s="305">
        <v>192</v>
      </c>
      <c r="B944" s="306" t="s">
        <v>1380</v>
      </c>
      <c r="C944" s="28" t="s">
        <v>938</v>
      </c>
      <c r="D944" s="28">
        <v>396030106</v>
      </c>
      <c r="E944" s="28"/>
      <c r="F944" s="36"/>
      <c r="G944" s="28">
        <v>381</v>
      </c>
      <c r="H944" s="36"/>
      <c r="I944" s="28">
        <v>330</v>
      </c>
      <c r="J944" s="28">
        <v>700</v>
      </c>
      <c r="K944" s="28">
        <v>2</v>
      </c>
      <c r="L944" s="28">
        <v>1</v>
      </c>
      <c r="M944" s="28">
        <v>3</v>
      </c>
    </row>
    <row r="945" spans="1:13" ht="15" customHeight="1">
      <c r="A945" s="305"/>
      <c r="B945" s="306"/>
      <c r="C945" s="28" t="s">
        <v>938</v>
      </c>
      <c r="D945" s="28">
        <v>396030107</v>
      </c>
      <c r="E945" s="28"/>
      <c r="F945" s="36"/>
      <c r="G945" s="28">
        <v>456</v>
      </c>
      <c r="H945" s="36"/>
      <c r="I945" s="28">
        <v>389</v>
      </c>
      <c r="J945" s="28">
        <v>845</v>
      </c>
      <c r="K945" s="28"/>
      <c r="L945" s="28"/>
      <c r="M945" s="28"/>
    </row>
    <row r="946" spans="1:13">
      <c r="A946" s="32"/>
      <c r="B946" s="33"/>
      <c r="C946" s="32"/>
      <c r="D946" s="32"/>
      <c r="E946" s="34" t="s">
        <v>66</v>
      </c>
      <c r="F946" s="36"/>
      <c r="G946" s="34">
        <f>G945+G944</f>
        <v>837</v>
      </c>
      <c r="H946" s="36"/>
      <c r="I946" s="34">
        <f>I945+I944</f>
        <v>719</v>
      </c>
      <c r="J946" s="34">
        <f>J945+J944</f>
        <v>1545</v>
      </c>
      <c r="K946" s="32"/>
      <c r="L946" s="32"/>
      <c r="M946" s="32"/>
    </row>
    <row r="947" spans="1:13" ht="15.6">
      <c r="A947" s="305">
        <v>193</v>
      </c>
      <c r="B947" s="306" t="s">
        <v>1381</v>
      </c>
      <c r="C947" s="28" t="s">
        <v>940</v>
      </c>
      <c r="D947" s="28">
        <v>396030405</v>
      </c>
      <c r="E947" s="28"/>
      <c r="F947" s="36"/>
      <c r="G947" s="28">
        <v>393</v>
      </c>
      <c r="H947" s="36"/>
      <c r="I947" s="28">
        <v>379</v>
      </c>
      <c r="J947" s="28">
        <v>741</v>
      </c>
      <c r="K947" s="28">
        <v>1</v>
      </c>
      <c r="L947" s="28">
        <v>1</v>
      </c>
      <c r="M947" s="28">
        <v>2</v>
      </c>
    </row>
    <row r="948" spans="1:13" ht="15.6">
      <c r="A948" s="305"/>
      <c r="B948" s="306"/>
      <c r="C948" s="28" t="s">
        <v>940</v>
      </c>
      <c r="D948" s="28">
        <v>396030406</v>
      </c>
      <c r="E948" s="28"/>
      <c r="F948" s="36"/>
      <c r="G948" s="28">
        <v>169</v>
      </c>
      <c r="H948" s="36"/>
      <c r="I948" s="28">
        <v>115</v>
      </c>
      <c r="J948" s="28">
        <v>267</v>
      </c>
      <c r="K948" s="28"/>
      <c r="L948" s="28"/>
      <c r="M948" s="28"/>
    </row>
    <row r="949" spans="1:13">
      <c r="A949" s="32"/>
      <c r="B949" s="33"/>
      <c r="C949" s="32"/>
      <c r="D949" s="32"/>
      <c r="E949" s="34" t="s">
        <v>66</v>
      </c>
      <c r="F949" s="36"/>
      <c r="G949" s="34">
        <f>G948+G947</f>
        <v>562</v>
      </c>
      <c r="H949" s="36"/>
      <c r="I949" s="34">
        <f>I948+I947</f>
        <v>494</v>
      </c>
      <c r="J949" s="34">
        <f>J948+J947</f>
        <v>1008</v>
      </c>
      <c r="K949" s="32"/>
      <c r="L949" s="32"/>
      <c r="M949" s="32"/>
    </row>
    <row r="950" spans="1:13" ht="15.6">
      <c r="A950" s="305">
        <v>194</v>
      </c>
      <c r="B950" s="306" t="s">
        <v>1382</v>
      </c>
      <c r="C950" s="28" t="s">
        <v>942</v>
      </c>
      <c r="D950" s="28">
        <v>396030403</v>
      </c>
      <c r="E950" s="28"/>
      <c r="F950" s="36"/>
      <c r="G950" s="28">
        <v>163</v>
      </c>
      <c r="H950" s="36"/>
      <c r="I950" s="28">
        <v>116</v>
      </c>
      <c r="J950" s="28">
        <v>271</v>
      </c>
      <c r="K950" s="28">
        <v>1</v>
      </c>
      <c r="L950" s="28">
        <v>1</v>
      </c>
      <c r="M950" s="28">
        <v>2</v>
      </c>
    </row>
    <row r="951" spans="1:13" ht="15.6">
      <c r="A951" s="305"/>
      <c r="B951" s="306"/>
      <c r="C951" s="28" t="s">
        <v>942</v>
      </c>
      <c r="D951" s="28">
        <v>396030404</v>
      </c>
      <c r="E951" s="28"/>
      <c r="F951" s="36"/>
      <c r="G951" s="28">
        <v>515</v>
      </c>
      <c r="H951" s="36"/>
      <c r="I951" s="28">
        <v>417</v>
      </c>
      <c r="J951" s="28">
        <v>908</v>
      </c>
      <c r="K951" s="28"/>
      <c r="L951" s="28"/>
      <c r="M951" s="28"/>
    </row>
    <row r="952" spans="1:13" ht="15" customHeight="1">
      <c r="A952" s="32"/>
      <c r="B952" s="33"/>
      <c r="C952" s="32"/>
      <c r="D952" s="32"/>
      <c r="E952" s="34" t="s">
        <v>66</v>
      </c>
      <c r="F952" s="36"/>
      <c r="G952" s="34">
        <f>G951+G950</f>
        <v>678</v>
      </c>
      <c r="H952" s="36"/>
      <c r="I952" s="34">
        <f>I951+I950</f>
        <v>533</v>
      </c>
      <c r="J952" s="34">
        <f>J951+J950</f>
        <v>1179</v>
      </c>
      <c r="K952" s="32"/>
      <c r="L952" s="32"/>
      <c r="M952" s="32"/>
    </row>
    <row r="953" spans="1:13" ht="15.6">
      <c r="A953" s="305">
        <v>195</v>
      </c>
      <c r="B953" s="31" t="s">
        <v>1383</v>
      </c>
      <c r="C953" s="28" t="s">
        <v>944</v>
      </c>
      <c r="D953" s="28">
        <v>396030401</v>
      </c>
      <c r="E953" s="28"/>
      <c r="F953" s="36"/>
      <c r="G953" s="28">
        <v>417</v>
      </c>
      <c r="H953" s="36"/>
      <c r="I953" s="28">
        <v>360</v>
      </c>
      <c r="J953" s="28">
        <v>782</v>
      </c>
      <c r="K953" s="28">
        <v>2</v>
      </c>
      <c r="L953" s="28">
        <v>1</v>
      </c>
      <c r="M953" s="28">
        <v>3</v>
      </c>
    </row>
    <row r="954" spans="1:13" ht="15.6">
      <c r="A954" s="305"/>
      <c r="B954" s="31"/>
      <c r="C954" s="28" t="s">
        <v>944</v>
      </c>
      <c r="D954" s="28">
        <v>396030402</v>
      </c>
      <c r="E954" s="28"/>
      <c r="F954" s="36"/>
      <c r="G954" s="28">
        <v>518</v>
      </c>
      <c r="H954" s="36"/>
      <c r="I954" s="28">
        <v>376</v>
      </c>
      <c r="J954" s="28">
        <v>896</v>
      </c>
      <c r="K954" s="28"/>
      <c r="L954" s="28"/>
      <c r="M954" s="28"/>
    </row>
    <row r="955" spans="1:13">
      <c r="A955" s="32"/>
      <c r="B955" s="33"/>
      <c r="C955" s="32"/>
      <c r="D955" s="32"/>
      <c r="E955" s="34" t="s">
        <v>66</v>
      </c>
      <c r="F955" s="36"/>
      <c r="G955" s="34">
        <f>G954+G953</f>
        <v>935</v>
      </c>
      <c r="H955" s="36"/>
      <c r="I955" s="34">
        <f>I954+I953</f>
        <v>736</v>
      </c>
      <c r="J955" s="34">
        <f>J954+J953</f>
        <v>1678</v>
      </c>
      <c r="K955" s="32"/>
      <c r="L955" s="32"/>
      <c r="M955" s="32"/>
    </row>
    <row r="956" spans="1:13" ht="15.6">
      <c r="A956" s="305">
        <v>196</v>
      </c>
      <c r="B956" s="306" t="s">
        <v>1384</v>
      </c>
      <c r="C956" s="28" t="s">
        <v>946</v>
      </c>
      <c r="D956" s="28">
        <v>396030301</v>
      </c>
      <c r="E956" s="28"/>
      <c r="F956" s="36"/>
      <c r="G956" s="28">
        <v>167</v>
      </c>
      <c r="H956" s="36"/>
      <c r="I956" s="28">
        <v>164</v>
      </c>
      <c r="J956" s="28">
        <v>320</v>
      </c>
      <c r="K956" s="28">
        <v>2</v>
      </c>
      <c r="L956" s="28">
        <v>1</v>
      </c>
      <c r="M956" s="28">
        <v>3</v>
      </c>
    </row>
    <row r="957" spans="1:13" ht="15.6">
      <c r="A957" s="305"/>
      <c r="B957" s="306"/>
      <c r="C957" s="28" t="s">
        <v>946</v>
      </c>
      <c r="D957" s="28">
        <v>396030302</v>
      </c>
      <c r="E957" s="28"/>
      <c r="F957" s="36"/>
      <c r="G957" s="28">
        <v>135</v>
      </c>
      <c r="H957" s="36"/>
      <c r="I957" s="28">
        <v>126</v>
      </c>
      <c r="J957" s="28">
        <v>262</v>
      </c>
      <c r="K957" s="28"/>
      <c r="L957" s="28"/>
      <c r="M957" s="28"/>
    </row>
    <row r="958" spans="1:13" ht="15.6">
      <c r="A958" s="305"/>
      <c r="B958" s="306"/>
      <c r="C958" s="28" t="s">
        <v>946</v>
      </c>
      <c r="D958" s="28">
        <v>396030303</v>
      </c>
      <c r="E958" s="28"/>
      <c r="F958" s="36"/>
      <c r="G958" s="28">
        <v>193</v>
      </c>
      <c r="H958" s="36"/>
      <c r="I958" s="28">
        <v>197</v>
      </c>
      <c r="J958" s="28">
        <v>364</v>
      </c>
      <c r="K958" s="28"/>
      <c r="L958" s="28"/>
      <c r="M958" s="28"/>
    </row>
    <row r="959" spans="1:13" ht="15.6">
      <c r="A959" s="305"/>
      <c r="B959" s="306"/>
      <c r="C959" s="28" t="s">
        <v>946</v>
      </c>
      <c r="D959" s="28">
        <v>396030304</v>
      </c>
      <c r="E959" s="28"/>
      <c r="F959" s="36"/>
      <c r="G959" s="28">
        <v>145</v>
      </c>
      <c r="H959" s="36"/>
      <c r="I959" s="28">
        <v>126</v>
      </c>
      <c r="J959" s="28">
        <v>272</v>
      </c>
      <c r="K959" s="28"/>
      <c r="L959" s="28"/>
      <c r="M959" s="28"/>
    </row>
    <row r="960" spans="1:13" ht="15.6">
      <c r="A960" s="305"/>
      <c r="B960" s="306"/>
      <c r="C960" s="28" t="s">
        <v>946</v>
      </c>
      <c r="D960" s="28">
        <v>396030305</v>
      </c>
      <c r="E960" s="28"/>
      <c r="F960" s="36"/>
      <c r="G960" s="28">
        <v>204</v>
      </c>
      <c r="H960" s="36"/>
      <c r="I960" s="28">
        <v>168</v>
      </c>
      <c r="J960" s="28">
        <v>362</v>
      </c>
      <c r="K960" s="28"/>
      <c r="L960" s="28"/>
      <c r="M960" s="28"/>
    </row>
    <row r="961" spans="1:13">
      <c r="A961" s="32"/>
      <c r="B961" s="33"/>
      <c r="C961" s="32"/>
      <c r="D961" s="32"/>
      <c r="E961" s="34" t="s">
        <v>66</v>
      </c>
      <c r="F961" s="36"/>
      <c r="G961" s="34">
        <f>G960+G959+G958+G957+G956</f>
        <v>844</v>
      </c>
      <c r="H961" s="36"/>
      <c r="I961" s="34">
        <f>I960+I959+I958+I957+I956</f>
        <v>781</v>
      </c>
      <c r="J961" s="34">
        <f>J960+J959+J958+J957+J956</f>
        <v>1580</v>
      </c>
      <c r="K961" s="32"/>
      <c r="L961" s="32"/>
      <c r="M961" s="32"/>
    </row>
    <row r="962" spans="1:13" ht="15.75" customHeight="1">
      <c r="A962" s="305">
        <v>197</v>
      </c>
      <c r="B962" s="306" t="s">
        <v>1385</v>
      </c>
      <c r="C962" s="28" t="s">
        <v>948</v>
      </c>
      <c r="D962" s="28">
        <v>396030306</v>
      </c>
      <c r="E962" s="28"/>
      <c r="F962" s="36"/>
      <c r="G962" s="28">
        <v>86</v>
      </c>
      <c r="H962" s="36"/>
      <c r="I962" s="28">
        <v>79</v>
      </c>
      <c r="J962" s="28">
        <v>167</v>
      </c>
      <c r="K962" s="28">
        <v>1</v>
      </c>
      <c r="L962" s="28">
        <v>1</v>
      </c>
      <c r="M962" s="28">
        <v>2</v>
      </c>
    </row>
    <row r="963" spans="1:13" ht="15" customHeight="1">
      <c r="A963" s="305"/>
      <c r="B963" s="306"/>
      <c r="C963" s="28" t="s">
        <v>948</v>
      </c>
      <c r="D963" s="28">
        <v>396030307</v>
      </c>
      <c r="E963" s="28"/>
      <c r="F963" s="36"/>
      <c r="G963" s="28">
        <v>154</v>
      </c>
      <c r="H963" s="36"/>
      <c r="I963" s="28">
        <v>102</v>
      </c>
      <c r="J963" s="28">
        <v>245</v>
      </c>
      <c r="K963" s="28"/>
      <c r="L963" s="28"/>
      <c r="M963" s="28"/>
    </row>
    <row r="964" spans="1:13" ht="15.6">
      <c r="A964" s="305"/>
      <c r="B964" s="306"/>
      <c r="C964" s="28" t="s">
        <v>948</v>
      </c>
      <c r="D964" s="28">
        <v>396030308</v>
      </c>
      <c r="E964" s="28"/>
      <c r="F964" s="36"/>
      <c r="G964" s="28">
        <v>86</v>
      </c>
      <c r="H964" s="36"/>
      <c r="I964" s="28">
        <v>61</v>
      </c>
      <c r="J964" s="28">
        <v>148</v>
      </c>
      <c r="K964" s="28"/>
      <c r="L964" s="28"/>
      <c r="M964" s="28"/>
    </row>
    <row r="965" spans="1:13" ht="15.6">
      <c r="A965" s="305"/>
      <c r="B965" s="306"/>
      <c r="C965" s="28" t="s">
        <v>949</v>
      </c>
      <c r="D965" s="28">
        <v>396030315</v>
      </c>
      <c r="E965" s="28"/>
      <c r="F965" s="36"/>
      <c r="G965" s="28">
        <v>111</v>
      </c>
      <c r="H965" s="36"/>
      <c r="I965" s="28">
        <v>95</v>
      </c>
      <c r="J965" s="28">
        <v>104</v>
      </c>
      <c r="K965" s="28"/>
      <c r="L965" s="28"/>
      <c r="M965" s="28"/>
    </row>
    <row r="966" spans="1:13" ht="15.6">
      <c r="A966" s="305"/>
      <c r="B966" s="306"/>
      <c r="C966" s="28" t="s">
        <v>949</v>
      </c>
      <c r="D966" s="28">
        <v>396030316</v>
      </c>
      <c r="E966" s="28"/>
      <c r="F966" s="36"/>
      <c r="G966" s="28">
        <v>149</v>
      </c>
      <c r="H966" s="36"/>
      <c r="I966" s="28">
        <v>141</v>
      </c>
      <c r="J966" s="28">
        <v>286</v>
      </c>
      <c r="K966" s="28"/>
      <c r="L966" s="28"/>
      <c r="M966" s="28"/>
    </row>
    <row r="967" spans="1:13" ht="15.6">
      <c r="A967" s="305"/>
      <c r="B967" s="306"/>
      <c r="C967" s="28" t="s">
        <v>950</v>
      </c>
      <c r="D967" s="28">
        <v>396030317</v>
      </c>
      <c r="E967" s="28"/>
      <c r="F967" s="36"/>
      <c r="G967" s="28">
        <v>136</v>
      </c>
      <c r="H967" s="36"/>
      <c r="I967" s="28">
        <v>76</v>
      </c>
      <c r="J967" s="28">
        <v>211</v>
      </c>
      <c r="K967" s="28"/>
      <c r="L967" s="28"/>
      <c r="M967" s="28"/>
    </row>
    <row r="968" spans="1:13">
      <c r="A968" s="32"/>
      <c r="B968" s="33"/>
      <c r="C968" s="32"/>
      <c r="D968" s="32"/>
      <c r="E968" s="34" t="s">
        <v>66</v>
      </c>
      <c r="F968" s="36"/>
      <c r="G968" s="34">
        <f>G967+G966+G965+G964+G963+G962</f>
        <v>722</v>
      </c>
      <c r="H968" s="36"/>
      <c r="I968" s="34">
        <f>I967+I966+I965+I964+I963+I962</f>
        <v>554</v>
      </c>
      <c r="J968" s="34">
        <f>J967+J966+J965+J964+J963+J962</f>
        <v>1161</v>
      </c>
      <c r="K968" s="32"/>
      <c r="L968" s="32"/>
      <c r="M968" s="32"/>
    </row>
    <row r="969" spans="1:13" ht="15.75" customHeight="1">
      <c r="A969" s="305">
        <v>198</v>
      </c>
      <c r="B969" s="306" t="s">
        <v>1386</v>
      </c>
      <c r="C969" s="28" t="s">
        <v>952</v>
      </c>
      <c r="D969" s="28">
        <v>396030309</v>
      </c>
      <c r="E969" s="28"/>
      <c r="F969" s="36"/>
      <c r="G969" s="28">
        <v>21</v>
      </c>
      <c r="H969" s="36"/>
      <c r="I969" s="28">
        <v>23</v>
      </c>
      <c r="J969" s="28">
        <f>SUM(G969:I969)</f>
        <v>44</v>
      </c>
      <c r="K969" s="28">
        <v>1</v>
      </c>
      <c r="L969" s="28">
        <v>1</v>
      </c>
      <c r="M969" s="28">
        <v>2</v>
      </c>
    </row>
    <row r="970" spans="1:13" ht="15.6">
      <c r="A970" s="305"/>
      <c r="B970" s="306"/>
      <c r="C970" s="28" t="s">
        <v>952</v>
      </c>
      <c r="D970" s="28">
        <v>396030310</v>
      </c>
      <c r="E970" s="28"/>
      <c r="F970" s="36"/>
      <c r="G970" s="28">
        <v>272</v>
      </c>
      <c r="H970" s="36"/>
      <c r="I970" s="28">
        <v>220</v>
      </c>
      <c r="J970" s="28">
        <f>SUM(G970:I970)</f>
        <v>492</v>
      </c>
      <c r="K970" s="28"/>
      <c r="L970" s="28"/>
      <c r="M970" s="28"/>
    </row>
    <row r="971" spans="1:13" ht="15.6">
      <c r="A971" s="305"/>
      <c r="B971" s="306"/>
      <c r="C971" s="28" t="s">
        <v>952</v>
      </c>
      <c r="D971" s="28">
        <v>396030311</v>
      </c>
      <c r="E971" s="28"/>
      <c r="F971" s="36"/>
      <c r="G971" s="28">
        <v>127</v>
      </c>
      <c r="H971" s="36"/>
      <c r="I971" s="28">
        <v>93</v>
      </c>
      <c r="J971" s="28">
        <f>SUM(G971:I971)</f>
        <v>220</v>
      </c>
      <c r="K971" s="28"/>
      <c r="L971" s="28"/>
      <c r="M971" s="28"/>
    </row>
    <row r="972" spans="1:13">
      <c r="A972" s="32"/>
      <c r="B972" s="33"/>
      <c r="C972" s="32"/>
      <c r="D972" s="32"/>
      <c r="E972" s="34" t="s">
        <v>66</v>
      </c>
      <c r="F972" s="36"/>
      <c r="G972" s="34">
        <f>SUM(G969:G971)</f>
        <v>420</v>
      </c>
      <c r="H972" s="36"/>
      <c r="I972" s="34">
        <f>SUM(I969:I971)</f>
        <v>336</v>
      </c>
      <c r="J972" s="34">
        <f>SUM(J969:J971)</f>
        <v>756</v>
      </c>
      <c r="K972" s="32"/>
      <c r="L972" s="32"/>
      <c r="M972" s="32"/>
    </row>
    <row r="973" spans="1:13" ht="15.75" customHeight="1">
      <c r="A973" s="305">
        <v>199</v>
      </c>
      <c r="B973" s="306" t="s">
        <v>1387</v>
      </c>
      <c r="C973" s="28" t="s">
        <v>954</v>
      </c>
      <c r="D973" s="28">
        <v>396030312</v>
      </c>
      <c r="E973" s="28"/>
      <c r="F973" s="36"/>
      <c r="G973" s="28">
        <v>336</v>
      </c>
      <c r="H973" s="36"/>
      <c r="I973" s="28">
        <v>297</v>
      </c>
      <c r="J973" s="28">
        <f>SUM(G973:I973)</f>
        <v>633</v>
      </c>
      <c r="K973" s="28">
        <v>2</v>
      </c>
      <c r="L973" s="28">
        <v>1</v>
      </c>
      <c r="M973" s="28">
        <v>3</v>
      </c>
    </row>
    <row r="974" spans="1:13" ht="15.6">
      <c r="A974" s="305"/>
      <c r="B974" s="306"/>
      <c r="C974" s="28" t="s">
        <v>954</v>
      </c>
      <c r="D974" s="28">
        <v>396030313</v>
      </c>
      <c r="E974" s="28"/>
      <c r="F974" s="36"/>
      <c r="G974" s="28">
        <v>131</v>
      </c>
      <c r="H974" s="36"/>
      <c r="I974" s="28">
        <v>70</v>
      </c>
      <c r="J974" s="28">
        <f>SUM(G974:I974)</f>
        <v>201</v>
      </c>
      <c r="K974" s="28"/>
      <c r="L974" s="28"/>
      <c r="M974" s="28"/>
    </row>
    <row r="975" spans="1:13" ht="15.6">
      <c r="A975" s="305"/>
      <c r="B975" s="306"/>
      <c r="C975" s="28" t="s">
        <v>954</v>
      </c>
      <c r="D975" s="28">
        <v>396030314</v>
      </c>
      <c r="E975" s="28"/>
      <c r="F975" s="36"/>
      <c r="G975" s="28">
        <v>244</v>
      </c>
      <c r="H975" s="36"/>
      <c r="I975" s="28">
        <v>188</v>
      </c>
      <c r="J975" s="28">
        <f>SUM(G975:I975)</f>
        <v>432</v>
      </c>
      <c r="K975" s="28"/>
      <c r="L975" s="28"/>
      <c r="M975" s="28"/>
    </row>
    <row r="976" spans="1:13">
      <c r="A976" s="32"/>
      <c r="B976" s="33"/>
      <c r="C976" s="32"/>
      <c r="D976" s="32"/>
      <c r="E976" s="34" t="s">
        <v>66</v>
      </c>
      <c r="F976" s="36"/>
      <c r="G976" s="34">
        <f>SUM(G973:G975)</f>
        <v>711</v>
      </c>
      <c r="H976" s="36"/>
      <c r="I976" s="34">
        <f>SUM(I973:I975)</f>
        <v>555</v>
      </c>
      <c r="J976" s="34">
        <f>SUM(G976:I976)</f>
        <v>1266</v>
      </c>
      <c r="K976" s="32"/>
      <c r="L976" s="32"/>
      <c r="M976" s="32"/>
    </row>
    <row r="977" spans="1:13" ht="16.5" customHeight="1">
      <c r="A977" s="305">
        <v>200</v>
      </c>
      <c r="B977" s="306" t="s">
        <v>1388</v>
      </c>
      <c r="C977" s="28" t="s">
        <v>956</v>
      </c>
      <c r="D977" s="28">
        <v>396030207</v>
      </c>
      <c r="E977" s="28"/>
      <c r="F977" s="36"/>
      <c r="G977" s="28">
        <v>134</v>
      </c>
      <c r="H977" s="36"/>
      <c r="I977" s="28">
        <v>85</v>
      </c>
      <c r="J977" s="28">
        <v>217</v>
      </c>
      <c r="K977" s="28">
        <v>2</v>
      </c>
      <c r="L977" s="28">
        <v>1</v>
      </c>
      <c r="M977" s="28">
        <v>3</v>
      </c>
    </row>
    <row r="978" spans="1:13" ht="15.6">
      <c r="A978" s="305"/>
      <c r="B978" s="306"/>
      <c r="C978" s="28" t="s">
        <v>956</v>
      </c>
      <c r="D978" s="28">
        <v>396030208</v>
      </c>
      <c r="E978" s="28"/>
      <c r="F978" s="36"/>
      <c r="G978" s="28">
        <v>279</v>
      </c>
      <c r="H978" s="36"/>
      <c r="I978" s="28">
        <v>240</v>
      </c>
      <c r="J978" s="28">
        <v>513</v>
      </c>
      <c r="K978" s="28"/>
      <c r="L978" s="28"/>
      <c r="M978" s="28"/>
    </row>
    <row r="979" spans="1:13">
      <c r="A979" s="32"/>
      <c r="B979" s="33"/>
      <c r="C979" s="32"/>
      <c r="D979" s="32"/>
      <c r="E979" s="34" t="s">
        <v>66</v>
      </c>
      <c r="F979" s="36"/>
      <c r="G979" s="34">
        <f>G978+G977</f>
        <v>413</v>
      </c>
      <c r="H979" s="36"/>
      <c r="I979" s="34">
        <f>I978+I977</f>
        <v>325</v>
      </c>
      <c r="J979" s="34">
        <f>J978+J977</f>
        <v>730</v>
      </c>
      <c r="K979" s="32"/>
      <c r="L979" s="32"/>
      <c r="M979" s="32"/>
    </row>
    <row r="980" spans="1:13" ht="15.6">
      <c r="A980" s="305">
        <v>201</v>
      </c>
      <c r="B980" s="306" t="s">
        <v>1369</v>
      </c>
      <c r="C980" s="28" t="s">
        <v>958</v>
      </c>
      <c r="D980" s="28">
        <v>396030203</v>
      </c>
      <c r="E980" s="28"/>
      <c r="F980" s="36"/>
      <c r="G980" s="28">
        <v>499</v>
      </c>
      <c r="H980" s="36"/>
      <c r="I980" s="28">
        <v>421</v>
      </c>
      <c r="J980" s="28">
        <v>908</v>
      </c>
      <c r="K980" s="28">
        <v>1</v>
      </c>
      <c r="L980" s="28">
        <v>1</v>
      </c>
      <c r="M980" s="28">
        <v>2</v>
      </c>
    </row>
    <row r="981" spans="1:13" ht="15.6">
      <c r="A981" s="305"/>
      <c r="B981" s="306"/>
      <c r="C981" s="28" t="s">
        <v>958</v>
      </c>
      <c r="D981" s="28">
        <v>396030204</v>
      </c>
      <c r="E981" s="28"/>
      <c r="F981" s="36"/>
      <c r="G981" s="28">
        <v>145</v>
      </c>
      <c r="H981" s="36"/>
      <c r="I981" s="28">
        <v>108</v>
      </c>
      <c r="J981" s="28">
        <v>290</v>
      </c>
      <c r="K981" s="28"/>
      <c r="L981" s="28"/>
      <c r="M981" s="28"/>
    </row>
    <row r="982" spans="1:13" ht="15.6">
      <c r="A982" s="305"/>
      <c r="B982" s="306"/>
      <c r="C982" s="28" t="s">
        <v>958</v>
      </c>
      <c r="D982" s="28">
        <v>396030205</v>
      </c>
      <c r="E982" s="28"/>
      <c r="F982" s="36"/>
      <c r="G982" s="28">
        <v>119</v>
      </c>
      <c r="H982" s="36"/>
      <c r="I982" s="28">
        <v>81</v>
      </c>
      <c r="J982" s="28">
        <f>SUM(G982:I982)</f>
        <v>200</v>
      </c>
      <c r="K982" s="28"/>
      <c r="L982" s="28"/>
      <c r="M982" s="28"/>
    </row>
    <row r="983" spans="1:13" ht="15.6">
      <c r="A983" s="305"/>
      <c r="B983" s="306"/>
      <c r="C983" s="28" t="s">
        <v>958</v>
      </c>
      <c r="D983" s="28">
        <v>396030206</v>
      </c>
      <c r="E983" s="28"/>
      <c r="F983" s="36"/>
      <c r="G983" s="28">
        <v>320</v>
      </c>
      <c r="H983" s="36"/>
      <c r="I983" s="28">
        <v>249</v>
      </c>
      <c r="J983" s="28">
        <v>568</v>
      </c>
      <c r="K983" s="28"/>
      <c r="L983" s="28"/>
      <c r="M983" s="28"/>
    </row>
    <row r="984" spans="1:13">
      <c r="A984" s="32"/>
      <c r="B984" s="33"/>
      <c r="C984" s="32"/>
      <c r="D984" s="32"/>
      <c r="E984" s="34" t="s">
        <v>66</v>
      </c>
      <c r="F984" s="36"/>
      <c r="G984" s="34">
        <f>G983+G982+G981+G980</f>
        <v>1083</v>
      </c>
      <c r="H984" s="36"/>
      <c r="I984" s="34">
        <f>I983+I982+I981+I980</f>
        <v>859</v>
      </c>
      <c r="J984" s="34">
        <f>J983+J982+J981+J980</f>
        <v>1966</v>
      </c>
      <c r="K984" s="32"/>
      <c r="L984" s="32"/>
      <c r="M984" s="32"/>
    </row>
    <row r="985" spans="1:13" ht="15.6">
      <c r="A985" s="305">
        <v>202</v>
      </c>
      <c r="B985" s="306" t="s">
        <v>1370</v>
      </c>
      <c r="C985" s="28" t="s">
        <v>960</v>
      </c>
      <c r="D985" s="28">
        <v>396030209</v>
      </c>
      <c r="E985" s="28"/>
      <c r="F985" s="36"/>
      <c r="G985" s="28">
        <v>214</v>
      </c>
      <c r="H985" s="36"/>
      <c r="I985" s="28">
        <v>179</v>
      </c>
      <c r="J985" s="28">
        <v>394</v>
      </c>
      <c r="K985" s="28">
        <v>1</v>
      </c>
      <c r="L985" s="28">
        <v>1</v>
      </c>
      <c r="M985" s="28">
        <v>2</v>
      </c>
    </row>
    <row r="986" spans="1:13" ht="15.6">
      <c r="A986" s="305"/>
      <c r="B986" s="306"/>
      <c r="C986" s="28" t="s">
        <v>960</v>
      </c>
      <c r="D986" s="28">
        <v>396030210</v>
      </c>
      <c r="E986" s="28"/>
      <c r="F986" s="36"/>
      <c r="G986" s="28">
        <v>208</v>
      </c>
      <c r="H986" s="36"/>
      <c r="I986" s="28">
        <v>122</v>
      </c>
      <c r="J986" s="28">
        <v>331</v>
      </c>
      <c r="K986" s="28"/>
      <c r="L986" s="28"/>
      <c r="M986" s="28"/>
    </row>
    <row r="987" spans="1:13" ht="15.6">
      <c r="A987" s="305"/>
      <c r="B987" s="306"/>
      <c r="C987" s="28" t="s">
        <v>961</v>
      </c>
      <c r="D987" s="28">
        <v>396030211</v>
      </c>
      <c r="E987" s="28"/>
      <c r="F987" s="36"/>
      <c r="G987" s="28">
        <v>117</v>
      </c>
      <c r="H987" s="36"/>
      <c r="I987" s="28">
        <v>127</v>
      </c>
      <c r="J987" s="28">
        <v>243</v>
      </c>
      <c r="K987" s="28"/>
      <c r="L987" s="28"/>
      <c r="M987" s="28"/>
    </row>
    <row r="988" spans="1:13" ht="15.6">
      <c r="A988" s="305"/>
      <c r="B988" s="306"/>
      <c r="C988" s="28" t="s">
        <v>962</v>
      </c>
      <c r="D988" s="28">
        <v>396030212</v>
      </c>
      <c r="E988" s="28"/>
      <c r="F988" s="36"/>
      <c r="G988" s="28">
        <v>94</v>
      </c>
      <c r="H988" s="36"/>
      <c r="I988" s="28">
        <v>63</v>
      </c>
      <c r="J988" s="28">
        <v>155</v>
      </c>
      <c r="K988" s="28"/>
      <c r="L988" s="28"/>
      <c r="M988" s="28"/>
    </row>
    <row r="989" spans="1:13">
      <c r="A989" s="32"/>
      <c r="B989" s="33"/>
      <c r="C989" s="32"/>
      <c r="D989" s="32"/>
      <c r="E989" s="34" t="s">
        <v>66</v>
      </c>
      <c r="F989" s="36"/>
      <c r="G989" s="34">
        <f>G988+G987+G986+G985</f>
        <v>633</v>
      </c>
      <c r="H989" s="36"/>
      <c r="I989" s="34">
        <f>I988+I987+I986+I985</f>
        <v>491</v>
      </c>
      <c r="J989" s="34">
        <f>J988+J987+J986+J985</f>
        <v>1123</v>
      </c>
      <c r="K989" s="32"/>
      <c r="L989" s="32"/>
      <c r="M989" s="32"/>
    </row>
    <row r="990" spans="1:13" ht="15.75" customHeight="1">
      <c r="A990" s="305">
        <v>203</v>
      </c>
      <c r="B990" s="306" t="s">
        <v>1371</v>
      </c>
      <c r="C990" s="28" t="s">
        <v>964</v>
      </c>
      <c r="D990" s="28">
        <v>396030318</v>
      </c>
      <c r="E990" s="28"/>
      <c r="F990" s="36"/>
      <c r="G990" s="28">
        <v>521</v>
      </c>
      <c r="H990" s="36"/>
      <c r="I990" s="28">
        <v>431</v>
      </c>
      <c r="J990" s="28">
        <v>925</v>
      </c>
      <c r="K990" s="28">
        <v>1</v>
      </c>
      <c r="L990" s="28">
        <v>1</v>
      </c>
      <c r="M990" s="28">
        <v>2</v>
      </c>
    </row>
    <row r="991" spans="1:13" ht="15.6">
      <c r="A991" s="305"/>
      <c r="B991" s="306"/>
      <c r="C991" s="28" t="s">
        <v>964</v>
      </c>
      <c r="D991" s="28">
        <v>396030319</v>
      </c>
      <c r="E991" s="28"/>
      <c r="F991" s="36"/>
      <c r="G991" s="28">
        <v>180</v>
      </c>
      <c r="H991" s="36"/>
      <c r="I991" s="28">
        <v>154</v>
      </c>
      <c r="J991" s="28">
        <v>336</v>
      </c>
      <c r="K991" s="28"/>
      <c r="L991" s="28"/>
      <c r="M991" s="28"/>
    </row>
    <row r="992" spans="1:13">
      <c r="A992" s="32"/>
      <c r="B992" s="33"/>
      <c r="C992" s="32"/>
      <c r="D992" s="32"/>
      <c r="E992" s="34" t="s">
        <v>66</v>
      </c>
      <c r="F992" s="36"/>
      <c r="G992" s="34">
        <f>G991+G990</f>
        <v>701</v>
      </c>
      <c r="H992" s="36"/>
      <c r="I992" s="34">
        <f>I991+I990</f>
        <v>585</v>
      </c>
      <c r="J992" s="34">
        <f>J991+J990</f>
        <v>1261</v>
      </c>
      <c r="K992" s="32"/>
      <c r="L992" s="32"/>
      <c r="M992" s="32"/>
    </row>
    <row r="993" spans="1:13" ht="31.2">
      <c r="A993" s="28">
        <v>204</v>
      </c>
      <c r="B993" s="31" t="s">
        <v>1372</v>
      </c>
      <c r="C993" s="28" t="s">
        <v>966</v>
      </c>
      <c r="D993" s="28">
        <v>396030108</v>
      </c>
      <c r="E993" s="28"/>
      <c r="F993" s="36"/>
      <c r="G993" s="28">
        <v>472</v>
      </c>
      <c r="H993" s="36"/>
      <c r="I993" s="28">
        <v>353</v>
      </c>
      <c r="J993" s="28">
        <v>810</v>
      </c>
      <c r="K993" s="28">
        <v>1</v>
      </c>
      <c r="L993" s="28">
        <v>1</v>
      </c>
      <c r="M993" s="28">
        <v>2</v>
      </c>
    </row>
    <row r="994" spans="1:13">
      <c r="A994" s="32"/>
      <c r="B994" s="33"/>
      <c r="C994" s="32"/>
      <c r="D994" s="32"/>
      <c r="E994" s="34" t="s">
        <v>66</v>
      </c>
      <c r="F994" s="36"/>
      <c r="G994" s="34">
        <f>G993</f>
        <v>472</v>
      </c>
      <c r="H994" s="36"/>
      <c r="I994" s="34">
        <f>I993</f>
        <v>353</v>
      </c>
      <c r="J994" s="34">
        <f>J993</f>
        <v>810</v>
      </c>
      <c r="K994" s="32"/>
      <c r="L994" s="32"/>
      <c r="M994" s="32"/>
    </row>
    <row r="995" spans="1:13" ht="15.75" customHeight="1">
      <c r="A995" s="305">
        <v>205</v>
      </c>
      <c r="B995" s="306" t="s">
        <v>967</v>
      </c>
      <c r="C995" s="207" t="s">
        <v>969</v>
      </c>
      <c r="D995" s="28">
        <v>396030412</v>
      </c>
      <c r="E995" s="28"/>
      <c r="F995" s="36"/>
      <c r="G995" s="28">
        <v>416</v>
      </c>
      <c r="H995" s="36"/>
      <c r="I995" s="28">
        <v>385</v>
      </c>
      <c r="J995" s="28">
        <f>SUM(G995:I995)</f>
        <v>801</v>
      </c>
      <c r="K995" s="28">
        <v>1</v>
      </c>
      <c r="L995" s="28">
        <v>1</v>
      </c>
      <c r="M995" s="28">
        <v>2</v>
      </c>
    </row>
    <row r="996" spans="1:13" ht="15.6">
      <c r="A996" s="305"/>
      <c r="B996" s="306"/>
      <c r="K996" s="28"/>
      <c r="L996" s="28"/>
      <c r="M996" s="28"/>
    </row>
    <row r="997" spans="1:13" ht="15.6">
      <c r="A997" s="32"/>
      <c r="B997" s="33"/>
      <c r="C997" s="35"/>
      <c r="D997" s="29"/>
      <c r="E997" s="34" t="s">
        <v>66</v>
      </c>
      <c r="F997" s="36"/>
      <c r="G997" s="206">
        <v>416</v>
      </c>
      <c r="H997" s="42"/>
      <c r="I997" s="206">
        <v>385</v>
      </c>
      <c r="J997" s="206">
        <f>SUM(G997:I997)</f>
        <v>801</v>
      </c>
      <c r="K997" s="32"/>
      <c r="L997" s="32"/>
      <c r="M997" s="32"/>
    </row>
    <row r="998" spans="1:13" ht="16.5" customHeight="1">
      <c r="A998" s="305">
        <v>206</v>
      </c>
      <c r="B998" s="306" t="s">
        <v>1373</v>
      </c>
      <c r="C998" s="28" t="s">
        <v>971</v>
      </c>
      <c r="D998" s="28">
        <v>396030410</v>
      </c>
      <c r="E998" s="28"/>
      <c r="F998" s="36"/>
      <c r="G998" s="28">
        <v>278</v>
      </c>
      <c r="H998" s="36"/>
      <c r="I998" s="28">
        <v>196</v>
      </c>
      <c r="J998" s="28">
        <v>474</v>
      </c>
      <c r="K998" s="28">
        <v>1</v>
      </c>
      <c r="L998" s="28">
        <v>1</v>
      </c>
      <c r="M998" s="28">
        <v>2</v>
      </c>
    </row>
    <row r="999" spans="1:13" ht="15.6">
      <c r="A999" s="305"/>
      <c r="B999" s="306"/>
      <c r="C999" s="28" t="s">
        <v>971</v>
      </c>
      <c r="D999" s="28">
        <v>396030411</v>
      </c>
      <c r="E999" s="28"/>
      <c r="F999" s="36"/>
      <c r="G999" s="28">
        <v>134</v>
      </c>
      <c r="H999" s="36"/>
      <c r="I999" s="28">
        <v>134</v>
      </c>
      <c r="J999" s="28">
        <v>223</v>
      </c>
      <c r="K999" s="28"/>
      <c r="L999" s="28"/>
      <c r="M999" s="28"/>
    </row>
    <row r="1000" spans="1:13">
      <c r="A1000" s="32"/>
      <c r="B1000" s="33"/>
      <c r="C1000" s="32"/>
      <c r="D1000" s="32"/>
      <c r="E1000" s="34" t="s">
        <v>66</v>
      </c>
      <c r="F1000" s="36"/>
      <c r="G1000" s="34">
        <f>G999+G998</f>
        <v>412</v>
      </c>
      <c r="H1000" s="36"/>
      <c r="I1000" s="34">
        <f>I999+I998</f>
        <v>330</v>
      </c>
      <c r="J1000" s="34">
        <f>J999+J998</f>
        <v>697</v>
      </c>
      <c r="K1000" s="32"/>
      <c r="L1000" s="32"/>
      <c r="M1000" s="32"/>
    </row>
    <row r="1001" spans="1:13" ht="15.6">
      <c r="A1001" s="305">
        <v>207</v>
      </c>
      <c r="B1001" s="306" t="s">
        <v>1374</v>
      </c>
      <c r="C1001" s="28" t="s">
        <v>973</v>
      </c>
      <c r="D1001" s="28">
        <v>396030407</v>
      </c>
      <c r="E1001" s="28"/>
      <c r="F1001" s="36"/>
      <c r="G1001" s="28">
        <v>280</v>
      </c>
      <c r="H1001" s="36"/>
      <c r="I1001" s="28">
        <v>267</v>
      </c>
      <c r="J1001" s="28">
        <v>533</v>
      </c>
      <c r="K1001" s="28">
        <v>1</v>
      </c>
      <c r="L1001" s="28">
        <v>1</v>
      </c>
      <c r="M1001" s="28">
        <v>2</v>
      </c>
    </row>
    <row r="1002" spans="1:13" ht="15.6">
      <c r="A1002" s="305"/>
      <c r="B1002" s="306"/>
      <c r="C1002" s="28" t="s">
        <v>973</v>
      </c>
      <c r="D1002" s="28">
        <v>396030408</v>
      </c>
      <c r="E1002" s="28"/>
      <c r="F1002" s="36"/>
      <c r="G1002" s="28">
        <v>127</v>
      </c>
      <c r="H1002" s="36"/>
      <c r="I1002" s="28">
        <v>103</v>
      </c>
      <c r="J1002" s="28">
        <v>230</v>
      </c>
      <c r="K1002" s="28"/>
      <c r="L1002" s="28"/>
      <c r="M1002" s="28"/>
    </row>
    <row r="1003" spans="1:13" ht="15.6">
      <c r="A1003" s="305"/>
      <c r="B1003" s="306"/>
      <c r="C1003" s="28" t="s">
        <v>968</v>
      </c>
      <c r="D1003" s="28">
        <v>396030409</v>
      </c>
      <c r="E1003" s="28"/>
      <c r="F1003" s="36"/>
      <c r="G1003" s="28">
        <v>220</v>
      </c>
      <c r="H1003" s="36"/>
      <c r="I1003" s="28">
        <v>200</v>
      </c>
      <c r="J1003" s="28">
        <v>411</v>
      </c>
      <c r="K1003" s="28"/>
      <c r="L1003" s="28"/>
      <c r="M1003" s="28"/>
    </row>
    <row r="1004" spans="1:13">
      <c r="A1004" s="32"/>
      <c r="B1004" s="33"/>
      <c r="C1004" s="32"/>
      <c r="D1004" s="32"/>
      <c r="E1004" s="34" t="s">
        <v>66</v>
      </c>
      <c r="F1004" s="36"/>
      <c r="G1004" s="34">
        <f>G1003+G1002+G1001</f>
        <v>627</v>
      </c>
      <c r="H1004" s="36"/>
      <c r="I1004" s="34">
        <f>I1003+I1002+I1001</f>
        <v>570</v>
      </c>
      <c r="J1004" s="34">
        <f>J1003+J1002+J1001</f>
        <v>1174</v>
      </c>
      <c r="K1004" s="32"/>
      <c r="L1004" s="32"/>
      <c r="M1004" s="32"/>
    </row>
    <row r="1005" spans="1:13" ht="15.6">
      <c r="A1005" s="305">
        <v>208</v>
      </c>
      <c r="B1005" s="306" t="s">
        <v>1375</v>
      </c>
      <c r="C1005" s="28" t="s">
        <v>975</v>
      </c>
      <c r="D1005" s="28">
        <v>396030201</v>
      </c>
      <c r="E1005" s="28"/>
      <c r="F1005" s="36"/>
      <c r="G1005" s="28">
        <v>372</v>
      </c>
      <c r="H1005" s="36"/>
      <c r="I1005" s="28">
        <v>343</v>
      </c>
      <c r="J1005" s="28">
        <v>702</v>
      </c>
      <c r="K1005" s="28">
        <v>1</v>
      </c>
      <c r="L1005" s="28">
        <v>1</v>
      </c>
      <c r="M1005" s="28">
        <v>2</v>
      </c>
    </row>
    <row r="1006" spans="1:13" ht="15.6">
      <c r="A1006" s="305"/>
      <c r="B1006" s="306"/>
      <c r="C1006" s="28" t="s">
        <v>975</v>
      </c>
      <c r="D1006" s="28">
        <v>396630202</v>
      </c>
      <c r="E1006" s="28"/>
      <c r="F1006" s="36"/>
      <c r="G1006" s="28">
        <v>198</v>
      </c>
      <c r="H1006" s="36"/>
      <c r="I1006" s="28">
        <v>126</v>
      </c>
      <c r="J1006" s="28">
        <v>316</v>
      </c>
      <c r="K1006" s="28"/>
      <c r="L1006" s="28"/>
      <c r="M1006" s="28"/>
    </row>
    <row r="1007" spans="1:13" ht="15" customHeight="1">
      <c r="A1007" s="32"/>
      <c r="B1007" s="33"/>
      <c r="C1007" s="32"/>
      <c r="D1007" s="32"/>
      <c r="E1007" s="34" t="s">
        <v>66</v>
      </c>
      <c r="F1007" s="36"/>
      <c r="G1007" s="34">
        <f>G1006+G1005</f>
        <v>570</v>
      </c>
      <c r="H1007" s="36"/>
      <c r="I1007" s="34">
        <f>I1006+I1005</f>
        <v>469</v>
      </c>
      <c r="J1007" s="34">
        <f>J1006+J1005</f>
        <v>1018</v>
      </c>
      <c r="K1007" s="32"/>
      <c r="L1007" s="32"/>
      <c r="M1007" s="32"/>
    </row>
    <row r="1008" spans="1:13" ht="15" customHeight="1">
      <c r="A1008" s="299">
        <v>209</v>
      </c>
      <c r="B1008" s="299" t="s">
        <v>1368</v>
      </c>
      <c r="C1008" s="300" t="s">
        <v>67</v>
      </c>
      <c r="D1008" s="300">
        <v>394040102</v>
      </c>
      <c r="E1008" s="301" t="s">
        <v>10</v>
      </c>
      <c r="F1008" s="49"/>
      <c r="G1008" s="50">
        <v>450</v>
      </c>
      <c r="H1008" s="50"/>
      <c r="I1008" s="50">
        <v>429</v>
      </c>
      <c r="J1008" s="50">
        <f t="shared" ref="J1008:J1018" si="43">SUM(G1008:I1008)</f>
        <v>879</v>
      </c>
      <c r="K1008" s="299">
        <v>1</v>
      </c>
      <c r="L1008" s="299">
        <v>1</v>
      </c>
      <c r="M1008" s="299">
        <v>2</v>
      </c>
    </row>
    <row r="1009" spans="1:13">
      <c r="A1009" s="299"/>
      <c r="B1009" s="299"/>
      <c r="C1009" s="300"/>
      <c r="D1009" s="300"/>
      <c r="E1009" s="301"/>
      <c r="F1009" s="49"/>
      <c r="G1009" s="49">
        <f>SUM(G1008)</f>
        <v>450</v>
      </c>
      <c r="H1009" s="49"/>
      <c r="I1009" s="49">
        <f>SUM(I1008)</f>
        <v>429</v>
      </c>
      <c r="J1009" s="49">
        <f t="shared" si="43"/>
        <v>879</v>
      </c>
      <c r="K1009" s="299"/>
      <c r="L1009" s="299"/>
      <c r="M1009" s="299"/>
    </row>
    <row r="1010" spans="1:13" ht="15" customHeight="1">
      <c r="A1010" s="299">
        <v>210</v>
      </c>
      <c r="B1010" s="299" t="s">
        <v>68</v>
      </c>
      <c r="C1010" s="300" t="s">
        <v>67</v>
      </c>
      <c r="D1010" s="300">
        <v>394040103</v>
      </c>
      <c r="E1010" s="301" t="s">
        <v>10</v>
      </c>
      <c r="F1010" s="49"/>
      <c r="G1010" s="50">
        <v>633</v>
      </c>
      <c r="H1010" s="50"/>
      <c r="I1010" s="50">
        <v>609</v>
      </c>
      <c r="J1010" s="50">
        <f t="shared" si="43"/>
        <v>1242</v>
      </c>
      <c r="K1010" s="299">
        <v>1</v>
      </c>
      <c r="L1010" s="299">
        <v>1</v>
      </c>
      <c r="M1010" s="299">
        <v>2</v>
      </c>
    </row>
    <row r="1011" spans="1:13">
      <c r="A1011" s="299"/>
      <c r="B1011" s="299"/>
      <c r="C1011" s="300"/>
      <c r="D1011" s="300"/>
      <c r="E1011" s="301"/>
      <c r="F1011" s="49"/>
      <c r="G1011" s="49">
        <f>SUM(G1010)</f>
        <v>633</v>
      </c>
      <c r="H1011" s="49"/>
      <c r="I1011" s="49">
        <f>SUM(I1010)</f>
        <v>609</v>
      </c>
      <c r="J1011" s="49">
        <f t="shared" si="43"/>
        <v>1242</v>
      </c>
      <c r="K1011" s="299"/>
      <c r="L1011" s="299"/>
      <c r="M1011" s="299"/>
    </row>
    <row r="1012" spans="1:13" ht="15" customHeight="1">
      <c r="A1012" s="299">
        <v>211</v>
      </c>
      <c r="B1012" s="299" t="s">
        <v>69</v>
      </c>
      <c r="C1012" s="51" t="s">
        <v>70</v>
      </c>
      <c r="D1012" s="51">
        <v>394040106</v>
      </c>
      <c r="E1012" s="301" t="s">
        <v>10</v>
      </c>
      <c r="F1012" s="49"/>
      <c r="G1012" s="50">
        <v>145</v>
      </c>
      <c r="H1012" s="50"/>
      <c r="I1012" s="50">
        <v>137</v>
      </c>
      <c r="J1012" s="50">
        <f t="shared" si="43"/>
        <v>282</v>
      </c>
      <c r="K1012" s="299">
        <v>2</v>
      </c>
      <c r="L1012" s="299">
        <v>1</v>
      </c>
      <c r="M1012" s="299">
        <v>3</v>
      </c>
    </row>
    <row r="1013" spans="1:13">
      <c r="A1013" s="299"/>
      <c r="B1013" s="299"/>
      <c r="C1013" s="51" t="s">
        <v>71</v>
      </c>
      <c r="D1013" s="51">
        <v>394040107</v>
      </c>
      <c r="E1013" s="301"/>
      <c r="F1013" s="49"/>
      <c r="G1013" s="50">
        <v>169</v>
      </c>
      <c r="H1013" s="50"/>
      <c r="I1013" s="50">
        <v>159</v>
      </c>
      <c r="J1013" s="50">
        <f t="shared" si="43"/>
        <v>328</v>
      </c>
      <c r="K1013" s="299"/>
      <c r="L1013" s="299"/>
      <c r="M1013" s="299"/>
    </row>
    <row r="1014" spans="1:13" ht="15" customHeight="1">
      <c r="A1014" s="299"/>
      <c r="B1014" s="299"/>
      <c r="C1014" s="51" t="s">
        <v>72</v>
      </c>
      <c r="D1014" s="51">
        <v>394040108</v>
      </c>
      <c r="E1014" s="301"/>
      <c r="F1014" s="49"/>
      <c r="G1014" s="50">
        <v>319</v>
      </c>
      <c r="H1014" s="50"/>
      <c r="I1014" s="50">
        <v>303</v>
      </c>
      <c r="J1014" s="50">
        <f t="shared" si="43"/>
        <v>622</v>
      </c>
      <c r="K1014" s="299"/>
      <c r="L1014" s="299"/>
      <c r="M1014" s="299"/>
    </row>
    <row r="1015" spans="1:13" ht="15.6">
      <c r="A1015" s="299"/>
      <c r="B1015" s="299"/>
      <c r="C1015" s="37"/>
      <c r="D1015" s="37"/>
      <c r="E1015" s="301"/>
      <c r="F1015" s="49"/>
      <c r="G1015" s="52">
        <f>SUM(G1012:G1014)</f>
        <v>633</v>
      </c>
      <c r="H1015" s="52"/>
      <c r="I1015" s="52">
        <f>SUM(I1012:I1014)</f>
        <v>599</v>
      </c>
      <c r="J1015" s="52">
        <f t="shared" si="43"/>
        <v>1232</v>
      </c>
      <c r="K1015" s="299"/>
      <c r="L1015" s="299"/>
      <c r="M1015" s="299"/>
    </row>
    <row r="1016" spans="1:13" ht="15" customHeight="1">
      <c r="A1016" s="299">
        <v>212</v>
      </c>
      <c r="B1016" s="299" t="s">
        <v>73</v>
      </c>
      <c r="C1016" s="51" t="s">
        <v>74</v>
      </c>
      <c r="D1016" s="51">
        <v>394040104</v>
      </c>
      <c r="E1016" s="301" t="s">
        <v>75</v>
      </c>
      <c r="F1016" s="49"/>
      <c r="G1016" s="50">
        <v>528</v>
      </c>
      <c r="H1016" s="50"/>
      <c r="I1016" s="50">
        <v>498</v>
      </c>
      <c r="J1016" s="53">
        <f t="shared" si="43"/>
        <v>1026</v>
      </c>
      <c r="K1016" s="299">
        <v>1</v>
      </c>
      <c r="L1016" s="299">
        <v>1</v>
      </c>
      <c r="M1016" s="299">
        <v>2</v>
      </c>
    </row>
    <row r="1017" spans="1:13">
      <c r="A1017" s="299"/>
      <c r="B1017" s="299"/>
      <c r="C1017" s="51" t="s">
        <v>76</v>
      </c>
      <c r="D1017" s="51">
        <v>394040105</v>
      </c>
      <c r="E1017" s="301"/>
      <c r="F1017" s="49"/>
      <c r="G1017" s="50">
        <v>286</v>
      </c>
      <c r="H1017" s="50"/>
      <c r="I1017" s="50">
        <v>288</v>
      </c>
      <c r="J1017" s="53">
        <f t="shared" si="43"/>
        <v>574</v>
      </c>
      <c r="K1017" s="299"/>
      <c r="L1017" s="299"/>
      <c r="M1017" s="299"/>
    </row>
    <row r="1018" spans="1:13" ht="15.6">
      <c r="A1018" s="299"/>
      <c r="B1018" s="299"/>
      <c r="C1018" s="37"/>
      <c r="D1018" s="37"/>
      <c r="E1018" s="301"/>
      <c r="F1018" s="49"/>
      <c r="G1018" s="52">
        <f>SUM(G1016:G1017)</f>
        <v>814</v>
      </c>
      <c r="H1018" s="52"/>
      <c r="I1018" s="52">
        <f>SUM(I1016:I1017)</f>
        <v>786</v>
      </c>
      <c r="J1018" s="52">
        <f t="shared" si="43"/>
        <v>1600</v>
      </c>
      <c r="K1018" s="299"/>
      <c r="L1018" s="299"/>
      <c r="M1018" s="299"/>
    </row>
    <row r="1019" spans="1:13" ht="15" customHeight="1">
      <c r="A1019" s="299">
        <v>213</v>
      </c>
      <c r="B1019" s="299" t="s">
        <v>77</v>
      </c>
      <c r="C1019" s="51" t="s">
        <v>78</v>
      </c>
      <c r="D1019" s="51">
        <v>394040202</v>
      </c>
      <c r="E1019" s="301" t="s">
        <v>79</v>
      </c>
      <c r="F1019" s="49"/>
      <c r="G1019" s="50">
        <v>721</v>
      </c>
      <c r="H1019" s="50"/>
      <c r="I1019" s="50">
        <v>661</v>
      </c>
      <c r="J1019" s="50">
        <v>1376</v>
      </c>
      <c r="K1019" s="299">
        <v>2</v>
      </c>
      <c r="L1019" s="299">
        <v>1</v>
      </c>
      <c r="M1019" s="299">
        <v>3</v>
      </c>
    </row>
    <row r="1020" spans="1:13">
      <c r="A1020" s="299"/>
      <c r="B1020" s="299"/>
      <c r="C1020" s="51" t="s">
        <v>80</v>
      </c>
      <c r="D1020" s="51">
        <v>394040201</v>
      </c>
      <c r="E1020" s="301"/>
      <c r="F1020" s="49"/>
      <c r="G1020" s="50">
        <v>467</v>
      </c>
      <c r="H1020" s="50"/>
      <c r="I1020" s="50">
        <v>445</v>
      </c>
      <c r="J1020" s="50">
        <v>912</v>
      </c>
      <c r="K1020" s="299"/>
      <c r="L1020" s="299"/>
      <c r="M1020" s="299"/>
    </row>
    <row r="1021" spans="1:13" ht="15.6">
      <c r="A1021" s="299"/>
      <c r="B1021" s="299"/>
      <c r="C1021" s="37"/>
      <c r="D1021" s="37"/>
      <c r="E1021" s="301"/>
      <c r="F1021" s="49"/>
      <c r="G1021" s="52">
        <v>470</v>
      </c>
      <c r="H1021" s="52"/>
      <c r="I1021" s="52">
        <v>442</v>
      </c>
      <c r="J1021" s="52">
        <v>912</v>
      </c>
      <c r="K1021" s="299"/>
      <c r="L1021" s="299"/>
      <c r="M1021" s="299"/>
    </row>
    <row r="1022" spans="1:13" ht="15.75" customHeight="1">
      <c r="A1022" s="299">
        <v>214</v>
      </c>
      <c r="B1022" s="299" t="s">
        <v>81</v>
      </c>
      <c r="C1022" s="51" t="s">
        <v>82</v>
      </c>
      <c r="D1022" s="51">
        <v>3940101</v>
      </c>
      <c r="E1022" s="302" t="s">
        <v>10</v>
      </c>
      <c r="F1022" s="50"/>
      <c r="G1022" s="54">
        <v>427</v>
      </c>
      <c r="H1022" s="54"/>
      <c r="I1022" s="54">
        <v>436</v>
      </c>
      <c r="J1022" s="54">
        <f>SUM(G1022:I1022)</f>
        <v>863</v>
      </c>
      <c r="K1022" s="299">
        <v>2</v>
      </c>
      <c r="L1022" s="299">
        <v>1</v>
      </c>
      <c r="M1022" s="299">
        <v>3</v>
      </c>
    </row>
    <row r="1023" spans="1:13" ht="15.6">
      <c r="A1023" s="299"/>
      <c r="B1023" s="299"/>
      <c r="C1023" s="51" t="s">
        <v>83</v>
      </c>
      <c r="D1023" s="51">
        <v>3940203</v>
      </c>
      <c r="E1023" s="302"/>
      <c r="F1023" s="50"/>
      <c r="G1023" s="54">
        <v>393</v>
      </c>
      <c r="H1023" s="54"/>
      <c r="I1023" s="54">
        <v>366</v>
      </c>
      <c r="J1023" s="54">
        <f>SUM(G1023:I1023)</f>
        <v>759</v>
      </c>
      <c r="K1023" s="299"/>
      <c r="L1023" s="299"/>
      <c r="M1023" s="299"/>
    </row>
    <row r="1024" spans="1:13" ht="15.6">
      <c r="A1024" s="299"/>
      <c r="B1024" s="299"/>
      <c r="C1024" s="37"/>
      <c r="D1024" s="37"/>
      <c r="E1024" s="302"/>
      <c r="F1024" s="50"/>
      <c r="G1024" s="52">
        <f>SUM(G1022:G1023)</f>
        <v>820</v>
      </c>
      <c r="H1024" s="52"/>
      <c r="I1024" s="52">
        <f>SUM(I1022:I1023)</f>
        <v>802</v>
      </c>
      <c r="J1024" s="52">
        <f>SUM(J1022:J1023)</f>
        <v>1622</v>
      </c>
      <c r="K1024" s="299"/>
      <c r="L1024" s="299"/>
      <c r="M1024" s="299"/>
    </row>
    <row r="1025" spans="1:13" ht="15" customHeight="1">
      <c r="A1025" s="299">
        <v>215</v>
      </c>
      <c r="B1025" s="299" t="s">
        <v>84</v>
      </c>
      <c r="C1025" s="51" t="s">
        <v>85</v>
      </c>
      <c r="D1025" s="51">
        <v>394040205</v>
      </c>
      <c r="E1025" s="301" t="s">
        <v>10</v>
      </c>
      <c r="F1025" s="49"/>
      <c r="G1025" s="50">
        <v>424</v>
      </c>
      <c r="H1025" s="50"/>
      <c r="I1025" s="50">
        <v>376</v>
      </c>
      <c r="J1025" s="50">
        <v>804</v>
      </c>
      <c r="K1025" s="299">
        <v>2</v>
      </c>
      <c r="L1025" s="299">
        <v>1</v>
      </c>
      <c r="M1025" s="299">
        <v>3</v>
      </c>
    </row>
    <row r="1026" spans="1:13">
      <c r="A1026" s="299"/>
      <c r="B1026" s="299"/>
      <c r="C1026" s="51" t="s">
        <v>86</v>
      </c>
      <c r="D1026" s="51">
        <v>394040206</v>
      </c>
      <c r="E1026" s="301"/>
      <c r="F1026" s="49"/>
      <c r="G1026" s="50">
        <v>151</v>
      </c>
      <c r="H1026" s="50"/>
      <c r="I1026" s="50">
        <v>101</v>
      </c>
      <c r="J1026" s="50">
        <v>250</v>
      </c>
      <c r="K1026" s="299"/>
      <c r="L1026" s="299"/>
      <c r="M1026" s="299"/>
    </row>
    <row r="1027" spans="1:13">
      <c r="A1027" s="299"/>
      <c r="B1027" s="299"/>
      <c r="C1027" s="37"/>
      <c r="D1027" s="37"/>
      <c r="E1027" s="301"/>
      <c r="F1027" s="49"/>
      <c r="G1027" s="49">
        <v>576</v>
      </c>
      <c r="H1027" s="49"/>
      <c r="I1027" s="49">
        <v>478</v>
      </c>
      <c r="J1027" s="49">
        <v>1054</v>
      </c>
      <c r="K1027" s="299"/>
      <c r="L1027" s="299"/>
      <c r="M1027" s="299"/>
    </row>
    <row r="1028" spans="1:13" ht="15" customHeight="1">
      <c r="A1028" s="299">
        <v>216</v>
      </c>
      <c r="B1028" s="299" t="s">
        <v>87</v>
      </c>
      <c r="C1028" s="300" t="s">
        <v>88</v>
      </c>
      <c r="D1028" s="300">
        <v>394040204</v>
      </c>
      <c r="E1028" s="301" t="s">
        <v>10</v>
      </c>
      <c r="F1028" s="49"/>
      <c r="G1028" s="50">
        <v>406</v>
      </c>
      <c r="H1028" s="50"/>
      <c r="I1028" s="50">
        <v>337</v>
      </c>
      <c r="J1028" s="50">
        <v>738</v>
      </c>
      <c r="K1028" s="299">
        <v>1</v>
      </c>
      <c r="L1028" s="299">
        <v>1</v>
      </c>
      <c r="M1028" s="299">
        <v>2</v>
      </c>
    </row>
    <row r="1029" spans="1:13">
      <c r="A1029" s="299"/>
      <c r="B1029" s="299"/>
      <c r="C1029" s="300"/>
      <c r="D1029" s="300"/>
      <c r="E1029" s="301"/>
      <c r="F1029" s="49"/>
      <c r="G1029" s="49">
        <v>405</v>
      </c>
      <c r="H1029" s="49"/>
      <c r="I1029" s="49">
        <v>333</v>
      </c>
      <c r="J1029" s="49">
        <v>738</v>
      </c>
      <c r="K1029" s="299"/>
      <c r="L1029" s="299"/>
      <c r="M1029" s="299"/>
    </row>
    <row r="1030" spans="1:13" ht="15" customHeight="1">
      <c r="A1030" s="304">
        <v>217</v>
      </c>
      <c r="B1030" s="304" t="s">
        <v>89</v>
      </c>
      <c r="C1030" s="184" t="s">
        <v>90</v>
      </c>
      <c r="D1030" s="184">
        <v>394040308</v>
      </c>
      <c r="E1030" s="303" t="s">
        <v>10</v>
      </c>
      <c r="F1030" s="191"/>
      <c r="G1030" s="192">
        <v>368</v>
      </c>
      <c r="H1030" s="192"/>
      <c r="I1030" s="192">
        <v>323</v>
      </c>
      <c r="J1030" s="192">
        <v>683</v>
      </c>
      <c r="K1030" s="299">
        <v>2</v>
      </c>
      <c r="L1030" s="299">
        <v>1</v>
      </c>
      <c r="M1030" s="299">
        <v>3</v>
      </c>
    </row>
    <row r="1031" spans="1:13">
      <c r="A1031" s="304"/>
      <c r="B1031" s="304"/>
      <c r="C1031" s="184" t="s">
        <v>91</v>
      </c>
      <c r="D1031" s="184">
        <v>394040301</v>
      </c>
      <c r="E1031" s="303"/>
      <c r="F1031" s="191"/>
      <c r="G1031" s="192">
        <v>151</v>
      </c>
      <c r="H1031" s="192"/>
      <c r="I1031" s="192">
        <v>138</v>
      </c>
      <c r="J1031" s="192">
        <v>289</v>
      </c>
      <c r="K1031" s="299"/>
      <c r="L1031" s="299"/>
      <c r="M1031" s="299"/>
    </row>
    <row r="1032" spans="1:13">
      <c r="A1032" s="304"/>
      <c r="B1032" s="304"/>
      <c r="C1032" s="184" t="s">
        <v>92</v>
      </c>
      <c r="D1032" s="184">
        <v>394040309</v>
      </c>
      <c r="E1032" s="303"/>
      <c r="F1032" s="191"/>
      <c r="G1032" s="192">
        <v>116</v>
      </c>
      <c r="H1032" s="192"/>
      <c r="I1032" s="192">
        <v>16</v>
      </c>
      <c r="J1032" s="192">
        <v>222</v>
      </c>
      <c r="K1032" s="299"/>
      <c r="L1032" s="299"/>
      <c r="M1032" s="299"/>
    </row>
    <row r="1033" spans="1:13">
      <c r="A1033" s="304"/>
      <c r="B1033" s="304"/>
      <c r="C1033" s="184"/>
      <c r="D1033" s="184"/>
      <c r="E1033" s="303"/>
      <c r="F1033" s="191"/>
      <c r="G1033" s="191">
        <v>629</v>
      </c>
      <c r="H1033" s="191"/>
      <c r="I1033" s="191">
        <v>565</v>
      </c>
      <c r="J1033" s="191">
        <v>1194</v>
      </c>
      <c r="K1033" s="299"/>
      <c r="L1033" s="299"/>
      <c r="M1033" s="299"/>
    </row>
    <row r="1034" spans="1:13">
      <c r="A1034" s="304">
        <v>218</v>
      </c>
      <c r="B1034" s="304" t="s">
        <v>95</v>
      </c>
      <c r="C1034" s="184" t="s">
        <v>93</v>
      </c>
      <c r="D1034" s="184">
        <v>394040307</v>
      </c>
      <c r="E1034" s="303" t="s">
        <v>10</v>
      </c>
      <c r="F1034" s="191"/>
      <c r="G1034" s="192">
        <v>47</v>
      </c>
      <c r="H1034" s="192"/>
      <c r="I1034" s="192">
        <v>43</v>
      </c>
      <c r="J1034" s="192">
        <v>90</v>
      </c>
      <c r="K1034" s="299">
        <v>2</v>
      </c>
      <c r="L1034" s="299">
        <v>1</v>
      </c>
      <c r="M1034" s="299">
        <v>3</v>
      </c>
    </row>
    <row r="1035" spans="1:13" ht="15" customHeight="1">
      <c r="A1035" s="304"/>
      <c r="B1035" s="304"/>
      <c r="C1035" s="184" t="s">
        <v>94</v>
      </c>
      <c r="D1035" s="184">
        <v>394040306</v>
      </c>
      <c r="E1035" s="303"/>
      <c r="F1035" s="191"/>
      <c r="G1035" s="192">
        <v>186</v>
      </c>
      <c r="H1035" s="192"/>
      <c r="I1035" s="192">
        <v>145</v>
      </c>
      <c r="J1035" s="192">
        <v>327</v>
      </c>
      <c r="K1035" s="299"/>
      <c r="L1035" s="299"/>
      <c r="M1035" s="299"/>
    </row>
    <row r="1036" spans="1:13">
      <c r="A1036" s="304"/>
      <c r="B1036" s="304"/>
      <c r="C1036" s="184" t="s">
        <v>86</v>
      </c>
      <c r="D1036" s="184">
        <v>394040207</v>
      </c>
      <c r="E1036" s="303"/>
      <c r="F1036" s="191"/>
      <c r="G1036" s="192">
        <v>319</v>
      </c>
      <c r="H1036" s="192"/>
      <c r="I1036" s="192">
        <v>259</v>
      </c>
      <c r="J1036" s="192">
        <v>571</v>
      </c>
      <c r="K1036" s="299"/>
      <c r="L1036" s="299"/>
      <c r="M1036" s="299"/>
    </row>
    <row r="1037" spans="1:13" ht="15" customHeight="1">
      <c r="A1037" s="304"/>
      <c r="B1037" s="304"/>
      <c r="C1037" s="184"/>
      <c r="D1037" s="184"/>
      <c r="E1037" s="303"/>
      <c r="F1037" s="191"/>
      <c r="G1037" s="191">
        <v>550</v>
      </c>
      <c r="H1037" s="191"/>
      <c r="I1037" s="191">
        <v>438</v>
      </c>
      <c r="J1037" s="191">
        <v>988</v>
      </c>
      <c r="K1037" s="299"/>
      <c r="L1037" s="299"/>
      <c r="M1037" s="299"/>
    </row>
    <row r="1038" spans="1:13">
      <c r="A1038" s="299">
        <v>219</v>
      </c>
      <c r="B1038" s="299" t="s">
        <v>96</v>
      </c>
      <c r="C1038" s="51" t="s">
        <v>97</v>
      </c>
      <c r="D1038" s="51">
        <v>394040302</v>
      </c>
      <c r="E1038" s="301" t="s">
        <v>10</v>
      </c>
      <c r="F1038" s="49"/>
      <c r="G1038" s="50">
        <v>332</v>
      </c>
      <c r="H1038" s="50"/>
      <c r="I1038" s="50">
        <v>310</v>
      </c>
      <c r="J1038" s="50">
        <v>485</v>
      </c>
      <c r="K1038" s="299">
        <v>1</v>
      </c>
      <c r="L1038" s="299">
        <v>1</v>
      </c>
      <c r="M1038" s="299">
        <v>2</v>
      </c>
    </row>
    <row r="1039" spans="1:13">
      <c r="A1039" s="299"/>
      <c r="B1039" s="299"/>
      <c r="C1039" s="51" t="s">
        <v>98</v>
      </c>
      <c r="D1039" s="51">
        <v>394040305</v>
      </c>
      <c r="E1039" s="301"/>
      <c r="F1039" s="49"/>
      <c r="G1039" s="50">
        <v>273</v>
      </c>
      <c r="H1039" s="50"/>
      <c r="I1039" s="50">
        <v>263</v>
      </c>
      <c r="J1039" s="50">
        <v>126</v>
      </c>
      <c r="K1039" s="299"/>
      <c r="L1039" s="299"/>
      <c r="M1039" s="299"/>
    </row>
    <row r="1040" spans="1:13">
      <c r="A1040" s="299"/>
      <c r="B1040" s="299"/>
      <c r="C1040" s="37"/>
      <c r="D1040" s="37"/>
      <c r="E1040" s="301"/>
      <c r="F1040" s="49"/>
      <c r="G1040" s="49">
        <v>479</v>
      </c>
      <c r="H1040" s="49"/>
      <c r="I1040" s="49">
        <v>541</v>
      </c>
      <c r="J1040" s="49">
        <v>720</v>
      </c>
      <c r="K1040" s="299"/>
      <c r="L1040" s="299"/>
      <c r="M1040" s="299"/>
    </row>
    <row r="1041" spans="1:13" ht="15" customHeight="1">
      <c r="A1041" s="299">
        <v>220</v>
      </c>
      <c r="B1041" s="299" t="s">
        <v>99</v>
      </c>
      <c r="C1041" s="51" t="s">
        <v>100</v>
      </c>
      <c r="D1041" s="51">
        <v>394040303</v>
      </c>
      <c r="E1041" s="301" t="s">
        <v>10</v>
      </c>
      <c r="F1041" s="49"/>
      <c r="G1041" s="50">
        <v>416</v>
      </c>
      <c r="H1041" s="50"/>
      <c r="I1041" s="50">
        <v>448</v>
      </c>
      <c r="J1041" s="50">
        <v>741</v>
      </c>
      <c r="K1041" s="299">
        <v>2</v>
      </c>
      <c r="L1041" s="299">
        <v>1</v>
      </c>
      <c r="M1041" s="299">
        <v>3</v>
      </c>
    </row>
    <row r="1042" spans="1:13">
      <c r="A1042" s="299"/>
      <c r="B1042" s="299"/>
      <c r="C1042" s="51" t="s">
        <v>100</v>
      </c>
      <c r="D1042" s="51">
        <v>394040304</v>
      </c>
      <c r="E1042" s="301"/>
      <c r="F1042" s="49"/>
      <c r="G1042" s="50">
        <v>118</v>
      </c>
      <c r="H1042" s="50"/>
      <c r="I1042" s="50">
        <v>92</v>
      </c>
      <c r="J1042" s="50">
        <v>207</v>
      </c>
      <c r="K1042" s="299"/>
      <c r="L1042" s="299"/>
      <c r="M1042" s="299"/>
    </row>
    <row r="1043" spans="1:13">
      <c r="A1043" s="299"/>
      <c r="B1043" s="299"/>
      <c r="C1043" s="37"/>
      <c r="D1043" s="37"/>
      <c r="E1043" s="301"/>
      <c r="F1043" s="49"/>
      <c r="G1043" s="49">
        <v>520</v>
      </c>
      <c r="H1043" s="49"/>
      <c r="I1043" s="49">
        <v>428</v>
      </c>
      <c r="J1043" s="49">
        <v>948</v>
      </c>
      <c r="K1043" s="299"/>
      <c r="L1043" s="299"/>
      <c r="M1043" s="299"/>
    </row>
    <row r="1044" spans="1:13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</row>
    <row r="1045" spans="1:13">
      <c r="A1045" s="311">
        <v>221</v>
      </c>
      <c r="B1045" s="320" t="s">
        <v>101</v>
      </c>
      <c r="C1045" s="55" t="s">
        <v>102</v>
      </c>
      <c r="D1045" s="55">
        <v>401030101</v>
      </c>
      <c r="E1045" s="36"/>
      <c r="F1045" s="36"/>
      <c r="G1045" s="55">
        <v>473</v>
      </c>
      <c r="H1045" s="55"/>
      <c r="I1045" s="55"/>
      <c r="J1045" s="55">
        <f>G1045+I1045</f>
        <v>473</v>
      </c>
      <c r="K1045" s="55">
        <v>2</v>
      </c>
      <c r="L1045" s="55">
        <v>0</v>
      </c>
      <c r="M1045" s="55">
        <v>2</v>
      </c>
    </row>
    <row r="1046" spans="1:13">
      <c r="A1046" s="312"/>
      <c r="B1046" s="321"/>
      <c r="C1046" s="55"/>
      <c r="D1046" s="55">
        <v>401030102</v>
      </c>
      <c r="E1046" s="36"/>
      <c r="F1046" s="36"/>
      <c r="G1046" s="55">
        <v>384</v>
      </c>
      <c r="H1046" s="55"/>
      <c r="I1046" s="36"/>
      <c r="J1046" s="55">
        <f>G1046+I1046</f>
        <v>384</v>
      </c>
      <c r="K1046" s="55"/>
      <c r="L1046" s="36"/>
      <c r="M1046" s="36"/>
    </row>
    <row r="1047" spans="1:13" ht="15.6">
      <c r="A1047" s="313"/>
      <c r="B1047" s="55"/>
      <c r="C1047" s="55"/>
      <c r="D1047" s="55" t="s">
        <v>10</v>
      </c>
      <c r="E1047" s="36"/>
      <c r="F1047" s="36"/>
      <c r="G1047" s="110">
        <f>SUM(G1045:G1046)</f>
        <v>857</v>
      </c>
      <c r="H1047" s="110"/>
      <c r="I1047" s="110"/>
      <c r="J1047" s="110">
        <f>SUM(J1045:J1046)</f>
        <v>857</v>
      </c>
    </row>
    <row r="1048" spans="1:13">
      <c r="A1048" s="42"/>
      <c r="B1048" s="55"/>
      <c r="C1048" s="55"/>
      <c r="D1048" s="55"/>
      <c r="E1048" s="36"/>
      <c r="F1048" s="36"/>
      <c r="G1048" s="55"/>
      <c r="H1048" s="55"/>
      <c r="I1048" s="36"/>
      <c r="J1048" s="55" t="s">
        <v>103</v>
      </c>
      <c r="K1048" s="55"/>
      <c r="L1048" s="55"/>
      <c r="M1048" s="55"/>
    </row>
    <row r="1049" spans="1:13">
      <c r="A1049" s="311">
        <v>222</v>
      </c>
      <c r="B1049" s="320" t="s">
        <v>104</v>
      </c>
      <c r="C1049" s="55" t="s">
        <v>102</v>
      </c>
      <c r="D1049" s="55">
        <v>401030101</v>
      </c>
      <c r="E1049" s="36"/>
      <c r="F1049" s="36"/>
      <c r="G1049" s="36"/>
      <c r="H1049" s="36"/>
      <c r="I1049" s="55">
        <v>453</v>
      </c>
      <c r="J1049" s="55">
        <f>G1049+I1049</f>
        <v>453</v>
      </c>
      <c r="K1049" s="55"/>
      <c r="L1049" s="55">
        <v>2</v>
      </c>
      <c r="M1049" s="55">
        <v>2</v>
      </c>
    </row>
    <row r="1050" spans="1:13">
      <c r="A1050" s="313"/>
      <c r="B1050" s="321"/>
      <c r="C1050" s="55"/>
      <c r="D1050" s="55">
        <v>401030102</v>
      </c>
      <c r="E1050" s="36"/>
      <c r="F1050" s="36"/>
      <c r="G1050" s="36"/>
      <c r="H1050" s="36"/>
      <c r="I1050" s="55">
        <v>331</v>
      </c>
      <c r="J1050" s="55">
        <f>G1050+I1050</f>
        <v>331</v>
      </c>
      <c r="K1050" s="55"/>
      <c r="L1050" s="55"/>
      <c r="M1050" s="55"/>
    </row>
    <row r="1051" spans="1:13">
      <c r="A1051" s="42"/>
      <c r="B1051" s="55"/>
      <c r="C1051" s="55"/>
      <c r="D1051" s="55" t="s">
        <v>10</v>
      </c>
      <c r="E1051" s="36"/>
      <c r="F1051" s="36"/>
      <c r="G1051" s="36"/>
      <c r="H1051" s="36"/>
      <c r="I1051" s="55">
        <f>SUM(I1049:I1050)</f>
        <v>784</v>
      </c>
      <c r="J1051" s="55">
        <f>G1051+I1051</f>
        <v>784</v>
      </c>
      <c r="K1051" s="55"/>
    </row>
    <row r="1052" spans="1:13">
      <c r="A1052" s="42"/>
      <c r="B1052" s="55"/>
      <c r="C1052" s="55"/>
      <c r="D1052" s="55"/>
      <c r="E1052" s="36"/>
      <c r="F1052" s="36"/>
      <c r="G1052" s="55"/>
      <c r="H1052" s="55"/>
      <c r="I1052" s="36"/>
      <c r="J1052" s="55" t="s">
        <v>103</v>
      </c>
      <c r="K1052" s="55"/>
      <c r="L1052" s="55"/>
      <c r="M1052" s="55"/>
    </row>
    <row r="1053" spans="1:13">
      <c r="A1053" s="311">
        <v>223</v>
      </c>
      <c r="B1053" s="320" t="s">
        <v>105</v>
      </c>
      <c r="C1053" s="55" t="s">
        <v>106</v>
      </c>
      <c r="D1053" s="55">
        <v>401030103</v>
      </c>
      <c r="E1053" s="36"/>
      <c r="F1053" s="36"/>
      <c r="G1053" s="55">
        <v>352</v>
      </c>
      <c r="H1053" s="55"/>
      <c r="I1053" s="55">
        <v>299</v>
      </c>
      <c r="J1053" s="55">
        <f>G1053+I1053</f>
        <v>651</v>
      </c>
      <c r="K1053" s="55">
        <v>2</v>
      </c>
      <c r="L1053" s="55">
        <v>2</v>
      </c>
      <c r="M1053" s="55">
        <v>4</v>
      </c>
    </row>
    <row r="1054" spans="1:13">
      <c r="A1054" s="313"/>
      <c r="B1054" s="321"/>
      <c r="C1054" s="55" t="s">
        <v>107</v>
      </c>
      <c r="D1054" s="55">
        <v>401030201</v>
      </c>
      <c r="E1054" s="36"/>
      <c r="F1054" s="36"/>
      <c r="G1054" s="55">
        <v>340</v>
      </c>
      <c r="H1054" s="55"/>
      <c r="I1054" s="55">
        <v>253</v>
      </c>
      <c r="J1054" s="55">
        <f>G1054+I1054</f>
        <v>593</v>
      </c>
      <c r="K1054" s="42"/>
      <c r="L1054" s="42"/>
      <c r="M1054" s="42"/>
    </row>
    <row r="1055" spans="1:13">
      <c r="A1055" s="42"/>
      <c r="B1055" s="55"/>
      <c r="C1055" s="55"/>
      <c r="D1055" s="55" t="s">
        <v>10</v>
      </c>
      <c r="E1055" s="36"/>
      <c r="F1055" s="36"/>
      <c r="G1055" s="55">
        <f>SUM(G1053:G1054)</f>
        <v>692</v>
      </c>
      <c r="H1055" s="55"/>
      <c r="I1055" s="55">
        <f>SUM(I1053:I1054)</f>
        <v>552</v>
      </c>
      <c r="J1055" s="55">
        <f>G1055+I1055</f>
        <v>1244</v>
      </c>
    </row>
    <row r="1056" spans="1:13">
      <c r="A1056" s="42"/>
      <c r="B1056" s="55"/>
      <c r="C1056" s="55"/>
      <c r="D1056" s="55"/>
      <c r="E1056" s="36"/>
      <c r="F1056" s="36"/>
      <c r="G1056" s="55"/>
      <c r="H1056" s="55"/>
      <c r="I1056" s="36"/>
      <c r="J1056" s="55" t="s">
        <v>103</v>
      </c>
      <c r="K1056" s="55"/>
      <c r="L1056" s="55"/>
      <c r="M1056" s="55"/>
    </row>
    <row r="1057" spans="1:13">
      <c r="A1057" s="311">
        <v>224</v>
      </c>
      <c r="B1057" s="320" t="s">
        <v>108</v>
      </c>
      <c r="C1057" s="55" t="s">
        <v>109</v>
      </c>
      <c r="D1057" s="55">
        <v>401030104</v>
      </c>
      <c r="E1057" s="36"/>
      <c r="F1057" s="36"/>
      <c r="G1057" s="55">
        <v>423</v>
      </c>
      <c r="H1057" s="55"/>
      <c r="I1057" s="55">
        <v>434</v>
      </c>
      <c r="J1057" s="55">
        <f>G1057+I1057</f>
        <v>857</v>
      </c>
      <c r="K1057" s="55"/>
      <c r="L1057" s="55"/>
      <c r="M1057" s="55"/>
    </row>
    <row r="1058" spans="1:13">
      <c r="A1058" s="312"/>
      <c r="B1058" s="322"/>
      <c r="C1058" s="55" t="s">
        <v>109</v>
      </c>
      <c r="D1058" s="55">
        <v>401030105</v>
      </c>
      <c r="E1058" s="36"/>
      <c r="F1058" s="36"/>
      <c r="G1058" s="55">
        <v>95</v>
      </c>
      <c r="H1058" s="55"/>
      <c r="I1058" s="55">
        <v>66</v>
      </c>
      <c r="J1058" s="55">
        <f>G1058+I1058</f>
        <v>161</v>
      </c>
      <c r="K1058" s="55">
        <v>2</v>
      </c>
      <c r="L1058" s="55">
        <v>2</v>
      </c>
      <c r="M1058" s="55">
        <v>4</v>
      </c>
    </row>
    <row r="1059" spans="1:13">
      <c r="A1059" s="312"/>
      <c r="B1059" s="321"/>
      <c r="C1059" s="55" t="s">
        <v>110</v>
      </c>
      <c r="D1059" s="55">
        <v>401030106</v>
      </c>
      <c r="E1059" s="36"/>
      <c r="F1059" s="36"/>
      <c r="G1059" s="55">
        <v>160</v>
      </c>
      <c r="H1059" s="55"/>
      <c r="I1059" s="55">
        <v>152</v>
      </c>
      <c r="J1059" s="55">
        <f>G1059+I1059</f>
        <v>312</v>
      </c>
      <c r="K1059" s="55"/>
      <c r="L1059" s="55"/>
      <c r="M1059" s="55"/>
    </row>
    <row r="1060" spans="1:13">
      <c r="A1060" s="313"/>
      <c r="B1060" s="55"/>
      <c r="C1060" s="55"/>
      <c r="D1060" s="55"/>
      <c r="E1060" s="55" t="s">
        <v>10</v>
      </c>
      <c r="F1060" s="36"/>
      <c r="G1060" s="55">
        <f>SUM(G1057:G1059)</f>
        <v>678</v>
      </c>
      <c r="H1060" s="55"/>
      <c r="I1060" s="55">
        <f>SUM(I1057:I1059)</f>
        <v>652</v>
      </c>
      <c r="J1060" s="55">
        <f>G1060+I1060</f>
        <v>1330</v>
      </c>
    </row>
    <row r="1061" spans="1:13">
      <c r="A1061" s="42"/>
      <c r="B1061" s="55"/>
      <c r="C1061" s="55"/>
      <c r="D1061" s="55"/>
      <c r="E1061" s="36"/>
      <c r="F1061" s="36"/>
      <c r="G1061" s="55"/>
      <c r="H1061" s="55"/>
      <c r="I1061" s="36"/>
      <c r="J1061" s="55" t="s">
        <v>103</v>
      </c>
      <c r="K1061" s="55"/>
      <c r="L1061" s="55"/>
      <c r="M1061" s="55"/>
    </row>
    <row r="1062" spans="1:13">
      <c r="A1062" s="311">
        <v>225</v>
      </c>
      <c r="B1062" s="320" t="s">
        <v>111</v>
      </c>
      <c r="C1062" s="55" t="s">
        <v>112</v>
      </c>
      <c r="D1062" s="55">
        <v>401030203</v>
      </c>
      <c r="E1062" s="36"/>
      <c r="F1062" s="36"/>
      <c r="G1062" s="55">
        <v>507</v>
      </c>
      <c r="H1062" s="55"/>
      <c r="I1062" s="55">
        <v>459</v>
      </c>
      <c r="J1062" s="55">
        <f>G1062+I1062</f>
        <v>966</v>
      </c>
      <c r="K1062" s="55">
        <v>2</v>
      </c>
      <c r="L1062" s="55">
        <v>2</v>
      </c>
      <c r="M1062" s="55">
        <v>4</v>
      </c>
    </row>
    <row r="1063" spans="1:13">
      <c r="A1063" s="313"/>
      <c r="B1063" s="321"/>
      <c r="C1063" s="42"/>
      <c r="D1063" s="55">
        <v>401030204</v>
      </c>
      <c r="E1063" s="36"/>
      <c r="F1063" s="36"/>
      <c r="G1063" s="55">
        <v>262</v>
      </c>
      <c r="H1063" s="55"/>
      <c r="I1063" s="55">
        <v>269</v>
      </c>
      <c r="J1063" s="55">
        <f>G1063+I1063</f>
        <v>531</v>
      </c>
      <c r="K1063" s="55"/>
      <c r="L1063" s="55"/>
      <c r="M1063" s="55"/>
    </row>
    <row r="1064" spans="1:13" ht="30" customHeight="1">
      <c r="A1064" s="42"/>
      <c r="B1064" s="42"/>
      <c r="C1064" s="42"/>
      <c r="D1064" s="55"/>
      <c r="E1064" s="36"/>
      <c r="F1064" s="36"/>
      <c r="G1064" s="55">
        <f>SUM(G1062:G1063)</f>
        <v>769</v>
      </c>
      <c r="H1064" s="55"/>
      <c r="I1064" s="55">
        <f>SUM(I1062:I1063)</f>
        <v>728</v>
      </c>
      <c r="J1064" s="55">
        <f>G1064+I1064</f>
        <v>1497</v>
      </c>
    </row>
    <row r="1065" spans="1:13">
      <c r="A1065" s="42"/>
      <c r="B1065" s="42"/>
      <c r="C1065" s="42"/>
      <c r="D1065" s="55"/>
      <c r="E1065" s="36"/>
      <c r="F1065" s="36"/>
      <c r="G1065" s="55"/>
      <c r="H1065" s="55"/>
      <c r="I1065" s="36"/>
      <c r="J1065" s="55" t="s">
        <v>103</v>
      </c>
      <c r="K1065" s="55"/>
      <c r="L1065" s="55"/>
      <c r="M1065" s="55"/>
    </row>
    <row r="1066" spans="1:13">
      <c r="A1066" s="42">
        <v>226</v>
      </c>
      <c r="B1066" s="55" t="s">
        <v>113</v>
      </c>
      <c r="C1066" s="55" t="s">
        <v>114</v>
      </c>
      <c r="D1066" s="55">
        <v>401030202</v>
      </c>
      <c r="E1066" s="36"/>
      <c r="F1066" s="36"/>
      <c r="G1066" s="55">
        <v>733</v>
      </c>
      <c r="H1066" s="55"/>
      <c r="I1066" s="55">
        <v>682</v>
      </c>
      <c r="J1066" s="55">
        <f>G1066+I1066</f>
        <v>1415</v>
      </c>
      <c r="K1066" s="55">
        <v>2</v>
      </c>
      <c r="L1066" s="55">
        <v>2</v>
      </c>
      <c r="M1066" s="55">
        <v>4</v>
      </c>
    </row>
    <row r="1067" spans="1:13">
      <c r="A1067" s="42"/>
      <c r="B1067" s="55"/>
      <c r="C1067" s="55"/>
      <c r="D1067" s="55"/>
      <c r="E1067" s="36"/>
      <c r="F1067" s="36"/>
      <c r="G1067" s="55"/>
      <c r="H1067" s="55"/>
      <c r="I1067" s="36"/>
      <c r="J1067" s="55" t="s">
        <v>103</v>
      </c>
      <c r="K1067" s="55"/>
      <c r="L1067" s="55"/>
      <c r="M1067" s="55"/>
    </row>
    <row r="1068" spans="1:13" ht="15" customHeight="1">
      <c r="A1068" s="311">
        <v>227</v>
      </c>
      <c r="B1068" s="320" t="s">
        <v>115</v>
      </c>
      <c r="C1068" s="55" t="s">
        <v>116</v>
      </c>
      <c r="D1068" s="55">
        <v>401030401</v>
      </c>
      <c r="E1068" s="36"/>
      <c r="F1068" s="36"/>
      <c r="G1068" s="55">
        <v>141</v>
      </c>
      <c r="H1068" s="55"/>
      <c r="I1068" s="36"/>
      <c r="J1068" s="55">
        <f>G1068+I1068</f>
        <v>141</v>
      </c>
      <c r="K1068" s="55"/>
      <c r="L1068" s="55"/>
      <c r="M1068" s="55"/>
    </row>
    <row r="1069" spans="1:13">
      <c r="A1069" s="312"/>
      <c r="B1069" s="322"/>
      <c r="C1069" s="55" t="s">
        <v>116</v>
      </c>
      <c r="D1069" s="55">
        <v>401030402</v>
      </c>
      <c r="E1069" s="36"/>
      <c r="F1069" s="36"/>
      <c r="G1069" s="55">
        <v>480</v>
      </c>
      <c r="H1069" s="55"/>
      <c r="I1069" s="36"/>
      <c r="J1069" s="55">
        <f>G1069+I1069</f>
        <v>480</v>
      </c>
      <c r="K1069" s="55">
        <v>2</v>
      </c>
      <c r="L1069" s="55">
        <v>0</v>
      </c>
      <c r="M1069" s="55">
        <v>2</v>
      </c>
    </row>
    <row r="1070" spans="1:13">
      <c r="A1070" s="313"/>
      <c r="B1070" s="321"/>
      <c r="C1070" s="55" t="s">
        <v>116</v>
      </c>
      <c r="D1070" s="55">
        <v>401030403</v>
      </c>
      <c r="E1070" s="36"/>
      <c r="F1070" s="36"/>
      <c r="G1070" s="55">
        <v>97</v>
      </c>
      <c r="H1070" s="55"/>
      <c r="I1070" s="36"/>
      <c r="J1070" s="55">
        <f>G1070+I1070</f>
        <v>97</v>
      </c>
      <c r="K1070" s="55"/>
      <c r="L1070" s="55"/>
      <c r="M1070" s="55"/>
    </row>
    <row r="1071" spans="1:13">
      <c r="A1071" s="42"/>
      <c r="B1071" s="55"/>
      <c r="C1071" s="55"/>
      <c r="D1071" s="55" t="s">
        <v>10</v>
      </c>
      <c r="E1071" s="36"/>
      <c r="F1071" s="36"/>
      <c r="G1071" s="55">
        <f>SUM(G1068:G1070)</f>
        <v>718</v>
      </c>
      <c r="H1071" s="55"/>
      <c r="I1071" s="36"/>
      <c r="J1071" s="55">
        <f>G1071+I1071</f>
        <v>718</v>
      </c>
    </row>
    <row r="1072" spans="1:13">
      <c r="A1072" s="42"/>
      <c r="B1072" s="55"/>
      <c r="C1072" s="55"/>
      <c r="D1072" s="55"/>
      <c r="E1072" s="36"/>
      <c r="F1072" s="36"/>
      <c r="G1072" s="55"/>
      <c r="H1072" s="55"/>
      <c r="I1072" s="36"/>
      <c r="J1072" s="55" t="s">
        <v>103</v>
      </c>
      <c r="K1072" s="55"/>
      <c r="L1072" s="55"/>
      <c r="M1072" s="55"/>
    </row>
    <row r="1073" spans="1:13">
      <c r="A1073" s="311">
        <v>228</v>
      </c>
      <c r="B1073" s="320" t="s">
        <v>117</v>
      </c>
      <c r="C1073" s="55" t="s">
        <v>116</v>
      </c>
      <c r="D1073" s="55">
        <v>401030401</v>
      </c>
      <c r="E1073" s="36"/>
      <c r="F1073" s="36"/>
      <c r="G1073" s="36"/>
      <c r="H1073" s="36"/>
      <c r="I1073" s="55">
        <v>106</v>
      </c>
      <c r="J1073" s="55">
        <f>G1073+I1073</f>
        <v>106</v>
      </c>
      <c r="K1073" s="55"/>
      <c r="L1073" s="55"/>
      <c r="M1073" s="55"/>
    </row>
    <row r="1074" spans="1:13">
      <c r="A1074" s="312"/>
      <c r="B1074" s="322"/>
      <c r="C1074" s="55" t="s">
        <v>116</v>
      </c>
      <c r="D1074" s="55">
        <v>401030402</v>
      </c>
      <c r="E1074" s="36"/>
      <c r="F1074" s="36"/>
      <c r="G1074" s="36"/>
      <c r="H1074" s="36"/>
      <c r="I1074" s="55">
        <v>419</v>
      </c>
      <c r="J1074" s="55">
        <f>G1074+I1074</f>
        <v>419</v>
      </c>
      <c r="K1074" s="55">
        <v>0</v>
      </c>
      <c r="L1074" s="55">
        <v>2</v>
      </c>
      <c r="M1074" s="55">
        <v>2</v>
      </c>
    </row>
    <row r="1075" spans="1:13">
      <c r="A1075" s="313"/>
      <c r="B1075" s="321"/>
      <c r="C1075" s="55" t="s">
        <v>116</v>
      </c>
      <c r="D1075" s="55">
        <v>401030403</v>
      </c>
      <c r="E1075" s="36"/>
      <c r="F1075" s="36"/>
      <c r="G1075" s="36"/>
      <c r="H1075" s="36"/>
      <c r="I1075" s="55">
        <v>95</v>
      </c>
      <c r="J1075" s="55">
        <f>G1075+I1075</f>
        <v>95</v>
      </c>
      <c r="K1075" s="55"/>
      <c r="L1075" s="55"/>
      <c r="M1075" s="55"/>
    </row>
    <row r="1076" spans="1:13">
      <c r="A1076" s="42"/>
      <c r="B1076" s="55"/>
      <c r="C1076" s="55"/>
      <c r="D1076" s="55" t="s">
        <v>10</v>
      </c>
      <c r="E1076" s="36"/>
      <c r="F1076" s="36"/>
      <c r="G1076" s="36"/>
      <c r="H1076" s="36"/>
      <c r="I1076" s="55">
        <f>SUM(I1073:I1075)</f>
        <v>620</v>
      </c>
      <c r="J1076" s="55">
        <f>G1076+I1076</f>
        <v>620</v>
      </c>
    </row>
    <row r="1077" spans="1:13">
      <c r="A1077" s="42"/>
      <c r="B1077" s="55"/>
      <c r="C1077" s="55"/>
      <c r="D1077" s="55"/>
      <c r="E1077" s="36"/>
      <c r="F1077" s="36"/>
      <c r="G1077" s="55"/>
      <c r="H1077" s="55"/>
      <c r="I1077" s="36"/>
      <c r="J1077" s="55" t="s">
        <v>103</v>
      </c>
      <c r="K1077" s="55"/>
      <c r="L1077" s="55"/>
      <c r="M1077" s="55"/>
    </row>
    <row r="1078" spans="1:13">
      <c r="A1078" s="311">
        <v>229</v>
      </c>
      <c r="B1078" s="320" t="s">
        <v>118</v>
      </c>
      <c r="C1078" s="55" t="s">
        <v>116</v>
      </c>
      <c r="D1078" s="55">
        <v>401030404</v>
      </c>
      <c r="E1078" s="36"/>
      <c r="F1078" s="36"/>
      <c r="G1078" s="55">
        <v>364</v>
      </c>
      <c r="H1078" s="55"/>
      <c r="I1078" s="55">
        <v>334</v>
      </c>
      <c r="J1078" s="55">
        <f>G1078+I1078</f>
        <v>698</v>
      </c>
      <c r="K1078" s="55"/>
      <c r="L1078" s="55"/>
      <c r="M1078" s="55"/>
    </row>
    <row r="1079" spans="1:13">
      <c r="A1079" s="312"/>
      <c r="B1079" s="322"/>
      <c r="C1079" s="55" t="s">
        <v>116</v>
      </c>
      <c r="D1079" s="55">
        <v>401030405</v>
      </c>
      <c r="E1079" s="36"/>
      <c r="F1079" s="36"/>
      <c r="G1079" s="55">
        <v>104</v>
      </c>
      <c r="H1079" s="55"/>
      <c r="I1079" s="55">
        <v>94</v>
      </c>
      <c r="J1079" s="55">
        <f>G1079+I1079</f>
        <v>198</v>
      </c>
      <c r="K1079" s="55">
        <v>2</v>
      </c>
      <c r="L1079" s="55">
        <v>2</v>
      </c>
      <c r="M1079" s="55">
        <v>4</v>
      </c>
    </row>
    <row r="1080" spans="1:13">
      <c r="A1080" s="313"/>
      <c r="B1080" s="321"/>
      <c r="C1080" s="55" t="s">
        <v>116</v>
      </c>
      <c r="D1080" s="55">
        <v>401030406</v>
      </c>
      <c r="E1080" s="36"/>
      <c r="F1080" s="36"/>
      <c r="G1080" s="55">
        <v>161</v>
      </c>
      <c r="H1080" s="55"/>
      <c r="I1080" s="55">
        <v>144</v>
      </c>
      <c r="J1080" s="55">
        <f>G1080+I1080</f>
        <v>305</v>
      </c>
      <c r="K1080" s="55"/>
      <c r="L1080" s="55"/>
      <c r="M1080" s="55"/>
    </row>
    <row r="1081" spans="1:13">
      <c r="A1081" s="42"/>
      <c r="B1081" s="55"/>
      <c r="C1081" s="55"/>
      <c r="D1081" s="55" t="s">
        <v>119</v>
      </c>
      <c r="E1081" s="36"/>
      <c r="F1081" s="36"/>
      <c r="G1081" s="55">
        <f>SUM(G1078:G1080)</f>
        <v>629</v>
      </c>
      <c r="H1081" s="55"/>
      <c r="I1081" s="55">
        <f>SUM(I1078:I1080)</f>
        <v>572</v>
      </c>
      <c r="J1081" s="55">
        <f>G1081+I1081</f>
        <v>1201</v>
      </c>
    </row>
    <row r="1082" spans="1:13">
      <c r="A1082" s="42"/>
      <c r="B1082" s="55"/>
      <c r="C1082" s="55"/>
      <c r="D1082" s="55"/>
      <c r="E1082" s="36"/>
      <c r="F1082" s="36"/>
      <c r="G1082" s="55"/>
      <c r="H1082" s="55"/>
      <c r="I1082" s="36"/>
      <c r="J1082" s="55" t="s">
        <v>103</v>
      </c>
      <c r="K1082" s="42"/>
      <c r="L1082" s="42"/>
      <c r="M1082" s="42"/>
    </row>
    <row r="1083" spans="1:13">
      <c r="A1083" s="42"/>
      <c r="B1083" s="55"/>
      <c r="C1083" s="55"/>
      <c r="D1083" s="55"/>
      <c r="E1083" s="36"/>
      <c r="F1083" s="36"/>
      <c r="G1083" s="55"/>
      <c r="H1083" s="55"/>
      <c r="I1083" s="36"/>
      <c r="J1083" s="55">
        <f>G1083+I1083</f>
        <v>0</v>
      </c>
      <c r="K1083" s="55"/>
      <c r="L1083" s="55"/>
      <c r="M1083" s="55"/>
    </row>
    <row r="1084" spans="1:13">
      <c r="A1084" s="311">
        <v>230</v>
      </c>
      <c r="B1084" s="320" t="s">
        <v>120</v>
      </c>
      <c r="C1084" s="42" t="s">
        <v>121</v>
      </c>
      <c r="D1084" s="55">
        <v>401030407</v>
      </c>
      <c r="E1084" s="36"/>
      <c r="F1084" s="36"/>
      <c r="G1084" s="55">
        <v>370</v>
      </c>
      <c r="H1084" s="55"/>
      <c r="I1084" s="55">
        <v>333</v>
      </c>
      <c r="J1084" s="55">
        <f>G1084+I1084</f>
        <v>703</v>
      </c>
      <c r="K1084" s="55">
        <v>2</v>
      </c>
      <c r="L1084" s="55">
        <v>2</v>
      </c>
      <c r="M1084" s="55">
        <v>4</v>
      </c>
    </row>
    <row r="1085" spans="1:13">
      <c r="A1085" s="313"/>
      <c r="B1085" s="321"/>
      <c r="C1085" s="55"/>
      <c r="D1085" s="55">
        <v>401030408</v>
      </c>
      <c r="E1085" s="36"/>
      <c r="F1085" s="36"/>
      <c r="G1085" s="55">
        <v>338</v>
      </c>
      <c r="H1085" s="55"/>
      <c r="I1085" s="55">
        <v>358</v>
      </c>
      <c r="J1085" s="55">
        <f>G1085+I1085</f>
        <v>696</v>
      </c>
      <c r="K1085" s="55"/>
      <c r="L1085" s="55"/>
      <c r="M1085" s="55"/>
    </row>
    <row r="1086" spans="1:13" ht="15" customHeight="1">
      <c r="A1086" s="42"/>
      <c r="B1086" s="55"/>
      <c r="C1086" s="55"/>
      <c r="D1086" s="55" t="s">
        <v>122</v>
      </c>
      <c r="E1086" s="36"/>
      <c r="F1086" s="36"/>
      <c r="G1086" s="55">
        <f>SUM(G1084:G1085)</f>
        <v>708</v>
      </c>
      <c r="H1086" s="55"/>
      <c r="I1086" s="55">
        <f>SUM(I1084:I1085)</f>
        <v>691</v>
      </c>
      <c r="J1086" s="55">
        <f>G1086+I1086</f>
        <v>1399</v>
      </c>
    </row>
    <row r="1087" spans="1:13">
      <c r="A1087" s="42"/>
      <c r="B1087" s="55"/>
      <c r="C1087" s="55"/>
      <c r="D1087" s="55"/>
      <c r="E1087" s="36"/>
      <c r="F1087" s="36"/>
      <c r="G1087" s="55"/>
      <c r="H1087" s="55"/>
      <c r="I1087" s="36"/>
      <c r="J1087" s="55" t="s">
        <v>103</v>
      </c>
      <c r="K1087" s="55"/>
      <c r="L1087" s="55"/>
      <c r="M1087" s="55"/>
    </row>
    <row r="1088" spans="1:13">
      <c r="A1088" s="311">
        <v>231</v>
      </c>
      <c r="B1088" s="320" t="s">
        <v>123</v>
      </c>
      <c r="C1088" s="42" t="s">
        <v>124</v>
      </c>
      <c r="D1088" s="55">
        <v>401030409</v>
      </c>
      <c r="E1088" s="36"/>
      <c r="F1088" s="36"/>
      <c r="G1088" s="55">
        <v>248</v>
      </c>
      <c r="H1088" s="55"/>
      <c r="I1088" s="55">
        <v>245</v>
      </c>
      <c r="J1088" s="55">
        <f>G1088+I1088</f>
        <v>493</v>
      </c>
      <c r="K1088" s="55">
        <v>1</v>
      </c>
      <c r="L1088" s="55">
        <v>1</v>
      </c>
      <c r="M1088" s="55">
        <v>2</v>
      </c>
    </row>
    <row r="1089" spans="1:13">
      <c r="A1089" s="313"/>
      <c r="B1089" s="321"/>
      <c r="C1089" s="55"/>
      <c r="D1089" s="55">
        <v>401030410</v>
      </c>
      <c r="E1089" s="36"/>
      <c r="F1089" s="36"/>
      <c r="G1089" s="55">
        <v>120</v>
      </c>
      <c r="H1089" s="55"/>
      <c r="I1089" s="55">
        <v>80</v>
      </c>
      <c r="J1089" s="55">
        <f>G1089+I1089</f>
        <v>200</v>
      </c>
      <c r="K1089" s="55"/>
      <c r="L1089" s="55"/>
      <c r="M1089" s="55"/>
    </row>
    <row r="1090" spans="1:13">
      <c r="A1090" s="42"/>
      <c r="B1090" s="55"/>
      <c r="C1090" s="55"/>
      <c r="D1090" s="55" t="s">
        <v>122</v>
      </c>
      <c r="E1090" s="36"/>
      <c r="F1090" s="36"/>
      <c r="G1090" s="55">
        <f>SUM(G1088:G1089)</f>
        <v>368</v>
      </c>
      <c r="H1090" s="55"/>
      <c r="I1090" s="55">
        <f>SUM(I1088:I1089)</f>
        <v>325</v>
      </c>
      <c r="J1090" s="55">
        <f>G1090+I1090</f>
        <v>693</v>
      </c>
    </row>
    <row r="1091" spans="1:13">
      <c r="A1091" s="42"/>
      <c r="B1091" s="55"/>
      <c r="C1091" s="55"/>
      <c r="D1091" s="55"/>
      <c r="E1091" s="36"/>
      <c r="F1091" s="36"/>
      <c r="G1091" s="55"/>
      <c r="H1091" s="55"/>
      <c r="I1091" s="36"/>
      <c r="J1091" s="55" t="s">
        <v>103</v>
      </c>
      <c r="K1091" s="55"/>
      <c r="L1091" s="55"/>
      <c r="M1091" s="55"/>
    </row>
    <row r="1092" spans="1:13">
      <c r="A1092" s="314">
        <v>232</v>
      </c>
      <c r="B1092" s="314" t="s">
        <v>125</v>
      </c>
      <c r="C1092" s="42" t="s">
        <v>126</v>
      </c>
      <c r="D1092" s="55">
        <v>401030306</v>
      </c>
      <c r="E1092" s="36"/>
      <c r="F1092" s="36"/>
      <c r="G1092" s="55">
        <v>259</v>
      </c>
      <c r="H1092" s="55"/>
      <c r="I1092" s="55">
        <v>204</v>
      </c>
      <c r="J1092" s="55">
        <f>G1092+I1092</f>
        <v>463</v>
      </c>
      <c r="K1092" s="55"/>
      <c r="L1092" s="55"/>
      <c r="M1092" s="55"/>
    </row>
    <row r="1093" spans="1:13">
      <c r="A1093" s="315"/>
      <c r="B1093" s="315"/>
      <c r="C1093" s="42" t="s">
        <v>127</v>
      </c>
      <c r="D1093" s="55">
        <v>401030307</v>
      </c>
      <c r="E1093" s="36"/>
      <c r="F1093" s="36"/>
      <c r="G1093" s="55">
        <v>103</v>
      </c>
      <c r="H1093" s="55"/>
      <c r="I1093" s="55">
        <v>86</v>
      </c>
      <c r="J1093" s="55">
        <f>G1093+I1093</f>
        <v>189</v>
      </c>
      <c r="K1093" s="55">
        <v>1</v>
      </c>
      <c r="L1093" s="55">
        <v>1</v>
      </c>
      <c r="M1093" s="55">
        <v>2</v>
      </c>
    </row>
    <row r="1094" spans="1:13" ht="15" customHeight="1">
      <c r="A1094" s="316"/>
      <c r="B1094" s="316"/>
      <c r="C1094" s="55" t="s">
        <v>128</v>
      </c>
      <c r="D1094" s="55">
        <v>401030302</v>
      </c>
      <c r="E1094" s="36"/>
      <c r="F1094" s="36"/>
      <c r="G1094" s="55">
        <v>145</v>
      </c>
      <c r="H1094" s="55"/>
      <c r="I1094" s="55">
        <v>110</v>
      </c>
      <c r="J1094" s="55">
        <f>G1094+I1094</f>
        <v>255</v>
      </c>
      <c r="K1094" s="42"/>
      <c r="L1094" s="42"/>
      <c r="M1094" s="42"/>
    </row>
    <row r="1095" spans="1:13">
      <c r="A1095" s="42"/>
      <c r="B1095" s="55"/>
      <c r="C1095" s="55"/>
      <c r="D1095" s="55" t="s">
        <v>122</v>
      </c>
      <c r="E1095" s="36"/>
      <c r="F1095" s="36"/>
      <c r="G1095" s="55">
        <f>SUM(G1092:G1094)</f>
        <v>507</v>
      </c>
      <c r="H1095" s="55"/>
      <c r="I1095" s="55">
        <f>SUM(I1092:I1094)</f>
        <v>400</v>
      </c>
      <c r="J1095" s="55">
        <f>G1095+I1095</f>
        <v>907</v>
      </c>
    </row>
    <row r="1096" spans="1:13">
      <c r="A1096" s="42"/>
      <c r="B1096" s="55"/>
      <c r="C1096" s="55"/>
      <c r="D1096" s="55"/>
      <c r="E1096" s="36"/>
      <c r="F1096" s="36"/>
      <c r="G1096" s="55"/>
      <c r="H1096" s="55"/>
      <c r="I1096" s="36"/>
      <c r="J1096" s="55" t="s">
        <v>103</v>
      </c>
      <c r="K1096" s="55"/>
      <c r="L1096" s="55"/>
      <c r="M1096" s="55"/>
    </row>
    <row r="1097" spans="1:13">
      <c r="A1097" s="311">
        <v>233</v>
      </c>
      <c r="B1097" s="320" t="s">
        <v>129</v>
      </c>
      <c r="C1097" s="42" t="s">
        <v>130</v>
      </c>
      <c r="D1097" s="55">
        <v>401030301</v>
      </c>
      <c r="E1097" s="36"/>
      <c r="F1097" s="36"/>
      <c r="G1097" s="55">
        <v>106</v>
      </c>
      <c r="H1097" s="55"/>
      <c r="I1097" s="55">
        <v>113</v>
      </c>
      <c r="J1097" s="55">
        <f>G1097+I1097</f>
        <v>219</v>
      </c>
      <c r="K1097" s="55"/>
      <c r="L1097" s="55"/>
      <c r="M1097" s="55"/>
    </row>
    <row r="1098" spans="1:13">
      <c r="A1098" s="312"/>
      <c r="B1098" s="322"/>
      <c r="C1098" s="42" t="s">
        <v>131</v>
      </c>
      <c r="D1098" s="55">
        <v>401030303</v>
      </c>
      <c r="E1098" s="36"/>
      <c r="F1098" s="36"/>
      <c r="G1098" s="55">
        <v>82</v>
      </c>
      <c r="H1098" s="55"/>
      <c r="I1098" s="55">
        <v>89</v>
      </c>
      <c r="J1098" s="55">
        <f>G1098+I1098</f>
        <v>171</v>
      </c>
      <c r="K1098" s="55"/>
      <c r="L1098" s="55"/>
      <c r="M1098" s="55"/>
    </row>
    <row r="1099" spans="1:13">
      <c r="A1099" s="312"/>
      <c r="B1099" s="322"/>
      <c r="C1099" s="42" t="s">
        <v>132</v>
      </c>
      <c r="D1099" s="55">
        <v>401030304</v>
      </c>
      <c r="E1099" s="36"/>
      <c r="F1099" s="36"/>
      <c r="G1099" s="55">
        <v>193</v>
      </c>
      <c r="H1099" s="55"/>
      <c r="I1099" s="55">
        <v>171</v>
      </c>
      <c r="J1099" s="55">
        <f>G1099+I1099</f>
        <v>364</v>
      </c>
      <c r="K1099" s="55">
        <v>1</v>
      </c>
      <c r="L1099" s="55">
        <v>1</v>
      </c>
      <c r="M1099" s="55">
        <v>2</v>
      </c>
    </row>
    <row r="1100" spans="1:13">
      <c r="A1100" s="313"/>
      <c r="B1100" s="321"/>
      <c r="C1100" s="55" t="s">
        <v>132</v>
      </c>
      <c r="D1100" s="55">
        <v>401030305</v>
      </c>
      <c r="E1100" s="36"/>
      <c r="F1100" s="36"/>
      <c r="G1100" s="55">
        <v>130</v>
      </c>
      <c r="H1100" s="55"/>
      <c r="I1100" s="55">
        <v>117</v>
      </c>
      <c r="J1100" s="55">
        <f>G1100+I1100</f>
        <v>247</v>
      </c>
      <c r="K1100" s="55"/>
      <c r="L1100" s="55"/>
      <c r="M1100" s="55"/>
    </row>
    <row r="1101" spans="1:13">
      <c r="A1101" s="42"/>
      <c r="B1101" s="55"/>
      <c r="C1101" s="55"/>
      <c r="D1101" s="55" t="s">
        <v>122</v>
      </c>
      <c r="E1101" s="36"/>
      <c r="F1101" s="36"/>
      <c r="G1101" s="55">
        <f>SUM(G1097:G1100)</f>
        <v>511</v>
      </c>
      <c r="H1101" s="55"/>
      <c r="I1101" s="55">
        <f>SUM(I1097:I1100)</f>
        <v>490</v>
      </c>
      <c r="J1101" s="55">
        <f>G1101+I1101</f>
        <v>1001</v>
      </c>
    </row>
    <row r="1102" spans="1:13">
      <c r="A1102" s="42"/>
      <c r="B1102" s="55"/>
      <c r="C1102" s="55"/>
      <c r="D1102" s="55"/>
      <c r="E1102" s="36"/>
      <c r="F1102" s="36"/>
      <c r="G1102" s="55"/>
      <c r="H1102" s="55"/>
      <c r="I1102" s="36"/>
      <c r="J1102" s="55" t="s">
        <v>103</v>
      </c>
      <c r="K1102" s="55"/>
      <c r="L1102" s="55"/>
      <c r="M1102" s="55"/>
    </row>
    <row r="1103" spans="1:13">
      <c r="A1103" s="311">
        <v>234</v>
      </c>
      <c r="B1103" s="320" t="s">
        <v>133</v>
      </c>
      <c r="C1103" s="42" t="s">
        <v>134</v>
      </c>
      <c r="D1103" s="55">
        <v>401050101</v>
      </c>
      <c r="E1103" s="36"/>
      <c r="F1103" s="36"/>
      <c r="G1103" s="55">
        <v>327</v>
      </c>
      <c r="H1103" s="55"/>
      <c r="I1103" s="36"/>
      <c r="J1103" s="55">
        <f>G1103+I1103</f>
        <v>327</v>
      </c>
      <c r="K1103" s="42"/>
      <c r="L1103" s="42"/>
      <c r="M1103" s="42"/>
    </row>
    <row r="1104" spans="1:13">
      <c r="A1104" s="312"/>
      <c r="B1104" s="322"/>
      <c r="C1104" s="42" t="s">
        <v>134</v>
      </c>
      <c r="D1104" s="55">
        <v>401050102</v>
      </c>
      <c r="E1104" s="36"/>
      <c r="F1104" s="36"/>
      <c r="G1104" s="55">
        <v>497</v>
      </c>
      <c r="H1104" s="55"/>
      <c r="I1104" s="36"/>
      <c r="J1104" s="55">
        <f>G1104+I1104</f>
        <v>497</v>
      </c>
      <c r="K1104" s="55">
        <v>2</v>
      </c>
      <c r="L1104" s="55">
        <v>0</v>
      </c>
      <c r="M1104" s="55">
        <v>2</v>
      </c>
    </row>
    <row r="1105" spans="1:13">
      <c r="A1105" s="313"/>
      <c r="B1105" s="321"/>
      <c r="C1105" s="42" t="s">
        <v>134</v>
      </c>
      <c r="D1105" s="55">
        <v>401050103</v>
      </c>
      <c r="E1105" s="36"/>
      <c r="F1105" s="36"/>
      <c r="G1105" s="55">
        <v>173</v>
      </c>
      <c r="H1105" s="55"/>
      <c r="I1105" s="36"/>
      <c r="J1105" s="55">
        <f>G1105+I1105</f>
        <v>173</v>
      </c>
      <c r="K1105" s="55"/>
      <c r="L1105" s="55"/>
      <c r="M1105" s="55"/>
    </row>
    <row r="1106" spans="1:13" ht="19.5" customHeight="1">
      <c r="A1106" s="42"/>
      <c r="B1106" s="55"/>
      <c r="C1106" s="42"/>
      <c r="D1106" s="55" t="s">
        <v>122</v>
      </c>
      <c r="E1106" s="36"/>
      <c r="F1106" s="36"/>
      <c r="G1106" s="55">
        <f>SUM(G1103:G1105)</f>
        <v>997</v>
      </c>
      <c r="H1106" s="55"/>
      <c r="I1106" s="36"/>
      <c r="J1106" s="55">
        <f>G1106+I1106</f>
        <v>997</v>
      </c>
    </row>
    <row r="1107" spans="1:13">
      <c r="A1107" s="42"/>
      <c r="B1107" s="55"/>
      <c r="C1107" s="42"/>
      <c r="D1107" s="55"/>
      <c r="E1107" s="36"/>
      <c r="F1107" s="36"/>
      <c r="G1107" s="55"/>
      <c r="H1107" s="55"/>
      <c r="I1107" s="36"/>
      <c r="J1107" s="55" t="s">
        <v>103</v>
      </c>
      <c r="K1107" s="55"/>
      <c r="L1107" s="55"/>
      <c r="M1107" s="55"/>
    </row>
    <row r="1108" spans="1:13">
      <c r="A1108" s="311">
        <v>235</v>
      </c>
      <c r="B1108" s="320" t="s">
        <v>135</v>
      </c>
      <c r="C1108" s="42" t="s">
        <v>134</v>
      </c>
      <c r="D1108" s="55">
        <v>401050101</v>
      </c>
      <c r="E1108" s="36"/>
      <c r="F1108" s="36"/>
      <c r="G1108" s="36"/>
      <c r="H1108" s="36"/>
      <c r="I1108" s="55">
        <v>266</v>
      </c>
      <c r="J1108" s="55">
        <f>G1108+I1108</f>
        <v>266</v>
      </c>
      <c r="K1108" s="55"/>
      <c r="L1108" s="55"/>
      <c r="M1108" s="55"/>
    </row>
    <row r="1109" spans="1:13">
      <c r="A1109" s="312"/>
      <c r="B1109" s="322"/>
      <c r="C1109" s="42" t="s">
        <v>134</v>
      </c>
      <c r="D1109" s="55">
        <v>401050102</v>
      </c>
      <c r="E1109" s="36"/>
      <c r="F1109" s="36"/>
      <c r="G1109" s="36"/>
      <c r="H1109" s="36"/>
      <c r="I1109" s="55">
        <v>404</v>
      </c>
      <c r="J1109" s="55">
        <f>G1109+I1109</f>
        <v>404</v>
      </c>
      <c r="K1109" s="55">
        <v>0</v>
      </c>
      <c r="L1109" s="55">
        <v>2</v>
      </c>
      <c r="M1109" s="55">
        <v>2</v>
      </c>
    </row>
    <row r="1110" spans="1:13">
      <c r="A1110" s="313"/>
      <c r="B1110" s="321"/>
      <c r="C1110" s="42" t="s">
        <v>134</v>
      </c>
      <c r="D1110" s="55">
        <v>401050103</v>
      </c>
      <c r="E1110" s="36"/>
      <c r="F1110" s="36"/>
      <c r="G1110" s="36"/>
      <c r="H1110" s="36"/>
      <c r="I1110" s="55">
        <v>150</v>
      </c>
      <c r="J1110" s="55">
        <f>G1110+I1110</f>
        <v>150</v>
      </c>
      <c r="K1110" s="55"/>
      <c r="L1110" s="55"/>
      <c r="M1110" s="55"/>
    </row>
    <row r="1111" spans="1:13">
      <c r="A1111" s="42"/>
      <c r="B1111" s="56"/>
      <c r="C1111" s="42"/>
      <c r="D1111" s="55" t="s">
        <v>122</v>
      </c>
      <c r="E1111" s="36"/>
      <c r="F1111" s="36"/>
      <c r="G1111" s="36"/>
      <c r="H1111" s="36"/>
      <c r="I1111" s="55">
        <f>SUM(I1108:I1110)</f>
        <v>820</v>
      </c>
      <c r="J1111" s="55">
        <f>G1111+I1111</f>
        <v>820</v>
      </c>
    </row>
    <row r="1112" spans="1:13">
      <c r="A1112" s="42"/>
      <c r="B1112" s="55"/>
      <c r="C1112" s="42"/>
      <c r="D1112" s="55"/>
      <c r="E1112" s="36"/>
      <c r="F1112" s="36"/>
      <c r="G1112" s="55"/>
      <c r="H1112" s="55"/>
      <c r="I1112" s="36"/>
      <c r="J1112" s="55" t="s">
        <v>103</v>
      </c>
      <c r="K1112" s="55"/>
      <c r="L1112" s="55"/>
      <c r="M1112" s="55"/>
    </row>
    <row r="1113" spans="1:13">
      <c r="A1113" s="311">
        <v>236</v>
      </c>
      <c r="B1113" s="320" t="s">
        <v>136</v>
      </c>
      <c r="C1113" s="42" t="s">
        <v>134</v>
      </c>
      <c r="D1113" s="55">
        <v>401050104</v>
      </c>
      <c r="E1113" s="36"/>
      <c r="F1113" s="36"/>
      <c r="G1113" s="55">
        <v>185</v>
      </c>
      <c r="H1113" s="55"/>
      <c r="I1113" s="36"/>
      <c r="J1113" s="55">
        <f>G1113+I1113</f>
        <v>185</v>
      </c>
      <c r="K1113" s="55"/>
      <c r="L1113" s="55"/>
      <c r="M1113" s="55"/>
    </row>
    <row r="1114" spans="1:13">
      <c r="A1114" s="312"/>
      <c r="B1114" s="322"/>
      <c r="C1114" s="42" t="s">
        <v>134</v>
      </c>
      <c r="D1114" s="55">
        <v>401050105</v>
      </c>
      <c r="E1114" s="36"/>
      <c r="F1114" s="36"/>
      <c r="G1114" s="55">
        <v>343</v>
      </c>
      <c r="H1114" s="55"/>
      <c r="I1114" s="36"/>
      <c r="J1114" s="55">
        <f>G1114+I1114</f>
        <v>343</v>
      </c>
      <c r="K1114" s="55">
        <v>4</v>
      </c>
      <c r="L1114" s="55">
        <v>0</v>
      </c>
      <c r="M1114" s="55">
        <f>SUM(K1114:L1114)</f>
        <v>4</v>
      </c>
    </row>
    <row r="1115" spans="1:13">
      <c r="A1115" s="313"/>
      <c r="B1115" s="321"/>
      <c r="C1115" s="42" t="s">
        <v>134</v>
      </c>
      <c r="D1115" s="55">
        <v>401050106</v>
      </c>
      <c r="E1115" s="36"/>
      <c r="F1115" s="36"/>
      <c r="G1115" s="55">
        <v>110</v>
      </c>
      <c r="H1115" s="55"/>
      <c r="I1115" s="36"/>
      <c r="J1115" s="55">
        <f>G1115+I1115</f>
        <v>110</v>
      </c>
      <c r="K1115" s="42"/>
      <c r="L1115" s="42"/>
      <c r="M1115" s="42"/>
    </row>
    <row r="1116" spans="1:13">
      <c r="A1116" s="42"/>
      <c r="B1116" s="55"/>
      <c r="C1116" s="55"/>
      <c r="D1116" s="55" t="s">
        <v>122</v>
      </c>
      <c r="E1116" s="36"/>
      <c r="F1116" s="36"/>
      <c r="G1116" s="55">
        <f>SUM(G1113:G1115)</f>
        <v>638</v>
      </c>
      <c r="H1116" s="55"/>
      <c r="I1116" s="36"/>
      <c r="J1116" s="55">
        <f>G1116+I1116</f>
        <v>638</v>
      </c>
    </row>
    <row r="1117" spans="1:13">
      <c r="A1117" s="42"/>
      <c r="B1117" s="36"/>
      <c r="C1117" s="36"/>
      <c r="D1117" s="36"/>
      <c r="E1117" s="36"/>
      <c r="F1117" s="36"/>
      <c r="G1117" s="36"/>
      <c r="H1117" s="36"/>
      <c r="I1117" s="36"/>
      <c r="J1117" s="55" t="s">
        <v>103</v>
      </c>
      <c r="K1117" s="42"/>
      <c r="L1117" s="42"/>
      <c r="M1117" s="42"/>
    </row>
    <row r="1118" spans="1:13">
      <c r="A1118" s="317">
        <v>237</v>
      </c>
      <c r="B1118" s="317" t="s">
        <v>137</v>
      </c>
      <c r="C1118" s="42" t="s">
        <v>134</v>
      </c>
      <c r="D1118" s="55">
        <v>401050104</v>
      </c>
      <c r="E1118" s="36"/>
      <c r="F1118" s="36"/>
      <c r="G1118" s="36"/>
      <c r="H1118" s="36"/>
      <c r="I1118" s="55">
        <v>182</v>
      </c>
      <c r="J1118" s="55">
        <f>G1118+I1118</f>
        <v>182</v>
      </c>
      <c r="K1118" s="55"/>
      <c r="L1118" s="55"/>
      <c r="M1118" s="55"/>
    </row>
    <row r="1119" spans="1:13">
      <c r="A1119" s="318"/>
      <c r="B1119" s="318"/>
      <c r="C1119" s="42" t="s">
        <v>134</v>
      </c>
      <c r="D1119" s="55">
        <v>401050105</v>
      </c>
      <c r="E1119" s="36"/>
      <c r="F1119" s="36"/>
      <c r="G1119" s="36"/>
      <c r="H1119" s="36"/>
      <c r="I1119" s="42">
        <v>381</v>
      </c>
      <c r="J1119" s="55">
        <f>G1119+I1119</f>
        <v>381</v>
      </c>
      <c r="K1119" s="42">
        <v>0</v>
      </c>
      <c r="L1119" s="42">
        <v>3</v>
      </c>
      <c r="M1119" s="42">
        <v>3</v>
      </c>
    </row>
    <row r="1120" spans="1:13">
      <c r="A1120" s="319"/>
      <c r="B1120" s="319"/>
      <c r="C1120" s="42" t="s">
        <v>134</v>
      </c>
      <c r="D1120" s="55">
        <v>401050106</v>
      </c>
      <c r="E1120" s="36"/>
      <c r="F1120" s="36"/>
      <c r="G1120" s="36"/>
      <c r="H1120" s="36"/>
      <c r="I1120" s="42">
        <v>108</v>
      </c>
      <c r="J1120" s="55">
        <f>G1120+I1120</f>
        <v>108</v>
      </c>
      <c r="K1120" s="42"/>
      <c r="L1120" s="42"/>
      <c r="M1120" s="42"/>
    </row>
    <row r="1121" spans="1:13">
      <c r="A1121" s="42"/>
      <c r="B1121" s="55"/>
      <c r="C1121" s="55"/>
      <c r="D1121" s="55" t="s">
        <v>122</v>
      </c>
      <c r="E1121" s="36"/>
      <c r="F1121" s="36"/>
      <c r="G1121" s="36"/>
      <c r="H1121" s="36"/>
      <c r="I1121" s="42">
        <v>1383</v>
      </c>
      <c r="J1121" s="55">
        <f>G1121+I1121</f>
        <v>1383</v>
      </c>
    </row>
    <row r="1122" spans="1:13">
      <c r="A1122" s="42"/>
      <c r="B1122" s="55"/>
      <c r="C1122" s="55"/>
      <c r="D1122" s="55"/>
      <c r="E1122" s="36"/>
      <c r="F1122" s="36"/>
      <c r="G1122" s="42"/>
      <c r="H1122" s="42"/>
      <c r="I1122" s="36"/>
      <c r="J1122" s="55" t="s">
        <v>103</v>
      </c>
      <c r="K1122" s="42"/>
      <c r="L1122" s="42"/>
      <c r="M1122" s="42"/>
    </row>
    <row r="1123" spans="1:13">
      <c r="A1123" s="311">
        <v>238</v>
      </c>
      <c r="B1123" s="320" t="s">
        <v>138</v>
      </c>
      <c r="C1123" s="42" t="s">
        <v>139</v>
      </c>
      <c r="D1123" s="55">
        <v>401040101</v>
      </c>
      <c r="E1123" s="36"/>
      <c r="F1123" s="36"/>
      <c r="G1123" s="42">
        <v>231</v>
      </c>
      <c r="H1123" s="42"/>
      <c r="I1123" s="36"/>
      <c r="J1123" s="55">
        <f t="shared" ref="J1123:J1128" si="44">G1123+I1123</f>
        <v>231</v>
      </c>
      <c r="K1123" s="42"/>
      <c r="L1123" s="42"/>
      <c r="M1123" s="42"/>
    </row>
    <row r="1124" spans="1:13">
      <c r="A1124" s="312"/>
      <c r="B1124" s="322"/>
      <c r="C1124" s="42" t="s">
        <v>139</v>
      </c>
      <c r="D1124" s="55">
        <v>401040102</v>
      </c>
      <c r="E1124" s="36"/>
      <c r="F1124" s="36"/>
      <c r="G1124" s="55">
        <v>380</v>
      </c>
      <c r="H1124" s="55"/>
      <c r="I1124" s="36"/>
      <c r="J1124" s="55">
        <f t="shared" si="44"/>
        <v>380</v>
      </c>
      <c r="K1124" s="55">
        <v>3</v>
      </c>
      <c r="L1124" s="55">
        <v>0</v>
      </c>
      <c r="M1124" s="55">
        <f>SUM(K1124:L1124)</f>
        <v>3</v>
      </c>
    </row>
    <row r="1125" spans="1:13">
      <c r="A1125" s="312"/>
      <c r="B1125" s="322"/>
      <c r="C1125" s="42" t="s">
        <v>139</v>
      </c>
      <c r="D1125" s="55">
        <v>401040103</v>
      </c>
      <c r="E1125" s="36"/>
      <c r="F1125" s="36"/>
      <c r="G1125" s="42">
        <v>220</v>
      </c>
      <c r="H1125" s="42"/>
      <c r="I1125" s="36"/>
      <c r="J1125" s="55">
        <f t="shared" si="44"/>
        <v>220</v>
      </c>
      <c r="K1125" s="42"/>
      <c r="L1125" s="42"/>
      <c r="M1125" s="42"/>
    </row>
    <row r="1126" spans="1:13">
      <c r="A1126" s="312"/>
      <c r="B1126" s="322"/>
      <c r="C1126" s="42" t="s">
        <v>139</v>
      </c>
      <c r="D1126" s="55">
        <v>401040104</v>
      </c>
      <c r="E1126" s="36"/>
      <c r="F1126" s="36"/>
      <c r="G1126" s="42">
        <v>188</v>
      </c>
      <c r="H1126" s="42"/>
      <c r="I1126" s="36"/>
      <c r="J1126" s="55">
        <f t="shared" si="44"/>
        <v>188</v>
      </c>
      <c r="K1126" s="42"/>
      <c r="L1126" s="42"/>
      <c r="M1126" s="42"/>
    </row>
    <row r="1127" spans="1:13">
      <c r="A1127" s="313"/>
      <c r="B1127" s="321"/>
      <c r="C1127" s="42" t="s">
        <v>139</v>
      </c>
      <c r="D1127" s="55">
        <v>401040105</v>
      </c>
      <c r="E1127" s="36"/>
      <c r="F1127" s="36"/>
      <c r="G1127" s="42">
        <v>95</v>
      </c>
      <c r="H1127" s="42"/>
      <c r="I1127" s="36"/>
      <c r="J1127" s="55">
        <f t="shared" si="44"/>
        <v>95</v>
      </c>
      <c r="K1127" s="42"/>
      <c r="L1127" s="42"/>
      <c r="M1127" s="42"/>
    </row>
    <row r="1128" spans="1:13">
      <c r="A1128" s="42"/>
      <c r="B1128" s="42"/>
      <c r="C1128" s="42"/>
      <c r="D1128" s="55" t="s">
        <v>122</v>
      </c>
      <c r="E1128" s="36"/>
      <c r="F1128" s="36"/>
      <c r="G1128" s="55">
        <f>SUM(G1123:G1127)</f>
        <v>1114</v>
      </c>
      <c r="H1128" s="55"/>
      <c r="I1128" s="36"/>
      <c r="J1128" s="55">
        <f t="shared" si="44"/>
        <v>1114</v>
      </c>
    </row>
    <row r="1129" spans="1:13">
      <c r="A1129" s="42"/>
      <c r="B1129" s="42"/>
      <c r="C1129" s="42"/>
      <c r="D1129" s="55"/>
      <c r="E1129" s="36"/>
      <c r="F1129" s="36"/>
      <c r="G1129" s="55"/>
      <c r="H1129" s="55"/>
      <c r="I1129" s="36"/>
      <c r="J1129" s="55" t="s">
        <v>103</v>
      </c>
      <c r="K1129" s="55"/>
      <c r="L1129" s="55"/>
      <c r="M1129" s="55"/>
    </row>
    <row r="1130" spans="1:13">
      <c r="A1130" s="311">
        <v>239</v>
      </c>
      <c r="B1130" s="320" t="s">
        <v>1529</v>
      </c>
      <c r="C1130" s="42" t="s">
        <v>139</v>
      </c>
      <c r="D1130" s="55">
        <v>401040101</v>
      </c>
      <c r="E1130" s="36"/>
      <c r="F1130" s="36"/>
      <c r="G1130" s="36"/>
      <c r="H1130" s="36"/>
      <c r="I1130" s="42">
        <v>229</v>
      </c>
      <c r="J1130" s="55">
        <f>G1130+I1130</f>
        <v>229</v>
      </c>
      <c r="K1130" s="42"/>
      <c r="L1130" s="42"/>
      <c r="M1130" s="42"/>
    </row>
    <row r="1131" spans="1:13">
      <c r="A1131" s="312"/>
      <c r="B1131" s="322"/>
      <c r="C1131" s="42" t="s">
        <v>139</v>
      </c>
      <c r="D1131" s="55">
        <v>401040102</v>
      </c>
      <c r="E1131" s="36"/>
      <c r="F1131" s="36"/>
      <c r="G1131" s="36"/>
      <c r="H1131" s="36"/>
      <c r="I1131" s="42">
        <v>398</v>
      </c>
      <c r="J1131" s="55">
        <f>G1131+I1131</f>
        <v>398</v>
      </c>
      <c r="K1131" s="55">
        <v>0</v>
      </c>
      <c r="L1131" s="55">
        <v>2</v>
      </c>
      <c r="M1131" s="55">
        <v>2</v>
      </c>
    </row>
    <row r="1132" spans="1:13">
      <c r="A1132" s="312"/>
      <c r="B1132" s="322"/>
      <c r="C1132" s="42" t="s">
        <v>139</v>
      </c>
      <c r="D1132" s="55">
        <v>401040103</v>
      </c>
      <c r="E1132" s="36"/>
      <c r="F1132" s="36"/>
      <c r="G1132" s="36"/>
      <c r="H1132" s="36"/>
      <c r="I1132" s="42">
        <v>171</v>
      </c>
      <c r="J1132" s="55">
        <f>G1132+I1132</f>
        <v>171</v>
      </c>
      <c r="K1132" s="42"/>
      <c r="L1132" s="42"/>
      <c r="M1132" s="42"/>
    </row>
    <row r="1133" spans="1:13">
      <c r="A1133" s="312"/>
      <c r="B1133" s="322"/>
      <c r="C1133" s="42" t="s">
        <v>139</v>
      </c>
      <c r="D1133" s="55">
        <v>401040104</v>
      </c>
      <c r="E1133" s="36"/>
      <c r="F1133" s="36"/>
      <c r="G1133" s="36"/>
      <c r="H1133" s="36"/>
      <c r="I1133" s="55">
        <v>132</v>
      </c>
      <c r="J1133" s="55">
        <f>G1133+I1133</f>
        <v>132</v>
      </c>
      <c r="K1133" s="55"/>
      <c r="L1133" s="55"/>
      <c r="M1133" s="55"/>
    </row>
    <row r="1134" spans="1:13">
      <c r="A1134" s="313"/>
      <c r="B1134" s="321"/>
      <c r="C1134" s="42" t="s">
        <v>139</v>
      </c>
      <c r="D1134" s="55">
        <v>401040105</v>
      </c>
      <c r="E1134" s="36"/>
      <c r="F1134" s="36"/>
      <c r="G1134" s="36"/>
      <c r="H1134" s="36"/>
      <c r="I1134" s="42">
        <v>78</v>
      </c>
      <c r="J1134" s="55">
        <f>G1134+I1134</f>
        <v>78</v>
      </c>
      <c r="K1134" s="42"/>
      <c r="L1134" s="42"/>
      <c r="M1134" s="42"/>
    </row>
    <row r="1135" spans="1:13">
      <c r="A1135" s="42"/>
      <c r="B1135" s="55"/>
      <c r="C1135" s="42"/>
      <c r="D1135" s="55"/>
      <c r="E1135" s="36"/>
      <c r="F1135" s="36"/>
      <c r="G1135" s="36"/>
      <c r="H1135" s="36"/>
      <c r="I1135" s="55">
        <f>SUM(I1130:I1134)</f>
        <v>1008</v>
      </c>
      <c r="J1135" s="55">
        <f>SUM(J1130:J1134)</f>
        <v>1008</v>
      </c>
    </row>
    <row r="1136" spans="1:13">
      <c r="A1136" s="42"/>
      <c r="B1136" s="55"/>
      <c r="C1136" s="42"/>
      <c r="D1136" s="55"/>
      <c r="E1136" s="36"/>
      <c r="F1136" s="36"/>
      <c r="G1136" s="36"/>
      <c r="H1136" s="36"/>
      <c r="I1136" s="55"/>
      <c r="J1136" s="55"/>
      <c r="K1136" s="55"/>
      <c r="L1136" s="55"/>
      <c r="M1136" s="55"/>
    </row>
    <row r="1137" spans="1:13" ht="15" customHeight="1">
      <c r="A1137" s="42">
        <v>240</v>
      </c>
      <c r="B1137" s="55" t="s">
        <v>140</v>
      </c>
      <c r="C1137" s="42" t="s">
        <v>139</v>
      </c>
      <c r="D1137" s="55">
        <v>401040106</v>
      </c>
      <c r="E1137" s="36"/>
      <c r="F1137" s="36"/>
      <c r="G1137" s="42">
        <v>522</v>
      </c>
      <c r="H1137" s="42"/>
      <c r="I1137" s="55">
        <v>388</v>
      </c>
      <c r="J1137" s="55">
        <f>SUM(G1137:I1137)</f>
        <v>910</v>
      </c>
      <c r="K1137" s="55">
        <v>1</v>
      </c>
      <c r="L1137" s="55">
        <v>1</v>
      </c>
      <c r="M1137" s="55">
        <v>2</v>
      </c>
    </row>
    <row r="1138" spans="1:13">
      <c r="A1138" s="42"/>
      <c r="B1138" s="55"/>
      <c r="C1138" s="42"/>
      <c r="D1138" s="55" t="s">
        <v>122</v>
      </c>
      <c r="E1138" s="36"/>
      <c r="F1138" s="36"/>
      <c r="G1138" s="42">
        <v>522</v>
      </c>
      <c r="H1138" s="42"/>
      <c r="I1138" s="55">
        <v>388</v>
      </c>
      <c r="J1138" s="55">
        <f>SUM(G1138:I1138)</f>
        <v>910</v>
      </c>
      <c r="K1138" s="55"/>
      <c r="L1138" s="55"/>
      <c r="M1138" s="55"/>
    </row>
    <row r="1139" spans="1:13">
      <c r="A1139" s="311">
        <v>241</v>
      </c>
      <c r="B1139" s="320" t="s">
        <v>141</v>
      </c>
      <c r="C1139" s="42" t="s">
        <v>142</v>
      </c>
      <c r="D1139" s="55">
        <v>401020301</v>
      </c>
      <c r="E1139" s="36"/>
      <c r="F1139" s="36"/>
      <c r="G1139" s="42">
        <v>413</v>
      </c>
      <c r="H1139" s="42"/>
      <c r="I1139" s="42">
        <v>327</v>
      </c>
      <c r="J1139" s="55">
        <f>G1139+I1139</f>
        <v>740</v>
      </c>
      <c r="K1139" s="55">
        <v>1</v>
      </c>
      <c r="L1139" s="55">
        <v>1</v>
      </c>
      <c r="M1139" s="55">
        <f>SUM(K1139:L1139)</f>
        <v>2</v>
      </c>
    </row>
    <row r="1140" spans="1:13">
      <c r="A1140" s="313"/>
      <c r="B1140" s="321"/>
      <c r="C1140" s="55" t="s">
        <v>143</v>
      </c>
      <c r="D1140" s="55">
        <v>401020303</v>
      </c>
      <c r="E1140" s="36"/>
      <c r="F1140" s="36"/>
      <c r="G1140" s="55">
        <v>201</v>
      </c>
      <c r="H1140" s="55"/>
      <c r="I1140" s="55">
        <v>194</v>
      </c>
      <c r="J1140" s="55">
        <f>G1140+I1140</f>
        <v>395</v>
      </c>
      <c r="K1140" s="42"/>
      <c r="L1140" s="42"/>
      <c r="M1140" s="42"/>
    </row>
    <row r="1141" spans="1:13">
      <c r="A1141" s="42"/>
      <c r="B1141" s="55"/>
      <c r="C1141" s="55"/>
      <c r="D1141" s="55" t="s">
        <v>122</v>
      </c>
      <c r="E1141" s="36"/>
      <c r="F1141" s="36"/>
      <c r="G1141" s="55">
        <f>SUM(G1139:G1140)</f>
        <v>614</v>
      </c>
      <c r="H1141" s="55"/>
      <c r="I1141" s="55">
        <f>SUM(I1139:I1140)</f>
        <v>521</v>
      </c>
      <c r="J1141" s="55">
        <f>G1141+I1141</f>
        <v>1135</v>
      </c>
    </row>
    <row r="1142" spans="1:13">
      <c r="A1142" s="42"/>
      <c r="B1142" s="55"/>
      <c r="C1142" s="55"/>
      <c r="D1142" s="55"/>
      <c r="E1142" s="36"/>
      <c r="F1142" s="36"/>
      <c r="G1142" s="55"/>
      <c r="H1142" s="55"/>
      <c r="I1142" s="36"/>
      <c r="J1142" s="55" t="s">
        <v>103</v>
      </c>
      <c r="K1142" s="55"/>
      <c r="L1142" s="55"/>
      <c r="M1142" s="55"/>
    </row>
    <row r="1143" spans="1:13">
      <c r="A1143" s="42">
        <v>242</v>
      </c>
      <c r="B1143" s="55" t="s">
        <v>144</v>
      </c>
      <c r="C1143" s="55" t="s">
        <v>145</v>
      </c>
      <c r="D1143" s="55">
        <v>401020302</v>
      </c>
      <c r="E1143" s="36"/>
      <c r="F1143" s="36"/>
      <c r="G1143" s="42">
        <v>638</v>
      </c>
      <c r="H1143" s="42"/>
      <c r="I1143" s="42">
        <v>574</v>
      </c>
      <c r="J1143" s="55">
        <f t="shared" ref="J1143:J1148" si="45">G1143+I1143</f>
        <v>1212</v>
      </c>
      <c r="K1143" s="42">
        <v>1</v>
      </c>
      <c r="L1143" s="42">
        <v>1</v>
      </c>
      <c r="M1143" s="42">
        <v>2</v>
      </c>
    </row>
    <row r="1144" spans="1:13">
      <c r="A1144" s="42"/>
      <c r="B1144" s="55"/>
      <c r="C1144" s="55"/>
      <c r="D1144" s="55" t="s">
        <v>122</v>
      </c>
      <c r="E1144" s="36"/>
      <c r="F1144" s="36"/>
      <c r="G1144" s="42">
        <v>638</v>
      </c>
      <c r="H1144" s="42"/>
      <c r="I1144" s="42">
        <v>574</v>
      </c>
      <c r="J1144" s="55">
        <f t="shared" si="45"/>
        <v>1212</v>
      </c>
      <c r="K1144" s="42"/>
      <c r="L1144" s="42"/>
      <c r="M1144" s="42"/>
    </row>
    <row r="1145" spans="1:13">
      <c r="A1145" s="42"/>
      <c r="B1145" s="55"/>
      <c r="C1145" s="55"/>
      <c r="D1145" s="55"/>
      <c r="E1145" s="36"/>
      <c r="F1145" s="36"/>
      <c r="G1145" s="42"/>
      <c r="H1145" s="42"/>
      <c r="I1145" s="36"/>
      <c r="J1145" s="55">
        <f t="shared" si="45"/>
        <v>0</v>
      </c>
      <c r="K1145" s="42"/>
      <c r="L1145" s="42"/>
      <c r="M1145" s="42"/>
    </row>
    <row r="1146" spans="1:13">
      <c r="A1146" s="311">
        <v>243</v>
      </c>
      <c r="B1146" s="320" t="s">
        <v>146</v>
      </c>
      <c r="C1146" s="42" t="s">
        <v>147</v>
      </c>
      <c r="D1146" s="55">
        <v>401020201</v>
      </c>
      <c r="E1146" s="36"/>
      <c r="F1146" s="36"/>
      <c r="G1146" s="42">
        <v>231</v>
      </c>
      <c r="H1146" s="42"/>
      <c r="I1146" s="42">
        <v>171</v>
      </c>
      <c r="J1146" s="55">
        <f t="shared" si="45"/>
        <v>402</v>
      </c>
      <c r="K1146" s="55">
        <v>1</v>
      </c>
      <c r="L1146" s="55">
        <v>1</v>
      </c>
      <c r="M1146" s="55">
        <v>2</v>
      </c>
    </row>
    <row r="1147" spans="1:13">
      <c r="A1147" s="313"/>
      <c r="B1147" s="321"/>
      <c r="C1147" s="42" t="s">
        <v>148</v>
      </c>
      <c r="D1147" s="55">
        <v>401020203</v>
      </c>
      <c r="E1147" s="36"/>
      <c r="F1147" s="36"/>
      <c r="G1147" s="55">
        <v>239</v>
      </c>
      <c r="H1147" s="55"/>
      <c r="I1147" s="55">
        <v>185</v>
      </c>
      <c r="J1147" s="55">
        <f t="shared" si="45"/>
        <v>424</v>
      </c>
      <c r="K1147" s="42"/>
      <c r="L1147" s="42"/>
      <c r="M1147" s="42"/>
    </row>
    <row r="1148" spans="1:13">
      <c r="A1148" s="42"/>
      <c r="B1148" s="55"/>
      <c r="C1148" s="42"/>
      <c r="D1148" s="55" t="s">
        <v>122</v>
      </c>
      <c r="E1148" s="36"/>
      <c r="F1148" s="36"/>
      <c r="G1148" s="55">
        <f>SUM(G1146:G1147)</f>
        <v>470</v>
      </c>
      <c r="H1148" s="55"/>
      <c r="I1148" s="55">
        <f>SUM(I1146:I1147)</f>
        <v>356</v>
      </c>
      <c r="J1148" s="55">
        <f t="shared" si="45"/>
        <v>826</v>
      </c>
    </row>
    <row r="1149" spans="1:13">
      <c r="A1149" s="42"/>
      <c r="B1149" s="55"/>
      <c r="C1149" s="55"/>
      <c r="D1149" s="55"/>
      <c r="E1149" s="36"/>
      <c r="F1149" s="36"/>
      <c r="G1149" s="55"/>
      <c r="H1149" s="55"/>
      <c r="I1149" s="36"/>
      <c r="J1149" s="55" t="s">
        <v>103</v>
      </c>
      <c r="K1149" s="55"/>
      <c r="L1149" s="55"/>
      <c r="M1149" s="55"/>
    </row>
    <row r="1150" spans="1:13">
      <c r="A1150" s="42"/>
      <c r="B1150" s="55"/>
      <c r="C1150" s="55"/>
      <c r="D1150" s="55"/>
      <c r="E1150" s="36"/>
      <c r="F1150" s="36"/>
      <c r="G1150" s="55"/>
      <c r="H1150" s="55"/>
      <c r="I1150" s="36"/>
      <c r="J1150" s="55">
        <f>G1150+I1150</f>
        <v>0</v>
      </c>
      <c r="K1150" s="55"/>
      <c r="L1150" s="55"/>
      <c r="M1150" s="55"/>
    </row>
    <row r="1151" spans="1:13">
      <c r="A1151" s="42">
        <v>244</v>
      </c>
      <c r="B1151" s="55" t="s">
        <v>149</v>
      </c>
      <c r="C1151" s="42" t="s">
        <v>150</v>
      </c>
      <c r="D1151" s="55">
        <v>401020202</v>
      </c>
      <c r="E1151" s="36"/>
      <c r="F1151" s="36"/>
      <c r="G1151" s="55">
        <v>367</v>
      </c>
      <c r="H1151" s="55"/>
      <c r="I1151" s="55">
        <v>335</v>
      </c>
      <c r="J1151" s="55">
        <f>G1151+I1151</f>
        <v>702</v>
      </c>
      <c r="K1151" s="55">
        <v>1</v>
      </c>
      <c r="L1151" s="55">
        <v>1</v>
      </c>
      <c r="M1151" s="55">
        <v>2</v>
      </c>
    </row>
    <row r="1152" spans="1:13">
      <c r="A1152" s="42"/>
      <c r="B1152" s="55"/>
      <c r="C1152" s="55"/>
      <c r="D1152" s="55"/>
      <c r="E1152" s="36"/>
      <c r="F1152" s="36"/>
      <c r="G1152" s="55"/>
      <c r="H1152" s="55"/>
      <c r="I1152" s="36"/>
      <c r="J1152" s="55"/>
      <c r="K1152" s="55"/>
      <c r="L1152" s="55"/>
      <c r="M1152" s="55"/>
    </row>
    <row r="1153" spans="1:13">
      <c r="A1153" s="42">
        <v>245</v>
      </c>
      <c r="B1153" s="55" t="s">
        <v>151</v>
      </c>
      <c r="C1153" s="55" t="s">
        <v>152</v>
      </c>
      <c r="D1153" s="55">
        <v>401020101</v>
      </c>
      <c r="E1153" s="36"/>
      <c r="F1153" s="36"/>
      <c r="G1153" s="42">
        <v>485</v>
      </c>
      <c r="H1153" s="42"/>
      <c r="I1153" s="42">
        <v>448</v>
      </c>
      <c r="J1153" s="55">
        <f>G1153+I1153</f>
        <v>933</v>
      </c>
      <c r="K1153" s="42">
        <v>1</v>
      </c>
      <c r="L1153" s="42">
        <v>1</v>
      </c>
      <c r="M1153" s="42">
        <v>2</v>
      </c>
    </row>
    <row r="1154" spans="1:13">
      <c r="A1154" s="42"/>
      <c r="B1154" s="55"/>
      <c r="C1154" s="55"/>
      <c r="D1154" s="55"/>
      <c r="E1154" s="36"/>
      <c r="F1154" s="36"/>
      <c r="G1154" s="42"/>
      <c r="H1154" s="42"/>
      <c r="I1154" s="36"/>
      <c r="J1154" s="55" t="s">
        <v>103</v>
      </c>
      <c r="K1154" s="42"/>
      <c r="L1154" s="42"/>
      <c r="M1154" s="42"/>
    </row>
    <row r="1155" spans="1:13">
      <c r="A1155" s="42"/>
      <c r="B1155" s="55"/>
      <c r="C1155" s="55"/>
      <c r="D1155" s="55"/>
      <c r="E1155" s="36"/>
      <c r="F1155" s="36"/>
      <c r="G1155" s="42"/>
      <c r="H1155" s="42"/>
      <c r="I1155" s="36"/>
      <c r="J1155" s="55">
        <f>G1155+I1155</f>
        <v>0</v>
      </c>
      <c r="K1155" s="42"/>
      <c r="L1155" s="42"/>
      <c r="M1155" s="42"/>
    </row>
    <row r="1156" spans="1:13">
      <c r="A1156" s="311">
        <v>246</v>
      </c>
      <c r="B1156" s="320" t="s">
        <v>153</v>
      </c>
      <c r="C1156" s="55" t="s">
        <v>154</v>
      </c>
      <c r="D1156" s="55">
        <v>401020102</v>
      </c>
      <c r="E1156" s="36"/>
      <c r="F1156" s="36"/>
      <c r="G1156" s="42">
        <v>273</v>
      </c>
      <c r="H1156" s="42"/>
      <c r="I1156" s="42">
        <v>239</v>
      </c>
      <c r="J1156" s="55">
        <f>G1156+I1156</f>
        <v>512</v>
      </c>
      <c r="K1156" s="55">
        <v>1</v>
      </c>
      <c r="L1156" s="55">
        <v>1</v>
      </c>
      <c r="M1156" s="55">
        <v>2</v>
      </c>
    </row>
    <row r="1157" spans="1:13">
      <c r="A1157" s="313"/>
      <c r="B1157" s="321"/>
      <c r="C1157" s="55" t="s">
        <v>155</v>
      </c>
      <c r="D1157" s="55">
        <v>401020104</v>
      </c>
      <c r="E1157" s="36"/>
      <c r="F1157" s="36"/>
      <c r="G1157" s="42">
        <v>297</v>
      </c>
      <c r="H1157" s="42"/>
      <c r="I1157" s="42">
        <v>290</v>
      </c>
      <c r="J1157" s="55">
        <f>G1157+I1157</f>
        <v>587</v>
      </c>
      <c r="K1157" s="42"/>
      <c r="L1157" s="42"/>
      <c r="M1157" s="42"/>
    </row>
    <row r="1158" spans="1:13">
      <c r="A1158" s="42"/>
      <c r="B1158" s="55"/>
      <c r="C1158" s="55"/>
      <c r="D1158" s="55" t="s">
        <v>122</v>
      </c>
      <c r="E1158" s="36"/>
      <c r="F1158" s="36"/>
      <c r="G1158" s="55">
        <f>SUM(G1156:G1157)</f>
        <v>570</v>
      </c>
      <c r="H1158" s="55"/>
      <c r="I1158" s="55">
        <f>SUM(I1156:I1157)</f>
        <v>529</v>
      </c>
      <c r="J1158" s="55">
        <f>G1158+I1158</f>
        <v>1099</v>
      </c>
    </row>
    <row r="1159" spans="1:13">
      <c r="A1159" s="42"/>
      <c r="B1159" s="55"/>
      <c r="C1159" s="55"/>
      <c r="D1159" s="55"/>
      <c r="E1159" s="36"/>
      <c r="F1159" s="36"/>
      <c r="G1159" s="55"/>
      <c r="H1159" s="55"/>
      <c r="I1159" s="36"/>
      <c r="J1159" s="55" t="s">
        <v>103</v>
      </c>
      <c r="K1159" s="55"/>
      <c r="L1159" s="55"/>
      <c r="M1159" s="55"/>
    </row>
    <row r="1160" spans="1:13">
      <c r="A1160" s="311">
        <v>247</v>
      </c>
      <c r="B1160" s="320" t="s">
        <v>156</v>
      </c>
      <c r="C1160" s="42" t="s">
        <v>157</v>
      </c>
      <c r="D1160" s="55">
        <v>401020103</v>
      </c>
      <c r="E1160" s="36"/>
      <c r="F1160" s="36"/>
      <c r="G1160" s="55">
        <v>311</v>
      </c>
      <c r="H1160" s="55"/>
      <c r="I1160" s="36"/>
      <c r="J1160" s="55">
        <f>G1160+I1160</f>
        <v>311</v>
      </c>
      <c r="K1160" s="55"/>
      <c r="L1160" s="55"/>
      <c r="M1160" s="55"/>
    </row>
    <row r="1161" spans="1:13">
      <c r="A1161" s="312"/>
      <c r="B1161" s="322"/>
      <c r="C1161" s="42" t="s">
        <v>158</v>
      </c>
      <c r="D1161" s="55">
        <v>401020105</v>
      </c>
      <c r="E1161" s="36"/>
      <c r="F1161" s="36"/>
      <c r="G1161" s="42">
        <v>527</v>
      </c>
      <c r="H1161" s="42"/>
      <c r="I1161" s="36"/>
      <c r="J1161" s="55">
        <f>G1161+I1161</f>
        <v>527</v>
      </c>
      <c r="K1161" s="42">
        <v>3</v>
      </c>
      <c r="L1161" s="42">
        <v>0</v>
      </c>
      <c r="M1161" s="42">
        <v>3</v>
      </c>
    </row>
    <row r="1162" spans="1:13">
      <c r="A1162" s="313"/>
      <c r="B1162" s="321"/>
      <c r="C1162" s="42" t="s">
        <v>159</v>
      </c>
      <c r="D1162" s="55">
        <v>401020106</v>
      </c>
      <c r="E1162" s="36"/>
      <c r="F1162" s="36"/>
      <c r="G1162" s="42">
        <v>255</v>
      </c>
      <c r="H1162" s="42"/>
      <c r="I1162" s="36"/>
      <c r="J1162" s="55">
        <f>G1162+I1162</f>
        <v>255</v>
      </c>
      <c r="K1162" s="42"/>
      <c r="L1162" s="42"/>
      <c r="M1162" s="42"/>
    </row>
    <row r="1163" spans="1:13">
      <c r="A1163" s="42"/>
      <c r="B1163" s="55"/>
      <c r="C1163" s="55"/>
      <c r="D1163" s="55" t="s">
        <v>122</v>
      </c>
      <c r="E1163" s="36"/>
      <c r="F1163" s="36"/>
      <c r="G1163" s="42">
        <f>SUM(G1160:G1162)</f>
        <v>1093</v>
      </c>
      <c r="H1163" s="42"/>
      <c r="I1163" s="36"/>
      <c r="J1163" s="55">
        <f>G1163+I1163</f>
        <v>1093</v>
      </c>
    </row>
    <row r="1164" spans="1:13">
      <c r="A1164" s="42"/>
      <c r="B1164" s="55"/>
      <c r="C1164" s="55"/>
      <c r="D1164" s="55"/>
      <c r="E1164" s="36"/>
      <c r="F1164" s="36"/>
      <c r="G1164" s="42"/>
      <c r="H1164" s="42"/>
      <c r="I1164" s="36"/>
      <c r="J1164" s="55" t="s">
        <v>103</v>
      </c>
      <c r="K1164" s="42"/>
      <c r="L1164" s="42"/>
      <c r="M1164" s="42"/>
    </row>
    <row r="1165" spans="1:13">
      <c r="A1165" s="311">
        <v>248</v>
      </c>
      <c r="B1165" s="320" t="s">
        <v>160</v>
      </c>
      <c r="C1165" s="42" t="s">
        <v>157</v>
      </c>
      <c r="D1165" s="55">
        <v>401020103</v>
      </c>
      <c r="E1165" s="36"/>
      <c r="F1165" s="36"/>
      <c r="G1165" s="36"/>
      <c r="H1165" s="36"/>
      <c r="I1165" s="55">
        <v>238</v>
      </c>
      <c r="J1165" s="55">
        <f>G1165+I1165</f>
        <v>238</v>
      </c>
      <c r="K1165" s="55"/>
      <c r="L1165" s="55"/>
      <c r="M1165" s="55"/>
    </row>
    <row r="1166" spans="1:13">
      <c r="A1166" s="312"/>
      <c r="B1166" s="322"/>
      <c r="C1166" s="42" t="s">
        <v>158</v>
      </c>
      <c r="D1166" s="55">
        <v>401020105</v>
      </c>
      <c r="E1166" s="36"/>
      <c r="F1166" s="36"/>
      <c r="G1166" s="36"/>
      <c r="H1166" s="36"/>
      <c r="I1166" s="55">
        <v>449</v>
      </c>
      <c r="J1166" s="55">
        <f>G1166+I1166</f>
        <v>449</v>
      </c>
      <c r="K1166" s="55">
        <v>0</v>
      </c>
      <c r="L1166" s="55">
        <v>2</v>
      </c>
      <c r="M1166" s="55">
        <v>2</v>
      </c>
    </row>
    <row r="1167" spans="1:13">
      <c r="A1167" s="313"/>
      <c r="B1167" s="321"/>
      <c r="C1167" s="42" t="s">
        <v>159</v>
      </c>
      <c r="D1167" s="55">
        <v>401020106</v>
      </c>
      <c r="E1167" s="36"/>
      <c r="F1167" s="36"/>
      <c r="G1167" s="36"/>
      <c r="H1167" s="36"/>
      <c r="I1167" s="55">
        <v>224</v>
      </c>
      <c r="J1167" s="55">
        <f>G1167+I1167</f>
        <v>224</v>
      </c>
      <c r="K1167" s="55"/>
      <c r="L1167" s="55"/>
      <c r="M1167" s="55"/>
    </row>
    <row r="1168" spans="1:13">
      <c r="A1168" s="42"/>
      <c r="B1168" s="55"/>
      <c r="C1168" s="55"/>
      <c r="D1168" s="55" t="s">
        <v>122</v>
      </c>
      <c r="E1168" s="36"/>
      <c r="F1168" s="36"/>
      <c r="G1168" s="36"/>
      <c r="H1168" s="36"/>
      <c r="I1168" s="55">
        <f>SUM(I1165:I1167)</f>
        <v>911</v>
      </c>
      <c r="J1168" s="55">
        <f>G1168+I1168</f>
        <v>911</v>
      </c>
    </row>
    <row r="1169" spans="1:13">
      <c r="A1169" s="42"/>
      <c r="B1169" s="55"/>
      <c r="C1169" s="55"/>
      <c r="D1169" s="55"/>
      <c r="E1169" s="36"/>
      <c r="F1169" s="36"/>
      <c r="G1169" s="55"/>
      <c r="H1169" s="55"/>
      <c r="I1169" s="36"/>
      <c r="J1169" s="55" t="s">
        <v>103</v>
      </c>
      <c r="K1169" s="55"/>
      <c r="L1169" s="55"/>
      <c r="M1169" s="55"/>
    </row>
    <row r="1170" spans="1:13">
      <c r="A1170" s="42">
        <v>249</v>
      </c>
      <c r="B1170" s="55" t="s">
        <v>161</v>
      </c>
      <c r="C1170" s="55" t="s">
        <v>162</v>
      </c>
      <c r="D1170" s="55">
        <v>401010307</v>
      </c>
      <c r="E1170" s="36"/>
      <c r="F1170" s="36"/>
      <c r="G1170" s="42">
        <v>755</v>
      </c>
      <c r="H1170" s="42"/>
      <c r="I1170" s="36"/>
      <c r="J1170" s="55">
        <f>G1170+I1170</f>
        <v>755</v>
      </c>
      <c r="K1170" s="42">
        <v>2</v>
      </c>
      <c r="L1170" s="42">
        <v>0</v>
      </c>
      <c r="M1170" s="42">
        <v>2</v>
      </c>
    </row>
    <row r="1171" spans="1:13">
      <c r="A1171" s="42"/>
      <c r="B1171" s="55"/>
      <c r="C1171" s="55"/>
      <c r="D1171" s="55"/>
      <c r="E1171" s="36"/>
      <c r="F1171" s="36"/>
      <c r="G1171" s="42"/>
      <c r="H1171" s="42"/>
      <c r="I1171" s="36"/>
      <c r="J1171" s="55" t="s">
        <v>103</v>
      </c>
      <c r="K1171" s="42"/>
      <c r="L1171" s="42"/>
      <c r="M1171" s="42"/>
    </row>
    <row r="1172" spans="1:13">
      <c r="A1172" s="42">
        <v>250</v>
      </c>
      <c r="B1172" s="55" t="s">
        <v>163</v>
      </c>
      <c r="C1172" s="55" t="s">
        <v>162</v>
      </c>
      <c r="D1172" s="55">
        <v>401010307</v>
      </c>
      <c r="E1172" s="36"/>
      <c r="F1172" s="36"/>
      <c r="G1172" s="36"/>
      <c r="H1172" s="36"/>
      <c r="I1172" s="55">
        <v>768</v>
      </c>
      <c r="J1172" s="55">
        <f>G1172+I1172</f>
        <v>768</v>
      </c>
      <c r="K1172" s="42">
        <v>0</v>
      </c>
      <c r="L1172" s="42">
        <v>2</v>
      </c>
      <c r="M1172" s="42">
        <v>2</v>
      </c>
    </row>
    <row r="1173" spans="1:13">
      <c r="A1173" s="42"/>
      <c r="B1173" s="55"/>
      <c r="C1173" s="55"/>
      <c r="D1173" s="55"/>
      <c r="E1173" s="36"/>
      <c r="F1173" s="36"/>
      <c r="G1173" s="42"/>
      <c r="H1173" s="42"/>
      <c r="I1173" s="36"/>
      <c r="J1173" s="55" t="s">
        <v>103</v>
      </c>
      <c r="K1173" s="42"/>
      <c r="L1173" s="42"/>
      <c r="M1173" s="42"/>
    </row>
    <row r="1174" spans="1:13">
      <c r="A1174" s="311">
        <v>251</v>
      </c>
      <c r="B1174" s="311" t="s">
        <v>164</v>
      </c>
      <c r="C1174" s="55" t="s">
        <v>162</v>
      </c>
      <c r="D1174" s="55">
        <v>401010308</v>
      </c>
      <c r="E1174" s="36"/>
      <c r="F1174" s="36"/>
      <c r="G1174" s="42">
        <v>389</v>
      </c>
      <c r="H1174" s="42"/>
      <c r="I1174" s="36"/>
      <c r="J1174" s="55">
        <f>G1174+I1174</f>
        <v>389</v>
      </c>
      <c r="K1174" s="55">
        <v>2</v>
      </c>
      <c r="L1174" s="55">
        <v>0</v>
      </c>
      <c r="M1174" s="55">
        <f>SUM(K1174:L1174)</f>
        <v>2</v>
      </c>
    </row>
    <row r="1175" spans="1:13">
      <c r="A1175" s="313"/>
      <c r="B1175" s="313"/>
      <c r="C1175" s="55" t="s">
        <v>162</v>
      </c>
      <c r="D1175" s="55">
        <v>401010309</v>
      </c>
      <c r="E1175" s="36"/>
      <c r="F1175" s="36"/>
      <c r="G1175" s="55">
        <v>409</v>
      </c>
      <c r="H1175" s="55"/>
      <c r="I1175" s="36"/>
      <c r="J1175" s="55">
        <f>G1175+I1175</f>
        <v>409</v>
      </c>
      <c r="K1175" s="42"/>
      <c r="L1175" s="42"/>
      <c r="M1175" s="42"/>
    </row>
    <row r="1176" spans="1:13">
      <c r="A1176" s="42"/>
      <c r="B1176" s="55"/>
      <c r="C1176" s="55"/>
      <c r="D1176" s="55" t="s">
        <v>122</v>
      </c>
      <c r="E1176" s="36"/>
      <c r="F1176" s="36"/>
      <c r="G1176" s="55">
        <f>SUM(G1174:G1175)</f>
        <v>798</v>
      </c>
      <c r="H1176" s="55"/>
      <c r="I1176" s="36"/>
      <c r="J1176" s="55">
        <f>G1176+I1176</f>
        <v>798</v>
      </c>
    </row>
    <row r="1177" spans="1:13">
      <c r="A1177" s="42"/>
      <c r="B1177" s="55"/>
      <c r="C1177" s="55"/>
      <c r="D1177" s="55"/>
      <c r="E1177" s="36"/>
      <c r="F1177" s="36"/>
      <c r="G1177" s="55"/>
      <c r="H1177" s="55"/>
      <c r="I1177" s="36"/>
      <c r="J1177" s="55" t="s">
        <v>103</v>
      </c>
      <c r="K1177" s="55"/>
      <c r="L1177" s="55"/>
      <c r="M1177" s="55"/>
    </row>
    <row r="1178" spans="1:13">
      <c r="A1178" s="42"/>
      <c r="B1178" s="36"/>
      <c r="C1178" s="55"/>
      <c r="D1178" s="36"/>
      <c r="E1178" s="36"/>
      <c r="F1178" s="36"/>
      <c r="G1178" s="36"/>
      <c r="H1178" s="36"/>
      <c r="I1178" s="36"/>
      <c r="J1178" s="55"/>
      <c r="K1178" s="55"/>
      <c r="L1178" s="55"/>
      <c r="M1178" s="55"/>
    </row>
    <row r="1179" spans="1:13">
      <c r="A1179" s="311">
        <v>252</v>
      </c>
      <c r="B1179" s="320" t="s">
        <v>165</v>
      </c>
      <c r="C1179" s="55" t="s">
        <v>162</v>
      </c>
      <c r="D1179" s="55">
        <v>401010308</v>
      </c>
      <c r="E1179" s="36"/>
      <c r="F1179" s="36"/>
      <c r="G1179" s="36"/>
      <c r="H1179" s="36"/>
      <c r="I1179" s="42">
        <v>343</v>
      </c>
      <c r="J1179" s="55">
        <f>G1179+I1179</f>
        <v>343</v>
      </c>
      <c r="K1179" s="42"/>
      <c r="L1179" s="42"/>
      <c r="M1179" s="42"/>
    </row>
    <row r="1180" spans="1:13">
      <c r="A1180" s="313"/>
      <c r="B1180" s="321"/>
      <c r="C1180" s="55" t="s">
        <v>162</v>
      </c>
      <c r="D1180" s="55">
        <v>401010309</v>
      </c>
      <c r="E1180" s="36"/>
      <c r="F1180" s="36"/>
      <c r="G1180" s="36"/>
      <c r="H1180" s="36"/>
      <c r="I1180" s="42">
        <v>366</v>
      </c>
      <c r="J1180" s="55">
        <f>G1180+I1180</f>
        <v>366</v>
      </c>
      <c r="K1180" s="42">
        <v>0</v>
      </c>
      <c r="L1180" s="42">
        <v>2</v>
      </c>
      <c r="M1180" s="42">
        <v>2</v>
      </c>
    </row>
    <row r="1181" spans="1:13">
      <c r="A1181" s="42"/>
      <c r="B1181" s="55"/>
      <c r="C1181" s="55"/>
      <c r="D1181" s="55" t="s">
        <v>122</v>
      </c>
      <c r="E1181" s="36"/>
      <c r="F1181" s="36"/>
      <c r="G1181" s="36"/>
      <c r="H1181" s="36"/>
      <c r="I1181" s="42">
        <f>SUM(I1179:I1180)</f>
        <v>709</v>
      </c>
      <c r="J1181" s="55">
        <f>G1181+I1181</f>
        <v>709</v>
      </c>
    </row>
    <row r="1182" spans="1:13">
      <c r="A1182" s="42"/>
      <c r="B1182" s="55"/>
      <c r="C1182" s="55"/>
      <c r="D1182" s="55"/>
      <c r="E1182" s="36"/>
      <c r="F1182" s="36"/>
      <c r="G1182" s="42"/>
      <c r="H1182" s="42"/>
      <c r="I1182" s="36"/>
      <c r="J1182" s="55" t="s">
        <v>103</v>
      </c>
      <c r="K1182" s="42"/>
      <c r="L1182" s="42"/>
      <c r="M1182" s="42"/>
    </row>
    <row r="1183" spans="1:13">
      <c r="A1183" s="311">
        <v>253</v>
      </c>
      <c r="B1183" s="320" t="s">
        <v>166</v>
      </c>
      <c r="C1183" s="55" t="s">
        <v>167</v>
      </c>
      <c r="D1183" s="55">
        <v>401010304</v>
      </c>
      <c r="E1183" s="36"/>
      <c r="F1183" s="36"/>
      <c r="G1183" s="55">
        <v>128</v>
      </c>
      <c r="H1183" s="55"/>
      <c r="I1183" s="55">
        <v>103</v>
      </c>
      <c r="J1183" s="55">
        <f>G1183+I1183</f>
        <v>231</v>
      </c>
      <c r="K1183" s="55"/>
      <c r="L1183" s="55"/>
      <c r="M1183" s="55"/>
    </row>
    <row r="1184" spans="1:13">
      <c r="A1184" s="313"/>
      <c r="B1184" s="321"/>
      <c r="C1184" s="55" t="s">
        <v>167</v>
      </c>
      <c r="D1184" s="55">
        <v>401010305</v>
      </c>
      <c r="E1184" s="36"/>
      <c r="F1184" s="36"/>
      <c r="G1184" s="55">
        <v>293</v>
      </c>
      <c r="H1184" s="55"/>
      <c r="I1184" s="55">
        <v>291</v>
      </c>
      <c r="J1184" s="55">
        <f>G1184+I1184</f>
        <v>584</v>
      </c>
      <c r="K1184" s="55">
        <v>1</v>
      </c>
      <c r="L1184" s="55">
        <v>1</v>
      </c>
      <c r="M1184" s="55">
        <v>2</v>
      </c>
    </row>
    <row r="1185" spans="1:13">
      <c r="A1185" s="42"/>
      <c r="B1185" s="55"/>
      <c r="C1185" s="55"/>
      <c r="D1185" s="55"/>
      <c r="E1185" s="36"/>
      <c r="F1185" s="36"/>
      <c r="G1185" s="42">
        <f>SUM(G1183:G1184)</f>
        <v>421</v>
      </c>
      <c r="H1185" s="42"/>
      <c r="I1185" s="42">
        <f>SUM(I1183:I1184)</f>
        <v>394</v>
      </c>
      <c r="J1185" s="55">
        <f>G1185+I1185</f>
        <v>815</v>
      </c>
    </row>
    <row r="1186" spans="1:13">
      <c r="A1186" s="42"/>
      <c r="B1186" s="55"/>
      <c r="C1186" s="55"/>
      <c r="D1186" s="55"/>
      <c r="E1186" s="36"/>
      <c r="F1186" s="36"/>
      <c r="G1186" s="42"/>
      <c r="H1186" s="42"/>
      <c r="I1186" s="36"/>
      <c r="J1186" s="55" t="s">
        <v>103</v>
      </c>
      <c r="K1186" s="55"/>
      <c r="L1186" s="55"/>
      <c r="M1186" s="55"/>
    </row>
    <row r="1187" spans="1:13">
      <c r="A1187" s="311">
        <v>254</v>
      </c>
      <c r="B1187" s="320" t="s">
        <v>168</v>
      </c>
      <c r="C1187" s="55" t="s">
        <v>169</v>
      </c>
      <c r="D1187" s="55">
        <v>401010302</v>
      </c>
      <c r="E1187" s="36"/>
      <c r="F1187" s="36"/>
      <c r="G1187" s="42">
        <v>164</v>
      </c>
      <c r="H1187" s="42"/>
      <c r="I1187" s="42">
        <v>134</v>
      </c>
      <c r="J1187" s="55">
        <f>G1187+I1187</f>
        <v>298</v>
      </c>
      <c r="K1187" s="42"/>
      <c r="L1187" s="42"/>
      <c r="M1187" s="42"/>
    </row>
    <row r="1188" spans="1:13">
      <c r="A1188" s="313"/>
      <c r="B1188" s="321"/>
      <c r="C1188" s="55" t="s">
        <v>169</v>
      </c>
      <c r="D1188" s="55">
        <v>401010303</v>
      </c>
      <c r="E1188" s="36"/>
      <c r="F1188" s="36"/>
      <c r="G1188" s="42">
        <v>468</v>
      </c>
      <c r="H1188" s="42"/>
      <c r="I1188" s="42">
        <v>392</v>
      </c>
      <c r="J1188" s="55">
        <f>G1188+I1188</f>
        <v>860</v>
      </c>
      <c r="K1188" s="42">
        <v>2</v>
      </c>
      <c r="L1188" s="42">
        <v>2</v>
      </c>
      <c r="M1188" s="42">
        <v>4</v>
      </c>
    </row>
    <row r="1189" spans="1:13">
      <c r="A1189" s="42"/>
      <c r="B1189" s="55"/>
      <c r="C1189" s="55"/>
      <c r="D1189" s="55"/>
      <c r="E1189" s="36"/>
      <c r="F1189" s="36"/>
      <c r="G1189" s="42">
        <f>SUM(G1187:G1188)</f>
        <v>632</v>
      </c>
      <c r="H1189" s="42"/>
      <c r="I1189" s="42">
        <f>SUM(I1187:I1188)</f>
        <v>526</v>
      </c>
      <c r="J1189" s="55">
        <f>G1189+I1189</f>
        <v>1158</v>
      </c>
    </row>
    <row r="1190" spans="1:13">
      <c r="A1190" s="42"/>
      <c r="B1190" s="55"/>
      <c r="C1190" s="55"/>
      <c r="D1190" s="55"/>
      <c r="E1190" s="36"/>
      <c r="F1190" s="36"/>
      <c r="G1190" s="42"/>
      <c r="H1190" s="42"/>
      <c r="I1190" s="36"/>
      <c r="J1190" s="55" t="s">
        <v>103</v>
      </c>
      <c r="K1190" s="42"/>
      <c r="L1190" s="42"/>
      <c r="M1190" s="42"/>
    </row>
    <row r="1191" spans="1:13">
      <c r="A1191" s="311">
        <v>255</v>
      </c>
      <c r="B1191" s="320" t="s">
        <v>170</v>
      </c>
      <c r="C1191" s="55" t="s">
        <v>171</v>
      </c>
      <c r="D1191" s="55">
        <v>401010301</v>
      </c>
      <c r="E1191" s="36"/>
      <c r="F1191" s="36"/>
      <c r="G1191" s="42">
        <v>208</v>
      </c>
      <c r="H1191" s="42"/>
      <c r="I1191" s="42">
        <v>177</v>
      </c>
      <c r="J1191" s="55">
        <f>G1191+I1191</f>
        <v>385</v>
      </c>
      <c r="K1191" s="42"/>
      <c r="L1191" s="42"/>
      <c r="M1191" s="42"/>
    </row>
    <row r="1192" spans="1:13" ht="15" customHeight="1">
      <c r="A1192" s="313"/>
      <c r="B1192" s="321"/>
      <c r="C1192" s="55" t="s">
        <v>172</v>
      </c>
      <c r="D1192" s="55">
        <v>401010310</v>
      </c>
      <c r="E1192" s="36"/>
      <c r="F1192" s="36"/>
      <c r="G1192" s="55">
        <v>331</v>
      </c>
      <c r="H1192" s="55"/>
      <c r="I1192" s="55">
        <v>299</v>
      </c>
      <c r="J1192" s="55">
        <f>G1192+I1192</f>
        <v>630</v>
      </c>
      <c r="K1192" s="55">
        <v>1</v>
      </c>
      <c r="L1192" s="55">
        <v>1</v>
      </c>
      <c r="M1192" s="55">
        <f>SUM(K1192:L1192)</f>
        <v>2</v>
      </c>
    </row>
    <row r="1193" spans="1:13">
      <c r="A1193" s="42"/>
      <c r="B1193" s="55"/>
      <c r="C1193" s="55"/>
      <c r="D1193" s="55"/>
      <c r="E1193" s="36"/>
      <c r="F1193" s="36"/>
      <c r="G1193" s="55">
        <f>SUM(G1191:G1192)</f>
        <v>539</v>
      </c>
      <c r="H1193" s="55"/>
      <c r="I1193" s="55">
        <f>SUM(I1191:I1192)</f>
        <v>476</v>
      </c>
      <c r="J1193" s="55">
        <f>G1193+I1193</f>
        <v>1015</v>
      </c>
    </row>
    <row r="1194" spans="1:13">
      <c r="A1194" s="42"/>
      <c r="B1194" s="55"/>
      <c r="C1194" s="55"/>
      <c r="D1194" s="55"/>
      <c r="E1194" s="36"/>
      <c r="F1194" s="36"/>
      <c r="G1194" s="55"/>
      <c r="H1194" s="55"/>
      <c r="I1194" s="36"/>
      <c r="J1194" s="55"/>
      <c r="K1194" s="55"/>
      <c r="L1194" s="55"/>
      <c r="M1194" s="55"/>
    </row>
    <row r="1195" spans="1:13">
      <c r="A1195" s="42">
        <v>256</v>
      </c>
      <c r="B1195" s="55" t="s">
        <v>173</v>
      </c>
      <c r="C1195" s="55" t="s">
        <v>174</v>
      </c>
      <c r="D1195" s="55">
        <v>401010306</v>
      </c>
      <c r="E1195" s="36"/>
      <c r="F1195" s="36"/>
      <c r="G1195" s="55">
        <v>509</v>
      </c>
      <c r="H1195" s="55"/>
      <c r="I1195" s="55">
        <v>390</v>
      </c>
      <c r="J1195" s="55">
        <f>G1195+I1195</f>
        <v>899</v>
      </c>
      <c r="K1195" s="55">
        <v>1</v>
      </c>
      <c r="L1195" s="55">
        <v>1</v>
      </c>
      <c r="M1195" s="55">
        <f>SUM(K1195:L1195)</f>
        <v>2</v>
      </c>
    </row>
    <row r="1196" spans="1:13">
      <c r="A1196" s="42"/>
      <c r="B1196" s="55"/>
      <c r="C1196" s="55"/>
      <c r="D1196" s="55"/>
      <c r="E1196" s="36"/>
      <c r="F1196" s="36"/>
      <c r="G1196" s="55"/>
      <c r="H1196" s="55"/>
      <c r="I1196" s="36"/>
      <c r="J1196" s="55"/>
      <c r="K1196" s="55"/>
      <c r="L1196" s="55"/>
      <c r="M1196" s="55"/>
    </row>
    <row r="1197" spans="1:13">
      <c r="A1197" s="42"/>
      <c r="B1197" s="55"/>
      <c r="C1197" s="55"/>
      <c r="D1197" s="55"/>
      <c r="E1197" s="36"/>
      <c r="F1197" s="36"/>
      <c r="G1197" s="55"/>
      <c r="H1197" s="55"/>
      <c r="I1197" s="36"/>
      <c r="J1197" s="55"/>
      <c r="K1197" s="55"/>
      <c r="L1197" s="55"/>
      <c r="M1197" s="55"/>
    </row>
    <row r="1198" spans="1:13">
      <c r="A1198" s="42">
        <v>257</v>
      </c>
      <c r="B1198" s="55" t="s">
        <v>175</v>
      </c>
      <c r="C1198" s="55" t="s">
        <v>176</v>
      </c>
      <c r="D1198" s="55">
        <v>401010311</v>
      </c>
      <c r="E1198" s="36"/>
      <c r="F1198" s="36"/>
      <c r="G1198" s="42">
        <v>286</v>
      </c>
      <c r="H1198" s="42"/>
      <c r="I1198" s="42">
        <v>331</v>
      </c>
      <c r="J1198" s="55">
        <f>G1198+I1198</f>
        <v>617</v>
      </c>
      <c r="K1198" s="42">
        <v>1</v>
      </c>
      <c r="L1198" s="42">
        <v>1</v>
      </c>
      <c r="M1198" s="55">
        <f>SUM(K1198:L1198)</f>
        <v>2</v>
      </c>
    </row>
    <row r="1199" spans="1:13">
      <c r="A1199" s="42">
        <v>258</v>
      </c>
      <c r="B1199" s="55" t="s">
        <v>177</v>
      </c>
      <c r="C1199" s="55" t="s">
        <v>178</v>
      </c>
      <c r="D1199" s="55">
        <v>401010404</v>
      </c>
      <c r="E1199" s="36"/>
      <c r="F1199" s="36"/>
      <c r="G1199" s="42">
        <v>526</v>
      </c>
      <c r="H1199" s="42"/>
      <c r="I1199" s="42">
        <v>399</v>
      </c>
      <c r="J1199" s="55">
        <f>G1199+I1199</f>
        <v>925</v>
      </c>
      <c r="K1199" s="42">
        <v>1</v>
      </c>
      <c r="L1199" s="42">
        <v>1</v>
      </c>
      <c r="M1199" s="55">
        <f>SUM(K1199:L1199)</f>
        <v>2</v>
      </c>
    </row>
    <row r="1200" spans="1:13">
      <c r="A1200" s="42"/>
      <c r="B1200" s="55"/>
      <c r="C1200" s="55"/>
      <c r="D1200" s="55"/>
      <c r="E1200" s="36"/>
      <c r="F1200" s="36"/>
      <c r="G1200" s="42"/>
      <c r="H1200" s="42"/>
      <c r="I1200" s="36"/>
      <c r="J1200" s="55"/>
      <c r="K1200" s="42"/>
      <c r="L1200" s="42"/>
      <c r="M1200" s="55"/>
    </row>
    <row r="1201" spans="1:13">
      <c r="A1201" s="42"/>
      <c r="B1201" s="55"/>
      <c r="C1201" s="55"/>
      <c r="D1201" s="55"/>
      <c r="E1201" s="36"/>
      <c r="F1201" s="36"/>
      <c r="G1201" s="42"/>
      <c r="H1201" s="42"/>
      <c r="I1201" s="36"/>
      <c r="J1201" s="55"/>
      <c r="K1201" s="42"/>
      <c r="L1201" s="42"/>
      <c r="M1201" s="55"/>
    </row>
    <row r="1202" spans="1:13">
      <c r="A1202" s="42"/>
      <c r="B1202" s="55"/>
      <c r="C1202" s="55"/>
      <c r="D1202" s="55"/>
      <c r="E1202" s="36"/>
      <c r="F1202" s="36"/>
      <c r="G1202" s="42"/>
      <c r="H1202" s="42"/>
      <c r="I1202" s="36"/>
      <c r="J1202" s="55"/>
      <c r="K1202" s="42"/>
      <c r="L1202" s="42"/>
      <c r="M1202" s="55"/>
    </row>
    <row r="1203" spans="1:13" ht="15" customHeight="1">
      <c r="A1203" s="42">
        <v>259</v>
      </c>
      <c r="B1203" s="55" t="s">
        <v>179</v>
      </c>
      <c r="C1203" s="55" t="s">
        <v>180</v>
      </c>
      <c r="D1203" s="55">
        <v>401010402</v>
      </c>
      <c r="E1203" s="36"/>
      <c r="F1203" s="36"/>
      <c r="G1203" s="42">
        <v>330</v>
      </c>
      <c r="H1203" s="42"/>
      <c r="I1203" s="42">
        <v>286</v>
      </c>
      <c r="J1203" s="55">
        <f>G1203+I1203</f>
        <v>616</v>
      </c>
      <c r="K1203" s="42">
        <v>1</v>
      </c>
      <c r="L1203" s="42">
        <v>1</v>
      </c>
      <c r="M1203" s="55">
        <f>SUM(K1203:L1203)</f>
        <v>2</v>
      </c>
    </row>
    <row r="1204" spans="1:13">
      <c r="A1204" s="42"/>
      <c r="B1204" s="55"/>
      <c r="C1204" s="55"/>
      <c r="D1204" s="55"/>
      <c r="E1204" s="36"/>
      <c r="F1204" s="36"/>
      <c r="G1204" s="42"/>
      <c r="H1204" s="42"/>
      <c r="I1204" s="36"/>
      <c r="J1204" s="55"/>
      <c r="K1204" s="42"/>
      <c r="L1204" s="42"/>
      <c r="M1204" s="55"/>
    </row>
    <row r="1205" spans="1:13">
      <c r="A1205" s="42"/>
      <c r="B1205" s="55"/>
      <c r="C1205" s="55"/>
      <c r="D1205" s="55"/>
      <c r="E1205" s="36"/>
      <c r="F1205" s="36"/>
      <c r="G1205" s="42"/>
      <c r="H1205" s="42"/>
      <c r="I1205" s="36"/>
      <c r="J1205" s="55"/>
      <c r="K1205" s="42"/>
      <c r="L1205" s="42"/>
      <c r="M1205" s="55"/>
    </row>
    <row r="1206" spans="1:13">
      <c r="A1206" s="42">
        <v>260</v>
      </c>
      <c r="B1206" s="55" t="s">
        <v>181</v>
      </c>
      <c r="C1206" s="55" t="s">
        <v>182</v>
      </c>
      <c r="D1206" s="55">
        <v>401010403</v>
      </c>
      <c r="E1206" s="36"/>
      <c r="F1206" s="36"/>
      <c r="G1206" s="55">
        <v>518</v>
      </c>
      <c r="H1206" s="55"/>
      <c r="I1206" s="55">
        <v>465</v>
      </c>
      <c r="J1206" s="55">
        <f>G1206+I1206</f>
        <v>983</v>
      </c>
      <c r="K1206" s="55">
        <v>1</v>
      </c>
      <c r="L1206" s="55">
        <v>1</v>
      </c>
      <c r="M1206" s="55">
        <f>SUM(K1206:L1206)</f>
        <v>2</v>
      </c>
    </row>
    <row r="1207" spans="1:13">
      <c r="A1207" s="42"/>
      <c r="B1207" s="55"/>
      <c r="C1207" s="55"/>
      <c r="D1207" s="55"/>
      <c r="E1207" s="36"/>
      <c r="F1207" s="36"/>
      <c r="G1207" s="55"/>
      <c r="H1207" s="55"/>
      <c r="I1207" s="36"/>
      <c r="J1207" s="55"/>
      <c r="K1207" s="55"/>
      <c r="L1207" s="55"/>
      <c r="M1207" s="55"/>
    </row>
    <row r="1208" spans="1:13">
      <c r="A1208" s="42"/>
      <c r="B1208" s="55"/>
      <c r="C1208" s="55"/>
      <c r="D1208" s="55"/>
      <c r="E1208" s="36"/>
      <c r="F1208" s="36"/>
      <c r="G1208" s="55"/>
      <c r="H1208" s="55"/>
      <c r="I1208" s="36"/>
      <c r="J1208" s="55"/>
      <c r="K1208" s="55"/>
      <c r="L1208" s="55"/>
      <c r="M1208" s="55"/>
    </row>
    <row r="1209" spans="1:13">
      <c r="D1209" s="36"/>
      <c r="E1209" s="36"/>
      <c r="F1209" s="36"/>
      <c r="G1209" s="36"/>
      <c r="H1209" s="36"/>
      <c r="I1209" s="36"/>
      <c r="J1209" s="55"/>
      <c r="K1209" s="55"/>
      <c r="L1209" s="55"/>
      <c r="M1209" s="55"/>
    </row>
    <row r="1210" spans="1:13">
      <c r="A1210" s="42">
        <v>261</v>
      </c>
      <c r="B1210" s="55" t="s">
        <v>183</v>
      </c>
      <c r="C1210" s="55" t="s">
        <v>184</v>
      </c>
      <c r="D1210" s="55">
        <v>401010401</v>
      </c>
      <c r="E1210" s="36"/>
      <c r="F1210" s="36"/>
      <c r="G1210" s="42">
        <v>364</v>
      </c>
      <c r="H1210" s="42"/>
      <c r="I1210" s="42">
        <v>343</v>
      </c>
      <c r="J1210" s="55">
        <f>G1210+I1210</f>
        <v>707</v>
      </c>
      <c r="K1210" s="42">
        <v>1</v>
      </c>
      <c r="L1210" s="42">
        <v>1</v>
      </c>
      <c r="M1210" s="55">
        <f>SUM(K1210:L1210)</f>
        <v>2</v>
      </c>
    </row>
    <row r="1211" spans="1:13">
      <c r="A1211" s="42"/>
      <c r="B1211" s="55"/>
      <c r="C1211" s="55"/>
      <c r="D1211" s="55"/>
      <c r="E1211" s="36"/>
      <c r="F1211" s="36"/>
      <c r="G1211" s="42"/>
      <c r="H1211" s="42"/>
      <c r="I1211" s="36"/>
      <c r="J1211" s="55"/>
      <c r="K1211" s="36"/>
      <c r="L1211" s="36"/>
      <c r="M1211" s="36"/>
    </row>
    <row r="1212" spans="1:13">
      <c r="A1212" s="311">
        <v>262</v>
      </c>
      <c r="B1212" s="320" t="s">
        <v>185</v>
      </c>
      <c r="C1212" s="55" t="s">
        <v>186</v>
      </c>
      <c r="D1212" s="55">
        <v>401010102</v>
      </c>
      <c r="E1212" s="36"/>
      <c r="F1212" s="36"/>
      <c r="G1212" s="55">
        <v>244</v>
      </c>
      <c r="H1212" s="55"/>
      <c r="I1212" s="55">
        <v>238</v>
      </c>
      <c r="J1212" s="55">
        <f>G1212+I1212</f>
        <v>482</v>
      </c>
      <c r="K1212" s="42"/>
      <c r="L1212" s="42"/>
      <c r="M1212" s="55"/>
    </row>
    <row r="1213" spans="1:13">
      <c r="A1213" s="313"/>
      <c r="B1213" s="321"/>
      <c r="C1213" s="55" t="s">
        <v>186</v>
      </c>
      <c r="D1213" s="55">
        <v>401010103</v>
      </c>
      <c r="E1213" s="36"/>
      <c r="F1213" s="36"/>
      <c r="G1213" s="55">
        <v>182</v>
      </c>
      <c r="H1213" s="55"/>
      <c r="I1213" s="55">
        <v>167</v>
      </c>
      <c r="J1213" s="55">
        <f>G1213+I1213</f>
        <v>349</v>
      </c>
      <c r="K1213" s="42">
        <v>1</v>
      </c>
      <c r="L1213" s="42">
        <v>1</v>
      </c>
      <c r="M1213" s="55">
        <v>2</v>
      </c>
    </row>
    <row r="1214" spans="1:13" ht="15" customHeight="1">
      <c r="A1214" s="42"/>
      <c r="B1214" s="55"/>
      <c r="C1214" s="55"/>
      <c r="D1214" s="55"/>
      <c r="E1214" s="36"/>
      <c r="F1214" s="36"/>
      <c r="G1214" s="42">
        <f>SUM(G1212:G1213)</f>
        <v>426</v>
      </c>
      <c r="H1214" s="42"/>
      <c r="I1214" s="42">
        <f>SUM(I1212:I1213)</f>
        <v>405</v>
      </c>
      <c r="J1214" s="55">
        <f>G1214+I1214</f>
        <v>831</v>
      </c>
    </row>
    <row r="1215" spans="1:13">
      <c r="A1215" s="42"/>
      <c r="B1215" s="55"/>
      <c r="C1215" s="55"/>
      <c r="D1215" s="55"/>
      <c r="E1215" s="36"/>
      <c r="F1215" s="36"/>
      <c r="G1215" s="42"/>
      <c r="H1215" s="42"/>
      <c r="I1215" s="36"/>
      <c r="J1215" s="55"/>
      <c r="K1215" s="42"/>
      <c r="L1215" s="42"/>
      <c r="M1215" s="55"/>
    </row>
    <row r="1216" spans="1:13">
      <c r="A1216" s="42">
        <v>263</v>
      </c>
      <c r="B1216" s="55" t="s">
        <v>187</v>
      </c>
      <c r="C1216" s="55" t="s">
        <v>188</v>
      </c>
      <c r="D1216" s="55">
        <v>401010101</v>
      </c>
      <c r="E1216" s="36"/>
      <c r="F1216" s="36"/>
      <c r="G1216" s="42">
        <v>230</v>
      </c>
      <c r="H1216" s="42"/>
      <c r="I1216" s="42">
        <v>218</v>
      </c>
      <c r="J1216" s="55">
        <f>G1216+I1216</f>
        <v>448</v>
      </c>
      <c r="K1216" s="55">
        <v>1</v>
      </c>
      <c r="L1216" s="55">
        <v>1</v>
      </c>
      <c r="M1216" s="55">
        <f>SUM(K1216:L1216)</f>
        <v>2</v>
      </c>
    </row>
    <row r="1217" spans="1:13">
      <c r="A1217" s="42"/>
      <c r="B1217" s="55" t="s">
        <v>189</v>
      </c>
      <c r="C1217" s="36"/>
      <c r="D1217" s="36"/>
      <c r="E1217" s="36"/>
      <c r="F1217" s="36"/>
      <c r="G1217" s="36"/>
      <c r="H1217" s="36"/>
      <c r="I1217" s="36"/>
      <c r="J1217" s="55"/>
      <c r="K1217" s="55"/>
      <c r="L1217" s="55"/>
      <c r="M1217" s="55"/>
    </row>
    <row r="1218" spans="1:13">
      <c r="A1218" s="42"/>
      <c r="B1218" s="55"/>
      <c r="C1218" s="55"/>
      <c r="D1218" s="55"/>
      <c r="E1218" s="36"/>
      <c r="F1218" s="36"/>
      <c r="G1218" s="55"/>
      <c r="H1218" s="55"/>
      <c r="I1218" s="36"/>
      <c r="J1218" s="55"/>
      <c r="K1218" s="36"/>
      <c r="L1218" s="36"/>
      <c r="M1218" s="36"/>
    </row>
    <row r="1219" spans="1:13">
      <c r="A1219" s="311">
        <v>264</v>
      </c>
      <c r="B1219" s="320" t="s">
        <v>190</v>
      </c>
      <c r="C1219" s="55" t="s">
        <v>191</v>
      </c>
      <c r="D1219" s="55">
        <v>401010104</v>
      </c>
      <c r="E1219" s="36"/>
      <c r="F1219" s="36"/>
      <c r="G1219" s="55">
        <v>148</v>
      </c>
      <c r="H1219" s="55"/>
      <c r="I1219" s="55">
        <v>114</v>
      </c>
      <c r="J1219" s="55">
        <f>G1219+I1219</f>
        <v>262</v>
      </c>
      <c r="K1219" s="55"/>
      <c r="L1219" s="55"/>
      <c r="M1219" s="55"/>
    </row>
    <row r="1220" spans="1:13">
      <c r="A1220" s="313"/>
      <c r="B1220" s="321"/>
      <c r="C1220" s="55" t="s">
        <v>191</v>
      </c>
      <c r="D1220" s="55">
        <v>401010105</v>
      </c>
      <c r="E1220" s="36"/>
      <c r="F1220" s="36"/>
      <c r="G1220" s="55">
        <v>284</v>
      </c>
      <c r="H1220" s="55"/>
      <c r="I1220" s="55">
        <v>250</v>
      </c>
      <c r="J1220" s="55">
        <f>G1220+I1220</f>
        <v>534</v>
      </c>
      <c r="K1220" s="55">
        <v>1</v>
      </c>
      <c r="L1220" s="55">
        <v>1</v>
      </c>
      <c r="M1220" s="55">
        <f>SUM(K1220:L1220)</f>
        <v>2</v>
      </c>
    </row>
    <row r="1221" spans="1:13">
      <c r="A1221" s="42"/>
      <c r="B1221" s="55"/>
      <c r="C1221" s="55"/>
      <c r="D1221" s="55"/>
      <c r="E1221" s="36"/>
      <c r="F1221" s="36"/>
      <c r="G1221" s="55">
        <f>SUM(G1219:G1220)</f>
        <v>432</v>
      </c>
      <c r="H1221" s="55"/>
      <c r="I1221" s="55">
        <f>SUM(I1219:I1220)</f>
        <v>364</v>
      </c>
      <c r="J1221" s="55">
        <f>G1221+I1221</f>
        <v>796</v>
      </c>
    </row>
    <row r="1222" spans="1:13">
      <c r="A1222" s="42"/>
      <c r="B1222" s="55"/>
      <c r="C1222" s="55"/>
      <c r="D1222" s="55"/>
      <c r="E1222" s="36"/>
      <c r="F1222" s="36"/>
      <c r="G1222" s="55"/>
      <c r="H1222" s="55"/>
      <c r="I1222" s="36"/>
      <c r="J1222" s="55"/>
      <c r="K1222" s="55"/>
      <c r="L1222" s="55"/>
      <c r="M1222" s="55"/>
    </row>
    <row r="1223" spans="1:13">
      <c r="A1223" s="311">
        <v>265</v>
      </c>
      <c r="B1223" s="320" t="s">
        <v>192</v>
      </c>
      <c r="C1223" s="55" t="s">
        <v>193</v>
      </c>
      <c r="D1223" s="55">
        <v>401010106</v>
      </c>
      <c r="E1223" s="36"/>
      <c r="F1223" s="36"/>
      <c r="G1223" s="42">
        <v>210</v>
      </c>
      <c r="H1223" s="42"/>
      <c r="I1223" s="42">
        <v>145</v>
      </c>
      <c r="J1223" s="55">
        <f>G1223+I1223</f>
        <v>355</v>
      </c>
      <c r="K1223" s="42"/>
      <c r="L1223" s="42"/>
      <c r="M1223" s="55"/>
    </row>
    <row r="1224" spans="1:13">
      <c r="A1224" s="313"/>
      <c r="B1224" s="321"/>
      <c r="C1224" s="55" t="s">
        <v>193</v>
      </c>
      <c r="D1224" s="55">
        <v>401010107</v>
      </c>
      <c r="E1224" s="36"/>
      <c r="F1224" s="36"/>
      <c r="G1224" s="42">
        <v>126</v>
      </c>
      <c r="H1224" s="42"/>
      <c r="I1224" s="42">
        <v>85</v>
      </c>
      <c r="J1224" s="55">
        <f>G1224+I1224</f>
        <v>211</v>
      </c>
      <c r="K1224" s="42">
        <v>1</v>
      </c>
      <c r="L1224" s="42">
        <v>1</v>
      </c>
      <c r="M1224" s="55">
        <f>SUM(K1224:L1224)</f>
        <v>2</v>
      </c>
    </row>
    <row r="1225" spans="1:13">
      <c r="A1225" s="42"/>
      <c r="B1225" s="55"/>
      <c r="C1225" s="55"/>
      <c r="D1225" s="55"/>
      <c r="E1225" s="36"/>
      <c r="F1225" s="36"/>
      <c r="G1225" s="42">
        <f>SUM(G1223:G1224)</f>
        <v>336</v>
      </c>
      <c r="H1225" s="42"/>
      <c r="I1225" s="42">
        <f>SUM(I1223:I1224)</f>
        <v>230</v>
      </c>
      <c r="J1225" s="55">
        <f>G1225+I1225</f>
        <v>566</v>
      </c>
    </row>
    <row r="1226" spans="1:13" ht="15" customHeight="1">
      <c r="A1226" s="42"/>
      <c r="B1226" s="55"/>
      <c r="C1226" s="55"/>
      <c r="D1226" s="55"/>
      <c r="E1226" s="36"/>
      <c r="F1226" s="36"/>
      <c r="G1226" s="42"/>
      <c r="H1226" s="42"/>
      <c r="I1226" s="36"/>
      <c r="J1226" s="55"/>
      <c r="K1226" s="42"/>
      <c r="L1226" s="42"/>
      <c r="M1226" s="55"/>
    </row>
    <row r="1227" spans="1:13">
      <c r="A1227" s="311">
        <v>266</v>
      </c>
      <c r="B1227" s="55" t="s">
        <v>194</v>
      </c>
      <c r="C1227" s="55" t="s">
        <v>195</v>
      </c>
      <c r="D1227" s="55">
        <v>401010108</v>
      </c>
      <c r="E1227" s="36"/>
      <c r="F1227" s="36"/>
      <c r="G1227" s="42">
        <v>210</v>
      </c>
      <c r="H1227" s="42"/>
      <c r="I1227" s="42">
        <v>200</v>
      </c>
      <c r="J1227" s="55">
        <f>G1227+I1227</f>
        <v>410</v>
      </c>
      <c r="K1227" s="42"/>
      <c r="L1227" s="42"/>
      <c r="M1227" s="55"/>
    </row>
    <row r="1228" spans="1:13" ht="15" customHeight="1">
      <c r="A1228" s="313"/>
      <c r="B1228" s="55"/>
      <c r="C1228" s="55" t="s">
        <v>195</v>
      </c>
      <c r="D1228" s="55">
        <v>401010109</v>
      </c>
      <c r="E1228" s="36"/>
      <c r="F1228" s="36"/>
      <c r="G1228" s="55">
        <v>44</v>
      </c>
      <c r="H1228" s="55"/>
      <c r="I1228" s="55">
        <v>42</v>
      </c>
      <c r="J1228" s="55">
        <f>G1228+I1228</f>
        <v>86</v>
      </c>
      <c r="K1228" s="55">
        <v>1</v>
      </c>
      <c r="L1228" s="55">
        <v>1</v>
      </c>
      <c r="M1228" s="55">
        <f>SUM(K1228:L1228)</f>
        <v>2</v>
      </c>
    </row>
    <row r="1229" spans="1:13">
      <c r="A1229" s="42"/>
      <c r="B1229" s="55"/>
      <c r="C1229" s="55"/>
      <c r="D1229" s="55"/>
      <c r="E1229" s="36"/>
      <c r="F1229" s="36"/>
      <c r="G1229" s="55">
        <f>SUM(G1227:G1228)</f>
        <v>254</v>
      </c>
      <c r="H1229" s="55"/>
      <c r="I1229" s="55">
        <f>SUM(I1227:I1228)</f>
        <v>242</v>
      </c>
      <c r="J1229" s="55">
        <f>G1229+I1229</f>
        <v>496</v>
      </c>
    </row>
    <row r="1230" spans="1:13">
      <c r="A1230" s="42"/>
      <c r="B1230" s="55"/>
      <c r="C1230" s="55"/>
      <c r="D1230" s="55"/>
      <c r="E1230" s="36"/>
      <c r="F1230" s="36"/>
      <c r="G1230" s="55"/>
      <c r="H1230" s="55"/>
      <c r="I1230" s="36"/>
      <c r="J1230" s="55"/>
      <c r="K1230" s="55"/>
      <c r="L1230" s="55"/>
      <c r="M1230" s="55"/>
    </row>
    <row r="1231" spans="1:13">
      <c r="A1231" s="311">
        <v>267</v>
      </c>
      <c r="B1231" s="320" t="s">
        <v>196</v>
      </c>
      <c r="C1231" s="55" t="s">
        <v>197</v>
      </c>
      <c r="D1231" s="55">
        <v>401010203</v>
      </c>
      <c r="E1231" s="36"/>
      <c r="F1231" s="36"/>
      <c r="G1231" s="55">
        <v>237</v>
      </c>
      <c r="H1231" s="55"/>
      <c r="I1231" s="55">
        <v>206</v>
      </c>
      <c r="J1231" s="55">
        <f>G1231+I1231</f>
        <v>443</v>
      </c>
      <c r="K1231" s="42">
        <v>1</v>
      </c>
      <c r="L1231" s="42">
        <v>1</v>
      </c>
      <c r="M1231" s="55">
        <f>SUM(K1231:L1231)</f>
        <v>2</v>
      </c>
    </row>
    <row r="1232" spans="1:13">
      <c r="A1232" s="313"/>
      <c r="B1232" s="321"/>
      <c r="C1232" s="55" t="s">
        <v>198</v>
      </c>
      <c r="D1232" s="55">
        <v>401010204</v>
      </c>
      <c r="E1232" s="36"/>
      <c r="F1232" s="36"/>
      <c r="G1232" s="42">
        <v>318</v>
      </c>
      <c r="H1232" s="42"/>
      <c r="I1232" s="42">
        <v>271</v>
      </c>
      <c r="J1232" s="55">
        <f>G1232+I1232</f>
        <v>589</v>
      </c>
      <c r="K1232" s="42"/>
      <c r="L1232" s="42"/>
      <c r="M1232" s="55"/>
    </row>
    <row r="1233" spans="1:13">
      <c r="A1233" s="42"/>
      <c r="B1233" s="55"/>
      <c r="C1233" s="55"/>
      <c r="D1233" s="55"/>
      <c r="E1233" s="36"/>
      <c r="F1233" s="36"/>
      <c r="G1233" s="42">
        <f>SUM(G1231:G1232)</f>
        <v>555</v>
      </c>
      <c r="H1233" s="42"/>
      <c r="I1233" s="42">
        <f>SUM(I1231:I1232)</f>
        <v>477</v>
      </c>
      <c r="J1233" s="55">
        <f>G1233+I1233</f>
        <v>1032</v>
      </c>
    </row>
    <row r="1234" spans="1:13">
      <c r="A1234" s="42"/>
      <c r="B1234" s="55"/>
      <c r="C1234" s="55"/>
      <c r="D1234" s="55"/>
      <c r="E1234" s="36"/>
      <c r="F1234" s="36"/>
      <c r="G1234" s="42"/>
      <c r="H1234" s="42"/>
      <c r="I1234" s="36"/>
      <c r="J1234" s="55"/>
      <c r="K1234" s="42"/>
      <c r="L1234" s="42"/>
      <c r="M1234" s="55"/>
    </row>
    <row r="1235" spans="1:13">
      <c r="A1235" s="311">
        <v>268</v>
      </c>
      <c r="B1235" s="320" t="s">
        <v>199</v>
      </c>
      <c r="C1235" s="55" t="s">
        <v>200</v>
      </c>
      <c r="D1235" s="55">
        <v>401010205</v>
      </c>
      <c r="E1235" s="36"/>
      <c r="F1235" s="36"/>
      <c r="G1235" s="42">
        <v>133</v>
      </c>
      <c r="H1235" s="42"/>
      <c r="I1235" s="42">
        <v>98</v>
      </c>
      <c r="J1235" s="55">
        <f>G1235+I1235</f>
        <v>231</v>
      </c>
      <c r="K1235" s="42"/>
      <c r="L1235" s="42"/>
      <c r="M1235" s="55"/>
    </row>
    <row r="1236" spans="1:13">
      <c r="A1236" s="312"/>
      <c r="B1236" s="322"/>
      <c r="C1236" s="55" t="s">
        <v>201</v>
      </c>
      <c r="D1236" s="55">
        <v>401010206</v>
      </c>
      <c r="E1236" s="36"/>
      <c r="F1236" s="36"/>
      <c r="G1236" s="55">
        <v>141</v>
      </c>
      <c r="H1236" s="55"/>
      <c r="I1236" s="55">
        <v>127</v>
      </c>
      <c r="J1236" s="55">
        <f>G1236+I1236</f>
        <v>268</v>
      </c>
      <c r="K1236" s="55"/>
      <c r="L1236" s="55"/>
      <c r="M1236" s="55"/>
    </row>
    <row r="1237" spans="1:13">
      <c r="A1237" s="312"/>
      <c r="B1237" s="322"/>
      <c r="C1237" s="55" t="s">
        <v>201</v>
      </c>
      <c r="D1237" s="55">
        <v>401010207</v>
      </c>
      <c r="E1237" s="36"/>
      <c r="F1237" s="36"/>
      <c r="G1237" s="55">
        <v>149</v>
      </c>
      <c r="H1237" s="55"/>
      <c r="I1237" s="55">
        <v>107</v>
      </c>
      <c r="J1237" s="55">
        <f>G1237+I1237</f>
        <v>256</v>
      </c>
      <c r="K1237" s="42">
        <v>2</v>
      </c>
      <c r="L1237" s="42">
        <v>2</v>
      </c>
      <c r="M1237" s="55">
        <f>SUM(K1237:L1237)</f>
        <v>4</v>
      </c>
    </row>
    <row r="1238" spans="1:13">
      <c r="A1238" s="313"/>
      <c r="B1238" s="321"/>
      <c r="C1238" s="55" t="s">
        <v>201</v>
      </c>
      <c r="D1238" s="55">
        <v>401010208</v>
      </c>
      <c r="E1238" s="36"/>
      <c r="F1238" s="36"/>
      <c r="G1238" s="42">
        <v>326</v>
      </c>
      <c r="H1238" s="42"/>
      <c r="I1238" s="42">
        <v>305</v>
      </c>
      <c r="J1238" s="55">
        <f>G1238+I1238</f>
        <v>631</v>
      </c>
      <c r="K1238" s="42"/>
      <c r="L1238" s="42"/>
      <c r="M1238" s="55"/>
    </row>
    <row r="1239" spans="1:13">
      <c r="A1239" s="42"/>
      <c r="B1239" s="55"/>
      <c r="C1239" s="55"/>
      <c r="D1239" s="55"/>
      <c r="E1239" s="36"/>
      <c r="F1239" s="36"/>
      <c r="G1239" s="42">
        <f>SUM(G1235:G1238)</f>
        <v>749</v>
      </c>
      <c r="H1239" s="42"/>
      <c r="I1239" s="42">
        <f>SUM(I1235:I1238)</f>
        <v>637</v>
      </c>
      <c r="J1239" s="55">
        <f>G1239+I1239</f>
        <v>1386</v>
      </c>
    </row>
    <row r="1240" spans="1:13">
      <c r="A1240" s="42"/>
      <c r="B1240" s="55"/>
      <c r="C1240" s="55"/>
      <c r="D1240" s="55"/>
      <c r="E1240" s="36"/>
      <c r="F1240" s="36"/>
      <c r="G1240" s="42"/>
      <c r="H1240" s="42"/>
      <c r="I1240" s="36"/>
      <c r="J1240" s="55"/>
      <c r="K1240" s="42"/>
      <c r="L1240" s="42"/>
      <c r="M1240" s="55"/>
    </row>
    <row r="1241" spans="1:13">
      <c r="A1241" s="311">
        <v>269</v>
      </c>
      <c r="B1241" s="311" t="s">
        <v>202</v>
      </c>
      <c r="C1241" s="55" t="s">
        <v>203</v>
      </c>
      <c r="D1241" s="55">
        <v>401010110</v>
      </c>
      <c r="E1241" s="36"/>
      <c r="F1241" s="36"/>
      <c r="G1241" s="42">
        <v>147</v>
      </c>
      <c r="H1241" s="42"/>
      <c r="I1241" s="42">
        <v>102</v>
      </c>
      <c r="J1241" s="55">
        <f>G1241+I1241</f>
        <v>249</v>
      </c>
      <c r="K1241" s="42">
        <v>1</v>
      </c>
      <c r="L1241" s="42">
        <v>1</v>
      </c>
      <c r="M1241" s="55">
        <v>2</v>
      </c>
    </row>
    <row r="1242" spans="1:13">
      <c r="A1242" s="313"/>
      <c r="B1242" s="313"/>
      <c r="C1242" s="55" t="s">
        <v>203</v>
      </c>
      <c r="D1242" s="55">
        <v>401010111</v>
      </c>
      <c r="E1242" s="36"/>
      <c r="F1242" s="36"/>
      <c r="G1242" s="42">
        <v>226</v>
      </c>
      <c r="H1242" s="42"/>
      <c r="I1242" s="42">
        <v>202</v>
      </c>
      <c r="J1242" s="55">
        <f>G1242+I1242</f>
        <v>428</v>
      </c>
      <c r="K1242" s="42"/>
      <c r="L1242" s="42"/>
      <c r="M1242" s="55"/>
    </row>
    <row r="1243" spans="1:13">
      <c r="A1243" s="42"/>
      <c r="B1243" s="42"/>
      <c r="C1243" s="36"/>
      <c r="D1243" s="36"/>
      <c r="E1243" s="36"/>
      <c r="F1243" s="36"/>
      <c r="G1243" s="42">
        <f>SUM(G1241:G1242)</f>
        <v>373</v>
      </c>
      <c r="H1243" s="42"/>
      <c r="I1243" s="42">
        <f>SUM(I1241:I1242)</f>
        <v>304</v>
      </c>
      <c r="J1243" s="55">
        <f>G1243+I1243</f>
        <v>677</v>
      </c>
    </row>
    <row r="1244" spans="1:13">
      <c r="A1244" s="42"/>
      <c r="B1244" s="42"/>
      <c r="C1244" s="36"/>
      <c r="D1244" s="36"/>
      <c r="E1244" s="36"/>
      <c r="F1244" s="36"/>
      <c r="G1244" s="42"/>
      <c r="H1244" s="42"/>
      <c r="I1244" s="36"/>
      <c r="J1244" s="55"/>
      <c r="K1244" s="42"/>
      <c r="L1244" s="42"/>
      <c r="M1244" s="55"/>
    </row>
    <row r="1245" spans="1:13">
      <c r="A1245" s="311">
        <v>270</v>
      </c>
      <c r="B1245" s="320" t="s">
        <v>204</v>
      </c>
      <c r="C1245" s="55" t="s">
        <v>205</v>
      </c>
      <c r="D1245" s="55">
        <v>401010201</v>
      </c>
      <c r="E1245" s="36"/>
      <c r="F1245" s="36"/>
      <c r="G1245" s="55">
        <v>119</v>
      </c>
      <c r="H1245" s="55"/>
      <c r="I1245" s="55">
        <v>96</v>
      </c>
      <c r="J1245" s="55">
        <f>G1245+I1245</f>
        <v>215</v>
      </c>
      <c r="K1245" s="55"/>
      <c r="L1245" s="55"/>
      <c r="M1245" s="55"/>
    </row>
    <row r="1246" spans="1:13">
      <c r="A1246" s="313"/>
      <c r="B1246" s="321"/>
      <c r="C1246" s="55" t="s">
        <v>206</v>
      </c>
      <c r="D1246" s="55">
        <v>401010202</v>
      </c>
      <c r="E1246" s="36"/>
      <c r="F1246" s="36"/>
      <c r="G1246" s="55">
        <v>215</v>
      </c>
      <c r="H1246" s="55"/>
      <c r="I1246" s="55">
        <v>211</v>
      </c>
      <c r="J1246" s="55">
        <f>G1246+I1246</f>
        <v>426</v>
      </c>
      <c r="K1246" s="55">
        <v>2</v>
      </c>
      <c r="L1246" s="55">
        <v>2</v>
      </c>
      <c r="M1246" s="55">
        <f>SUM(K1246:L1246)</f>
        <v>4</v>
      </c>
    </row>
    <row r="1247" spans="1:13">
      <c r="A1247" s="42"/>
      <c r="B1247" s="55"/>
      <c r="C1247" s="55"/>
      <c r="D1247" s="55"/>
      <c r="E1247" s="55"/>
      <c r="F1247" s="55"/>
      <c r="G1247" s="55">
        <f>SUM(G1245:G1246)</f>
        <v>334</v>
      </c>
      <c r="H1247" s="55"/>
      <c r="I1247" s="55">
        <f>SUM(I1245:I1246)</f>
        <v>307</v>
      </c>
      <c r="J1247" s="55">
        <f>G1247+I1247</f>
        <v>641</v>
      </c>
    </row>
  </sheetData>
  <mergeCells count="628">
    <mergeCell ref="B1235:B1238"/>
    <mergeCell ref="B1241:B1242"/>
    <mergeCell ref="B1245:B1246"/>
    <mergeCell ref="B160:B164"/>
    <mergeCell ref="B463:B466"/>
    <mergeCell ref="B468:B469"/>
    <mergeCell ref="B1179:B1180"/>
    <mergeCell ref="B1183:B1184"/>
    <mergeCell ref="B1187:B1188"/>
    <mergeCell ref="B644:B647"/>
    <mergeCell ref="A922:E922"/>
    <mergeCell ref="A950:A951"/>
    <mergeCell ref="B950:B951"/>
    <mergeCell ref="A953:A954"/>
    <mergeCell ref="A944:A945"/>
    <mergeCell ref="B944:B945"/>
    <mergeCell ref="A947:A948"/>
    <mergeCell ref="B947:B948"/>
    <mergeCell ref="A924:A925"/>
    <mergeCell ref="B924:B925"/>
    <mergeCell ref="A926:E926"/>
    <mergeCell ref="A928:A929"/>
    <mergeCell ref="B928:B929"/>
    <mergeCell ref="A930:E930"/>
    <mergeCell ref="A1187:A1188"/>
    <mergeCell ref="B1191:B1192"/>
    <mergeCell ref="B1212:B1213"/>
    <mergeCell ref="B1219:B1220"/>
    <mergeCell ref="B1223:B1224"/>
    <mergeCell ref="B1231:B1232"/>
    <mergeCell ref="B1118:B1120"/>
    <mergeCell ref="B1123:B1127"/>
    <mergeCell ref="B1130:B1134"/>
    <mergeCell ref="B1139:B1140"/>
    <mergeCell ref="B1146:B1147"/>
    <mergeCell ref="B1156:B1157"/>
    <mergeCell ref="B1160:B1162"/>
    <mergeCell ref="B1165:B1167"/>
    <mergeCell ref="B1174:B1175"/>
    <mergeCell ref="A1212:A1213"/>
    <mergeCell ref="A1219:A1220"/>
    <mergeCell ref="A1223:A1224"/>
    <mergeCell ref="A1227:A1228"/>
    <mergeCell ref="A1231:A1232"/>
    <mergeCell ref="A1179:A1180"/>
    <mergeCell ref="A1183:A1184"/>
    <mergeCell ref="A1191:A1192"/>
    <mergeCell ref="A1235:A1238"/>
    <mergeCell ref="A1241:A1242"/>
    <mergeCell ref="A1245:A1246"/>
    <mergeCell ref="B1045:B1046"/>
    <mergeCell ref="B1049:B1050"/>
    <mergeCell ref="B1053:B1054"/>
    <mergeCell ref="B1057:B1059"/>
    <mergeCell ref="B1062:B1063"/>
    <mergeCell ref="B1068:B1070"/>
    <mergeCell ref="B1073:B1075"/>
    <mergeCell ref="B1078:B1080"/>
    <mergeCell ref="B1084:B1085"/>
    <mergeCell ref="B1088:B1089"/>
    <mergeCell ref="B1092:B1094"/>
    <mergeCell ref="B1097:B1100"/>
    <mergeCell ref="B1103:B1105"/>
    <mergeCell ref="B1108:B1110"/>
    <mergeCell ref="B1113:B1115"/>
    <mergeCell ref="A1139:A1140"/>
    <mergeCell ref="A1146:A1147"/>
    <mergeCell ref="A1156:A1157"/>
    <mergeCell ref="A1160:A1162"/>
    <mergeCell ref="A1165:A1167"/>
    <mergeCell ref="A1174:A1175"/>
    <mergeCell ref="A1088:A1089"/>
    <mergeCell ref="A1092:A1094"/>
    <mergeCell ref="A1097:A1100"/>
    <mergeCell ref="A1103:A1105"/>
    <mergeCell ref="A1108:A1110"/>
    <mergeCell ref="A1113:A1115"/>
    <mergeCell ref="A1118:A1120"/>
    <mergeCell ref="A1123:A1127"/>
    <mergeCell ref="A1130:A1134"/>
    <mergeCell ref="A1045:A1047"/>
    <mergeCell ref="A1049:A1050"/>
    <mergeCell ref="A1053:A1054"/>
    <mergeCell ref="A1057:A1060"/>
    <mergeCell ref="A1062:A1063"/>
    <mergeCell ref="A1068:A1070"/>
    <mergeCell ref="A1073:A1075"/>
    <mergeCell ref="A1078:A1080"/>
    <mergeCell ref="A1084:A1085"/>
    <mergeCell ref="A678:A682"/>
    <mergeCell ref="B678:B682"/>
    <mergeCell ref="A683:A686"/>
    <mergeCell ref="B683:B686"/>
    <mergeCell ref="A687:A689"/>
    <mergeCell ref="B687:B689"/>
    <mergeCell ref="A691:A694"/>
    <mergeCell ref="B691:B694"/>
    <mergeCell ref="A695:A697"/>
    <mergeCell ref="B695:B697"/>
    <mergeCell ref="A663:A666"/>
    <mergeCell ref="B663:B666"/>
    <mergeCell ref="A667:A669"/>
    <mergeCell ref="B667:B669"/>
    <mergeCell ref="A670:A671"/>
    <mergeCell ref="B670:B671"/>
    <mergeCell ref="A672:A673"/>
    <mergeCell ref="B672:B673"/>
    <mergeCell ref="A674:A677"/>
    <mergeCell ref="B674:B677"/>
    <mergeCell ref="A650:A652"/>
    <mergeCell ref="B650:B652"/>
    <mergeCell ref="A653:A656"/>
    <mergeCell ref="B653:B656"/>
    <mergeCell ref="A657:A660"/>
    <mergeCell ref="B657:B660"/>
    <mergeCell ref="A661:A662"/>
    <mergeCell ref="B661:B662"/>
    <mergeCell ref="A644:A647"/>
    <mergeCell ref="A635:A637"/>
    <mergeCell ref="A638:A640"/>
    <mergeCell ref="B638:B640"/>
    <mergeCell ref="A641:A642"/>
    <mergeCell ref="B641:B642"/>
    <mergeCell ref="K641:K642"/>
    <mergeCell ref="L641:L642"/>
    <mergeCell ref="M641:M642"/>
    <mergeCell ref="A615:A617"/>
    <mergeCell ref="B615:B617"/>
    <mergeCell ref="A618:A620"/>
    <mergeCell ref="B618:B620"/>
    <mergeCell ref="A621:A623"/>
    <mergeCell ref="B621:B623"/>
    <mergeCell ref="A624:A629"/>
    <mergeCell ref="B624:B628"/>
    <mergeCell ref="A630:A634"/>
    <mergeCell ref="B630:B634"/>
    <mergeCell ref="A600:A603"/>
    <mergeCell ref="B600:B603"/>
    <mergeCell ref="A604:A606"/>
    <mergeCell ref="B604:B606"/>
    <mergeCell ref="A607:A608"/>
    <mergeCell ref="B607:B608"/>
    <mergeCell ref="A609:A611"/>
    <mergeCell ref="B609:B611"/>
    <mergeCell ref="A612:A614"/>
    <mergeCell ref="B612:B614"/>
    <mergeCell ref="H592:H595"/>
    <mergeCell ref="I592:I595"/>
    <mergeCell ref="J592:J595"/>
    <mergeCell ref="K592:K595"/>
    <mergeCell ref="L592:L595"/>
    <mergeCell ref="M592:M595"/>
    <mergeCell ref="A597:A599"/>
    <mergeCell ref="B597:B599"/>
    <mergeCell ref="K597:K598"/>
    <mergeCell ref="L597:L598"/>
    <mergeCell ref="M597:M598"/>
    <mergeCell ref="A588:A591"/>
    <mergeCell ref="B588:B591"/>
    <mergeCell ref="A592:A595"/>
    <mergeCell ref="B592:B595"/>
    <mergeCell ref="C592:C595"/>
    <mergeCell ref="D592:D595"/>
    <mergeCell ref="E592:E595"/>
    <mergeCell ref="F592:F595"/>
    <mergeCell ref="G592:G595"/>
    <mergeCell ref="A573:A574"/>
    <mergeCell ref="B573:B574"/>
    <mergeCell ref="A575:A577"/>
    <mergeCell ref="B575:B577"/>
    <mergeCell ref="A578:A579"/>
    <mergeCell ref="B578:B579"/>
    <mergeCell ref="A580:A583"/>
    <mergeCell ref="B580:B583"/>
    <mergeCell ref="A584:A587"/>
    <mergeCell ref="B584:B587"/>
    <mergeCell ref="A552:A556"/>
    <mergeCell ref="B552:B556"/>
    <mergeCell ref="A558:A561"/>
    <mergeCell ref="B558:B561"/>
    <mergeCell ref="A562:A567"/>
    <mergeCell ref="B562:B567"/>
    <mergeCell ref="A568:A569"/>
    <mergeCell ref="B568:B569"/>
    <mergeCell ref="A570:A572"/>
    <mergeCell ref="B570:B572"/>
    <mergeCell ref="A532:A536"/>
    <mergeCell ref="B532:B536"/>
    <mergeCell ref="A537:A538"/>
    <mergeCell ref="B537:B538"/>
    <mergeCell ref="A539:A542"/>
    <mergeCell ref="B539:B542"/>
    <mergeCell ref="A543:A547"/>
    <mergeCell ref="B543:B547"/>
    <mergeCell ref="A548:A551"/>
    <mergeCell ref="B548:B551"/>
    <mergeCell ref="A516:A518"/>
    <mergeCell ref="B516:B518"/>
    <mergeCell ref="A519:A521"/>
    <mergeCell ref="B519:B521"/>
    <mergeCell ref="A522:A524"/>
    <mergeCell ref="B522:B524"/>
    <mergeCell ref="A525:A527"/>
    <mergeCell ref="B525:B527"/>
    <mergeCell ref="A528:A531"/>
    <mergeCell ref="B528:B531"/>
    <mergeCell ref="M496:M497"/>
    <mergeCell ref="A499:A501"/>
    <mergeCell ref="B499:B501"/>
    <mergeCell ref="A502:A508"/>
    <mergeCell ref="B502:B508"/>
    <mergeCell ref="A509:A515"/>
    <mergeCell ref="B509:B515"/>
    <mergeCell ref="A496:A498"/>
    <mergeCell ref="B496:B498"/>
    <mergeCell ref="C496:C497"/>
    <mergeCell ref="D496:D497"/>
    <mergeCell ref="E496:E497"/>
    <mergeCell ref="F496:F497"/>
    <mergeCell ref="G496:G497"/>
    <mergeCell ref="H496:H497"/>
    <mergeCell ref="I496:I497"/>
    <mergeCell ref="A483:A487"/>
    <mergeCell ref="B483:B487"/>
    <mergeCell ref="A488:A491"/>
    <mergeCell ref="B488:B491"/>
    <mergeCell ref="A492:A495"/>
    <mergeCell ref="B492:B495"/>
    <mergeCell ref="J496:J497"/>
    <mergeCell ref="K496:K497"/>
    <mergeCell ref="L496:L497"/>
    <mergeCell ref="A468:A470"/>
    <mergeCell ref="A471:A473"/>
    <mergeCell ref="B471:B473"/>
    <mergeCell ref="A474:A475"/>
    <mergeCell ref="B474:B475"/>
    <mergeCell ref="A476:A477"/>
    <mergeCell ref="B476:B477"/>
    <mergeCell ref="A478:A482"/>
    <mergeCell ref="B478:B482"/>
    <mergeCell ref="A439:A444"/>
    <mergeCell ref="B439:B444"/>
    <mergeCell ref="A445:A451"/>
    <mergeCell ref="B445:B451"/>
    <mergeCell ref="A452:A457"/>
    <mergeCell ref="B452:B457"/>
    <mergeCell ref="A458:A462"/>
    <mergeCell ref="B458:B462"/>
    <mergeCell ref="A463:A467"/>
    <mergeCell ref="A417:A422"/>
    <mergeCell ref="B417:B422"/>
    <mergeCell ref="A411:A415"/>
    <mergeCell ref="A423:A427"/>
    <mergeCell ref="B423:B427"/>
    <mergeCell ref="A428:A432"/>
    <mergeCell ref="B428:B432"/>
    <mergeCell ref="A433:A438"/>
    <mergeCell ref="B433:B438"/>
    <mergeCell ref="A391:A394"/>
    <mergeCell ref="B391:B394"/>
    <mergeCell ref="A396:A398"/>
    <mergeCell ref="B396:B398"/>
    <mergeCell ref="A400:A404"/>
    <mergeCell ref="B400:B404"/>
    <mergeCell ref="A406:A410"/>
    <mergeCell ref="B406:B410"/>
    <mergeCell ref="B411:B415"/>
    <mergeCell ref="A365:A369"/>
    <mergeCell ref="B365:B369"/>
    <mergeCell ref="A371:A375"/>
    <mergeCell ref="B371:B375"/>
    <mergeCell ref="A376:A380"/>
    <mergeCell ref="B376:B380"/>
    <mergeCell ref="A381:A384"/>
    <mergeCell ref="B381:B384"/>
    <mergeCell ref="A386:A390"/>
    <mergeCell ref="B386:B390"/>
    <mergeCell ref="B341:B345"/>
    <mergeCell ref="A346:A350"/>
    <mergeCell ref="B346:B350"/>
    <mergeCell ref="A351:A354"/>
    <mergeCell ref="B351:B354"/>
    <mergeCell ref="A355:A358"/>
    <mergeCell ref="B355:B358"/>
    <mergeCell ref="A359:A364"/>
    <mergeCell ref="B359:B364"/>
    <mergeCell ref="A1001:A1003"/>
    <mergeCell ref="B1001:B1003"/>
    <mergeCell ref="A1005:A1006"/>
    <mergeCell ref="B1005:B1006"/>
    <mergeCell ref="A995:A996"/>
    <mergeCell ref="B995:B996"/>
    <mergeCell ref="A998:A999"/>
    <mergeCell ref="B998:B999"/>
    <mergeCell ref="A985:A988"/>
    <mergeCell ref="B985:B988"/>
    <mergeCell ref="A990:A991"/>
    <mergeCell ref="B990:B991"/>
    <mergeCell ref="A977:A978"/>
    <mergeCell ref="B977:B978"/>
    <mergeCell ref="A980:A983"/>
    <mergeCell ref="B980:B983"/>
    <mergeCell ref="A969:A971"/>
    <mergeCell ref="B969:B971"/>
    <mergeCell ref="A973:A975"/>
    <mergeCell ref="B973:B975"/>
    <mergeCell ref="A956:A960"/>
    <mergeCell ref="B956:B960"/>
    <mergeCell ref="A962:A967"/>
    <mergeCell ref="B962:B967"/>
    <mergeCell ref="A933:E933"/>
    <mergeCell ref="A937:A938"/>
    <mergeCell ref="B937:B938"/>
    <mergeCell ref="A907:E907"/>
    <mergeCell ref="A909:A911"/>
    <mergeCell ref="B909:B911"/>
    <mergeCell ref="A912:E912"/>
    <mergeCell ref="A914:A917"/>
    <mergeCell ref="B914:B917"/>
    <mergeCell ref="A918:E918"/>
    <mergeCell ref="A920:A921"/>
    <mergeCell ref="B920:B921"/>
    <mergeCell ref="A889:E889"/>
    <mergeCell ref="A891:A897"/>
    <mergeCell ref="B891:B897"/>
    <mergeCell ref="A898:E898"/>
    <mergeCell ref="A900:A902"/>
    <mergeCell ref="B900:B902"/>
    <mergeCell ref="A903:E903"/>
    <mergeCell ref="A905:A906"/>
    <mergeCell ref="B905:B906"/>
    <mergeCell ref="B865:B868"/>
    <mergeCell ref="A869:E869"/>
    <mergeCell ref="A871:A874"/>
    <mergeCell ref="B871:B874"/>
    <mergeCell ref="A875:E875"/>
    <mergeCell ref="A877:A879"/>
    <mergeCell ref="B877:B879"/>
    <mergeCell ref="A880:E880"/>
    <mergeCell ref="A882:A888"/>
    <mergeCell ref="B882:B888"/>
    <mergeCell ref="E1030:E1033"/>
    <mergeCell ref="K1030:K1033"/>
    <mergeCell ref="L1030:L1033"/>
    <mergeCell ref="M1030:M1033"/>
    <mergeCell ref="A1030:A1033"/>
    <mergeCell ref="B1030:B1033"/>
    <mergeCell ref="M1041:M1043"/>
    <mergeCell ref="A1041:A1043"/>
    <mergeCell ref="B1041:B1043"/>
    <mergeCell ref="E1041:E1043"/>
    <mergeCell ref="K1041:K1043"/>
    <mergeCell ref="L1041:L1043"/>
    <mergeCell ref="M1034:M1037"/>
    <mergeCell ref="A1038:A1040"/>
    <mergeCell ref="B1038:B1040"/>
    <mergeCell ref="E1038:E1040"/>
    <mergeCell ref="K1038:K1040"/>
    <mergeCell ref="L1038:L1040"/>
    <mergeCell ref="M1038:M1040"/>
    <mergeCell ref="A1034:A1037"/>
    <mergeCell ref="B1034:B1037"/>
    <mergeCell ref="E1034:E1037"/>
    <mergeCell ref="K1034:K1037"/>
    <mergeCell ref="L1034:L1037"/>
    <mergeCell ref="M1025:M1027"/>
    <mergeCell ref="A1028:A1029"/>
    <mergeCell ref="B1028:B1029"/>
    <mergeCell ref="C1028:C1029"/>
    <mergeCell ref="D1028:D1029"/>
    <mergeCell ref="E1028:E1029"/>
    <mergeCell ref="K1028:K1029"/>
    <mergeCell ref="L1028:L1029"/>
    <mergeCell ref="M1028:M1029"/>
    <mergeCell ref="A1025:A1027"/>
    <mergeCell ref="B1025:B1027"/>
    <mergeCell ref="E1025:E1027"/>
    <mergeCell ref="K1025:K1027"/>
    <mergeCell ref="L1025:L1027"/>
    <mergeCell ref="M1019:M1021"/>
    <mergeCell ref="A1022:A1024"/>
    <mergeCell ref="B1022:B1024"/>
    <mergeCell ref="E1022:E1024"/>
    <mergeCell ref="K1022:K1024"/>
    <mergeCell ref="L1022:L1024"/>
    <mergeCell ref="M1022:M1024"/>
    <mergeCell ref="E1019:E1021"/>
    <mergeCell ref="K1019:K1021"/>
    <mergeCell ref="L1019:L1021"/>
    <mergeCell ref="A1019:A1021"/>
    <mergeCell ref="B1019:B1021"/>
    <mergeCell ref="M1012:M1015"/>
    <mergeCell ref="A1016:A1018"/>
    <mergeCell ref="B1016:B1018"/>
    <mergeCell ref="E1016:E1018"/>
    <mergeCell ref="K1016:K1018"/>
    <mergeCell ref="L1016:L1018"/>
    <mergeCell ref="M1016:M1018"/>
    <mergeCell ref="A1012:A1015"/>
    <mergeCell ref="B1012:B1015"/>
    <mergeCell ref="E1012:E1015"/>
    <mergeCell ref="K1012:K1015"/>
    <mergeCell ref="L1012:L1015"/>
    <mergeCell ref="M1008:M1009"/>
    <mergeCell ref="A1010:A1011"/>
    <mergeCell ref="B1010:B1011"/>
    <mergeCell ref="C1010:C1011"/>
    <mergeCell ref="D1010:D1011"/>
    <mergeCell ref="E1010:E1011"/>
    <mergeCell ref="K1010:K1011"/>
    <mergeCell ref="L1010:L1011"/>
    <mergeCell ref="M1010:M1011"/>
    <mergeCell ref="A1008:A1009"/>
    <mergeCell ref="B1008:B1009"/>
    <mergeCell ref="C1008:C1009"/>
    <mergeCell ref="D1008:D1009"/>
    <mergeCell ref="E1008:E1009"/>
    <mergeCell ref="A775:E775"/>
    <mergeCell ref="A777:A779"/>
    <mergeCell ref="B777:B779"/>
    <mergeCell ref="A780:E780"/>
    <mergeCell ref="A782:A783"/>
    <mergeCell ref="B782:B783"/>
    <mergeCell ref="K1008:K1009"/>
    <mergeCell ref="L1008:L1009"/>
    <mergeCell ref="A791:E791"/>
    <mergeCell ref="A793:A807"/>
    <mergeCell ref="B793:B807"/>
    <mergeCell ref="A808:E808"/>
    <mergeCell ref="A810:A824"/>
    <mergeCell ref="B810:B824"/>
    <mergeCell ref="A825:E825"/>
    <mergeCell ref="A827:A840"/>
    <mergeCell ref="B827:B840"/>
    <mergeCell ref="A841:E841"/>
    <mergeCell ref="A843:A856"/>
    <mergeCell ref="B843:B856"/>
    <mergeCell ref="A857:E857"/>
    <mergeCell ref="A860:E860"/>
    <mergeCell ref="A863:E863"/>
    <mergeCell ref="A865:A868"/>
    <mergeCell ref="A784:E784"/>
    <mergeCell ref="A786:A790"/>
    <mergeCell ref="B786:B790"/>
    <mergeCell ref="A741:A742"/>
    <mergeCell ref="A745:A746"/>
    <mergeCell ref="B741:B742"/>
    <mergeCell ref="A743:E743"/>
    <mergeCell ref="B745:B746"/>
    <mergeCell ref="A737:A738"/>
    <mergeCell ref="A761:A764"/>
    <mergeCell ref="A767:A770"/>
    <mergeCell ref="A759:E759"/>
    <mergeCell ref="B761:B764"/>
    <mergeCell ref="A765:E765"/>
    <mergeCell ref="B767:B770"/>
    <mergeCell ref="A749:A752"/>
    <mergeCell ref="A755:A758"/>
    <mergeCell ref="A747:E747"/>
    <mergeCell ref="B749:B752"/>
    <mergeCell ref="A753:E753"/>
    <mergeCell ref="B755:B758"/>
    <mergeCell ref="A771:E771"/>
    <mergeCell ref="A773:A774"/>
    <mergeCell ref="B773:B774"/>
    <mergeCell ref="A10:A12"/>
    <mergeCell ref="B10:B12"/>
    <mergeCell ref="A13:A15"/>
    <mergeCell ref="B13:B15"/>
    <mergeCell ref="A16:A20"/>
    <mergeCell ref="B16:B20"/>
    <mergeCell ref="A717:A718"/>
    <mergeCell ref="A721:A722"/>
    <mergeCell ref="A705:A708"/>
    <mergeCell ref="A711:A714"/>
    <mergeCell ref="A700:A702"/>
    <mergeCell ref="A709:E709"/>
    <mergeCell ref="B711:B714"/>
    <mergeCell ref="A715:E715"/>
    <mergeCell ref="B717:B718"/>
    <mergeCell ref="A719:E719"/>
    <mergeCell ref="B721:B722"/>
    <mergeCell ref="A259:A264"/>
    <mergeCell ref="B259:B264"/>
    <mergeCell ref="A265:A270"/>
    <mergeCell ref="B265:B270"/>
    <mergeCell ref="A271:A275"/>
    <mergeCell ref="B271:B275"/>
    <mergeCell ref="A276:A280"/>
    <mergeCell ref="A1:M1"/>
    <mergeCell ref="A3:I3"/>
    <mergeCell ref="A6:A8"/>
    <mergeCell ref="B6:B8"/>
    <mergeCell ref="C6:C8"/>
    <mergeCell ref="D6:D8"/>
    <mergeCell ref="E6:E8"/>
    <mergeCell ref="K6:M6"/>
    <mergeCell ref="K7:K8"/>
    <mergeCell ref="L7:L8"/>
    <mergeCell ref="M7:M8"/>
    <mergeCell ref="J7:J8"/>
    <mergeCell ref="F7:G7"/>
    <mergeCell ref="H7:I7"/>
    <mergeCell ref="A698:E698"/>
    <mergeCell ref="B700:B702"/>
    <mergeCell ref="B276:B280"/>
    <mergeCell ref="A281:A288"/>
    <mergeCell ref="B281:B288"/>
    <mergeCell ref="A289:A296"/>
    <mergeCell ref="B289:B296"/>
    <mergeCell ref="A297:A301"/>
    <mergeCell ref="B297:B301"/>
    <mergeCell ref="A302:A306"/>
    <mergeCell ref="B302:B306"/>
    <mergeCell ref="B307:B310"/>
    <mergeCell ref="A312:A316"/>
    <mergeCell ref="B312:B316"/>
    <mergeCell ref="A307:A310"/>
    <mergeCell ref="A317:A322"/>
    <mergeCell ref="B317:B322"/>
    <mergeCell ref="A323:A327"/>
    <mergeCell ref="B323:B327"/>
    <mergeCell ref="A329:A334"/>
    <mergeCell ref="B329:B334"/>
    <mergeCell ref="A335:A339"/>
    <mergeCell ref="B335:B339"/>
    <mergeCell ref="A341:A345"/>
    <mergeCell ref="A185:A189"/>
    <mergeCell ref="B185:B189"/>
    <mergeCell ref="A190:A194"/>
    <mergeCell ref="B190:B194"/>
    <mergeCell ref="A195:A199"/>
    <mergeCell ref="B195:B199"/>
    <mergeCell ref="A200:A205"/>
    <mergeCell ref="B200:B205"/>
    <mergeCell ref="A129:A132"/>
    <mergeCell ref="B129:B132"/>
    <mergeCell ref="A135:A139"/>
    <mergeCell ref="B135:B139"/>
    <mergeCell ref="A141:A145"/>
    <mergeCell ref="B141:B145"/>
    <mergeCell ref="A147:A152"/>
    <mergeCell ref="B147:B152"/>
    <mergeCell ref="A179:A184"/>
    <mergeCell ref="B179:B184"/>
    <mergeCell ref="A166:A171"/>
    <mergeCell ref="A172:A178"/>
    <mergeCell ref="B172:B178"/>
    <mergeCell ref="A206:A210"/>
    <mergeCell ref="B206:B210"/>
    <mergeCell ref="A211:A215"/>
    <mergeCell ref="B211:B215"/>
    <mergeCell ref="A216:A220"/>
    <mergeCell ref="B216:B220"/>
    <mergeCell ref="A221:A225"/>
    <mergeCell ref="B221:B225"/>
    <mergeCell ref="A226:A232"/>
    <mergeCell ref="B226:B232"/>
    <mergeCell ref="A233:A239"/>
    <mergeCell ref="B233:B239"/>
    <mergeCell ref="A240:A244"/>
    <mergeCell ref="B240:B244"/>
    <mergeCell ref="A245:A249"/>
    <mergeCell ref="B245:B249"/>
    <mergeCell ref="A250:A253"/>
    <mergeCell ref="B250:B253"/>
    <mergeCell ref="A254:A258"/>
    <mergeCell ref="B254:B258"/>
    <mergeCell ref="A703:E703"/>
    <mergeCell ref="B705:B708"/>
    <mergeCell ref="A732:E732"/>
    <mergeCell ref="A735:E735"/>
    <mergeCell ref="B737:B738"/>
    <mergeCell ref="A739:E739"/>
    <mergeCell ref="A725:A727"/>
    <mergeCell ref="A730:A731"/>
    <mergeCell ref="A723:E723"/>
    <mergeCell ref="B725:B727"/>
    <mergeCell ref="A728:E728"/>
    <mergeCell ref="B730:B731"/>
    <mergeCell ref="A71:A75"/>
    <mergeCell ref="B71:B75"/>
    <mergeCell ref="A76:A79"/>
    <mergeCell ref="B76:B79"/>
    <mergeCell ref="A81:A83"/>
    <mergeCell ref="B81:B83"/>
    <mergeCell ref="A85:A87"/>
    <mergeCell ref="B85:B87"/>
    <mergeCell ref="A89:A92"/>
    <mergeCell ref="B89:B92"/>
    <mergeCell ref="A95:A98"/>
    <mergeCell ref="B95:B98"/>
    <mergeCell ref="A100:A104"/>
    <mergeCell ref="B100:B104"/>
    <mergeCell ref="A106:A110"/>
    <mergeCell ref="B106:B110"/>
    <mergeCell ref="A113:A115"/>
    <mergeCell ref="B113:B115"/>
    <mergeCell ref="A117:A119"/>
    <mergeCell ref="B117:B119"/>
    <mergeCell ref="A21:A25"/>
    <mergeCell ref="B21:B25"/>
    <mergeCell ref="A26:A30"/>
    <mergeCell ref="B26:B30"/>
    <mergeCell ref="B59:B63"/>
    <mergeCell ref="A65:A69"/>
    <mergeCell ref="B65:B69"/>
    <mergeCell ref="A31:A34"/>
    <mergeCell ref="B31:B34"/>
    <mergeCell ref="A35:A39"/>
    <mergeCell ref="B35:B39"/>
    <mergeCell ref="A40:A43"/>
    <mergeCell ref="B40:B43"/>
    <mergeCell ref="A45:A50"/>
    <mergeCell ref="B45:B50"/>
    <mergeCell ref="A52:A57"/>
    <mergeCell ref="B52:B57"/>
    <mergeCell ref="A59:A63"/>
    <mergeCell ref="A121:A123"/>
    <mergeCell ref="A153:A155"/>
    <mergeCell ref="B153:B155"/>
    <mergeCell ref="A157:A158"/>
    <mergeCell ref="B157:B158"/>
    <mergeCell ref="A160:A164"/>
    <mergeCell ref="B166:B171"/>
    <mergeCell ref="B121:B123"/>
    <mergeCell ref="A125:A127"/>
    <mergeCell ref="B125:B127"/>
  </mergeCells>
  <pageMargins left="0.2" right="0.2" top="0.75" bottom="0.54" header="0.47" footer="0.36"/>
  <pageSetup scale="59" orientation="landscape" r:id="rId1"/>
  <rowBreaks count="23" manualBreakCount="23">
    <brk id="39" max="12" man="1"/>
    <brk id="94" max="12" man="1"/>
    <brk id="128" max="16383" man="1"/>
    <brk id="178" max="16383" man="1"/>
    <brk id="225" max="16383" man="1"/>
    <brk id="270" max="16383" man="1"/>
    <brk id="340" max="12" man="1"/>
    <brk id="399" max="16383" man="1"/>
    <brk id="444" max="16383" man="1"/>
    <brk id="518" max="16383" man="1"/>
    <brk id="583" max="16383" man="1"/>
    <brk id="623" max="16383" man="1"/>
    <brk id="666" max="16383" man="1"/>
    <brk id="715" max="16383" man="1"/>
    <brk id="771" max="16383" man="1"/>
    <brk id="825" max="16383" man="1"/>
    <brk id="880" max="16383" man="1"/>
    <brk id="933" max="16383" man="1"/>
    <brk id="992" max="12" man="1"/>
    <brk id="1040" max="16383" man="1"/>
    <brk id="1095" max="16383" man="1"/>
    <brk id="1154" max="16383" man="1"/>
    <brk id="1214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785"/>
  <sheetViews>
    <sheetView zoomScale="87" zoomScaleNormal="87" workbookViewId="0">
      <selection activeCell="L13" sqref="L13"/>
    </sheetView>
  </sheetViews>
  <sheetFormatPr defaultRowHeight="14.4"/>
  <cols>
    <col min="1" max="1" width="6.33203125" customWidth="1"/>
    <col min="2" max="2" width="24.5546875" customWidth="1"/>
    <col min="3" max="3" width="26.44140625" customWidth="1"/>
    <col min="4" max="4" width="17.44140625" customWidth="1"/>
    <col min="5" max="5" width="15.88671875" customWidth="1"/>
    <col min="6" max="6" width="12" customWidth="1"/>
    <col min="8" max="8" width="9.44140625" customWidth="1"/>
    <col min="11" max="11" width="10.5546875" customWidth="1"/>
    <col min="12" max="12" width="15.5546875" customWidth="1"/>
    <col min="13" max="13" width="13.44140625" customWidth="1"/>
  </cols>
  <sheetData>
    <row r="1" spans="1:13" ht="18">
      <c r="A1" s="284" t="s">
        <v>0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15.6">
      <c r="A3" s="285" t="s">
        <v>11</v>
      </c>
      <c r="B3" s="285"/>
      <c r="C3" s="285"/>
      <c r="D3" s="285"/>
      <c r="E3" s="285"/>
      <c r="F3" s="285"/>
      <c r="G3" s="285"/>
      <c r="H3" s="1"/>
      <c r="I3" s="1"/>
      <c r="J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15" customHeight="1">
      <c r="A6" s="286" t="s">
        <v>1</v>
      </c>
      <c r="B6" s="286" t="s">
        <v>2</v>
      </c>
      <c r="C6" s="286" t="s">
        <v>3</v>
      </c>
      <c r="D6" s="286" t="s">
        <v>4</v>
      </c>
      <c r="E6" s="286" t="s">
        <v>5</v>
      </c>
      <c r="F6" s="339" t="s">
        <v>6</v>
      </c>
      <c r="G6" s="340"/>
      <c r="H6" s="340"/>
      <c r="I6" s="340"/>
      <c r="J6" s="341"/>
      <c r="K6" s="289" t="s">
        <v>7</v>
      </c>
      <c r="L6" s="290"/>
      <c r="M6" s="291"/>
    </row>
    <row r="7" spans="1:13">
      <c r="A7" s="287"/>
      <c r="B7" s="287"/>
      <c r="C7" s="287"/>
      <c r="D7" s="287"/>
      <c r="E7" s="287"/>
      <c r="F7" s="342"/>
      <c r="G7" s="343"/>
      <c r="H7" s="343"/>
      <c r="I7" s="343"/>
      <c r="J7" s="344"/>
      <c r="K7" s="292" t="s">
        <v>8</v>
      </c>
      <c r="L7" s="292" t="s">
        <v>9</v>
      </c>
      <c r="M7" s="292" t="s">
        <v>10</v>
      </c>
    </row>
    <row r="8" spans="1:13">
      <c r="A8" s="288"/>
      <c r="B8" s="288"/>
      <c r="C8" s="288"/>
      <c r="D8" s="288"/>
      <c r="E8" s="288"/>
      <c r="F8" s="342"/>
      <c r="G8" s="343"/>
      <c r="H8" s="343"/>
      <c r="I8" s="343"/>
      <c r="J8" s="344"/>
      <c r="K8" s="293"/>
      <c r="L8" s="293"/>
      <c r="M8" s="293"/>
    </row>
    <row r="9" spans="1:13" ht="120" customHeight="1">
      <c r="A9" s="286" t="s">
        <v>1</v>
      </c>
      <c r="B9" s="286" t="s">
        <v>2</v>
      </c>
      <c r="C9" s="286" t="s">
        <v>3</v>
      </c>
      <c r="D9" s="286" t="s">
        <v>4</v>
      </c>
      <c r="E9" s="286" t="s">
        <v>5</v>
      </c>
      <c r="F9" s="345"/>
      <c r="G9" s="346"/>
      <c r="H9" s="346"/>
      <c r="I9" s="346"/>
      <c r="J9" s="347"/>
      <c r="K9" s="289" t="s">
        <v>7</v>
      </c>
      <c r="L9" s="290"/>
      <c r="M9" s="291"/>
    </row>
    <row r="10" spans="1:13">
      <c r="A10" s="287"/>
      <c r="B10" s="287"/>
      <c r="C10" s="287"/>
      <c r="D10" s="287"/>
      <c r="E10" s="287"/>
      <c r="F10" s="294" t="s">
        <v>8</v>
      </c>
      <c r="G10" s="295"/>
      <c r="H10" s="294" t="s">
        <v>9</v>
      </c>
      <c r="I10" s="295"/>
      <c r="J10" s="286" t="s">
        <v>10</v>
      </c>
      <c r="K10" s="292" t="s">
        <v>8</v>
      </c>
      <c r="L10" s="292" t="s">
        <v>9</v>
      </c>
      <c r="M10" s="292" t="s">
        <v>10</v>
      </c>
    </row>
    <row r="11" spans="1:13" ht="53.25" customHeight="1">
      <c r="A11" s="288"/>
      <c r="B11" s="288"/>
      <c r="C11" s="288"/>
      <c r="D11" s="288"/>
      <c r="E11" s="288"/>
      <c r="F11" s="22" t="s">
        <v>869</v>
      </c>
      <c r="G11" s="21" t="s">
        <v>868</v>
      </c>
      <c r="H11" s="22" t="s">
        <v>869</v>
      </c>
      <c r="I11" s="21" t="s">
        <v>868</v>
      </c>
      <c r="J11" s="288"/>
      <c r="K11" s="293"/>
      <c r="L11" s="293"/>
      <c r="M11" s="293"/>
    </row>
    <row r="12" spans="1:13">
      <c r="A12" s="172">
        <v>1</v>
      </c>
      <c r="B12" s="172">
        <v>2</v>
      </c>
      <c r="C12" s="172">
        <v>3</v>
      </c>
      <c r="D12" s="172">
        <v>4</v>
      </c>
      <c r="E12" s="172">
        <v>5</v>
      </c>
      <c r="F12" s="172">
        <v>6</v>
      </c>
      <c r="G12" s="172">
        <v>7</v>
      </c>
      <c r="H12" s="172">
        <v>8</v>
      </c>
      <c r="I12" s="172">
        <v>9</v>
      </c>
      <c r="J12" s="172">
        <v>10</v>
      </c>
      <c r="K12" s="172"/>
    </row>
    <row r="13" spans="1:13" ht="31.2">
      <c r="A13" s="328">
        <v>1</v>
      </c>
      <c r="B13" s="330" t="s">
        <v>1453</v>
      </c>
      <c r="C13" s="174" t="s">
        <v>979</v>
      </c>
      <c r="D13" s="175" t="s">
        <v>981</v>
      </c>
      <c r="E13" s="174"/>
      <c r="F13" s="174">
        <v>1</v>
      </c>
      <c r="G13" s="165">
        <v>690</v>
      </c>
      <c r="H13" s="165"/>
      <c r="I13" s="165"/>
      <c r="J13" s="165">
        <v>690</v>
      </c>
      <c r="K13" s="165">
        <v>3</v>
      </c>
      <c r="L13" s="165">
        <v>0</v>
      </c>
      <c r="M13" s="166">
        <v>3</v>
      </c>
    </row>
    <row r="14" spans="1:13" ht="15.6">
      <c r="A14" s="328"/>
      <c r="B14" s="330"/>
      <c r="C14" s="174" t="s">
        <v>980</v>
      </c>
      <c r="D14" s="175">
        <v>392040106</v>
      </c>
      <c r="E14" s="174"/>
      <c r="F14" s="174">
        <v>1</v>
      </c>
      <c r="G14" s="165">
        <v>465</v>
      </c>
      <c r="H14" s="165"/>
      <c r="I14" s="165"/>
      <c r="J14" s="165">
        <v>465</v>
      </c>
      <c r="K14" s="165"/>
      <c r="L14" s="165"/>
      <c r="M14" s="166"/>
    </row>
    <row r="15" spans="1:13" ht="15.6">
      <c r="A15" s="328"/>
      <c r="B15" s="330"/>
      <c r="C15" s="174"/>
      <c r="D15" s="174"/>
      <c r="E15" s="174"/>
      <c r="F15" s="174"/>
      <c r="G15" s="165"/>
      <c r="H15" s="165"/>
      <c r="I15" s="165"/>
      <c r="J15" s="165"/>
      <c r="K15" s="165"/>
      <c r="L15" s="165"/>
      <c r="M15" s="166"/>
    </row>
    <row r="16" spans="1:13" ht="15.6">
      <c r="A16" s="328"/>
      <c r="B16" s="330"/>
      <c r="C16" s="174"/>
      <c r="D16" s="174"/>
      <c r="E16" s="174"/>
      <c r="F16" s="63" t="s">
        <v>802</v>
      </c>
      <c r="G16" s="117">
        <f>SUM(G13:G15)</f>
        <v>1155</v>
      </c>
      <c r="H16" s="117"/>
      <c r="I16" s="165"/>
      <c r="J16" s="117">
        <f>SUM(J13:J15)</f>
        <v>1155</v>
      </c>
      <c r="K16" s="117"/>
      <c r="L16" s="117"/>
      <c r="M16" s="166"/>
    </row>
    <row r="17" spans="1:13" ht="31.2">
      <c r="A17" s="328">
        <v>2</v>
      </c>
      <c r="B17" s="329" t="s">
        <v>1454</v>
      </c>
      <c r="C17" s="174" t="s">
        <v>979</v>
      </c>
      <c r="D17" s="175" t="s">
        <v>981</v>
      </c>
      <c r="E17" s="174"/>
      <c r="F17" s="174">
        <v>1</v>
      </c>
      <c r="G17" s="165"/>
      <c r="H17" s="165">
        <v>1</v>
      </c>
      <c r="I17" s="165">
        <v>559</v>
      </c>
      <c r="J17" s="165">
        <v>559</v>
      </c>
      <c r="K17" s="165">
        <v>0</v>
      </c>
      <c r="L17" s="165">
        <v>2</v>
      </c>
      <c r="M17" s="166">
        <v>2</v>
      </c>
    </row>
    <row r="18" spans="1:13" ht="15.6">
      <c r="A18" s="328"/>
      <c r="B18" s="329"/>
      <c r="C18" s="174" t="s">
        <v>980</v>
      </c>
      <c r="D18" s="175">
        <v>392040106</v>
      </c>
      <c r="E18" s="174"/>
      <c r="F18" s="174">
        <v>1</v>
      </c>
      <c r="G18" s="165"/>
      <c r="H18" s="165">
        <v>1</v>
      </c>
      <c r="I18" s="165">
        <v>402</v>
      </c>
      <c r="J18" s="165">
        <v>402</v>
      </c>
      <c r="K18" s="165"/>
      <c r="L18" s="165"/>
      <c r="M18" s="166"/>
    </row>
    <row r="19" spans="1:13" ht="15.6">
      <c r="A19" s="328"/>
      <c r="B19" s="329"/>
      <c r="C19" s="174"/>
      <c r="D19" s="174"/>
      <c r="E19" s="174"/>
      <c r="F19" s="174"/>
      <c r="G19" s="165"/>
      <c r="H19" s="165"/>
      <c r="I19" s="117">
        <f>SUM(I17:I18)</f>
        <v>961</v>
      </c>
      <c r="J19" s="117">
        <f>SUM(J17:J18)</f>
        <v>961</v>
      </c>
      <c r="K19" s="117"/>
      <c r="L19" s="117"/>
      <c r="M19" s="166"/>
    </row>
    <row r="20" spans="1:13" ht="46.8">
      <c r="A20" s="328">
        <v>3</v>
      </c>
      <c r="B20" s="329" t="s">
        <v>1321</v>
      </c>
      <c r="C20" s="174" t="s">
        <v>984</v>
      </c>
      <c r="D20" s="174" t="s">
        <v>982</v>
      </c>
      <c r="E20" s="174"/>
      <c r="F20" s="174">
        <v>1</v>
      </c>
      <c r="G20" s="165">
        <v>45</v>
      </c>
      <c r="H20" s="165">
        <v>1</v>
      </c>
      <c r="I20" s="165"/>
      <c r="J20" s="165">
        <v>45</v>
      </c>
      <c r="K20" s="165">
        <v>2</v>
      </c>
      <c r="L20" s="165">
        <v>0</v>
      </c>
      <c r="M20" s="166">
        <v>2</v>
      </c>
    </row>
    <row r="21" spans="1:13" ht="15.6">
      <c r="A21" s="328"/>
      <c r="B21" s="329"/>
      <c r="C21" s="174" t="s">
        <v>983</v>
      </c>
      <c r="D21" s="175">
        <v>392040103</v>
      </c>
      <c r="E21" s="176"/>
      <c r="F21" s="174">
        <v>1</v>
      </c>
      <c r="G21" s="165">
        <v>515</v>
      </c>
      <c r="H21" s="165">
        <v>1</v>
      </c>
      <c r="I21" s="165"/>
      <c r="J21" s="165">
        <v>515</v>
      </c>
      <c r="K21" s="165"/>
      <c r="L21" s="165"/>
      <c r="M21" s="166"/>
    </row>
    <row r="22" spans="1:13" ht="15.6">
      <c r="A22" s="328"/>
      <c r="B22" s="329"/>
      <c r="C22" s="174" t="s">
        <v>985</v>
      </c>
      <c r="D22" s="175">
        <v>392040108</v>
      </c>
      <c r="E22" s="176"/>
      <c r="F22" s="174">
        <v>1</v>
      </c>
      <c r="G22" s="165">
        <v>554</v>
      </c>
      <c r="H22" s="165">
        <v>1</v>
      </c>
      <c r="I22" s="165"/>
      <c r="J22" s="165">
        <v>554</v>
      </c>
      <c r="K22" s="165"/>
      <c r="L22" s="165"/>
      <c r="M22" s="166"/>
    </row>
    <row r="23" spans="1:13" ht="15.6">
      <c r="A23" s="328"/>
      <c r="B23" s="329"/>
      <c r="C23" s="174"/>
      <c r="D23" s="174"/>
      <c r="E23" s="174"/>
      <c r="F23" s="63" t="s">
        <v>802</v>
      </c>
      <c r="G23" s="165"/>
      <c r="H23" s="165"/>
      <c r="I23" s="165"/>
      <c r="J23" s="165"/>
      <c r="K23" s="165"/>
      <c r="L23" s="165"/>
      <c r="M23" s="166"/>
    </row>
    <row r="24" spans="1:13" ht="15.6">
      <c r="A24" s="328"/>
      <c r="B24" s="329"/>
      <c r="C24" s="174"/>
      <c r="D24" s="174"/>
      <c r="E24" s="174"/>
      <c r="F24" s="174"/>
      <c r="G24" s="117">
        <f>SUM(G20:G23)</f>
        <v>1114</v>
      </c>
      <c r="H24" s="117">
        <f>SUM(H20:H23)</f>
        <v>3</v>
      </c>
      <c r="I24" s="117"/>
      <c r="J24" s="117">
        <f>SUM(J20:J23)</f>
        <v>1114</v>
      </c>
      <c r="K24" s="117"/>
      <c r="L24" s="117"/>
      <c r="M24" s="166"/>
    </row>
    <row r="25" spans="1:13" ht="46.8">
      <c r="A25" s="328">
        <v>4</v>
      </c>
      <c r="B25" s="329" t="s">
        <v>1322</v>
      </c>
      <c r="C25" s="174" t="s">
        <v>984</v>
      </c>
      <c r="D25" s="174" t="s">
        <v>982</v>
      </c>
      <c r="E25" s="174"/>
      <c r="F25" s="174"/>
      <c r="G25" s="165"/>
      <c r="H25" s="165">
        <v>1</v>
      </c>
      <c r="I25" s="165">
        <v>42</v>
      </c>
      <c r="J25" s="165">
        <v>42</v>
      </c>
      <c r="K25" s="165">
        <v>0</v>
      </c>
      <c r="L25" s="165">
        <v>2</v>
      </c>
      <c r="M25" s="166">
        <v>2</v>
      </c>
    </row>
    <row r="26" spans="1:13" ht="15.6">
      <c r="A26" s="328"/>
      <c r="B26" s="329"/>
      <c r="C26" s="174" t="s">
        <v>983</v>
      </c>
      <c r="D26" s="175">
        <v>392040103</v>
      </c>
      <c r="E26" s="174"/>
      <c r="F26" s="174"/>
      <c r="G26" s="165"/>
      <c r="H26" s="165">
        <v>1</v>
      </c>
      <c r="I26" s="165">
        <v>405</v>
      </c>
      <c r="J26" s="165">
        <v>405</v>
      </c>
      <c r="K26" s="165"/>
      <c r="L26" s="165"/>
      <c r="M26" s="166"/>
    </row>
    <row r="27" spans="1:13" ht="15.6">
      <c r="A27" s="328"/>
      <c r="B27" s="329"/>
      <c r="C27" s="174" t="s">
        <v>985</v>
      </c>
      <c r="D27" s="175">
        <v>392040108</v>
      </c>
      <c r="E27" s="174"/>
      <c r="F27" s="174"/>
      <c r="G27" s="165"/>
      <c r="H27" s="165">
        <v>1</v>
      </c>
      <c r="I27" s="165">
        <v>505</v>
      </c>
      <c r="J27" s="165">
        <v>505</v>
      </c>
      <c r="K27" s="165"/>
      <c r="L27" s="165"/>
      <c r="M27" s="166"/>
    </row>
    <row r="28" spans="1:13" ht="15.6">
      <c r="A28" s="328"/>
      <c r="B28" s="329"/>
      <c r="C28" s="174"/>
      <c r="D28" s="174"/>
      <c r="E28" s="174"/>
      <c r="F28" s="63" t="s">
        <v>802</v>
      </c>
      <c r="G28" s="165"/>
      <c r="H28" s="165"/>
      <c r="I28" s="117">
        <f>SUM(I25:I27)</f>
        <v>952</v>
      </c>
      <c r="J28" s="117">
        <f>SUM(J25:J27)</f>
        <v>952</v>
      </c>
      <c r="K28" s="165"/>
      <c r="L28" s="165"/>
      <c r="M28" s="166"/>
    </row>
    <row r="29" spans="1:13" ht="15.6">
      <c r="A29" s="328"/>
      <c r="B29" s="329"/>
      <c r="C29" s="174"/>
      <c r="D29" s="174"/>
      <c r="E29" s="174"/>
      <c r="F29" s="174"/>
      <c r="G29" s="165"/>
      <c r="H29" s="165"/>
      <c r="I29" s="117"/>
      <c r="J29" s="117"/>
      <c r="K29" s="117"/>
      <c r="L29" s="117"/>
      <c r="M29" s="166"/>
    </row>
    <row r="30" spans="1:13" ht="31.2">
      <c r="A30" s="328">
        <v>5</v>
      </c>
      <c r="B30" s="329" t="s">
        <v>1222</v>
      </c>
      <c r="C30" s="174" t="s">
        <v>988</v>
      </c>
      <c r="D30" s="175" t="s">
        <v>986</v>
      </c>
      <c r="E30" s="174"/>
      <c r="F30" s="174"/>
      <c r="G30" s="165"/>
      <c r="H30" s="165">
        <v>1</v>
      </c>
      <c r="I30" s="165"/>
      <c r="J30" s="165">
        <v>262</v>
      </c>
      <c r="K30" s="165">
        <v>3</v>
      </c>
      <c r="L30" s="165">
        <v>0</v>
      </c>
      <c r="M30" s="166">
        <v>3</v>
      </c>
    </row>
    <row r="31" spans="1:13" ht="15.6">
      <c r="A31" s="328"/>
      <c r="B31" s="329"/>
      <c r="C31" s="174" t="s">
        <v>987</v>
      </c>
      <c r="D31" s="175">
        <v>392040104</v>
      </c>
      <c r="E31" s="174"/>
      <c r="F31" s="174"/>
      <c r="G31" s="165"/>
      <c r="H31" s="165">
        <v>1</v>
      </c>
      <c r="I31" s="165"/>
      <c r="J31" s="165">
        <v>601</v>
      </c>
      <c r="K31" s="165"/>
      <c r="L31" s="165"/>
      <c r="M31" s="166"/>
    </row>
    <row r="32" spans="1:13" ht="15.6">
      <c r="A32" s="328"/>
      <c r="B32" s="329"/>
      <c r="C32" s="174" t="s">
        <v>989</v>
      </c>
      <c r="D32" s="175">
        <v>392040107</v>
      </c>
      <c r="E32" s="174"/>
      <c r="F32" s="174"/>
      <c r="G32" s="165"/>
      <c r="H32" s="165">
        <v>1</v>
      </c>
      <c r="I32" s="165"/>
      <c r="J32" s="165">
        <v>486</v>
      </c>
      <c r="K32" s="165"/>
      <c r="L32" s="165"/>
      <c r="M32" s="166"/>
    </row>
    <row r="33" spans="1:13" ht="15.6">
      <c r="A33" s="328"/>
      <c r="B33" s="329"/>
      <c r="C33" s="174"/>
      <c r="D33" s="174"/>
      <c r="E33" s="174"/>
      <c r="F33" s="174"/>
      <c r="G33" s="165"/>
      <c r="H33" s="165"/>
      <c r="I33" s="165"/>
      <c r="J33" s="165"/>
      <c r="K33" s="165"/>
      <c r="L33" s="165"/>
      <c r="M33" s="166"/>
    </row>
    <row r="34" spans="1:13" ht="15.6">
      <c r="A34" s="328"/>
      <c r="B34" s="329"/>
      <c r="C34" s="174"/>
      <c r="D34" s="174"/>
      <c r="E34" s="174"/>
      <c r="F34" s="63" t="s">
        <v>802</v>
      </c>
      <c r="G34" s="117"/>
      <c r="H34" s="117"/>
      <c r="I34" s="117"/>
      <c r="J34" s="117">
        <f>SUM(J30:J33)</f>
        <v>1349</v>
      </c>
      <c r="K34" s="117"/>
      <c r="L34" s="117"/>
      <c r="M34" s="166"/>
    </row>
    <row r="35" spans="1:13" ht="46.8">
      <c r="A35" s="328">
        <v>6</v>
      </c>
      <c r="B35" s="329" t="s">
        <v>1218</v>
      </c>
      <c r="C35" s="174" t="s">
        <v>988</v>
      </c>
      <c r="D35" s="175" t="s">
        <v>990</v>
      </c>
      <c r="E35" s="174"/>
      <c r="F35" s="174"/>
      <c r="G35" s="165"/>
      <c r="H35" s="165">
        <v>1</v>
      </c>
      <c r="I35" s="165">
        <v>222</v>
      </c>
      <c r="J35" s="165">
        <v>222</v>
      </c>
      <c r="K35" s="165">
        <v>0</v>
      </c>
      <c r="L35" s="165">
        <v>3</v>
      </c>
      <c r="M35" s="166">
        <v>3</v>
      </c>
    </row>
    <row r="36" spans="1:13" ht="15.6">
      <c r="A36" s="328"/>
      <c r="B36" s="329"/>
      <c r="C36" s="174" t="s">
        <v>987</v>
      </c>
      <c r="D36" s="175">
        <v>392040104</v>
      </c>
      <c r="E36" s="174"/>
      <c r="F36" s="174"/>
      <c r="G36" s="165"/>
      <c r="H36" s="165">
        <v>1</v>
      </c>
      <c r="I36" s="165">
        <v>500</v>
      </c>
      <c r="J36" s="165">
        <v>500</v>
      </c>
      <c r="K36" s="165"/>
      <c r="L36" s="165"/>
      <c r="M36" s="166"/>
    </row>
    <row r="37" spans="1:13" ht="15.6">
      <c r="A37" s="328"/>
      <c r="B37" s="329"/>
      <c r="C37" s="174" t="s">
        <v>989</v>
      </c>
      <c r="D37" s="175">
        <v>392040107</v>
      </c>
      <c r="E37" s="174"/>
      <c r="F37" s="174"/>
      <c r="G37" s="165"/>
      <c r="H37" s="165">
        <v>1</v>
      </c>
      <c r="I37" s="165">
        <v>412</v>
      </c>
      <c r="J37" s="165">
        <v>412</v>
      </c>
      <c r="K37" s="165"/>
      <c r="L37" s="165"/>
      <c r="M37" s="166"/>
    </row>
    <row r="38" spans="1:13" ht="15.6">
      <c r="A38" s="328"/>
      <c r="B38" s="329"/>
      <c r="C38" s="174"/>
      <c r="D38" s="174"/>
      <c r="E38" s="174"/>
      <c r="F38" s="63" t="s">
        <v>802</v>
      </c>
      <c r="G38" s="165"/>
      <c r="H38" s="165"/>
      <c r="I38" s="117">
        <f>SUM(I35:I37)</f>
        <v>1134</v>
      </c>
      <c r="J38" s="117">
        <f>SUM(J35:J37)</f>
        <v>1134</v>
      </c>
      <c r="K38" s="165"/>
      <c r="L38" s="165"/>
      <c r="M38" s="166"/>
    </row>
    <row r="39" spans="1:13" ht="15.6">
      <c r="A39" s="328"/>
      <c r="B39" s="329"/>
      <c r="C39" s="174"/>
      <c r="D39" s="174"/>
      <c r="E39" s="174"/>
      <c r="F39" s="174"/>
      <c r="G39" s="165"/>
      <c r="H39" s="165"/>
      <c r="I39" s="165"/>
      <c r="J39" s="165"/>
      <c r="K39" s="165"/>
      <c r="L39" s="165"/>
      <c r="M39" s="166"/>
    </row>
    <row r="40" spans="1:13" ht="15.6">
      <c r="A40" s="328"/>
      <c r="B40" s="329"/>
      <c r="C40" s="174"/>
      <c r="D40" s="174"/>
      <c r="E40" s="174"/>
      <c r="F40" s="174"/>
      <c r="G40" s="165"/>
      <c r="H40" s="165"/>
      <c r="I40" s="165"/>
      <c r="J40" s="165"/>
      <c r="K40" s="165"/>
      <c r="L40" s="165"/>
      <c r="M40" s="166"/>
    </row>
    <row r="41" spans="1:13" ht="15.6">
      <c r="A41" s="328"/>
      <c r="B41" s="329"/>
      <c r="C41" s="174"/>
      <c r="D41" s="174"/>
      <c r="E41" s="174"/>
      <c r="F41" s="174"/>
      <c r="G41" s="165"/>
      <c r="H41" s="165"/>
      <c r="I41" s="165"/>
      <c r="J41" s="165"/>
      <c r="K41" s="165"/>
      <c r="L41" s="165"/>
      <c r="M41" s="166"/>
    </row>
    <row r="42" spans="1:13" ht="15.6">
      <c r="A42" s="166"/>
      <c r="B42" s="174"/>
      <c r="C42" s="174"/>
      <c r="D42" s="174"/>
      <c r="E42" s="174"/>
      <c r="F42" s="174"/>
      <c r="G42" s="165"/>
      <c r="H42" s="165"/>
      <c r="I42" s="117"/>
      <c r="J42" s="117"/>
      <c r="K42" s="117"/>
      <c r="L42" s="117"/>
      <c r="M42" s="166"/>
    </row>
    <row r="43" spans="1:13" ht="62.4">
      <c r="A43" s="328">
        <v>7</v>
      </c>
      <c r="B43" s="329" t="s">
        <v>1219</v>
      </c>
      <c r="C43" s="174" t="s">
        <v>994</v>
      </c>
      <c r="D43" s="174" t="s">
        <v>991</v>
      </c>
      <c r="E43" s="174"/>
      <c r="F43" s="174">
        <v>1</v>
      </c>
      <c r="G43" s="165">
        <v>430</v>
      </c>
      <c r="H43" s="165">
        <v>1</v>
      </c>
      <c r="I43" s="165"/>
      <c r="J43" s="165">
        <v>430</v>
      </c>
      <c r="K43" s="165">
        <v>3</v>
      </c>
      <c r="L43" s="165">
        <v>0</v>
      </c>
      <c r="M43" s="166">
        <v>3</v>
      </c>
    </row>
    <row r="44" spans="1:13" ht="15.6">
      <c r="A44" s="328"/>
      <c r="B44" s="329"/>
      <c r="C44" s="174" t="s">
        <v>992</v>
      </c>
      <c r="D44" s="174">
        <v>392040703</v>
      </c>
      <c r="E44" s="174"/>
      <c r="F44" s="174">
        <v>1</v>
      </c>
      <c r="G44" s="165">
        <v>172</v>
      </c>
      <c r="H44" s="165">
        <v>1</v>
      </c>
      <c r="I44" s="165"/>
      <c r="J44" s="165">
        <v>172</v>
      </c>
      <c r="K44" s="165"/>
      <c r="L44" s="165"/>
      <c r="M44" s="166"/>
    </row>
    <row r="45" spans="1:13" ht="15.6">
      <c r="A45" s="328"/>
      <c r="B45" s="329"/>
      <c r="C45" s="174" t="s">
        <v>993</v>
      </c>
      <c r="D45" s="174">
        <v>392040704</v>
      </c>
      <c r="E45" s="174"/>
      <c r="F45" s="174">
        <v>1</v>
      </c>
      <c r="G45" s="165">
        <v>477</v>
      </c>
      <c r="H45" s="165">
        <v>1</v>
      </c>
      <c r="I45" s="165"/>
      <c r="J45" s="165">
        <v>477</v>
      </c>
      <c r="K45" s="165"/>
      <c r="L45" s="165"/>
      <c r="M45" s="166"/>
    </row>
    <row r="46" spans="1:13" ht="15.6">
      <c r="A46" s="328"/>
      <c r="B46" s="329"/>
      <c r="C46" s="174" t="s">
        <v>993</v>
      </c>
      <c r="D46" s="174">
        <v>392040708</v>
      </c>
      <c r="E46" s="174"/>
      <c r="F46" s="174">
        <v>1</v>
      </c>
      <c r="G46" s="165">
        <v>403</v>
      </c>
      <c r="H46" s="165">
        <v>1</v>
      </c>
      <c r="I46" s="165"/>
      <c r="J46" s="165">
        <v>403</v>
      </c>
      <c r="K46" s="165"/>
      <c r="L46" s="165"/>
      <c r="M46" s="166"/>
    </row>
    <row r="47" spans="1:13" ht="15.6">
      <c r="A47" s="328"/>
      <c r="B47" s="329"/>
      <c r="C47" s="174"/>
      <c r="D47" s="174"/>
      <c r="E47" s="174"/>
      <c r="F47" s="63" t="s">
        <v>802</v>
      </c>
      <c r="G47" s="117">
        <f>SUM(G43:G46)</f>
        <v>1482</v>
      </c>
      <c r="H47" s="117">
        <f>SUM(H43:H46)</f>
        <v>4</v>
      </c>
      <c r="I47" s="117"/>
      <c r="J47" s="117">
        <f>SUM(J43:J46)</f>
        <v>1482</v>
      </c>
      <c r="K47" s="165"/>
      <c r="L47" s="165"/>
      <c r="M47" s="166"/>
    </row>
    <row r="48" spans="1:13" ht="15.6">
      <c r="A48" s="166"/>
      <c r="B48" s="174"/>
      <c r="C48" s="174"/>
      <c r="D48" s="174"/>
      <c r="E48" s="174"/>
      <c r="F48" s="174"/>
      <c r="G48" s="117"/>
      <c r="H48" s="117"/>
      <c r="I48" s="117"/>
      <c r="J48" s="117"/>
      <c r="K48" s="117"/>
      <c r="L48" s="117"/>
      <c r="M48" s="166"/>
    </row>
    <row r="49" spans="1:13" ht="31.2">
      <c r="A49" s="328">
        <v>8</v>
      </c>
      <c r="B49" s="329" t="s">
        <v>1220</v>
      </c>
      <c r="C49" s="174" t="s">
        <v>996</v>
      </c>
      <c r="D49" s="174" t="s">
        <v>995</v>
      </c>
      <c r="E49" s="174"/>
      <c r="F49" s="174"/>
      <c r="G49" s="165"/>
      <c r="H49" s="165">
        <v>1</v>
      </c>
      <c r="I49" s="165">
        <v>338</v>
      </c>
      <c r="J49" s="165">
        <v>338</v>
      </c>
      <c r="K49" s="165">
        <v>0</v>
      </c>
      <c r="L49" s="165">
        <v>3</v>
      </c>
      <c r="M49" s="166">
        <v>3</v>
      </c>
    </row>
    <row r="50" spans="1:13" ht="15.6">
      <c r="A50" s="328"/>
      <c r="B50" s="329"/>
      <c r="C50" s="174" t="s">
        <v>992</v>
      </c>
      <c r="D50" s="174">
        <v>392040703</v>
      </c>
      <c r="E50" s="174"/>
      <c r="F50" s="174"/>
      <c r="G50" s="165"/>
      <c r="H50" s="165">
        <v>1</v>
      </c>
      <c r="I50" s="165">
        <v>151</v>
      </c>
      <c r="J50" s="165">
        <v>151</v>
      </c>
      <c r="K50" s="165"/>
      <c r="L50" s="165"/>
      <c r="M50" s="166"/>
    </row>
    <row r="51" spans="1:13" ht="15.6">
      <c r="A51" s="328"/>
      <c r="B51" s="329"/>
      <c r="C51" s="174" t="s">
        <v>993</v>
      </c>
      <c r="D51" s="174">
        <v>392040704</v>
      </c>
      <c r="E51" s="174"/>
      <c r="F51" s="174"/>
      <c r="G51" s="165"/>
      <c r="H51" s="165">
        <v>1</v>
      </c>
      <c r="I51" s="165">
        <v>499</v>
      </c>
      <c r="J51" s="165">
        <v>499</v>
      </c>
      <c r="K51" s="165"/>
      <c r="L51" s="165"/>
      <c r="M51" s="166"/>
    </row>
    <row r="52" spans="1:13" ht="15.6">
      <c r="A52" s="328"/>
      <c r="B52" s="329"/>
      <c r="C52" s="174" t="s">
        <v>993</v>
      </c>
      <c r="D52" s="174">
        <v>392040708</v>
      </c>
      <c r="E52" s="174"/>
      <c r="F52" s="174"/>
      <c r="G52" s="165"/>
      <c r="H52" s="165">
        <v>1</v>
      </c>
      <c r="I52" s="165">
        <v>335</v>
      </c>
      <c r="J52" s="165">
        <v>335</v>
      </c>
      <c r="K52" s="165"/>
      <c r="L52" s="165"/>
      <c r="M52" s="166"/>
    </row>
    <row r="53" spans="1:13" ht="15.6">
      <c r="A53" s="166"/>
      <c r="B53" s="174"/>
      <c r="C53" s="174"/>
      <c r="D53" s="174"/>
      <c r="E53" s="174"/>
      <c r="F53" s="63" t="s">
        <v>802</v>
      </c>
      <c r="G53" s="165"/>
      <c r="H53" s="165"/>
      <c r="I53" s="117">
        <f>SUM(I49:I52)</f>
        <v>1323</v>
      </c>
      <c r="J53" s="117">
        <f>SUM(J49:J52)</f>
        <v>1323</v>
      </c>
      <c r="K53" s="165"/>
      <c r="L53" s="165"/>
      <c r="M53" s="166"/>
    </row>
    <row r="54" spans="1:13" ht="46.8">
      <c r="A54" s="328">
        <v>9</v>
      </c>
      <c r="B54" s="329" t="s">
        <v>1221</v>
      </c>
      <c r="C54" s="174" t="s">
        <v>1001</v>
      </c>
      <c r="D54" s="174" t="s">
        <v>1002</v>
      </c>
      <c r="E54" s="174"/>
      <c r="F54" s="174">
        <v>1</v>
      </c>
      <c r="G54" s="165">
        <v>92</v>
      </c>
      <c r="H54" s="165"/>
      <c r="I54" s="165"/>
      <c r="J54" s="165">
        <v>92</v>
      </c>
      <c r="K54" s="165">
        <v>3</v>
      </c>
      <c r="L54" s="165">
        <v>0</v>
      </c>
      <c r="M54" s="166">
        <v>3</v>
      </c>
    </row>
    <row r="55" spans="1:13" ht="15.6">
      <c r="A55" s="328"/>
      <c r="B55" s="329"/>
      <c r="C55" s="174" t="s">
        <v>997</v>
      </c>
      <c r="D55" s="174">
        <v>392080402</v>
      </c>
      <c r="E55" s="174"/>
      <c r="F55" s="174">
        <v>1</v>
      </c>
      <c r="G55" s="165">
        <v>384</v>
      </c>
      <c r="H55" s="165">
        <v>1</v>
      </c>
      <c r="I55" s="165"/>
      <c r="J55" s="165">
        <v>384</v>
      </c>
      <c r="K55" s="165"/>
      <c r="L55" s="165"/>
      <c r="M55" s="166"/>
    </row>
    <row r="56" spans="1:13" ht="31.2">
      <c r="A56" s="328"/>
      <c r="B56" s="329"/>
      <c r="C56" s="174" t="s">
        <v>998</v>
      </c>
      <c r="D56" s="174">
        <v>392060302</v>
      </c>
      <c r="E56" s="174"/>
      <c r="F56" s="174">
        <v>1</v>
      </c>
      <c r="G56" s="165">
        <v>131</v>
      </c>
      <c r="H56" s="165">
        <v>1</v>
      </c>
      <c r="I56" s="165"/>
      <c r="J56" s="165">
        <v>131</v>
      </c>
      <c r="K56" s="165"/>
      <c r="L56" s="165"/>
      <c r="M56" s="166"/>
    </row>
    <row r="57" spans="1:13" ht="15.6">
      <c r="A57" s="328"/>
      <c r="B57" s="329"/>
      <c r="C57" s="174" t="s">
        <v>999</v>
      </c>
      <c r="D57" s="174">
        <v>302060303</v>
      </c>
      <c r="E57" s="174"/>
      <c r="F57" s="174">
        <v>1</v>
      </c>
      <c r="G57" s="165">
        <v>132</v>
      </c>
      <c r="H57" s="165">
        <v>1</v>
      </c>
      <c r="I57" s="165"/>
      <c r="J57" s="165">
        <v>132</v>
      </c>
      <c r="K57" s="165"/>
      <c r="L57" s="165"/>
      <c r="M57" s="166"/>
    </row>
    <row r="58" spans="1:13" ht="15.6">
      <c r="A58" s="328"/>
      <c r="B58" s="329"/>
      <c r="C58" s="174" t="s">
        <v>1000</v>
      </c>
      <c r="D58" s="174">
        <v>392060304</v>
      </c>
      <c r="E58" s="174"/>
      <c r="F58" s="174">
        <v>1</v>
      </c>
      <c r="G58" s="165">
        <v>202</v>
      </c>
      <c r="H58" s="165">
        <v>1</v>
      </c>
      <c r="I58" s="165"/>
      <c r="J58" s="165">
        <v>202</v>
      </c>
      <c r="K58" s="165"/>
      <c r="L58" s="165"/>
      <c r="M58" s="166"/>
    </row>
    <row r="59" spans="1:13" ht="15.6">
      <c r="A59" s="328"/>
      <c r="B59" s="329"/>
      <c r="C59" s="174" t="s">
        <v>1000</v>
      </c>
      <c r="D59" s="174">
        <v>392040705</v>
      </c>
      <c r="E59" s="174"/>
      <c r="F59" s="174">
        <v>1</v>
      </c>
      <c r="G59" s="165">
        <v>285</v>
      </c>
      <c r="H59" s="165">
        <v>1</v>
      </c>
      <c r="I59" s="165"/>
      <c r="J59" s="165">
        <v>285</v>
      </c>
      <c r="K59" s="165"/>
      <c r="L59" s="165"/>
      <c r="M59" s="166"/>
    </row>
    <row r="60" spans="1:13" ht="15.6">
      <c r="A60" s="166"/>
      <c r="B60" s="174"/>
      <c r="C60" s="174"/>
      <c r="D60" s="174"/>
      <c r="E60" s="174"/>
      <c r="F60" s="63" t="s">
        <v>802</v>
      </c>
      <c r="G60" s="117">
        <f>SUM(G54:G59)</f>
        <v>1226</v>
      </c>
      <c r="H60" s="117">
        <f>SUM(H54:H59)</f>
        <v>5</v>
      </c>
      <c r="I60" s="117"/>
      <c r="J60" s="117">
        <f>SUM(J54:J59)</f>
        <v>1226</v>
      </c>
      <c r="K60" s="165"/>
      <c r="L60" s="165"/>
      <c r="M60" s="166"/>
    </row>
    <row r="61" spans="1:13" ht="46.8">
      <c r="A61" s="328">
        <v>10</v>
      </c>
      <c r="B61" s="329" t="s">
        <v>1223</v>
      </c>
      <c r="C61" s="174" t="s">
        <v>1001</v>
      </c>
      <c r="D61" s="174" t="s">
        <v>1002</v>
      </c>
      <c r="E61" s="174"/>
      <c r="F61" s="174"/>
      <c r="G61" s="165"/>
      <c r="H61" s="165">
        <v>1</v>
      </c>
      <c r="I61" s="165">
        <v>91</v>
      </c>
      <c r="J61" s="165">
        <v>91</v>
      </c>
      <c r="K61" s="165">
        <v>0</v>
      </c>
      <c r="L61" s="165">
        <v>3</v>
      </c>
      <c r="M61" s="166">
        <v>3</v>
      </c>
    </row>
    <row r="62" spans="1:13" ht="15.6">
      <c r="A62" s="328"/>
      <c r="B62" s="329"/>
      <c r="C62" s="174" t="s">
        <v>997</v>
      </c>
      <c r="D62" s="174">
        <v>392080402</v>
      </c>
      <c r="E62" s="174"/>
      <c r="F62" s="174"/>
      <c r="G62" s="165"/>
      <c r="H62" s="165">
        <v>1</v>
      </c>
      <c r="I62" s="165">
        <v>356</v>
      </c>
      <c r="J62" s="165">
        <v>356</v>
      </c>
      <c r="K62" s="165"/>
      <c r="L62" s="165"/>
      <c r="M62" s="166"/>
    </row>
    <row r="63" spans="1:13" ht="31.2">
      <c r="A63" s="328"/>
      <c r="B63" s="329"/>
      <c r="C63" s="174" t="s">
        <v>998</v>
      </c>
      <c r="D63" s="174">
        <v>392060302</v>
      </c>
      <c r="E63" s="174"/>
      <c r="F63" s="174"/>
      <c r="G63" s="165"/>
      <c r="H63" s="165">
        <v>1</v>
      </c>
      <c r="I63" s="165">
        <v>97</v>
      </c>
      <c r="J63" s="165">
        <v>97</v>
      </c>
      <c r="K63" s="165"/>
      <c r="L63" s="165"/>
      <c r="M63" s="166"/>
    </row>
    <row r="64" spans="1:13" ht="15.6">
      <c r="A64" s="328"/>
      <c r="B64" s="329"/>
      <c r="C64" s="174" t="s">
        <v>999</v>
      </c>
      <c r="D64" s="174">
        <v>302060303</v>
      </c>
      <c r="E64" s="174"/>
      <c r="F64" s="174"/>
      <c r="G64" s="165"/>
      <c r="H64" s="165">
        <v>1</v>
      </c>
      <c r="I64" s="165">
        <v>119</v>
      </c>
      <c r="J64" s="165">
        <v>119</v>
      </c>
      <c r="K64" s="165"/>
      <c r="L64" s="165"/>
      <c r="M64" s="166"/>
    </row>
    <row r="65" spans="1:13" ht="15.6">
      <c r="A65" s="328"/>
      <c r="B65" s="329"/>
      <c r="C65" s="174" t="s">
        <v>1000</v>
      </c>
      <c r="D65" s="174">
        <v>392060304</v>
      </c>
      <c r="E65" s="174"/>
      <c r="F65" s="174"/>
      <c r="G65" s="165"/>
      <c r="H65" s="165">
        <v>1</v>
      </c>
      <c r="I65" s="165">
        <v>184</v>
      </c>
      <c r="J65" s="165">
        <v>184</v>
      </c>
      <c r="K65" s="165"/>
      <c r="L65" s="165"/>
      <c r="M65" s="166"/>
    </row>
    <row r="66" spans="1:13" ht="15.6">
      <c r="A66" s="328"/>
      <c r="B66" s="329"/>
      <c r="C66" s="174" t="s">
        <v>1000</v>
      </c>
      <c r="D66" s="174">
        <v>392040705</v>
      </c>
      <c r="E66" s="174"/>
      <c r="F66" s="174"/>
      <c r="G66" s="165"/>
      <c r="H66" s="165">
        <v>1</v>
      </c>
      <c r="I66" s="165">
        <v>237</v>
      </c>
      <c r="J66" s="165">
        <v>237</v>
      </c>
      <c r="K66" s="165"/>
      <c r="L66" s="165"/>
      <c r="M66" s="166"/>
    </row>
    <row r="67" spans="1:13" ht="15.6">
      <c r="A67" s="166"/>
      <c r="B67" s="174"/>
      <c r="C67" s="174"/>
      <c r="D67" s="174"/>
      <c r="E67" s="174"/>
      <c r="F67" s="63" t="s">
        <v>802</v>
      </c>
      <c r="G67" s="165"/>
      <c r="H67" s="165"/>
      <c r="I67" s="117">
        <f>SUM(I61:I66)</f>
        <v>1084</v>
      </c>
      <c r="J67" s="117">
        <f>SUM(J61:J66)</f>
        <v>1084</v>
      </c>
      <c r="K67" s="165"/>
      <c r="L67" s="165"/>
      <c r="M67" s="166"/>
    </row>
    <row r="68" spans="1:13" ht="25.5" customHeight="1">
      <c r="A68" s="328">
        <v>11</v>
      </c>
      <c r="B68" s="329" t="s">
        <v>1323</v>
      </c>
      <c r="C68" s="174" t="s">
        <v>1004</v>
      </c>
      <c r="D68" s="174">
        <v>392040601</v>
      </c>
      <c r="E68" s="174"/>
      <c r="F68" s="174"/>
      <c r="G68" s="165">
        <v>359</v>
      </c>
      <c r="H68" s="165"/>
      <c r="I68" s="165"/>
      <c r="J68" s="165">
        <v>359</v>
      </c>
      <c r="K68" s="165">
        <v>3</v>
      </c>
      <c r="L68" s="165"/>
      <c r="M68" s="166">
        <v>3</v>
      </c>
    </row>
    <row r="69" spans="1:13" ht="15.6">
      <c r="A69" s="328"/>
      <c r="B69" s="329"/>
      <c r="C69" s="174" t="s">
        <v>1003</v>
      </c>
      <c r="D69" s="174">
        <v>392040602</v>
      </c>
      <c r="E69" s="174"/>
      <c r="F69" s="174">
        <v>1</v>
      </c>
      <c r="G69" s="165">
        <v>232</v>
      </c>
      <c r="H69" s="165"/>
      <c r="I69" s="165"/>
      <c r="J69" s="165">
        <v>232</v>
      </c>
      <c r="K69" s="165"/>
      <c r="L69" s="165"/>
      <c r="M69" s="166"/>
    </row>
    <row r="70" spans="1:13" ht="15.6">
      <c r="A70" s="328"/>
      <c r="B70" s="329"/>
      <c r="C70" s="174" t="s">
        <v>1003</v>
      </c>
      <c r="D70" s="174">
        <v>392040603</v>
      </c>
      <c r="E70" s="174"/>
      <c r="F70" s="174">
        <v>1</v>
      </c>
      <c r="G70" s="165">
        <v>276</v>
      </c>
      <c r="H70" s="165"/>
      <c r="I70" s="165"/>
      <c r="J70" s="165">
        <v>276</v>
      </c>
      <c r="K70" s="165"/>
      <c r="L70" s="165"/>
      <c r="M70" s="166"/>
    </row>
    <row r="71" spans="1:13" ht="15.6">
      <c r="A71" s="328"/>
      <c r="B71" s="329"/>
      <c r="C71" s="174" t="s">
        <v>1003</v>
      </c>
      <c r="D71" s="174">
        <v>392040604</v>
      </c>
      <c r="E71" s="174"/>
      <c r="F71" s="174">
        <v>1</v>
      </c>
      <c r="G71" s="165">
        <v>311</v>
      </c>
      <c r="H71" s="165"/>
      <c r="I71" s="165"/>
      <c r="J71" s="165">
        <v>311</v>
      </c>
      <c r="K71" s="165"/>
      <c r="L71" s="165"/>
      <c r="M71" s="166"/>
    </row>
    <row r="72" spans="1:13" ht="15.6">
      <c r="A72" s="328"/>
      <c r="B72" s="329"/>
      <c r="C72" s="174" t="s">
        <v>1005</v>
      </c>
      <c r="D72" s="174">
        <v>392040701</v>
      </c>
      <c r="E72" s="174"/>
      <c r="F72" s="174">
        <v>1</v>
      </c>
      <c r="G72" s="165">
        <v>313</v>
      </c>
      <c r="H72" s="165"/>
      <c r="I72" s="165"/>
      <c r="J72" s="165">
        <v>313</v>
      </c>
      <c r="K72" s="165"/>
      <c r="L72" s="165"/>
      <c r="M72" s="166"/>
    </row>
    <row r="73" spans="1:13" ht="15.6">
      <c r="A73" s="328"/>
      <c r="B73" s="329"/>
      <c r="C73" s="174"/>
      <c r="D73" s="174"/>
      <c r="E73" s="174"/>
      <c r="F73" s="174">
        <v>1</v>
      </c>
      <c r="G73" s="165"/>
      <c r="H73" s="165"/>
      <c r="I73" s="165"/>
      <c r="J73" s="165"/>
      <c r="K73" s="165"/>
      <c r="L73" s="165"/>
      <c r="M73" s="166"/>
    </row>
    <row r="74" spans="1:13" ht="15.6">
      <c r="A74" s="166"/>
      <c r="B74" s="174"/>
      <c r="C74" s="174"/>
      <c r="D74" s="174"/>
      <c r="E74" s="174"/>
      <c r="F74" s="63" t="s">
        <v>802</v>
      </c>
      <c r="G74" s="117">
        <f>SUM(G68:G73)</f>
        <v>1491</v>
      </c>
      <c r="H74" s="117"/>
      <c r="I74" s="117"/>
      <c r="J74" s="117">
        <f>SUM(J68:J73)</f>
        <v>1491</v>
      </c>
      <c r="K74" s="117"/>
      <c r="L74" s="117"/>
      <c r="M74" s="166"/>
    </row>
    <row r="75" spans="1:13" ht="22.5" customHeight="1">
      <c r="A75" s="328">
        <v>12</v>
      </c>
      <c r="B75" s="329" t="s">
        <v>1324</v>
      </c>
      <c r="C75" s="174" t="s">
        <v>1004</v>
      </c>
      <c r="D75" s="174">
        <v>392040601</v>
      </c>
      <c r="E75" s="174"/>
      <c r="F75" s="174"/>
      <c r="G75" s="165"/>
      <c r="H75" s="165">
        <v>1</v>
      </c>
      <c r="I75" s="165">
        <v>171</v>
      </c>
      <c r="J75" s="165">
        <v>171</v>
      </c>
      <c r="K75" s="165">
        <v>0</v>
      </c>
      <c r="L75" s="165">
        <v>2</v>
      </c>
      <c r="M75" s="166">
        <v>2</v>
      </c>
    </row>
    <row r="76" spans="1:13" ht="15.6">
      <c r="A76" s="328"/>
      <c r="B76" s="329"/>
      <c r="C76" s="174" t="s">
        <v>1003</v>
      </c>
      <c r="D76" s="174">
        <v>392040602</v>
      </c>
      <c r="E76" s="174"/>
      <c r="F76" s="174"/>
      <c r="G76" s="165"/>
      <c r="H76" s="165">
        <v>1</v>
      </c>
      <c r="I76" s="165">
        <v>186</v>
      </c>
      <c r="J76" s="165">
        <v>186</v>
      </c>
      <c r="K76" s="117"/>
      <c r="L76" s="117"/>
      <c r="M76" s="166"/>
    </row>
    <row r="77" spans="1:13" ht="15.6">
      <c r="A77" s="328"/>
      <c r="B77" s="329"/>
      <c r="C77" s="174" t="s">
        <v>1003</v>
      </c>
      <c r="D77" s="174">
        <v>392040603</v>
      </c>
      <c r="E77" s="174"/>
      <c r="F77" s="174"/>
      <c r="G77" s="165"/>
      <c r="H77" s="165">
        <v>1</v>
      </c>
      <c r="I77" s="165">
        <v>231</v>
      </c>
      <c r="J77" s="165">
        <v>231</v>
      </c>
      <c r="K77" s="117"/>
      <c r="L77" s="117"/>
      <c r="M77" s="166"/>
    </row>
    <row r="78" spans="1:13" ht="15.6">
      <c r="A78" s="328"/>
      <c r="B78" s="329"/>
      <c r="C78" s="174" t="s">
        <v>1003</v>
      </c>
      <c r="D78" s="174">
        <v>392040604</v>
      </c>
      <c r="E78" s="174"/>
      <c r="F78" s="174"/>
      <c r="G78" s="165"/>
      <c r="H78" s="165">
        <v>1</v>
      </c>
      <c r="I78" s="165">
        <v>239</v>
      </c>
      <c r="J78" s="165">
        <v>239</v>
      </c>
      <c r="K78" s="117"/>
      <c r="L78" s="117"/>
      <c r="M78" s="166"/>
    </row>
    <row r="79" spans="1:13" ht="15.6">
      <c r="A79" s="328"/>
      <c r="B79" s="329"/>
      <c r="C79" s="174" t="s">
        <v>1005</v>
      </c>
      <c r="D79" s="174">
        <v>392040701</v>
      </c>
      <c r="E79" s="174"/>
      <c r="F79" s="174"/>
      <c r="G79" s="165"/>
      <c r="H79" s="165"/>
      <c r="I79" s="165">
        <v>313</v>
      </c>
      <c r="J79" s="165">
        <v>313</v>
      </c>
      <c r="K79" s="117"/>
      <c r="L79" s="117"/>
      <c r="M79" s="166"/>
    </row>
    <row r="80" spans="1:13" ht="15.6">
      <c r="A80" s="166"/>
      <c r="B80" s="174"/>
      <c r="C80" s="174"/>
      <c r="D80" s="174"/>
      <c r="E80" s="174"/>
      <c r="F80" s="63" t="s">
        <v>802</v>
      </c>
      <c r="G80" s="165"/>
      <c r="H80" s="165"/>
      <c r="I80" s="117">
        <f>SUM(I75:I79)</f>
        <v>1140</v>
      </c>
      <c r="J80" s="117">
        <f>SUM(J75:J79)</f>
        <v>1140</v>
      </c>
      <c r="K80" s="117"/>
      <c r="L80" s="117"/>
      <c r="M80" s="166"/>
    </row>
    <row r="81" spans="1:13" ht="15.6">
      <c r="A81" s="166"/>
      <c r="B81" s="174"/>
      <c r="C81" s="174"/>
      <c r="D81" s="174"/>
      <c r="E81" s="174"/>
      <c r="F81" s="174"/>
      <c r="G81" s="165"/>
      <c r="H81" s="165"/>
      <c r="I81" s="117"/>
      <c r="J81" s="117"/>
      <c r="K81" s="117"/>
      <c r="L81" s="117"/>
      <c r="M81" s="166"/>
    </row>
    <row r="82" spans="1:13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</row>
    <row r="83" spans="1:13" ht="27.6">
      <c r="A83" s="331">
        <v>13</v>
      </c>
      <c r="B83" s="332" t="s">
        <v>1224</v>
      </c>
      <c r="C83" s="177" t="s">
        <v>1007</v>
      </c>
      <c r="D83" s="177">
        <v>392040201</v>
      </c>
      <c r="E83" s="177"/>
      <c r="F83" s="177">
        <v>1</v>
      </c>
      <c r="G83" s="170">
        <v>302</v>
      </c>
      <c r="H83" s="170"/>
      <c r="I83" s="170"/>
      <c r="J83" s="170">
        <v>302</v>
      </c>
      <c r="K83" s="170">
        <v>3</v>
      </c>
      <c r="L83" s="170">
        <v>0</v>
      </c>
      <c r="M83" s="168">
        <v>3</v>
      </c>
    </row>
    <row r="84" spans="1:13">
      <c r="A84" s="331"/>
      <c r="B84" s="332"/>
      <c r="C84" s="177" t="s">
        <v>1006</v>
      </c>
      <c r="D84" s="177">
        <v>392040203</v>
      </c>
      <c r="E84" s="177"/>
      <c r="F84" s="177">
        <v>1</v>
      </c>
      <c r="G84" s="170">
        <v>323</v>
      </c>
      <c r="H84" s="170"/>
      <c r="I84" s="170"/>
      <c r="J84" s="170">
        <v>323</v>
      </c>
      <c r="K84" s="170"/>
      <c r="L84" s="170"/>
      <c r="M84" s="168"/>
    </row>
    <row r="85" spans="1:13">
      <c r="A85" s="331"/>
      <c r="B85" s="332"/>
      <c r="C85" s="177" t="s">
        <v>1006</v>
      </c>
      <c r="D85" s="177">
        <v>392040204</v>
      </c>
      <c r="E85" s="177"/>
      <c r="F85" s="177">
        <v>1</v>
      </c>
      <c r="G85" s="170">
        <v>406</v>
      </c>
      <c r="H85" s="170"/>
      <c r="I85" s="170"/>
      <c r="J85" s="170">
        <v>406</v>
      </c>
      <c r="K85" s="170"/>
      <c r="L85" s="170"/>
      <c r="M85" s="168"/>
    </row>
    <row r="86" spans="1:13">
      <c r="A86" s="331"/>
      <c r="B86" s="332"/>
      <c r="C86" s="177" t="s">
        <v>1006</v>
      </c>
      <c r="D86" s="177">
        <v>392040205</v>
      </c>
      <c r="E86" s="177"/>
      <c r="F86" s="177">
        <v>1</v>
      </c>
      <c r="G86" s="170">
        <v>278</v>
      </c>
      <c r="H86" s="170"/>
      <c r="I86" s="170"/>
      <c r="J86" s="170">
        <v>278</v>
      </c>
      <c r="K86" s="170"/>
      <c r="L86" s="170"/>
      <c r="M86" s="168"/>
    </row>
    <row r="87" spans="1:13" ht="15.6">
      <c r="A87" s="331"/>
      <c r="B87" s="332"/>
      <c r="C87" s="177"/>
      <c r="D87" s="177"/>
      <c r="E87" s="177"/>
      <c r="F87" s="63" t="s">
        <v>802</v>
      </c>
      <c r="G87" s="171">
        <f>SUM(G83:G86)</f>
        <v>1309</v>
      </c>
      <c r="H87" s="171"/>
      <c r="I87" s="171"/>
      <c r="J87" s="171">
        <f>SUM(J83:J86)</f>
        <v>1309</v>
      </c>
      <c r="K87" s="170"/>
      <c r="L87" s="170"/>
      <c r="M87" s="168"/>
    </row>
    <row r="88" spans="1:13">
      <c r="A88" s="331"/>
      <c r="B88" s="332"/>
      <c r="C88" s="177"/>
      <c r="D88" s="177"/>
      <c r="E88" s="177"/>
      <c r="F88" s="177"/>
      <c r="G88" s="169"/>
      <c r="H88" s="169"/>
      <c r="I88" s="169"/>
      <c r="J88" s="169"/>
      <c r="K88" s="169"/>
      <c r="L88" s="169"/>
      <c r="M88" s="168"/>
    </row>
    <row r="89" spans="1:13">
      <c r="A89" s="168"/>
      <c r="B89" s="177"/>
      <c r="C89" s="177"/>
      <c r="D89" s="177"/>
      <c r="E89" s="177"/>
      <c r="F89" s="177"/>
      <c r="G89" s="169"/>
      <c r="H89" s="169"/>
      <c r="I89" s="169"/>
      <c r="J89" s="169"/>
      <c r="K89" s="169"/>
      <c r="L89" s="169"/>
      <c r="M89" s="168"/>
    </row>
    <row r="90" spans="1:13">
      <c r="A90" s="168"/>
      <c r="B90" s="177"/>
      <c r="C90" s="177"/>
      <c r="D90" s="177"/>
      <c r="E90" s="177"/>
      <c r="F90" s="177"/>
      <c r="G90" s="169"/>
      <c r="H90" s="169"/>
      <c r="I90" s="169"/>
      <c r="J90" s="169"/>
      <c r="K90" s="169"/>
      <c r="L90" s="169"/>
      <c r="M90" s="168"/>
    </row>
    <row r="91" spans="1:13" ht="27.6">
      <c r="A91" s="331">
        <v>14</v>
      </c>
      <c r="B91" s="332" t="s">
        <v>1225</v>
      </c>
      <c r="C91" s="177" t="s">
        <v>1007</v>
      </c>
      <c r="D91" s="177">
        <v>392040201</v>
      </c>
      <c r="E91" s="177"/>
      <c r="F91" s="177"/>
      <c r="G91" s="170"/>
      <c r="H91" s="170">
        <v>1</v>
      </c>
      <c r="I91" s="170">
        <v>261</v>
      </c>
      <c r="J91" s="170">
        <v>261</v>
      </c>
      <c r="K91" s="170">
        <v>0</v>
      </c>
      <c r="L91" s="170">
        <v>2</v>
      </c>
      <c r="M91" s="168">
        <v>2</v>
      </c>
    </row>
    <row r="92" spans="1:13">
      <c r="A92" s="331"/>
      <c r="B92" s="332"/>
      <c r="C92" s="177" t="s">
        <v>1006</v>
      </c>
      <c r="D92" s="177">
        <v>392040203</v>
      </c>
      <c r="E92" s="177"/>
      <c r="F92" s="177"/>
      <c r="G92" s="170"/>
      <c r="H92" s="170">
        <v>1</v>
      </c>
      <c r="I92" s="170">
        <v>291</v>
      </c>
      <c r="J92" s="170">
        <v>291</v>
      </c>
      <c r="K92" s="170"/>
      <c r="L92" s="170"/>
      <c r="M92" s="168"/>
    </row>
    <row r="93" spans="1:13">
      <c r="A93" s="331"/>
      <c r="B93" s="332"/>
      <c r="C93" s="177" t="s">
        <v>1006</v>
      </c>
      <c r="D93" s="177">
        <v>392040204</v>
      </c>
      <c r="E93" s="177"/>
      <c r="F93" s="177"/>
      <c r="G93" s="170"/>
      <c r="H93" s="170">
        <v>1</v>
      </c>
      <c r="I93" s="170">
        <v>360</v>
      </c>
      <c r="J93" s="170">
        <v>360</v>
      </c>
      <c r="K93" s="170"/>
      <c r="L93" s="170"/>
      <c r="M93" s="168"/>
    </row>
    <row r="94" spans="1:13">
      <c r="A94" s="331"/>
      <c r="B94" s="332"/>
      <c r="C94" s="177" t="s">
        <v>1006</v>
      </c>
      <c r="D94" s="177">
        <v>392040205</v>
      </c>
      <c r="E94" s="177"/>
      <c r="F94" s="177"/>
      <c r="G94" s="170"/>
      <c r="H94" s="170">
        <v>1</v>
      </c>
      <c r="I94" s="170">
        <v>234</v>
      </c>
      <c r="J94" s="170">
        <v>234</v>
      </c>
      <c r="K94" s="170"/>
      <c r="L94" s="170"/>
      <c r="M94" s="168"/>
    </row>
    <row r="95" spans="1:13">
      <c r="A95" s="331"/>
      <c r="B95" s="332"/>
      <c r="C95" s="177"/>
      <c r="D95" s="177"/>
      <c r="E95" s="177"/>
      <c r="F95" s="177"/>
      <c r="G95" s="170"/>
      <c r="H95" s="170"/>
      <c r="I95" s="170"/>
      <c r="J95" s="170"/>
      <c r="K95" s="170"/>
      <c r="L95" s="170"/>
      <c r="M95" s="168"/>
    </row>
    <row r="96" spans="1:13" ht="15.6">
      <c r="A96" s="168"/>
      <c r="B96" s="177"/>
      <c r="C96" s="177"/>
      <c r="D96" s="177"/>
      <c r="E96" s="177"/>
      <c r="F96" s="63" t="s">
        <v>802</v>
      </c>
      <c r="G96" s="170"/>
      <c r="H96" s="170"/>
      <c r="I96" s="169">
        <f>SUM(I91:I95)</f>
        <v>1146</v>
      </c>
      <c r="J96" s="169">
        <f>SUM(J91:J95)</f>
        <v>1146</v>
      </c>
      <c r="K96" s="169"/>
      <c r="L96" s="169"/>
      <c r="M96" s="168"/>
    </row>
    <row r="97" spans="1:13" ht="27.6">
      <c r="A97" s="331">
        <v>15</v>
      </c>
      <c r="B97" s="332" t="s">
        <v>1226</v>
      </c>
      <c r="C97" s="177" t="s">
        <v>1009</v>
      </c>
      <c r="D97" s="177">
        <v>392040202</v>
      </c>
      <c r="E97" s="177"/>
      <c r="F97" s="177">
        <v>1</v>
      </c>
      <c r="G97" s="170">
        <v>554</v>
      </c>
      <c r="H97" s="170"/>
      <c r="I97" s="170"/>
      <c r="J97" s="170">
        <v>554</v>
      </c>
      <c r="K97" s="170">
        <v>3</v>
      </c>
      <c r="L97" s="170">
        <v>0</v>
      </c>
      <c r="M97" s="168">
        <v>3</v>
      </c>
    </row>
    <row r="98" spans="1:13">
      <c r="A98" s="331"/>
      <c r="B98" s="332"/>
      <c r="C98" s="177" t="s">
        <v>1008</v>
      </c>
      <c r="D98" s="177">
        <v>392040206</v>
      </c>
      <c r="E98" s="177"/>
      <c r="F98" s="177">
        <v>1</v>
      </c>
      <c r="G98" s="170">
        <v>321</v>
      </c>
      <c r="H98" s="170"/>
      <c r="I98" s="170"/>
      <c r="J98" s="170">
        <v>321</v>
      </c>
      <c r="K98" s="170"/>
      <c r="L98" s="170"/>
      <c r="M98" s="168"/>
    </row>
    <row r="99" spans="1:13">
      <c r="A99" s="331"/>
      <c r="B99" s="332"/>
      <c r="C99" s="177" t="s">
        <v>1006</v>
      </c>
      <c r="D99" s="177">
        <v>392040207</v>
      </c>
      <c r="E99" s="177"/>
      <c r="F99" s="177">
        <v>1</v>
      </c>
      <c r="G99" s="170">
        <v>291</v>
      </c>
      <c r="H99" s="170"/>
      <c r="I99" s="170"/>
      <c r="J99" s="170">
        <v>291</v>
      </c>
      <c r="K99" s="170"/>
      <c r="L99" s="170"/>
      <c r="M99" s="168"/>
    </row>
    <row r="100" spans="1:13" ht="15.6">
      <c r="A100" s="168"/>
      <c r="B100" s="177"/>
      <c r="C100" s="177"/>
      <c r="D100" s="177"/>
      <c r="E100" s="177"/>
      <c r="F100" s="63" t="s">
        <v>802</v>
      </c>
      <c r="G100" s="171">
        <f>SUM(G97:G99)</f>
        <v>1166</v>
      </c>
      <c r="H100" s="171"/>
      <c r="I100" s="171"/>
      <c r="J100" s="171">
        <f>SUM(J97:J99)</f>
        <v>1166</v>
      </c>
      <c r="K100" s="170"/>
      <c r="L100" s="170"/>
      <c r="M100" s="168"/>
    </row>
    <row r="101" spans="1:13">
      <c r="A101" s="168"/>
      <c r="B101" s="177"/>
      <c r="C101" s="177"/>
      <c r="D101" s="177"/>
      <c r="E101" s="177"/>
      <c r="F101" s="177"/>
      <c r="G101" s="169"/>
      <c r="H101" s="169"/>
      <c r="I101" s="169"/>
      <c r="J101" s="169"/>
      <c r="K101" s="169"/>
      <c r="L101" s="169"/>
      <c r="M101" s="168"/>
    </row>
    <row r="102" spans="1:13" ht="27.6">
      <c r="A102" s="331">
        <v>16</v>
      </c>
      <c r="B102" s="332" t="s">
        <v>1227</v>
      </c>
      <c r="C102" s="177" t="s">
        <v>1009</v>
      </c>
      <c r="D102" s="177">
        <v>392040202</v>
      </c>
      <c r="E102" s="177"/>
      <c r="F102" s="177"/>
      <c r="G102" s="170"/>
      <c r="H102" s="170">
        <v>1</v>
      </c>
      <c r="I102" s="170">
        <v>457</v>
      </c>
      <c r="J102" s="170">
        <v>457</v>
      </c>
      <c r="K102" s="170">
        <v>0</v>
      </c>
      <c r="L102" s="170">
        <v>2</v>
      </c>
      <c r="M102" s="168">
        <v>2</v>
      </c>
    </row>
    <row r="103" spans="1:13">
      <c r="A103" s="331"/>
      <c r="B103" s="332"/>
      <c r="C103" s="177" t="s">
        <v>1008</v>
      </c>
      <c r="D103" s="177">
        <v>392040206</v>
      </c>
      <c r="E103" s="177"/>
      <c r="F103" s="177"/>
      <c r="G103" s="170"/>
      <c r="H103" s="170">
        <v>1</v>
      </c>
      <c r="I103" s="170">
        <v>291</v>
      </c>
      <c r="J103" s="170">
        <v>291</v>
      </c>
      <c r="K103" s="170"/>
      <c r="L103" s="170"/>
      <c r="M103" s="168"/>
    </row>
    <row r="104" spans="1:13">
      <c r="A104" s="331"/>
      <c r="B104" s="332"/>
      <c r="C104" s="177" t="s">
        <v>1006</v>
      </c>
      <c r="D104" s="177">
        <v>392040207</v>
      </c>
      <c r="E104" s="177"/>
      <c r="F104" s="177"/>
      <c r="G104" s="170"/>
      <c r="H104" s="170">
        <v>1</v>
      </c>
      <c r="I104" s="170">
        <v>274</v>
      </c>
      <c r="J104" s="170">
        <v>274</v>
      </c>
      <c r="K104" s="170"/>
      <c r="L104" s="170"/>
      <c r="M104" s="168"/>
    </row>
    <row r="105" spans="1:13" ht="15.6">
      <c r="A105" s="168"/>
      <c r="B105" s="177"/>
      <c r="C105" s="177"/>
      <c r="D105" s="177"/>
      <c r="E105" s="177"/>
      <c r="F105" s="63" t="s">
        <v>802</v>
      </c>
      <c r="G105" s="170"/>
      <c r="H105" s="170"/>
      <c r="I105" s="171">
        <f>SUM(I102:I104)</f>
        <v>1022</v>
      </c>
      <c r="J105" s="171">
        <f>SUM(J102:J104)</f>
        <v>1022</v>
      </c>
      <c r="K105" s="170"/>
      <c r="L105" s="170"/>
      <c r="M105" s="168"/>
    </row>
    <row r="106" spans="1:13" ht="27.6">
      <c r="A106" s="331">
        <v>17</v>
      </c>
      <c r="B106" s="332" t="s">
        <v>1228</v>
      </c>
      <c r="C106" s="177" t="s">
        <v>1012</v>
      </c>
      <c r="D106" s="177">
        <v>392040301</v>
      </c>
      <c r="E106" s="177"/>
      <c r="F106" s="177">
        <v>1</v>
      </c>
      <c r="G106" s="170">
        <v>377</v>
      </c>
      <c r="H106" s="170"/>
      <c r="I106" s="170"/>
      <c r="J106" s="170">
        <v>377</v>
      </c>
      <c r="K106" s="170">
        <v>4</v>
      </c>
      <c r="L106" s="170">
        <v>0</v>
      </c>
      <c r="M106" s="168">
        <v>4</v>
      </c>
    </row>
    <row r="107" spans="1:13">
      <c r="A107" s="331"/>
      <c r="B107" s="332"/>
      <c r="C107" s="177" t="s">
        <v>1010</v>
      </c>
      <c r="D107" s="177">
        <v>392040302</v>
      </c>
      <c r="E107" s="177"/>
      <c r="F107" s="177">
        <v>1</v>
      </c>
      <c r="G107" s="170">
        <v>373</v>
      </c>
      <c r="H107" s="170"/>
      <c r="I107" s="170"/>
      <c r="J107" s="170">
        <v>373</v>
      </c>
      <c r="K107" s="170"/>
      <c r="L107" s="170"/>
      <c r="M107" s="168"/>
    </row>
    <row r="108" spans="1:13">
      <c r="A108" s="331"/>
      <c r="B108" s="332"/>
      <c r="C108" s="177" t="s">
        <v>1011</v>
      </c>
      <c r="D108" s="177">
        <v>392040303</v>
      </c>
      <c r="E108" s="177"/>
      <c r="F108" s="177">
        <v>1</v>
      </c>
      <c r="G108" s="170">
        <v>397</v>
      </c>
      <c r="H108" s="170"/>
      <c r="I108" s="170"/>
      <c r="J108" s="170">
        <v>397</v>
      </c>
      <c r="K108" s="170"/>
      <c r="L108" s="170"/>
      <c r="M108" s="168"/>
    </row>
    <row r="109" spans="1:13">
      <c r="A109" s="331"/>
      <c r="B109" s="332"/>
      <c r="C109" s="177" t="s">
        <v>1011</v>
      </c>
      <c r="D109" s="177">
        <v>392040304</v>
      </c>
      <c r="E109" s="177"/>
      <c r="F109" s="177">
        <v>1</v>
      </c>
      <c r="G109" s="170">
        <v>281</v>
      </c>
      <c r="H109" s="170"/>
      <c r="I109" s="170"/>
      <c r="J109" s="170">
        <v>281</v>
      </c>
      <c r="K109" s="170"/>
      <c r="L109" s="170"/>
      <c r="M109" s="168"/>
    </row>
    <row r="110" spans="1:13">
      <c r="A110" s="168"/>
      <c r="B110" s="177"/>
      <c r="C110" s="177"/>
      <c r="D110" s="177"/>
      <c r="E110" s="177"/>
      <c r="F110" s="177"/>
      <c r="G110" s="170"/>
      <c r="H110" s="170"/>
      <c r="I110" s="170"/>
      <c r="J110" s="170"/>
      <c r="K110" s="170"/>
      <c r="L110" s="170"/>
      <c r="M110" s="168"/>
    </row>
    <row r="111" spans="1:13" ht="15.6">
      <c r="A111" s="168"/>
      <c r="B111" s="177"/>
      <c r="C111" s="177"/>
      <c r="D111" s="177"/>
      <c r="E111" s="177"/>
      <c r="F111" s="63" t="s">
        <v>802</v>
      </c>
      <c r="G111" s="169">
        <f>SUM(G106:G110)</f>
        <v>1428</v>
      </c>
      <c r="H111" s="169"/>
      <c r="I111" s="169"/>
      <c r="J111" s="169">
        <f>SUM(J106:J110)</f>
        <v>1428</v>
      </c>
      <c r="K111" s="169"/>
      <c r="L111" s="169"/>
      <c r="M111" s="168"/>
    </row>
    <row r="112" spans="1:13" ht="27.6">
      <c r="A112" s="331">
        <v>18</v>
      </c>
      <c r="B112" s="332" t="s">
        <v>1227</v>
      </c>
      <c r="C112" s="177" t="s">
        <v>1012</v>
      </c>
      <c r="D112" s="177">
        <v>392040301</v>
      </c>
      <c r="E112" s="177"/>
      <c r="F112" s="177"/>
      <c r="G112" s="170"/>
      <c r="H112" s="170">
        <v>1</v>
      </c>
      <c r="I112" s="170">
        <v>283</v>
      </c>
      <c r="J112" s="170">
        <v>283</v>
      </c>
      <c r="K112" s="170">
        <v>0</v>
      </c>
      <c r="L112" s="170">
        <v>4</v>
      </c>
      <c r="M112" s="168">
        <v>4</v>
      </c>
    </row>
    <row r="113" spans="1:13">
      <c r="A113" s="331"/>
      <c r="B113" s="332"/>
      <c r="C113" s="177" t="s">
        <v>1010</v>
      </c>
      <c r="D113" s="177">
        <v>392040302</v>
      </c>
      <c r="E113" s="177"/>
      <c r="F113" s="177"/>
      <c r="G113" s="170"/>
      <c r="H113" s="170">
        <v>1</v>
      </c>
      <c r="I113" s="170">
        <v>263</v>
      </c>
      <c r="J113" s="170">
        <v>263</v>
      </c>
      <c r="K113" s="170"/>
      <c r="L113" s="170"/>
      <c r="M113" s="168"/>
    </row>
    <row r="114" spans="1:13">
      <c r="A114" s="331"/>
      <c r="B114" s="332"/>
      <c r="C114" s="177" t="s">
        <v>1011</v>
      </c>
      <c r="D114" s="177">
        <v>392040303</v>
      </c>
      <c r="E114" s="177"/>
      <c r="F114" s="177"/>
      <c r="G114" s="170"/>
      <c r="H114" s="170">
        <v>1</v>
      </c>
      <c r="I114" s="170">
        <v>308</v>
      </c>
      <c r="J114" s="170">
        <v>308</v>
      </c>
      <c r="K114" s="170"/>
      <c r="L114" s="170"/>
      <c r="M114" s="168"/>
    </row>
    <row r="115" spans="1:13">
      <c r="A115" s="331"/>
      <c r="B115" s="332"/>
      <c r="C115" s="177" t="s">
        <v>1011</v>
      </c>
      <c r="D115" s="177">
        <v>392040304</v>
      </c>
      <c r="E115" s="177"/>
      <c r="F115" s="177"/>
      <c r="G115" s="170"/>
      <c r="H115" s="170">
        <v>1</v>
      </c>
      <c r="I115" s="170">
        <v>212</v>
      </c>
      <c r="J115" s="170">
        <v>212</v>
      </c>
      <c r="K115" s="170"/>
      <c r="L115" s="170"/>
      <c r="M115" s="168"/>
    </row>
    <row r="116" spans="1:13">
      <c r="A116" s="331"/>
      <c r="B116" s="332"/>
      <c r="C116" s="177"/>
      <c r="D116" s="177"/>
      <c r="E116" s="177"/>
      <c r="F116" s="177"/>
      <c r="G116" s="170"/>
      <c r="H116" s="170"/>
      <c r="I116" s="170"/>
      <c r="J116" s="170"/>
      <c r="K116" s="170"/>
      <c r="L116" s="170"/>
      <c r="M116" s="168"/>
    </row>
    <row r="117" spans="1:13" ht="15.6">
      <c r="A117" s="168"/>
      <c r="B117" s="177"/>
      <c r="C117" s="177"/>
      <c r="D117" s="177"/>
      <c r="E117" s="177"/>
      <c r="F117" s="63" t="s">
        <v>802</v>
      </c>
      <c r="G117" s="170"/>
      <c r="H117" s="170"/>
      <c r="I117" s="169">
        <f>SUM(I112:I116)</f>
        <v>1066</v>
      </c>
      <c r="J117" s="169">
        <f>SUM(J112:J116)</f>
        <v>1066</v>
      </c>
      <c r="K117" s="169"/>
      <c r="L117" s="169"/>
      <c r="M117" s="168"/>
    </row>
    <row r="118" spans="1:13" ht="41.4">
      <c r="A118" s="331">
        <v>19</v>
      </c>
      <c r="B118" s="332" t="s">
        <v>1229</v>
      </c>
      <c r="C118" s="177" t="s">
        <v>1016</v>
      </c>
      <c r="D118" s="177">
        <v>392040503</v>
      </c>
      <c r="E118" s="177"/>
      <c r="F118" s="177">
        <v>1</v>
      </c>
      <c r="G118" s="170">
        <v>360</v>
      </c>
      <c r="H118" s="170"/>
      <c r="I118" s="170"/>
      <c r="J118" s="170">
        <v>360</v>
      </c>
      <c r="K118" s="170">
        <v>4</v>
      </c>
      <c r="L118" s="170">
        <v>0</v>
      </c>
      <c r="M118" s="168">
        <v>4</v>
      </c>
    </row>
    <row r="119" spans="1:13">
      <c r="A119" s="331"/>
      <c r="B119" s="332"/>
      <c r="C119" s="177" t="s">
        <v>1013</v>
      </c>
      <c r="D119" s="177">
        <v>392040504</v>
      </c>
      <c r="E119" s="177"/>
      <c r="F119" s="177">
        <v>1</v>
      </c>
      <c r="G119" s="170">
        <v>450</v>
      </c>
      <c r="H119" s="170"/>
      <c r="I119" s="170"/>
      <c r="J119" s="170">
        <v>450</v>
      </c>
      <c r="K119" s="170"/>
      <c r="L119" s="170"/>
      <c r="M119" s="168"/>
    </row>
    <row r="120" spans="1:13">
      <c r="A120" s="331"/>
      <c r="B120" s="332"/>
      <c r="C120" s="177" t="s">
        <v>1014</v>
      </c>
      <c r="D120" s="177">
        <v>392040505</v>
      </c>
      <c r="E120" s="177"/>
      <c r="F120" s="177">
        <v>1</v>
      </c>
      <c r="G120" s="170">
        <v>200</v>
      </c>
      <c r="H120" s="170"/>
      <c r="I120" s="170"/>
      <c r="J120" s="170">
        <v>200</v>
      </c>
      <c r="K120" s="170"/>
      <c r="L120" s="170"/>
      <c r="M120" s="168"/>
    </row>
    <row r="121" spans="1:13">
      <c r="A121" s="331"/>
      <c r="B121" s="332"/>
      <c r="C121" s="177" t="s">
        <v>1015</v>
      </c>
      <c r="D121" s="177">
        <v>392040501</v>
      </c>
      <c r="E121" s="177"/>
      <c r="F121" s="177">
        <v>1</v>
      </c>
      <c r="G121" s="170">
        <v>459</v>
      </c>
      <c r="H121" s="170"/>
      <c r="I121" s="170"/>
      <c r="J121" s="170">
        <v>459</v>
      </c>
      <c r="K121" s="170"/>
      <c r="L121" s="170"/>
      <c r="M121" s="168"/>
    </row>
    <row r="122" spans="1:13">
      <c r="A122" s="331"/>
      <c r="B122" s="332"/>
      <c r="C122" s="177" t="s">
        <v>1015</v>
      </c>
      <c r="D122" s="177">
        <v>392040502</v>
      </c>
      <c r="E122" s="177"/>
      <c r="F122" s="177"/>
      <c r="G122" s="170">
        <v>344</v>
      </c>
      <c r="H122" s="170"/>
      <c r="I122" s="170"/>
      <c r="J122" s="170">
        <v>344</v>
      </c>
      <c r="K122" s="170"/>
      <c r="L122" s="170"/>
      <c r="M122" s="168"/>
    </row>
    <row r="123" spans="1:13">
      <c r="A123" s="168"/>
      <c r="B123" s="177"/>
      <c r="C123" s="177"/>
      <c r="D123" s="177"/>
      <c r="E123" s="177"/>
      <c r="F123" s="177"/>
      <c r="G123" s="170"/>
      <c r="H123" s="170"/>
      <c r="I123" s="170"/>
      <c r="J123" s="170"/>
      <c r="K123" s="170"/>
      <c r="L123" s="170"/>
      <c r="M123" s="168"/>
    </row>
    <row r="124" spans="1:13" ht="15.6">
      <c r="A124" s="168"/>
      <c r="B124" s="177"/>
      <c r="C124" s="177"/>
      <c r="D124" s="177"/>
      <c r="E124" s="177"/>
      <c r="F124" s="63" t="s">
        <v>802</v>
      </c>
      <c r="G124" s="169">
        <f>SUM(G118:G123)</f>
        <v>1813</v>
      </c>
      <c r="H124" s="169"/>
      <c r="I124" s="169"/>
      <c r="J124" s="169">
        <f>SUM(J118:J123)</f>
        <v>1813</v>
      </c>
      <c r="K124" s="169"/>
      <c r="L124" s="169"/>
      <c r="M124" s="168"/>
    </row>
    <row r="125" spans="1:13" ht="41.4">
      <c r="A125" s="331">
        <v>20</v>
      </c>
      <c r="B125" s="332" t="s">
        <v>1325</v>
      </c>
      <c r="C125" s="177" t="s">
        <v>1016</v>
      </c>
      <c r="D125" s="177">
        <v>392040503</v>
      </c>
      <c r="E125" s="177"/>
      <c r="F125" s="177"/>
      <c r="G125" s="170"/>
      <c r="H125" s="170">
        <v>1</v>
      </c>
      <c r="I125" s="170">
        <v>281</v>
      </c>
      <c r="J125" s="170">
        <v>281</v>
      </c>
      <c r="K125" s="170">
        <v>0</v>
      </c>
      <c r="L125" s="170">
        <v>3</v>
      </c>
      <c r="M125" s="168">
        <v>3</v>
      </c>
    </row>
    <row r="126" spans="1:13">
      <c r="A126" s="331"/>
      <c r="B126" s="332"/>
      <c r="C126" s="177" t="s">
        <v>1013</v>
      </c>
      <c r="D126" s="177">
        <v>392040504</v>
      </c>
      <c r="E126" s="177"/>
      <c r="F126" s="177"/>
      <c r="G126" s="170"/>
      <c r="H126" s="170">
        <v>1</v>
      </c>
      <c r="I126" s="170">
        <v>349</v>
      </c>
      <c r="J126" s="170">
        <v>349</v>
      </c>
      <c r="K126" s="170"/>
      <c r="L126" s="170"/>
      <c r="M126" s="168"/>
    </row>
    <row r="127" spans="1:13">
      <c r="A127" s="331"/>
      <c r="B127" s="332"/>
      <c r="C127" s="177" t="s">
        <v>1014</v>
      </c>
      <c r="D127" s="177">
        <v>392040505</v>
      </c>
      <c r="E127" s="177"/>
      <c r="F127" s="177"/>
      <c r="G127" s="170"/>
      <c r="H127" s="170">
        <v>1</v>
      </c>
      <c r="I127" s="170">
        <v>165</v>
      </c>
      <c r="J127" s="170">
        <v>165</v>
      </c>
      <c r="K127" s="170"/>
      <c r="L127" s="170"/>
      <c r="M127" s="168"/>
    </row>
    <row r="128" spans="1:13">
      <c r="A128" s="331"/>
      <c r="B128" s="332"/>
      <c r="C128" s="177" t="s">
        <v>1015</v>
      </c>
      <c r="D128" s="177">
        <v>392040501</v>
      </c>
      <c r="E128" s="177"/>
      <c r="F128" s="177"/>
      <c r="G128" s="170"/>
      <c r="H128" s="170">
        <v>1</v>
      </c>
      <c r="I128" s="170">
        <v>373</v>
      </c>
      <c r="J128" s="170">
        <v>373</v>
      </c>
      <c r="K128" s="170"/>
      <c r="L128" s="170"/>
      <c r="M128" s="168"/>
    </row>
    <row r="129" spans="1:13">
      <c r="A129" s="331"/>
      <c r="B129" s="332"/>
      <c r="C129" s="177" t="s">
        <v>1015</v>
      </c>
      <c r="D129" s="177">
        <v>392040502</v>
      </c>
      <c r="E129" s="177"/>
      <c r="F129" s="177"/>
      <c r="G129" s="170"/>
      <c r="H129" s="170">
        <v>1</v>
      </c>
      <c r="I129" s="170">
        <v>297</v>
      </c>
      <c r="J129" s="170">
        <v>297</v>
      </c>
      <c r="K129" s="170"/>
      <c r="L129" s="170"/>
      <c r="M129" s="168"/>
    </row>
    <row r="130" spans="1:13">
      <c r="A130" s="168"/>
      <c r="B130" s="177"/>
      <c r="C130" s="177"/>
      <c r="D130" s="177"/>
      <c r="E130" s="177"/>
      <c r="F130" s="177"/>
      <c r="G130" s="170"/>
      <c r="H130" s="170"/>
      <c r="I130" s="170"/>
      <c r="J130" s="170"/>
      <c r="K130" s="170"/>
      <c r="L130" s="170"/>
      <c r="M130" s="168"/>
    </row>
    <row r="131" spans="1:13" ht="15.6">
      <c r="A131" s="168"/>
      <c r="B131" s="177"/>
      <c r="C131" s="177"/>
      <c r="D131" s="177"/>
      <c r="E131" s="177"/>
      <c r="F131" s="63" t="s">
        <v>802</v>
      </c>
      <c r="G131" s="170"/>
      <c r="H131" s="170"/>
      <c r="I131" s="169">
        <f>SUM(I125:I130)</f>
        <v>1465</v>
      </c>
      <c r="J131" s="169">
        <f>SUM(J125:J130)</f>
        <v>1465</v>
      </c>
      <c r="K131" s="169"/>
      <c r="L131" s="169"/>
      <c r="M131" s="168"/>
    </row>
    <row r="132" spans="1:13">
      <c r="A132" s="331">
        <v>21</v>
      </c>
      <c r="B132" s="332" t="s">
        <v>1230</v>
      </c>
      <c r="C132" s="177" t="s">
        <v>1018</v>
      </c>
      <c r="D132" s="177">
        <v>392040402</v>
      </c>
      <c r="E132" s="177"/>
      <c r="F132" s="177">
        <v>1</v>
      </c>
      <c r="G132" s="170">
        <v>308</v>
      </c>
      <c r="H132" s="170">
        <v>1</v>
      </c>
      <c r="I132" s="170"/>
      <c r="J132" s="170">
        <v>308</v>
      </c>
      <c r="K132" s="170">
        <v>2</v>
      </c>
      <c r="L132" s="170">
        <v>0</v>
      </c>
      <c r="M132" s="168">
        <v>2</v>
      </c>
    </row>
    <row r="133" spans="1:13">
      <c r="A133" s="331"/>
      <c r="B133" s="332"/>
      <c r="C133" s="177" t="s">
        <v>1017</v>
      </c>
      <c r="D133" s="177">
        <v>392040403</v>
      </c>
      <c r="E133" s="177"/>
      <c r="F133" s="177">
        <v>1</v>
      </c>
      <c r="G133" s="170">
        <v>314</v>
      </c>
      <c r="H133" s="170">
        <v>1</v>
      </c>
      <c r="I133" s="170"/>
      <c r="J133" s="170">
        <v>314</v>
      </c>
      <c r="K133" s="170"/>
      <c r="L133" s="170"/>
      <c r="M133" s="168"/>
    </row>
    <row r="134" spans="1:13">
      <c r="A134" s="331"/>
      <c r="B134" s="332"/>
      <c r="C134" s="177" t="s">
        <v>1019</v>
      </c>
      <c r="D134" s="177">
        <v>392040404</v>
      </c>
      <c r="E134" s="177"/>
      <c r="F134" s="177">
        <v>1</v>
      </c>
      <c r="G134" s="170">
        <v>229</v>
      </c>
      <c r="H134" s="170">
        <v>1</v>
      </c>
      <c r="I134" s="170"/>
      <c r="J134" s="170">
        <v>229</v>
      </c>
      <c r="K134" s="170"/>
      <c r="L134" s="170"/>
      <c r="M134" s="168"/>
    </row>
    <row r="135" spans="1:13">
      <c r="A135" s="331"/>
      <c r="B135" s="332"/>
      <c r="C135" s="177"/>
      <c r="D135" s="177"/>
      <c r="E135" s="177"/>
      <c r="F135" s="177"/>
      <c r="G135" s="170"/>
      <c r="H135" s="170"/>
      <c r="I135" s="170"/>
      <c r="J135" s="170"/>
      <c r="K135" s="170"/>
      <c r="L135" s="170"/>
      <c r="M135" s="168"/>
    </row>
    <row r="136" spans="1:13" ht="15.6">
      <c r="A136" s="168"/>
      <c r="B136" s="177"/>
      <c r="C136" s="177"/>
      <c r="D136" s="177"/>
      <c r="E136" s="177"/>
      <c r="F136" s="63" t="s">
        <v>802</v>
      </c>
      <c r="G136" s="169">
        <f>SUM(G132:G135)</f>
        <v>851</v>
      </c>
      <c r="H136" s="169">
        <f>SUM(H132:H135)</f>
        <v>3</v>
      </c>
      <c r="I136" s="169"/>
      <c r="J136" s="169">
        <f>SUM(J132:J135)</f>
        <v>851</v>
      </c>
      <c r="K136" s="169"/>
      <c r="L136" s="169"/>
      <c r="M136" s="168"/>
    </row>
    <row r="137" spans="1:13">
      <c r="A137" s="331">
        <v>22</v>
      </c>
      <c r="B137" s="332" t="s">
        <v>1326</v>
      </c>
      <c r="C137" s="177" t="s">
        <v>1018</v>
      </c>
      <c r="D137" s="177">
        <v>392040402</v>
      </c>
      <c r="E137" s="177"/>
      <c r="F137" s="177"/>
      <c r="G137" s="170"/>
      <c r="H137" s="170">
        <v>1</v>
      </c>
      <c r="I137" s="170">
        <v>271</v>
      </c>
      <c r="J137" s="170">
        <v>271</v>
      </c>
      <c r="K137" s="170">
        <v>0</v>
      </c>
      <c r="L137" s="170">
        <v>2</v>
      </c>
      <c r="M137" s="168">
        <v>2</v>
      </c>
    </row>
    <row r="138" spans="1:13">
      <c r="A138" s="331"/>
      <c r="B138" s="332"/>
      <c r="C138" s="177" t="s">
        <v>1017</v>
      </c>
      <c r="D138" s="177">
        <v>392040403</v>
      </c>
      <c r="E138" s="177"/>
      <c r="F138" s="177"/>
      <c r="G138" s="170"/>
      <c r="H138" s="170">
        <v>1</v>
      </c>
      <c r="I138" s="170">
        <v>289</v>
      </c>
      <c r="J138" s="170">
        <v>289</v>
      </c>
      <c r="K138" s="170"/>
      <c r="L138" s="170"/>
      <c r="M138" s="168"/>
    </row>
    <row r="139" spans="1:13">
      <c r="A139" s="331"/>
      <c r="B139" s="332"/>
      <c r="C139" s="177" t="s">
        <v>1019</v>
      </c>
      <c r="D139" s="177">
        <v>392040404</v>
      </c>
      <c r="E139" s="177"/>
      <c r="F139" s="177"/>
      <c r="G139" s="170"/>
      <c r="H139" s="170">
        <v>1</v>
      </c>
      <c r="I139" s="170">
        <v>168</v>
      </c>
      <c r="J139" s="170">
        <v>168</v>
      </c>
      <c r="K139" s="170"/>
      <c r="L139" s="170"/>
      <c r="M139" s="168"/>
    </row>
    <row r="140" spans="1:13">
      <c r="A140" s="168"/>
      <c r="B140" s="177"/>
      <c r="C140" s="177"/>
      <c r="D140" s="177"/>
      <c r="E140" s="177"/>
      <c r="F140" s="177"/>
      <c r="G140" s="170"/>
      <c r="H140" s="170"/>
      <c r="I140" s="170"/>
      <c r="J140" s="170"/>
      <c r="K140" s="170"/>
      <c r="L140" s="170"/>
      <c r="M140" s="168"/>
    </row>
    <row r="141" spans="1:13" ht="15.6">
      <c r="A141" s="168"/>
      <c r="B141" s="177"/>
      <c r="C141" s="177"/>
      <c r="D141" s="177"/>
      <c r="E141" s="177"/>
      <c r="F141" s="63" t="s">
        <v>802</v>
      </c>
      <c r="G141" s="170"/>
      <c r="H141" s="170"/>
      <c r="I141" s="169">
        <f>SUM(I137:I140)</f>
        <v>728</v>
      </c>
      <c r="J141" s="169">
        <f>SUM(J137:J140)</f>
        <v>728</v>
      </c>
      <c r="K141" s="169"/>
      <c r="L141" s="169"/>
      <c r="M141" s="168"/>
    </row>
    <row r="142" spans="1:13">
      <c r="A142" s="331">
        <v>23</v>
      </c>
      <c r="B142" s="332" t="s">
        <v>1231</v>
      </c>
      <c r="C142" s="177" t="s">
        <v>1020</v>
      </c>
      <c r="D142" s="177">
        <v>392040401</v>
      </c>
      <c r="E142" s="177"/>
      <c r="F142" s="177">
        <v>1</v>
      </c>
      <c r="G142" s="170">
        <v>601</v>
      </c>
      <c r="H142" s="170"/>
      <c r="I142" s="170"/>
      <c r="J142" s="170">
        <v>601</v>
      </c>
      <c r="K142" s="170">
        <v>4</v>
      </c>
      <c r="L142" s="170">
        <v>0</v>
      </c>
      <c r="M142" s="168">
        <v>4</v>
      </c>
    </row>
    <row r="143" spans="1:13">
      <c r="A143" s="331"/>
      <c r="B143" s="332"/>
      <c r="C143" s="177" t="s">
        <v>1019</v>
      </c>
      <c r="D143" s="177">
        <v>392040405</v>
      </c>
      <c r="E143" s="177"/>
      <c r="F143" s="177">
        <v>1</v>
      </c>
      <c r="G143" s="170">
        <v>485</v>
      </c>
      <c r="H143" s="170"/>
      <c r="I143" s="170"/>
      <c r="J143" s="170">
        <v>485</v>
      </c>
      <c r="K143" s="170"/>
      <c r="L143" s="170"/>
      <c r="M143" s="168"/>
    </row>
    <row r="144" spans="1:13">
      <c r="A144" s="331"/>
      <c r="B144" s="332"/>
      <c r="C144" s="177" t="s">
        <v>1019</v>
      </c>
      <c r="D144" s="177">
        <v>392040406</v>
      </c>
      <c r="E144" s="177"/>
      <c r="F144" s="177">
        <v>1</v>
      </c>
      <c r="G144" s="170">
        <v>504</v>
      </c>
      <c r="H144" s="170"/>
      <c r="I144" s="170"/>
      <c r="J144" s="170">
        <v>504</v>
      </c>
      <c r="K144" s="170"/>
      <c r="L144" s="170"/>
      <c r="M144" s="168"/>
    </row>
    <row r="145" spans="1:13">
      <c r="A145" s="331"/>
      <c r="B145" s="332"/>
      <c r="C145" s="177"/>
      <c r="D145" s="177"/>
      <c r="E145" s="177"/>
      <c r="F145" s="177"/>
      <c r="G145" s="170"/>
      <c r="H145" s="170"/>
      <c r="I145" s="170"/>
      <c r="J145" s="170"/>
      <c r="K145" s="170"/>
      <c r="L145" s="170"/>
      <c r="M145" s="168"/>
    </row>
    <row r="146" spans="1:13">
      <c r="A146" s="168"/>
      <c r="B146" s="177"/>
      <c r="C146" s="177"/>
      <c r="D146" s="177"/>
      <c r="E146" s="177"/>
      <c r="F146" s="177"/>
      <c r="G146" s="170"/>
      <c r="H146" s="170"/>
      <c r="I146" s="170"/>
      <c r="J146" s="170"/>
      <c r="K146" s="170"/>
      <c r="L146" s="170"/>
      <c r="M146" s="168"/>
    </row>
    <row r="147" spans="1:13" ht="15.6">
      <c r="A147" s="168"/>
      <c r="B147" s="177"/>
      <c r="C147" s="177"/>
      <c r="D147" s="177"/>
      <c r="E147" s="177"/>
      <c r="F147" s="63" t="s">
        <v>802</v>
      </c>
      <c r="G147" s="169">
        <f>SUM(G142:G146)</f>
        <v>1590</v>
      </c>
      <c r="H147" s="169"/>
      <c r="I147" s="169"/>
      <c r="J147" s="169">
        <f>SUM(J142:J146)</f>
        <v>1590</v>
      </c>
      <c r="K147" s="169"/>
      <c r="L147" s="169"/>
      <c r="M147" s="168"/>
    </row>
    <row r="148" spans="1:13">
      <c r="A148" s="331">
        <v>24</v>
      </c>
      <c r="B148" s="332" t="s">
        <v>1232</v>
      </c>
      <c r="C148" s="177" t="s">
        <v>1020</v>
      </c>
      <c r="D148" s="177">
        <v>392040401</v>
      </c>
      <c r="E148" s="177"/>
      <c r="F148" s="177"/>
      <c r="G148" s="170"/>
      <c r="H148" s="170">
        <v>1</v>
      </c>
      <c r="I148" s="170">
        <v>478</v>
      </c>
      <c r="J148" s="170">
        <v>478</v>
      </c>
      <c r="K148" s="170">
        <v>0</v>
      </c>
      <c r="L148" s="170">
        <v>3</v>
      </c>
      <c r="M148" s="168">
        <v>3</v>
      </c>
    </row>
    <row r="149" spans="1:13">
      <c r="A149" s="331"/>
      <c r="B149" s="332"/>
      <c r="C149" s="177" t="s">
        <v>1019</v>
      </c>
      <c r="D149" s="177">
        <v>392040405</v>
      </c>
      <c r="E149" s="177"/>
      <c r="F149" s="177"/>
      <c r="G149" s="170"/>
      <c r="H149" s="170">
        <v>1</v>
      </c>
      <c r="I149" s="170">
        <v>453</v>
      </c>
      <c r="J149" s="170">
        <v>453</v>
      </c>
      <c r="K149" s="170"/>
      <c r="L149" s="170"/>
      <c r="M149" s="168"/>
    </row>
    <row r="150" spans="1:13">
      <c r="A150" s="331"/>
      <c r="B150" s="332"/>
      <c r="C150" s="177" t="s">
        <v>1019</v>
      </c>
      <c r="D150" s="177">
        <v>392040406</v>
      </c>
      <c r="E150" s="177"/>
      <c r="F150" s="177"/>
      <c r="G150" s="170"/>
      <c r="H150" s="170">
        <v>1</v>
      </c>
      <c r="I150" s="170">
        <v>393</v>
      </c>
      <c r="J150" s="170">
        <v>393</v>
      </c>
      <c r="K150" s="170"/>
      <c r="L150" s="170"/>
      <c r="M150" s="168"/>
    </row>
    <row r="151" spans="1:13">
      <c r="A151" s="331"/>
      <c r="B151" s="332"/>
      <c r="C151" s="177"/>
      <c r="D151" s="177"/>
      <c r="E151" s="177"/>
      <c r="F151" s="177"/>
      <c r="G151" s="170"/>
      <c r="H151" s="170"/>
      <c r="I151" s="170"/>
      <c r="J151" s="170"/>
      <c r="K151" s="170"/>
      <c r="L151" s="170"/>
      <c r="M151" s="168"/>
    </row>
    <row r="152" spans="1:13" ht="15.6">
      <c r="A152" s="167"/>
      <c r="B152" s="167"/>
      <c r="C152" s="167"/>
      <c r="D152" s="167"/>
      <c r="E152" s="167"/>
      <c r="F152" s="63" t="s">
        <v>802</v>
      </c>
      <c r="G152" s="167"/>
      <c r="H152" s="167"/>
      <c r="I152" s="178">
        <f>SUM(I148:I151)</f>
        <v>1324</v>
      </c>
      <c r="J152" s="178">
        <f>SUM(J148:J151)</f>
        <v>1324</v>
      </c>
      <c r="K152" s="167"/>
      <c r="L152" s="167"/>
      <c r="M152" s="167"/>
    </row>
    <row r="153" spans="1:13" ht="27.6">
      <c r="A153" s="331">
        <v>25</v>
      </c>
      <c r="B153" s="332" t="s">
        <v>1233</v>
      </c>
      <c r="C153" s="177" t="s">
        <v>1022</v>
      </c>
      <c r="D153" s="177">
        <v>392040605</v>
      </c>
      <c r="E153" s="177"/>
      <c r="F153" s="177">
        <v>1</v>
      </c>
      <c r="G153" s="170">
        <v>369</v>
      </c>
      <c r="H153" s="170"/>
      <c r="I153" s="170"/>
      <c r="J153" s="170">
        <v>369</v>
      </c>
      <c r="K153" s="170">
        <v>3</v>
      </c>
      <c r="L153" s="170">
        <v>0</v>
      </c>
      <c r="M153" s="168">
        <v>3</v>
      </c>
    </row>
    <row r="154" spans="1:13">
      <c r="A154" s="331"/>
      <c r="B154" s="332"/>
      <c r="C154" s="177" t="s">
        <v>1021</v>
      </c>
      <c r="D154" s="177">
        <v>392040606</v>
      </c>
      <c r="E154" s="177"/>
      <c r="F154" s="177">
        <v>1</v>
      </c>
      <c r="G154" s="170">
        <v>385</v>
      </c>
      <c r="H154" s="170"/>
      <c r="I154" s="170"/>
      <c r="J154" s="170">
        <v>385</v>
      </c>
      <c r="K154" s="170"/>
      <c r="L154" s="170"/>
      <c r="M154" s="168"/>
    </row>
    <row r="155" spans="1:13">
      <c r="A155" s="331"/>
      <c r="B155" s="332"/>
      <c r="C155" s="177" t="s">
        <v>1021</v>
      </c>
      <c r="D155" s="177">
        <v>392040607</v>
      </c>
      <c r="E155" s="177"/>
      <c r="F155" s="177">
        <v>1</v>
      </c>
      <c r="G155" s="170">
        <v>269</v>
      </c>
      <c r="H155" s="170"/>
      <c r="I155" s="170"/>
      <c r="J155" s="170">
        <v>269</v>
      </c>
      <c r="K155" s="170"/>
      <c r="L155" s="170"/>
      <c r="M155" s="168"/>
    </row>
    <row r="156" spans="1:13">
      <c r="A156" s="331"/>
      <c r="B156" s="332"/>
      <c r="C156" s="177" t="s">
        <v>1023</v>
      </c>
      <c r="D156" s="177">
        <v>392040608</v>
      </c>
      <c r="E156" s="177"/>
      <c r="F156" s="177">
        <v>1</v>
      </c>
      <c r="G156" s="170">
        <v>254</v>
      </c>
      <c r="H156" s="170"/>
      <c r="I156" s="170"/>
      <c r="J156" s="170">
        <v>254</v>
      </c>
      <c r="K156" s="170"/>
      <c r="L156" s="170"/>
      <c r="M156" s="168"/>
    </row>
    <row r="157" spans="1:13" ht="15.6">
      <c r="A157" s="168"/>
      <c r="B157" s="177"/>
      <c r="C157" s="177"/>
      <c r="D157" s="177"/>
      <c r="E157" s="177"/>
      <c r="F157" s="63" t="s">
        <v>802</v>
      </c>
      <c r="G157" s="171">
        <f>SUM(G153:G156)</f>
        <v>1277</v>
      </c>
      <c r="H157" s="171"/>
      <c r="I157" s="171"/>
      <c r="J157" s="171">
        <f>SUM(J153:J156)</f>
        <v>1277</v>
      </c>
      <c r="K157" s="170"/>
      <c r="L157" s="170"/>
      <c r="M157" s="168"/>
    </row>
    <row r="158" spans="1:13">
      <c r="A158" s="168"/>
      <c r="B158" s="177"/>
      <c r="C158" s="177"/>
      <c r="D158" s="177"/>
      <c r="E158" s="177"/>
      <c r="F158" s="177"/>
      <c r="G158" s="169"/>
      <c r="H158" s="169"/>
      <c r="I158" s="169"/>
      <c r="J158" s="169"/>
      <c r="K158" s="169"/>
      <c r="L158" s="169"/>
      <c r="M158" s="168"/>
    </row>
    <row r="159" spans="1:13" ht="27.6">
      <c r="A159" s="331">
        <v>26</v>
      </c>
      <c r="B159" s="332" t="s">
        <v>1327</v>
      </c>
      <c r="C159" s="177" t="s">
        <v>1022</v>
      </c>
      <c r="D159" s="177">
        <v>392040605</v>
      </c>
      <c r="E159" s="177"/>
      <c r="F159" s="177"/>
      <c r="G159" s="170"/>
      <c r="H159" s="170">
        <v>1</v>
      </c>
      <c r="I159" s="170">
        <v>297</v>
      </c>
      <c r="J159" s="170">
        <v>297</v>
      </c>
      <c r="K159" s="170">
        <v>0</v>
      </c>
      <c r="L159" s="170">
        <v>2</v>
      </c>
      <c r="M159" s="168">
        <v>2</v>
      </c>
    </row>
    <row r="160" spans="1:13">
      <c r="A160" s="331"/>
      <c r="B160" s="332"/>
      <c r="C160" s="177" t="s">
        <v>1021</v>
      </c>
      <c r="D160" s="177">
        <v>392040606</v>
      </c>
      <c r="E160" s="177"/>
      <c r="F160" s="177"/>
      <c r="G160" s="170"/>
      <c r="H160" s="170">
        <v>1</v>
      </c>
      <c r="I160" s="170">
        <v>340</v>
      </c>
      <c r="J160" s="170">
        <v>340</v>
      </c>
      <c r="K160" s="170"/>
      <c r="L160" s="170"/>
      <c r="M160" s="168"/>
    </row>
    <row r="161" spans="1:13">
      <c r="A161" s="331"/>
      <c r="B161" s="332"/>
      <c r="C161" s="177" t="s">
        <v>1021</v>
      </c>
      <c r="D161" s="177">
        <v>392040607</v>
      </c>
      <c r="E161" s="177"/>
      <c r="F161" s="177"/>
      <c r="G161" s="170"/>
      <c r="H161" s="170">
        <v>1</v>
      </c>
      <c r="I161" s="170">
        <v>229</v>
      </c>
      <c r="J161" s="170">
        <v>229</v>
      </c>
      <c r="K161" s="170"/>
      <c r="L161" s="170"/>
      <c r="M161" s="168"/>
    </row>
    <row r="162" spans="1:13">
      <c r="A162" s="331"/>
      <c r="B162" s="332"/>
      <c r="C162" s="177" t="s">
        <v>1023</v>
      </c>
      <c r="D162" s="177">
        <v>392040608</v>
      </c>
      <c r="E162" s="177"/>
      <c r="F162" s="177"/>
      <c r="G162" s="170"/>
      <c r="H162" s="170">
        <v>1</v>
      </c>
      <c r="I162" s="170">
        <v>199</v>
      </c>
      <c r="J162" s="170">
        <v>199</v>
      </c>
      <c r="K162" s="170"/>
      <c r="L162" s="170"/>
      <c r="M162" s="168"/>
    </row>
    <row r="163" spans="1:13">
      <c r="A163" s="331"/>
      <c r="B163" s="332"/>
      <c r="C163" s="177"/>
      <c r="D163" s="177"/>
      <c r="E163" s="177"/>
      <c r="F163" s="177"/>
      <c r="G163" s="170"/>
      <c r="H163" s="170"/>
      <c r="I163" s="170"/>
      <c r="J163" s="170"/>
      <c r="K163" s="170"/>
      <c r="L163" s="170"/>
      <c r="M163" s="168"/>
    </row>
    <row r="164" spans="1:13" ht="15.6">
      <c r="A164" s="168"/>
      <c r="B164" s="177"/>
      <c r="C164" s="177"/>
      <c r="D164" s="177"/>
      <c r="E164" s="177"/>
      <c r="F164" s="63" t="s">
        <v>802</v>
      </c>
      <c r="G164" s="170"/>
      <c r="H164" s="170"/>
      <c r="I164" s="169">
        <f>SUM(I159:I163)</f>
        <v>1065</v>
      </c>
      <c r="J164" s="169">
        <f>SUM(J159:J163)</f>
        <v>1065</v>
      </c>
      <c r="K164" s="169"/>
      <c r="L164" s="169"/>
      <c r="M164" s="168"/>
    </row>
    <row r="165" spans="1:13" ht="55.2">
      <c r="A165" s="331">
        <v>27</v>
      </c>
      <c r="B165" s="332" t="s">
        <v>1234</v>
      </c>
      <c r="C165" s="177" t="s">
        <v>1025</v>
      </c>
      <c r="D165" s="177">
        <v>392050101</v>
      </c>
      <c r="E165" s="177"/>
      <c r="F165" s="177">
        <v>1</v>
      </c>
      <c r="G165" s="170">
        <v>334</v>
      </c>
      <c r="H165" s="170"/>
      <c r="I165" s="170"/>
      <c r="J165" s="170">
        <v>334</v>
      </c>
      <c r="K165" s="170">
        <v>4</v>
      </c>
      <c r="L165" s="170">
        <v>0</v>
      </c>
      <c r="M165" s="168">
        <v>4</v>
      </c>
    </row>
    <row r="166" spans="1:13">
      <c r="A166" s="331"/>
      <c r="B166" s="332"/>
      <c r="C166" s="177" t="s">
        <v>1024</v>
      </c>
      <c r="D166" s="177">
        <v>392050102</v>
      </c>
      <c r="E166" s="177"/>
      <c r="F166" s="177">
        <v>1</v>
      </c>
      <c r="G166" s="170">
        <v>320</v>
      </c>
      <c r="H166" s="170"/>
      <c r="I166" s="170"/>
      <c r="J166" s="170">
        <v>320</v>
      </c>
      <c r="K166" s="170"/>
      <c r="L166" s="170"/>
      <c r="M166" s="168"/>
    </row>
    <row r="167" spans="1:13">
      <c r="A167" s="331"/>
      <c r="B167" s="332"/>
      <c r="C167" s="177" t="s">
        <v>1024</v>
      </c>
      <c r="D167" s="177">
        <v>392050103</v>
      </c>
      <c r="E167" s="177"/>
      <c r="F167" s="177">
        <v>1</v>
      </c>
      <c r="G167" s="170">
        <v>361</v>
      </c>
      <c r="H167" s="170"/>
      <c r="I167" s="170"/>
      <c r="J167" s="170">
        <v>361</v>
      </c>
      <c r="K167" s="170"/>
      <c r="L167" s="170"/>
      <c r="M167" s="168"/>
    </row>
    <row r="168" spans="1:13">
      <c r="A168" s="331"/>
      <c r="B168" s="332"/>
      <c r="C168" s="177" t="s">
        <v>1024</v>
      </c>
      <c r="D168" s="177">
        <v>392050104</v>
      </c>
      <c r="E168" s="177"/>
      <c r="F168" s="177">
        <v>1</v>
      </c>
      <c r="G168" s="170">
        <v>384</v>
      </c>
      <c r="H168" s="170"/>
      <c r="I168" s="170"/>
      <c r="J168" s="170">
        <v>384</v>
      </c>
      <c r="K168" s="170"/>
      <c r="L168" s="170"/>
      <c r="M168" s="168"/>
    </row>
    <row r="169" spans="1:13">
      <c r="A169" s="331"/>
      <c r="B169" s="332"/>
      <c r="C169" s="177" t="s">
        <v>1024</v>
      </c>
      <c r="D169" s="177">
        <v>392050105</v>
      </c>
      <c r="E169" s="177"/>
      <c r="F169" s="177">
        <v>1</v>
      </c>
      <c r="G169" s="170">
        <v>481</v>
      </c>
      <c r="H169" s="170"/>
      <c r="I169" s="170"/>
      <c r="J169" s="170">
        <v>481</v>
      </c>
      <c r="K169" s="170"/>
      <c r="L169" s="170"/>
      <c r="M169" s="168"/>
    </row>
    <row r="170" spans="1:13">
      <c r="A170" s="168"/>
      <c r="B170" s="177"/>
      <c r="C170" s="177"/>
      <c r="D170" s="177"/>
      <c r="E170" s="177"/>
      <c r="F170" s="177"/>
      <c r="G170" s="170"/>
      <c r="H170" s="170"/>
      <c r="I170" s="170"/>
      <c r="J170" s="170"/>
      <c r="K170" s="170"/>
      <c r="L170" s="170"/>
      <c r="M170" s="168"/>
    </row>
    <row r="171" spans="1:13" ht="15.6">
      <c r="A171" s="168"/>
      <c r="B171" s="177"/>
      <c r="C171" s="177"/>
      <c r="D171" s="177"/>
      <c r="E171" s="177"/>
      <c r="F171" s="63" t="s">
        <v>802</v>
      </c>
      <c r="G171" s="169">
        <f>SUM(G165:G170)</f>
        <v>1880</v>
      </c>
      <c r="H171" s="169"/>
      <c r="I171" s="169"/>
      <c r="J171" s="169">
        <f>SUM(J165:J170)</f>
        <v>1880</v>
      </c>
      <c r="K171" s="169"/>
      <c r="L171" s="169"/>
      <c r="M171" s="168"/>
    </row>
    <row r="172" spans="1:13" ht="55.2">
      <c r="A172" s="331">
        <v>28</v>
      </c>
      <c r="B172" s="332" t="s">
        <v>1328</v>
      </c>
      <c r="C172" s="177" t="s">
        <v>1025</v>
      </c>
      <c r="D172" s="177">
        <v>392050101</v>
      </c>
      <c r="E172" s="177"/>
      <c r="F172" s="177"/>
      <c r="G172" s="170"/>
      <c r="H172" s="170">
        <v>1</v>
      </c>
      <c r="I172" s="170">
        <v>301</v>
      </c>
      <c r="J172" s="170">
        <v>301</v>
      </c>
      <c r="K172" s="170">
        <v>0</v>
      </c>
      <c r="L172" s="170">
        <v>3</v>
      </c>
      <c r="M172" s="168">
        <v>3</v>
      </c>
    </row>
    <row r="173" spans="1:13">
      <c r="A173" s="331"/>
      <c r="B173" s="332"/>
      <c r="C173" s="177" t="s">
        <v>1024</v>
      </c>
      <c r="D173" s="177">
        <v>392050102</v>
      </c>
      <c r="E173" s="177"/>
      <c r="F173" s="177"/>
      <c r="G173" s="170"/>
      <c r="H173" s="170">
        <v>1</v>
      </c>
      <c r="I173" s="170">
        <v>263</v>
      </c>
      <c r="J173" s="170">
        <v>263</v>
      </c>
      <c r="K173" s="170"/>
      <c r="L173" s="170"/>
      <c r="M173" s="168"/>
    </row>
    <row r="174" spans="1:13">
      <c r="A174" s="331"/>
      <c r="B174" s="332"/>
      <c r="C174" s="177" t="s">
        <v>1024</v>
      </c>
      <c r="D174" s="177">
        <v>392050103</v>
      </c>
      <c r="E174" s="177"/>
      <c r="F174" s="177"/>
      <c r="G174" s="170"/>
      <c r="H174" s="170">
        <v>1</v>
      </c>
      <c r="I174" s="170">
        <v>262</v>
      </c>
      <c r="J174" s="170">
        <v>262</v>
      </c>
      <c r="K174" s="170"/>
      <c r="L174" s="170"/>
      <c r="M174" s="168"/>
    </row>
    <row r="175" spans="1:13">
      <c r="A175" s="331"/>
      <c r="B175" s="332"/>
      <c r="C175" s="177" t="s">
        <v>1024</v>
      </c>
      <c r="D175" s="177">
        <v>392050104</v>
      </c>
      <c r="E175" s="177"/>
      <c r="F175" s="177"/>
      <c r="G175" s="170"/>
      <c r="H175" s="170">
        <v>1</v>
      </c>
      <c r="I175" s="170">
        <v>322</v>
      </c>
      <c r="J175" s="170">
        <v>322</v>
      </c>
      <c r="K175" s="170"/>
      <c r="L175" s="170"/>
      <c r="M175" s="168"/>
    </row>
    <row r="176" spans="1:13">
      <c r="A176" s="331"/>
      <c r="B176" s="332"/>
      <c r="C176" s="177" t="s">
        <v>1024</v>
      </c>
      <c r="D176" s="177">
        <v>392050105</v>
      </c>
      <c r="E176" s="177"/>
      <c r="F176" s="177"/>
      <c r="G176" s="170"/>
      <c r="H176" s="170">
        <v>1</v>
      </c>
      <c r="I176" s="170">
        <v>387</v>
      </c>
      <c r="J176" s="170">
        <v>387</v>
      </c>
      <c r="K176" s="170"/>
      <c r="L176" s="170"/>
      <c r="M176" s="168"/>
    </row>
    <row r="177" spans="1:13" ht="15.6">
      <c r="A177" s="331"/>
      <c r="B177" s="332"/>
      <c r="C177" s="177"/>
      <c r="D177" s="177"/>
      <c r="E177" s="177"/>
      <c r="F177" s="63" t="s">
        <v>802</v>
      </c>
      <c r="G177" s="170"/>
      <c r="H177" s="170"/>
      <c r="I177" s="171">
        <f>SUM(I172:I176)</f>
        <v>1535</v>
      </c>
      <c r="J177" s="171">
        <f>SUM(J172:J176)</f>
        <v>1535</v>
      </c>
      <c r="K177" s="170"/>
      <c r="L177" s="170"/>
      <c r="M177" s="168"/>
    </row>
    <row r="178" spans="1:13">
      <c r="A178" s="168"/>
      <c r="B178" s="177"/>
      <c r="C178" s="177"/>
      <c r="D178" s="177"/>
      <c r="E178" s="177"/>
      <c r="F178" s="177"/>
      <c r="G178" s="170"/>
      <c r="H178" s="170"/>
      <c r="I178" s="169"/>
      <c r="J178" s="169"/>
      <c r="K178" s="169"/>
      <c r="L178" s="169"/>
      <c r="M178" s="168"/>
    </row>
    <row r="179" spans="1:13">
      <c r="A179" s="168"/>
      <c r="B179" s="177"/>
      <c r="C179" s="177"/>
      <c r="D179" s="177"/>
      <c r="E179" s="177"/>
      <c r="F179" s="177"/>
      <c r="G179" s="170"/>
      <c r="H179" s="170"/>
      <c r="I179" s="169"/>
      <c r="J179" s="169"/>
      <c r="K179" s="169"/>
      <c r="L179" s="169"/>
      <c r="M179" s="168"/>
    </row>
    <row r="180" spans="1:13">
      <c r="A180" s="168"/>
      <c r="B180" s="177"/>
      <c r="C180" s="177"/>
      <c r="D180" s="177"/>
      <c r="E180" s="177"/>
      <c r="F180" s="177"/>
      <c r="G180" s="170"/>
      <c r="H180" s="170"/>
      <c r="I180" s="169"/>
      <c r="J180" s="169"/>
      <c r="K180" s="169"/>
      <c r="L180" s="169"/>
      <c r="M180" s="168"/>
    </row>
    <row r="181" spans="1:13" ht="27.6">
      <c r="A181" s="331">
        <v>29</v>
      </c>
      <c r="B181" s="332" t="s">
        <v>1235</v>
      </c>
      <c r="C181" s="177" t="s">
        <v>1026</v>
      </c>
      <c r="D181" s="177">
        <v>392040706</v>
      </c>
      <c r="E181" s="177"/>
      <c r="F181" s="177">
        <v>1</v>
      </c>
      <c r="G181" s="170">
        <v>412</v>
      </c>
      <c r="H181" s="170"/>
      <c r="I181" s="170"/>
      <c r="J181" s="176"/>
      <c r="K181" s="176"/>
      <c r="L181" s="176"/>
      <c r="M181" s="176"/>
    </row>
    <row r="182" spans="1:13">
      <c r="A182" s="331"/>
      <c r="B182" s="332"/>
      <c r="C182" s="177" t="s">
        <v>1027</v>
      </c>
      <c r="D182" s="177">
        <v>392040707</v>
      </c>
      <c r="E182" s="177"/>
      <c r="F182" s="177">
        <v>1</v>
      </c>
      <c r="G182" s="170">
        <v>456</v>
      </c>
      <c r="H182" s="170"/>
      <c r="I182" s="170"/>
      <c r="J182" s="170">
        <v>412</v>
      </c>
      <c r="K182" s="170">
        <v>2</v>
      </c>
      <c r="L182" s="170">
        <v>0</v>
      </c>
      <c r="M182" s="168">
        <v>2</v>
      </c>
    </row>
    <row r="183" spans="1:13">
      <c r="A183" s="331"/>
      <c r="B183" s="332"/>
      <c r="C183" s="177"/>
      <c r="D183" s="177"/>
      <c r="E183" s="177"/>
      <c r="F183" s="177"/>
      <c r="G183" s="170"/>
      <c r="H183" s="170"/>
      <c r="I183" s="170"/>
      <c r="J183" s="170">
        <v>456</v>
      </c>
      <c r="K183" s="170"/>
      <c r="L183" s="170"/>
      <c r="M183" s="168"/>
    </row>
    <row r="184" spans="1:13" ht="15.6">
      <c r="A184" s="168"/>
      <c r="B184" s="177"/>
      <c r="C184" s="177"/>
      <c r="D184" s="177"/>
      <c r="E184" s="177"/>
      <c r="F184" s="63" t="s">
        <v>802</v>
      </c>
      <c r="G184" s="169">
        <f>SUM(G181:G183)</f>
        <v>868</v>
      </c>
      <c r="H184" s="169"/>
      <c r="I184" s="169"/>
      <c r="J184" s="171">
        <f>SUM(J182:J183)</f>
        <v>868</v>
      </c>
      <c r="K184" s="169"/>
      <c r="L184" s="169"/>
      <c r="M184" s="168"/>
    </row>
    <row r="185" spans="1:13" ht="27.6">
      <c r="A185" s="331">
        <v>30</v>
      </c>
      <c r="B185" s="332" t="s">
        <v>1236</v>
      </c>
      <c r="C185" s="177" t="s">
        <v>1026</v>
      </c>
      <c r="D185" s="177">
        <v>392040706</v>
      </c>
      <c r="E185" s="177"/>
      <c r="F185" s="177"/>
      <c r="G185" s="170"/>
      <c r="H185" s="170">
        <v>1</v>
      </c>
      <c r="I185" s="170">
        <v>298</v>
      </c>
      <c r="J185" s="170">
        <v>298</v>
      </c>
      <c r="K185" s="170">
        <v>0</v>
      </c>
      <c r="L185" s="170">
        <v>2</v>
      </c>
      <c r="M185" s="168">
        <v>2</v>
      </c>
    </row>
    <row r="186" spans="1:13">
      <c r="A186" s="331"/>
      <c r="B186" s="332"/>
      <c r="C186" s="177" t="s">
        <v>1027</v>
      </c>
      <c r="D186" s="177">
        <v>392040707</v>
      </c>
      <c r="E186" s="177"/>
      <c r="F186" s="177"/>
      <c r="G186" s="170"/>
      <c r="H186" s="170">
        <v>1</v>
      </c>
      <c r="I186" s="170">
        <v>345</v>
      </c>
      <c r="J186" s="170">
        <v>345</v>
      </c>
      <c r="K186" s="170"/>
      <c r="L186" s="170"/>
      <c r="M186" s="168"/>
    </row>
    <row r="187" spans="1:13">
      <c r="A187" s="331"/>
      <c r="B187" s="332"/>
      <c r="C187" s="177"/>
      <c r="D187" s="177"/>
      <c r="E187" s="177"/>
      <c r="F187" s="177"/>
      <c r="G187" s="170"/>
      <c r="H187" s="170"/>
      <c r="I187" s="170"/>
      <c r="J187" s="170"/>
      <c r="K187" s="170"/>
      <c r="L187" s="170"/>
      <c r="M187" s="168"/>
    </row>
    <row r="188" spans="1:13" ht="15.6">
      <c r="A188" s="168"/>
      <c r="B188" s="177"/>
      <c r="C188" s="177"/>
      <c r="D188" s="177"/>
      <c r="E188" s="177"/>
      <c r="F188" s="63" t="s">
        <v>802</v>
      </c>
      <c r="G188" s="170"/>
      <c r="H188" s="170"/>
      <c r="I188" s="169">
        <f>SUM(I185:I187)</f>
        <v>643</v>
      </c>
      <c r="J188" s="169">
        <f>SUM(J185:J187)</f>
        <v>643</v>
      </c>
      <c r="K188" s="169"/>
      <c r="L188" s="169"/>
      <c r="M188" s="168"/>
    </row>
    <row r="189" spans="1:13" ht="41.4">
      <c r="A189" s="331">
        <v>31</v>
      </c>
      <c r="B189" s="177" t="s">
        <v>1237</v>
      </c>
      <c r="C189" s="177" t="s">
        <v>1030</v>
      </c>
      <c r="D189" s="177">
        <v>392050301</v>
      </c>
      <c r="E189" s="177"/>
      <c r="F189" s="177">
        <v>1</v>
      </c>
      <c r="G189" s="170">
        <v>382</v>
      </c>
      <c r="H189" s="170"/>
      <c r="I189" s="170"/>
      <c r="J189" s="170">
        <v>382</v>
      </c>
      <c r="K189" s="170">
        <v>4</v>
      </c>
      <c r="L189" s="170">
        <v>0</v>
      </c>
      <c r="M189" s="168">
        <v>4</v>
      </c>
    </row>
    <row r="190" spans="1:13">
      <c r="A190" s="331"/>
      <c r="B190" s="177"/>
      <c r="C190" s="177" t="s">
        <v>1028</v>
      </c>
      <c r="D190" s="177">
        <v>392050302</v>
      </c>
      <c r="E190" s="177"/>
      <c r="F190" s="177">
        <v>1</v>
      </c>
      <c r="G190" s="170">
        <v>230</v>
      </c>
      <c r="H190" s="170"/>
      <c r="I190" s="170"/>
      <c r="J190" s="170">
        <v>230</v>
      </c>
      <c r="K190" s="170"/>
      <c r="L190" s="170"/>
      <c r="M190" s="168"/>
    </row>
    <row r="191" spans="1:13">
      <c r="A191" s="331"/>
      <c r="B191" s="177"/>
      <c r="C191" s="177" t="s">
        <v>1029</v>
      </c>
      <c r="D191" s="177">
        <v>392050303</v>
      </c>
      <c r="E191" s="177"/>
      <c r="F191" s="177">
        <v>1</v>
      </c>
      <c r="G191" s="170">
        <v>438</v>
      </c>
      <c r="H191" s="170"/>
      <c r="I191" s="170"/>
      <c r="J191" s="170">
        <v>438</v>
      </c>
      <c r="K191" s="170"/>
      <c r="L191" s="170"/>
      <c r="M191" s="168"/>
    </row>
    <row r="192" spans="1:13">
      <c r="A192" s="331"/>
      <c r="B192" s="177"/>
      <c r="C192" s="177" t="s">
        <v>1029</v>
      </c>
      <c r="D192" s="177">
        <v>392050305</v>
      </c>
      <c r="E192" s="177"/>
      <c r="F192" s="177">
        <v>1</v>
      </c>
      <c r="G192" s="170">
        <v>354</v>
      </c>
      <c r="H192" s="170"/>
      <c r="I192" s="170"/>
      <c r="J192" s="170">
        <v>354</v>
      </c>
      <c r="K192" s="170"/>
      <c r="L192" s="170"/>
      <c r="M192" s="168"/>
    </row>
    <row r="193" spans="1:13">
      <c r="A193" s="331"/>
      <c r="B193" s="177"/>
      <c r="C193" s="177" t="s">
        <v>1029</v>
      </c>
      <c r="D193" s="177">
        <v>392050304</v>
      </c>
      <c r="E193" s="177"/>
      <c r="F193" s="177">
        <v>1</v>
      </c>
      <c r="G193" s="170">
        <v>592</v>
      </c>
      <c r="H193" s="170"/>
      <c r="I193" s="170"/>
      <c r="J193" s="170">
        <v>592</v>
      </c>
      <c r="K193" s="170"/>
      <c r="L193" s="170"/>
      <c r="M193" s="168"/>
    </row>
    <row r="194" spans="1:13">
      <c r="A194" s="331"/>
      <c r="B194" s="177"/>
      <c r="C194" s="177"/>
      <c r="D194" s="177"/>
      <c r="E194" s="177"/>
      <c r="F194" s="177"/>
      <c r="G194" s="170"/>
      <c r="H194" s="170"/>
      <c r="I194" s="170"/>
      <c r="J194" s="170"/>
      <c r="K194" s="170"/>
      <c r="L194" s="170"/>
      <c r="M194" s="168"/>
    </row>
    <row r="195" spans="1:13" ht="15.6">
      <c r="A195" s="168"/>
      <c r="B195" s="177"/>
      <c r="C195" s="177"/>
      <c r="D195" s="177"/>
      <c r="E195" s="177"/>
      <c r="F195" s="63" t="s">
        <v>802</v>
      </c>
      <c r="G195" s="169">
        <f>SUM(G189:G194)</f>
        <v>1996</v>
      </c>
      <c r="H195" s="169"/>
      <c r="I195" s="169"/>
      <c r="J195" s="169">
        <f>SUM(J189:J194)</f>
        <v>1996</v>
      </c>
      <c r="K195" s="169"/>
      <c r="L195" s="169"/>
      <c r="M195" s="168"/>
    </row>
    <row r="196" spans="1:13" ht="41.4">
      <c r="A196" s="331">
        <v>32</v>
      </c>
      <c r="B196" s="332" t="s">
        <v>1238</v>
      </c>
      <c r="C196" s="177" t="s">
        <v>1030</v>
      </c>
      <c r="D196" s="177">
        <v>392050301</v>
      </c>
      <c r="E196" s="177"/>
      <c r="F196" s="177"/>
      <c r="G196" s="170"/>
      <c r="H196" s="170">
        <v>1</v>
      </c>
      <c r="I196" s="170">
        <v>323</v>
      </c>
      <c r="J196" s="170">
        <v>323</v>
      </c>
      <c r="K196" s="170">
        <v>0</v>
      </c>
      <c r="L196" s="170">
        <v>3</v>
      </c>
      <c r="M196" s="168">
        <v>3</v>
      </c>
    </row>
    <row r="197" spans="1:13">
      <c r="A197" s="331"/>
      <c r="B197" s="332"/>
      <c r="C197" s="177" t="s">
        <v>1028</v>
      </c>
      <c r="D197" s="177">
        <v>392050302</v>
      </c>
      <c r="E197" s="177"/>
      <c r="F197" s="177"/>
      <c r="G197" s="170"/>
      <c r="H197" s="170">
        <v>1</v>
      </c>
      <c r="I197" s="170">
        <v>172</v>
      </c>
      <c r="J197" s="170">
        <v>172</v>
      </c>
      <c r="K197" s="170"/>
      <c r="L197" s="170"/>
      <c r="M197" s="168"/>
    </row>
    <row r="198" spans="1:13">
      <c r="A198" s="331"/>
      <c r="B198" s="332"/>
      <c r="C198" s="177" t="s">
        <v>1029</v>
      </c>
      <c r="D198" s="177">
        <v>392050303</v>
      </c>
      <c r="E198" s="177"/>
      <c r="F198" s="177"/>
      <c r="G198" s="170"/>
      <c r="H198" s="170">
        <v>1</v>
      </c>
      <c r="I198" s="170">
        <v>428</v>
      </c>
      <c r="J198" s="170">
        <v>428</v>
      </c>
      <c r="K198" s="170"/>
      <c r="L198" s="170"/>
      <c r="M198" s="168"/>
    </row>
    <row r="199" spans="1:13">
      <c r="A199" s="331"/>
      <c r="B199" s="332"/>
      <c r="C199" s="177" t="s">
        <v>1029</v>
      </c>
      <c r="D199" s="177">
        <v>392050305</v>
      </c>
      <c r="E199" s="177"/>
      <c r="F199" s="177"/>
      <c r="G199" s="170"/>
      <c r="H199" s="170">
        <v>1</v>
      </c>
      <c r="I199" s="170">
        <v>297</v>
      </c>
      <c r="J199" s="170">
        <v>297</v>
      </c>
      <c r="K199" s="170"/>
      <c r="L199" s="170"/>
      <c r="M199" s="168"/>
    </row>
    <row r="200" spans="1:13">
      <c r="A200" s="331"/>
      <c r="B200" s="332"/>
      <c r="C200" s="177" t="s">
        <v>1029</v>
      </c>
      <c r="D200" s="177">
        <v>392050304</v>
      </c>
      <c r="E200" s="177"/>
      <c r="F200" s="177"/>
      <c r="G200" s="170"/>
      <c r="H200" s="170">
        <v>1</v>
      </c>
      <c r="I200" s="170">
        <v>549</v>
      </c>
      <c r="J200" s="170">
        <v>549</v>
      </c>
      <c r="K200" s="170"/>
      <c r="L200" s="170"/>
      <c r="M200" s="168"/>
    </row>
    <row r="201" spans="1:13" ht="15.6">
      <c r="A201" s="331"/>
      <c r="B201" s="332"/>
      <c r="C201" s="177"/>
      <c r="D201" s="177"/>
      <c r="E201" s="177"/>
      <c r="F201" s="63" t="s">
        <v>802</v>
      </c>
      <c r="G201" s="170"/>
      <c r="H201" s="170"/>
      <c r="I201" s="169">
        <f>SUM(I196:I200)</f>
        <v>1769</v>
      </c>
      <c r="J201" s="169">
        <f>SUM(J196:J200)</f>
        <v>1769</v>
      </c>
      <c r="K201" s="169"/>
      <c r="L201" s="169"/>
      <c r="M201" s="168"/>
    </row>
    <row r="202" spans="1:13" ht="55.2">
      <c r="A202" s="331">
        <v>33</v>
      </c>
      <c r="B202" s="332" t="s">
        <v>1239</v>
      </c>
      <c r="C202" s="177" t="s">
        <v>1033</v>
      </c>
      <c r="D202" s="177">
        <v>392050201</v>
      </c>
      <c r="E202" s="177"/>
      <c r="F202" s="177">
        <v>1</v>
      </c>
      <c r="G202" s="170">
        <v>251</v>
      </c>
      <c r="H202" s="170"/>
      <c r="I202" s="170"/>
      <c r="J202" s="170">
        <v>251</v>
      </c>
      <c r="K202" s="170">
        <v>3</v>
      </c>
      <c r="L202" s="170">
        <v>0</v>
      </c>
      <c r="M202" s="168">
        <v>3</v>
      </c>
    </row>
    <row r="203" spans="1:13">
      <c r="A203" s="331"/>
      <c r="B203" s="332"/>
      <c r="C203" s="177" t="s">
        <v>1031</v>
      </c>
      <c r="D203" s="177">
        <v>392050202</v>
      </c>
      <c r="E203" s="177"/>
      <c r="F203" s="177">
        <v>1</v>
      </c>
      <c r="G203" s="170">
        <v>241</v>
      </c>
      <c r="H203" s="170"/>
      <c r="I203" s="170"/>
      <c r="J203" s="170">
        <v>241</v>
      </c>
      <c r="K203" s="170"/>
      <c r="L203" s="170"/>
      <c r="M203" s="168"/>
    </row>
    <row r="204" spans="1:13">
      <c r="A204" s="331"/>
      <c r="B204" s="332"/>
      <c r="C204" s="177" t="s">
        <v>1032</v>
      </c>
      <c r="D204" s="177">
        <v>392050203</v>
      </c>
      <c r="E204" s="177"/>
      <c r="F204" s="177">
        <v>1</v>
      </c>
      <c r="G204" s="170">
        <v>139</v>
      </c>
      <c r="H204" s="170"/>
      <c r="I204" s="170"/>
      <c r="J204" s="170">
        <v>139</v>
      </c>
      <c r="K204" s="170"/>
      <c r="L204" s="170"/>
      <c r="M204" s="168"/>
    </row>
    <row r="205" spans="1:13">
      <c r="A205" s="331"/>
      <c r="B205" s="332"/>
      <c r="C205" s="177" t="s">
        <v>1032</v>
      </c>
      <c r="D205" s="177">
        <v>392050204</v>
      </c>
      <c r="E205" s="177"/>
      <c r="F205" s="177">
        <v>1</v>
      </c>
      <c r="G205" s="170">
        <v>409</v>
      </c>
      <c r="H205" s="170"/>
      <c r="I205" s="170"/>
      <c r="J205" s="170">
        <v>409</v>
      </c>
      <c r="K205" s="170"/>
      <c r="L205" s="170"/>
      <c r="M205" s="168"/>
    </row>
    <row r="206" spans="1:13">
      <c r="A206" s="331"/>
      <c r="B206" s="332"/>
      <c r="C206" s="177" t="s">
        <v>1032</v>
      </c>
      <c r="D206" s="177">
        <v>392050205</v>
      </c>
      <c r="E206" s="177"/>
      <c r="F206" s="177">
        <v>1</v>
      </c>
      <c r="G206" s="170">
        <v>120</v>
      </c>
      <c r="H206" s="170"/>
      <c r="I206" s="170"/>
      <c r="J206" s="170">
        <v>120</v>
      </c>
      <c r="K206" s="170"/>
      <c r="L206" s="170"/>
      <c r="M206" s="168"/>
    </row>
    <row r="207" spans="1:13">
      <c r="A207" s="331"/>
      <c r="B207" s="332"/>
      <c r="C207" s="177" t="s">
        <v>1032</v>
      </c>
      <c r="D207" s="177">
        <v>392050206</v>
      </c>
      <c r="E207" s="177"/>
      <c r="F207" s="177">
        <v>1</v>
      </c>
      <c r="G207" s="170">
        <v>167</v>
      </c>
      <c r="H207" s="170"/>
      <c r="I207" s="170"/>
      <c r="J207" s="170">
        <v>167</v>
      </c>
      <c r="K207" s="170"/>
      <c r="L207" s="170"/>
      <c r="M207" s="168"/>
    </row>
    <row r="208" spans="1:13" ht="15.6">
      <c r="A208" s="331"/>
      <c r="B208" s="332"/>
      <c r="C208" s="177"/>
      <c r="D208" s="177"/>
      <c r="E208" s="177"/>
      <c r="F208" s="63" t="s">
        <v>802</v>
      </c>
      <c r="G208" s="169">
        <f>SUM(G202:G207)</f>
        <v>1327</v>
      </c>
      <c r="H208" s="169"/>
      <c r="I208" s="169"/>
      <c r="J208" s="169">
        <f>SUM(J202:J207)</f>
        <v>1327</v>
      </c>
      <c r="K208" s="169"/>
      <c r="L208" s="169"/>
      <c r="M208" s="168"/>
    </row>
    <row r="209" spans="1:13">
      <c r="A209" s="168"/>
      <c r="B209" s="177"/>
      <c r="C209" s="177"/>
      <c r="D209" s="177"/>
      <c r="E209" s="177"/>
      <c r="F209" s="177"/>
      <c r="G209" s="169"/>
      <c r="H209" s="169"/>
      <c r="I209" s="169"/>
      <c r="J209" s="169"/>
      <c r="K209" s="169"/>
      <c r="L209" s="169"/>
      <c r="M209" s="168"/>
    </row>
    <row r="210" spans="1:13" ht="55.2">
      <c r="A210" s="331">
        <v>34</v>
      </c>
      <c r="B210" s="332" t="s">
        <v>1240</v>
      </c>
      <c r="C210" s="177" t="s">
        <v>1033</v>
      </c>
      <c r="D210" s="177">
        <v>392050201</v>
      </c>
      <c r="E210" s="177"/>
      <c r="F210" s="177"/>
      <c r="G210" s="170"/>
      <c r="H210" s="170">
        <v>1</v>
      </c>
      <c r="I210" s="170">
        <v>192</v>
      </c>
      <c r="J210" s="170">
        <v>192</v>
      </c>
      <c r="K210" s="170">
        <v>0</v>
      </c>
      <c r="L210" s="170">
        <v>3</v>
      </c>
      <c r="M210" s="168">
        <v>3</v>
      </c>
    </row>
    <row r="211" spans="1:13">
      <c r="A211" s="331"/>
      <c r="B211" s="332"/>
      <c r="C211" s="177" t="s">
        <v>1031</v>
      </c>
      <c r="D211" s="177">
        <v>392050202</v>
      </c>
      <c r="E211" s="177"/>
      <c r="F211" s="177"/>
      <c r="G211" s="170"/>
      <c r="H211" s="170">
        <v>1</v>
      </c>
      <c r="I211" s="170">
        <v>198</v>
      </c>
      <c r="J211" s="170">
        <v>198</v>
      </c>
      <c r="K211" s="170"/>
      <c r="L211" s="170"/>
      <c r="M211" s="168"/>
    </row>
    <row r="212" spans="1:13">
      <c r="A212" s="331"/>
      <c r="B212" s="332"/>
      <c r="C212" s="177" t="s">
        <v>1032</v>
      </c>
      <c r="D212" s="177">
        <v>392050203</v>
      </c>
      <c r="E212" s="177"/>
      <c r="F212" s="177"/>
      <c r="G212" s="170"/>
      <c r="H212" s="170">
        <v>1</v>
      </c>
      <c r="I212" s="170">
        <v>114</v>
      </c>
      <c r="J212" s="170">
        <v>114</v>
      </c>
      <c r="K212" s="170"/>
      <c r="L212" s="170"/>
      <c r="M212" s="168"/>
    </row>
    <row r="213" spans="1:13">
      <c r="A213" s="331"/>
      <c r="B213" s="332"/>
      <c r="C213" s="177" t="s">
        <v>1032</v>
      </c>
      <c r="D213" s="177">
        <v>392050204</v>
      </c>
      <c r="E213" s="177"/>
      <c r="F213" s="177"/>
      <c r="G213" s="170"/>
      <c r="H213" s="170">
        <v>1</v>
      </c>
      <c r="I213" s="170">
        <v>365</v>
      </c>
      <c r="J213" s="170">
        <v>365</v>
      </c>
      <c r="K213" s="170"/>
      <c r="L213" s="170"/>
      <c r="M213" s="168"/>
    </row>
    <row r="214" spans="1:13">
      <c r="A214" s="331"/>
      <c r="B214" s="332"/>
      <c r="C214" s="177" t="s">
        <v>1032</v>
      </c>
      <c r="D214" s="177">
        <v>392050205</v>
      </c>
      <c r="E214" s="177"/>
      <c r="F214" s="177"/>
      <c r="G214" s="170"/>
      <c r="H214" s="170">
        <v>1</v>
      </c>
      <c r="I214" s="170">
        <v>113</v>
      </c>
      <c r="J214" s="170">
        <v>113</v>
      </c>
      <c r="K214" s="170"/>
      <c r="L214" s="170"/>
      <c r="M214" s="168"/>
    </row>
    <row r="215" spans="1:13" ht="15.6">
      <c r="A215" s="331"/>
      <c r="B215" s="332"/>
      <c r="C215" s="177" t="s">
        <v>1032</v>
      </c>
      <c r="D215" s="177">
        <v>392050206</v>
      </c>
      <c r="E215" s="177"/>
      <c r="F215" s="63" t="s">
        <v>802</v>
      </c>
      <c r="G215" s="170"/>
      <c r="H215" s="170"/>
      <c r="I215" s="169">
        <f>SUM(I210:I214)</f>
        <v>982</v>
      </c>
      <c r="J215" s="169">
        <f>SUM(J210:J214)</f>
        <v>982</v>
      </c>
      <c r="K215" s="169"/>
      <c r="L215" s="169"/>
      <c r="M215" s="168"/>
    </row>
    <row r="216" spans="1:13">
      <c r="A216" s="331"/>
      <c r="B216" s="332"/>
      <c r="C216" s="177"/>
      <c r="D216" s="177"/>
      <c r="E216" s="177"/>
      <c r="F216" s="177"/>
      <c r="G216" s="170"/>
      <c r="H216" s="170"/>
      <c r="I216" s="169"/>
      <c r="J216" s="169"/>
      <c r="K216" s="169"/>
      <c r="L216" s="169"/>
      <c r="M216" s="168"/>
    </row>
    <row r="217" spans="1:13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</row>
    <row r="218" spans="1:13" ht="27.6">
      <c r="A218" s="331">
        <v>35</v>
      </c>
      <c r="B218" s="332" t="s">
        <v>1241</v>
      </c>
      <c r="C218" s="177" t="s">
        <v>1036</v>
      </c>
      <c r="D218" s="177">
        <v>392060301</v>
      </c>
      <c r="E218" s="177"/>
      <c r="F218" s="177">
        <v>1</v>
      </c>
      <c r="G218" s="170">
        <v>274</v>
      </c>
      <c r="H218" s="170"/>
      <c r="I218" s="170"/>
      <c r="J218" s="170">
        <v>274</v>
      </c>
      <c r="K218" s="170">
        <v>2</v>
      </c>
      <c r="L218" s="170">
        <v>0</v>
      </c>
      <c r="M218" s="168">
        <v>2</v>
      </c>
    </row>
    <row r="219" spans="1:13">
      <c r="A219" s="331"/>
      <c r="B219" s="332"/>
      <c r="C219" s="177" t="s">
        <v>1034</v>
      </c>
      <c r="D219" s="177">
        <v>392060305</v>
      </c>
      <c r="E219" s="177"/>
      <c r="F219" s="177">
        <v>1</v>
      </c>
      <c r="G219" s="170">
        <v>299</v>
      </c>
      <c r="H219" s="170"/>
      <c r="I219" s="170"/>
      <c r="J219" s="170">
        <v>299</v>
      </c>
      <c r="K219" s="170"/>
      <c r="L219" s="170"/>
      <c r="M219" s="168"/>
    </row>
    <row r="220" spans="1:13">
      <c r="A220" s="331"/>
      <c r="B220" s="332"/>
      <c r="C220" s="177" t="s">
        <v>1035</v>
      </c>
      <c r="D220" s="177">
        <v>392060306</v>
      </c>
      <c r="E220" s="177"/>
      <c r="F220" s="177">
        <v>1</v>
      </c>
      <c r="G220" s="170">
        <v>191</v>
      </c>
      <c r="H220" s="170"/>
      <c r="I220" s="170"/>
      <c r="J220" s="170">
        <v>191</v>
      </c>
      <c r="K220" s="170"/>
      <c r="L220" s="170"/>
      <c r="M220" s="168"/>
    </row>
    <row r="221" spans="1:13">
      <c r="A221" s="331"/>
      <c r="B221" s="332"/>
      <c r="C221" s="177" t="s">
        <v>1037</v>
      </c>
      <c r="D221" s="177">
        <v>392060401</v>
      </c>
      <c r="E221" s="177"/>
      <c r="F221" s="177">
        <v>1</v>
      </c>
      <c r="G221" s="170">
        <v>260</v>
      </c>
      <c r="H221" s="170"/>
      <c r="I221" s="170"/>
      <c r="J221" s="170">
        <v>260</v>
      </c>
      <c r="K221" s="170"/>
      <c r="L221" s="170"/>
      <c r="M221" s="168"/>
    </row>
    <row r="222" spans="1:13">
      <c r="A222" s="331"/>
      <c r="B222" s="332"/>
      <c r="C222" s="177"/>
      <c r="D222" s="177"/>
      <c r="E222" s="177"/>
      <c r="F222" s="177"/>
      <c r="G222" s="170"/>
      <c r="H222" s="170"/>
      <c r="I222" s="170"/>
      <c r="J222" s="170"/>
      <c r="K222" s="170"/>
      <c r="L222" s="170"/>
      <c r="M222" s="168"/>
    </row>
    <row r="223" spans="1:13" ht="15.6">
      <c r="A223" s="331"/>
      <c r="B223" s="332"/>
      <c r="C223" s="177"/>
      <c r="D223" s="177"/>
      <c r="E223" s="177"/>
      <c r="F223" s="63" t="s">
        <v>802</v>
      </c>
      <c r="G223" s="169">
        <f>SUM(G218:G222)</f>
        <v>1024</v>
      </c>
      <c r="H223" s="169"/>
      <c r="I223" s="169"/>
      <c r="J223" s="169">
        <f>SUM(J218:J222)</f>
        <v>1024</v>
      </c>
      <c r="K223" s="169"/>
      <c r="L223" s="169"/>
      <c r="M223" s="168"/>
    </row>
    <row r="224" spans="1:13" ht="27.6">
      <c r="A224" s="331">
        <v>36</v>
      </c>
      <c r="B224" s="332" t="s">
        <v>1242</v>
      </c>
      <c r="C224" s="177" t="s">
        <v>1036</v>
      </c>
      <c r="D224" s="177">
        <v>392060301</v>
      </c>
      <c r="E224" s="177"/>
      <c r="F224" s="177"/>
      <c r="G224" s="170"/>
      <c r="H224" s="170">
        <v>1</v>
      </c>
      <c r="I224" s="170">
        <v>265</v>
      </c>
      <c r="J224" s="170">
        <v>265</v>
      </c>
      <c r="K224" s="170">
        <v>0</v>
      </c>
      <c r="L224" s="170">
        <v>2</v>
      </c>
      <c r="M224" s="168">
        <v>2</v>
      </c>
    </row>
    <row r="225" spans="1:13">
      <c r="A225" s="331"/>
      <c r="B225" s="332"/>
      <c r="C225" s="177" t="s">
        <v>1034</v>
      </c>
      <c r="D225" s="177">
        <v>392060305</v>
      </c>
      <c r="E225" s="177"/>
      <c r="F225" s="177"/>
      <c r="G225" s="170"/>
      <c r="H225" s="170">
        <v>1</v>
      </c>
      <c r="I225" s="170">
        <v>291</v>
      </c>
      <c r="J225" s="170">
        <v>291</v>
      </c>
      <c r="K225" s="170"/>
      <c r="L225" s="170"/>
      <c r="M225" s="168"/>
    </row>
    <row r="226" spans="1:13">
      <c r="A226" s="331"/>
      <c r="B226" s="332"/>
      <c r="C226" s="177" t="s">
        <v>1035</v>
      </c>
      <c r="D226" s="177">
        <v>392060306</v>
      </c>
      <c r="E226" s="177"/>
      <c r="F226" s="177"/>
      <c r="G226" s="170"/>
      <c r="H226" s="170">
        <v>1</v>
      </c>
      <c r="I226" s="170">
        <v>191</v>
      </c>
      <c r="J226" s="170">
        <v>191</v>
      </c>
      <c r="K226" s="170"/>
      <c r="L226" s="170"/>
      <c r="M226" s="168"/>
    </row>
    <row r="227" spans="1:13">
      <c r="A227" s="331"/>
      <c r="B227" s="332"/>
      <c r="C227" s="177" t="s">
        <v>1037</v>
      </c>
      <c r="D227" s="177">
        <v>392060401</v>
      </c>
      <c r="E227" s="177"/>
      <c r="F227" s="177"/>
      <c r="G227" s="170"/>
      <c r="H227" s="170">
        <v>1</v>
      </c>
      <c r="I227" s="170">
        <v>226</v>
      </c>
      <c r="J227" s="170">
        <v>226</v>
      </c>
      <c r="K227" s="170"/>
      <c r="L227" s="170"/>
      <c r="M227" s="168"/>
    </row>
    <row r="228" spans="1:13">
      <c r="A228" s="331"/>
      <c r="B228" s="332"/>
      <c r="C228" s="177"/>
      <c r="D228" s="177"/>
      <c r="E228" s="177"/>
      <c r="F228" s="177"/>
      <c r="G228" s="170"/>
      <c r="H228" s="170"/>
      <c r="I228" s="170"/>
      <c r="J228" s="170"/>
      <c r="K228" s="170"/>
      <c r="L228" s="170"/>
      <c r="M228" s="168"/>
    </row>
    <row r="229" spans="1:13" ht="15.6">
      <c r="A229" s="331"/>
      <c r="B229" s="332"/>
      <c r="C229" s="177"/>
      <c r="D229" s="177"/>
      <c r="E229" s="177"/>
      <c r="F229" s="63" t="s">
        <v>802</v>
      </c>
      <c r="G229" s="170"/>
      <c r="H229" s="170"/>
      <c r="I229" s="169">
        <f>SUM(I224:I228)</f>
        <v>973</v>
      </c>
      <c r="J229" s="169">
        <f>SUM(J224:J228)</f>
        <v>973</v>
      </c>
      <c r="K229" s="169"/>
      <c r="L229" s="169"/>
      <c r="M229" s="168"/>
    </row>
    <row r="230" spans="1:13">
      <c r="A230" s="331">
        <v>37</v>
      </c>
      <c r="B230" s="332" t="s">
        <v>1243</v>
      </c>
      <c r="C230" s="177" t="s">
        <v>1039</v>
      </c>
      <c r="D230" s="177">
        <v>392060402</v>
      </c>
      <c r="E230" s="177"/>
      <c r="F230" s="177">
        <v>1</v>
      </c>
      <c r="G230" s="170">
        <v>204</v>
      </c>
      <c r="H230" s="170"/>
      <c r="I230" s="170"/>
      <c r="J230" s="170">
        <v>204</v>
      </c>
      <c r="K230" s="170">
        <v>2</v>
      </c>
      <c r="L230" s="170">
        <v>0</v>
      </c>
      <c r="M230" s="168">
        <v>2</v>
      </c>
    </row>
    <row r="231" spans="1:13">
      <c r="A231" s="331"/>
      <c r="B231" s="332"/>
      <c r="C231" s="177" t="s">
        <v>1038</v>
      </c>
      <c r="D231" s="177">
        <v>392060403</v>
      </c>
      <c r="E231" s="177"/>
      <c r="F231" s="177">
        <v>1</v>
      </c>
      <c r="G231" s="170">
        <v>323</v>
      </c>
      <c r="H231" s="170"/>
      <c r="I231" s="170"/>
      <c r="J231" s="170">
        <v>323</v>
      </c>
      <c r="K231" s="170"/>
      <c r="L231" s="170"/>
      <c r="M231" s="168"/>
    </row>
    <row r="232" spans="1:13">
      <c r="A232" s="331"/>
      <c r="B232" s="332"/>
      <c r="C232" s="177" t="s">
        <v>1038</v>
      </c>
      <c r="D232" s="177">
        <v>392060404</v>
      </c>
      <c r="E232" s="177"/>
      <c r="F232" s="177">
        <v>1</v>
      </c>
      <c r="G232" s="170">
        <v>194</v>
      </c>
      <c r="H232" s="170"/>
      <c r="I232" s="170"/>
      <c r="J232" s="170">
        <v>194</v>
      </c>
      <c r="K232" s="170"/>
      <c r="L232" s="170"/>
      <c r="M232" s="168"/>
    </row>
    <row r="233" spans="1:13">
      <c r="A233" s="331"/>
      <c r="B233" s="332"/>
      <c r="C233" s="177" t="s">
        <v>1038</v>
      </c>
      <c r="D233" s="177">
        <v>392060405</v>
      </c>
      <c r="E233" s="177"/>
      <c r="F233" s="177">
        <v>1</v>
      </c>
      <c r="G233" s="170">
        <v>272</v>
      </c>
      <c r="H233" s="170"/>
      <c r="I233" s="170"/>
      <c r="J233" s="170">
        <v>272</v>
      </c>
      <c r="K233" s="170"/>
      <c r="L233" s="170"/>
      <c r="M233" s="168"/>
    </row>
    <row r="234" spans="1:13">
      <c r="A234" s="331"/>
      <c r="B234" s="332"/>
      <c r="C234" s="177"/>
      <c r="D234" s="177"/>
      <c r="E234" s="177"/>
      <c r="F234" s="177"/>
      <c r="G234" s="170"/>
      <c r="H234" s="170"/>
      <c r="I234" s="170"/>
      <c r="J234" s="170"/>
      <c r="K234" s="170"/>
      <c r="L234" s="170"/>
      <c r="M234" s="168"/>
    </row>
    <row r="235" spans="1:13" ht="15.6">
      <c r="A235" s="331"/>
      <c r="B235" s="332"/>
      <c r="C235" s="177"/>
      <c r="D235" s="177"/>
      <c r="E235" s="177"/>
      <c r="F235" s="63" t="s">
        <v>802</v>
      </c>
      <c r="G235" s="169">
        <f>SUM(G230:G234)</f>
        <v>993</v>
      </c>
      <c r="H235" s="169"/>
      <c r="I235" s="169"/>
      <c r="J235" s="169">
        <f>SUM(J230:J234)</f>
        <v>993</v>
      </c>
      <c r="K235" s="169"/>
      <c r="L235" s="169"/>
      <c r="M235" s="168"/>
    </row>
    <row r="236" spans="1:13">
      <c r="A236" s="331">
        <v>38</v>
      </c>
      <c r="B236" s="332" t="s">
        <v>1244</v>
      </c>
      <c r="C236" s="177" t="s">
        <v>1039</v>
      </c>
      <c r="D236" s="177">
        <v>392060402</v>
      </c>
      <c r="E236" s="177"/>
      <c r="F236" s="177"/>
      <c r="G236" s="170"/>
      <c r="H236" s="170">
        <v>1</v>
      </c>
      <c r="I236" s="170">
        <v>189</v>
      </c>
      <c r="J236" s="170">
        <v>189</v>
      </c>
      <c r="K236" s="170">
        <v>0</v>
      </c>
      <c r="L236" s="170">
        <v>2</v>
      </c>
      <c r="M236" s="168">
        <v>2</v>
      </c>
    </row>
    <row r="237" spans="1:13">
      <c r="A237" s="331"/>
      <c r="B237" s="332"/>
      <c r="C237" s="177" t="s">
        <v>1038</v>
      </c>
      <c r="D237" s="177">
        <v>392060403</v>
      </c>
      <c r="E237" s="177"/>
      <c r="F237" s="177"/>
      <c r="G237" s="170"/>
      <c r="H237" s="170">
        <v>1</v>
      </c>
      <c r="I237" s="170">
        <v>194</v>
      </c>
      <c r="J237" s="170">
        <v>194</v>
      </c>
      <c r="K237" s="170"/>
      <c r="L237" s="170"/>
      <c r="M237" s="168"/>
    </row>
    <row r="238" spans="1:13">
      <c r="A238" s="331"/>
      <c r="B238" s="332"/>
      <c r="C238" s="177" t="s">
        <v>1038</v>
      </c>
      <c r="D238" s="177">
        <v>392060404</v>
      </c>
      <c r="E238" s="177"/>
      <c r="F238" s="177"/>
      <c r="G238" s="170"/>
      <c r="H238" s="170">
        <v>1</v>
      </c>
      <c r="I238" s="170">
        <v>160</v>
      </c>
      <c r="J238" s="170">
        <v>160</v>
      </c>
      <c r="K238" s="170"/>
      <c r="L238" s="170"/>
      <c r="M238" s="168"/>
    </row>
    <row r="239" spans="1:13">
      <c r="A239" s="331"/>
      <c r="B239" s="332"/>
      <c r="C239" s="177" t="s">
        <v>1038</v>
      </c>
      <c r="D239" s="177">
        <v>392060405</v>
      </c>
      <c r="E239" s="177"/>
      <c r="F239" s="177"/>
      <c r="G239" s="170"/>
      <c r="H239" s="170">
        <v>1</v>
      </c>
      <c r="I239" s="170">
        <v>234</v>
      </c>
      <c r="J239" s="170">
        <v>234</v>
      </c>
      <c r="K239" s="170"/>
      <c r="L239" s="170"/>
      <c r="M239" s="168"/>
    </row>
    <row r="240" spans="1:13">
      <c r="A240" s="331"/>
      <c r="B240" s="332"/>
      <c r="C240" s="177"/>
      <c r="D240" s="177"/>
      <c r="E240" s="177"/>
      <c r="F240" s="177"/>
      <c r="G240" s="170"/>
      <c r="H240" s="170"/>
      <c r="I240" s="170"/>
      <c r="J240" s="170"/>
      <c r="K240" s="170"/>
      <c r="L240" s="170"/>
      <c r="M240" s="168"/>
    </row>
    <row r="241" spans="1:13" ht="15.6">
      <c r="A241" s="331"/>
      <c r="B241" s="332"/>
      <c r="C241" s="177"/>
      <c r="D241" s="177"/>
      <c r="E241" s="177"/>
      <c r="F241" s="63" t="s">
        <v>802</v>
      </c>
      <c r="G241" s="170"/>
      <c r="H241" s="170"/>
      <c r="I241" s="169">
        <f>SUM(I236:I240)</f>
        <v>777</v>
      </c>
      <c r="J241" s="169">
        <f>SUM(J236:J240)</f>
        <v>777</v>
      </c>
      <c r="K241" s="169"/>
      <c r="L241" s="169"/>
      <c r="M241" s="168"/>
    </row>
    <row r="242" spans="1:13" ht="27.6">
      <c r="A242" s="331">
        <v>39</v>
      </c>
      <c r="B242" s="332" t="s">
        <v>1245</v>
      </c>
      <c r="C242" s="177" t="s">
        <v>1041</v>
      </c>
      <c r="D242" s="177">
        <v>392060101</v>
      </c>
      <c r="E242" s="177"/>
      <c r="F242" s="177">
        <v>1</v>
      </c>
      <c r="G242" s="170">
        <v>265</v>
      </c>
      <c r="H242" s="170"/>
      <c r="I242" s="170"/>
      <c r="J242" s="170">
        <v>265</v>
      </c>
      <c r="K242" s="170">
        <v>3</v>
      </c>
      <c r="L242" s="170">
        <v>0</v>
      </c>
      <c r="M242" s="168">
        <v>3</v>
      </c>
    </row>
    <row r="243" spans="1:13">
      <c r="A243" s="331"/>
      <c r="B243" s="332"/>
      <c r="C243" s="177" t="s">
        <v>1040</v>
      </c>
      <c r="D243" s="177">
        <v>392060102</v>
      </c>
      <c r="E243" s="177"/>
      <c r="F243" s="177">
        <v>1</v>
      </c>
      <c r="G243" s="170">
        <v>228</v>
      </c>
      <c r="H243" s="170"/>
      <c r="I243" s="170"/>
      <c r="J243" s="170">
        <v>228</v>
      </c>
      <c r="K243" s="170"/>
      <c r="L243" s="170"/>
      <c r="M243" s="168"/>
    </row>
    <row r="244" spans="1:13">
      <c r="A244" s="331"/>
      <c r="B244" s="332"/>
      <c r="C244" s="177" t="s">
        <v>1040</v>
      </c>
      <c r="D244" s="177">
        <v>392060103</v>
      </c>
      <c r="E244" s="177"/>
      <c r="F244" s="177">
        <v>1</v>
      </c>
      <c r="G244" s="170">
        <v>298</v>
      </c>
      <c r="H244" s="170"/>
      <c r="I244" s="170"/>
      <c r="J244" s="170">
        <v>298</v>
      </c>
      <c r="K244" s="170"/>
      <c r="L244" s="170"/>
      <c r="M244" s="168"/>
    </row>
    <row r="245" spans="1:13">
      <c r="A245" s="331"/>
      <c r="B245" s="332"/>
      <c r="C245" s="177" t="s">
        <v>1042</v>
      </c>
      <c r="D245" s="177">
        <v>392060104</v>
      </c>
      <c r="E245" s="177"/>
      <c r="F245" s="177">
        <v>1</v>
      </c>
      <c r="G245" s="170">
        <v>558</v>
      </c>
      <c r="H245" s="170"/>
      <c r="I245" s="170"/>
      <c r="J245" s="170">
        <v>558</v>
      </c>
      <c r="K245" s="170"/>
      <c r="L245" s="170"/>
      <c r="M245" s="168"/>
    </row>
    <row r="246" spans="1:13">
      <c r="A246" s="331"/>
      <c r="B246" s="332"/>
      <c r="C246" s="177"/>
      <c r="D246" s="177"/>
      <c r="E246" s="177"/>
      <c r="F246" s="177"/>
      <c r="G246" s="170"/>
      <c r="H246" s="170"/>
      <c r="I246" s="170"/>
      <c r="J246" s="170"/>
      <c r="K246" s="170"/>
      <c r="L246" s="170"/>
      <c r="M246" s="168"/>
    </row>
    <row r="247" spans="1:13" ht="15.6">
      <c r="A247" s="331"/>
      <c r="B247" s="332"/>
      <c r="C247" s="177"/>
      <c r="D247" s="177"/>
      <c r="E247" s="177"/>
      <c r="F247" s="63" t="s">
        <v>802</v>
      </c>
      <c r="G247" s="169">
        <f>SUM(G242:G246)</f>
        <v>1349</v>
      </c>
      <c r="H247" s="169"/>
      <c r="I247" s="169"/>
      <c r="J247" s="169">
        <f>SUM(J242:J246)</f>
        <v>1349</v>
      </c>
      <c r="K247" s="169"/>
      <c r="L247" s="169"/>
      <c r="M247" s="168"/>
    </row>
    <row r="248" spans="1:13" ht="27.6">
      <c r="A248" s="331">
        <v>40</v>
      </c>
      <c r="B248" s="332" t="s">
        <v>1246</v>
      </c>
      <c r="C248" s="177" t="s">
        <v>1041</v>
      </c>
      <c r="D248" s="177">
        <v>392060101</v>
      </c>
      <c r="E248" s="177"/>
      <c r="F248" s="177"/>
      <c r="G248" s="170"/>
      <c r="H248" s="170">
        <v>1</v>
      </c>
      <c r="I248" s="170">
        <v>228</v>
      </c>
      <c r="J248" s="170">
        <v>228</v>
      </c>
      <c r="K248" s="170">
        <v>0</v>
      </c>
      <c r="L248" s="170">
        <v>2</v>
      </c>
      <c r="M248" s="168">
        <v>2</v>
      </c>
    </row>
    <row r="249" spans="1:13">
      <c r="A249" s="331"/>
      <c r="B249" s="332"/>
      <c r="C249" s="177" t="s">
        <v>1040</v>
      </c>
      <c r="D249" s="177">
        <v>392060102</v>
      </c>
      <c r="E249" s="177"/>
      <c r="F249" s="177"/>
      <c r="G249" s="170"/>
      <c r="H249" s="170">
        <v>1</v>
      </c>
      <c r="I249" s="170">
        <v>179</v>
      </c>
      <c r="J249" s="170">
        <v>179</v>
      </c>
      <c r="K249" s="170"/>
      <c r="L249" s="170"/>
      <c r="M249" s="168"/>
    </row>
    <row r="250" spans="1:13">
      <c r="A250" s="331"/>
      <c r="B250" s="332"/>
      <c r="C250" s="177" t="s">
        <v>1040</v>
      </c>
      <c r="D250" s="177">
        <v>392060103</v>
      </c>
      <c r="E250" s="177"/>
      <c r="F250" s="177"/>
      <c r="G250" s="170"/>
      <c r="H250" s="170">
        <v>1</v>
      </c>
      <c r="I250" s="170">
        <v>173</v>
      </c>
      <c r="J250" s="170">
        <v>173</v>
      </c>
      <c r="K250" s="170"/>
      <c r="L250" s="170"/>
      <c r="M250" s="168"/>
    </row>
    <row r="251" spans="1:13">
      <c r="A251" s="331"/>
      <c r="B251" s="332"/>
      <c r="C251" s="177" t="s">
        <v>1042</v>
      </c>
      <c r="D251" s="177">
        <v>392060104</v>
      </c>
      <c r="E251" s="177"/>
      <c r="F251" s="177"/>
      <c r="G251" s="170"/>
      <c r="H251" s="170">
        <v>1</v>
      </c>
      <c r="I251" s="170">
        <v>488</v>
      </c>
      <c r="J251" s="170">
        <v>488</v>
      </c>
      <c r="K251" s="170"/>
      <c r="L251" s="170"/>
      <c r="M251" s="168"/>
    </row>
    <row r="252" spans="1:13">
      <c r="A252" s="331"/>
      <c r="B252" s="332"/>
      <c r="C252" s="177"/>
      <c r="D252" s="177"/>
      <c r="E252" s="177"/>
      <c r="F252" s="177"/>
      <c r="G252" s="170"/>
      <c r="H252" s="170"/>
      <c r="I252" s="170"/>
      <c r="J252" s="170"/>
      <c r="K252" s="170"/>
      <c r="L252" s="170"/>
      <c r="M252" s="168"/>
    </row>
    <row r="253" spans="1:13" ht="15.6">
      <c r="A253" s="331"/>
      <c r="B253" s="332"/>
      <c r="C253" s="177"/>
      <c r="D253" s="177"/>
      <c r="E253" s="177"/>
      <c r="F253" s="63" t="s">
        <v>802</v>
      </c>
      <c r="G253" s="170"/>
      <c r="H253" s="170"/>
      <c r="I253" s="169">
        <f>SUM(I248:I252)</f>
        <v>1068</v>
      </c>
      <c r="J253" s="169">
        <f>SUM(J248:J252)</f>
        <v>1068</v>
      </c>
      <c r="K253" s="169"/>
      <c r="L253" s="169"/>
      <c r="M253" s="168"/>
    </row>
    <row r="254" spans="1:13">
      <c r="A254" s="331">
        <v>41</v>
      </c>
      <c r="B254" s="332" t="s">
        <v>1247</v>
      </c>
      <c r="C254" s="177" t="s">
        <v>1044</v>
      </c>
      <c r="D254" s="177">
        <v>392060105</v>
      </c>
      <c r="E254" s="177"/>
      <c r="F254" s="177">
        <v>1</v>
      </c>
      <c r="G254" s="170">
        <v>168</v>
      </c>
      <c r="H254" s="170"/>
      <c r="I254" s="170"/>
      <c r="J254" s="170">
        <v>168</v>
      </c>
      <c r="K254" s="170">
        <v>2</v>
      </c>
      <c r="L254" s="170">
        <v>0</v>
      </c>
      <c r="M254" s="168">
        <v>2</v>
      </c>
    </row>
    <row r="255" spans="1:13">
      <c r="A255" s="331"/>
      <c r="B255" s="332"/>
      <c r="C255" s="177" t="s">
        <v>1043</v>
      </c>
      <c r="D255" s="177">
        <v>392060106</v>
      </c>
      <c r="E255" s="177"/>
      <c r="F255" s="177">
        <v>1</v>
      </c>
      <c r="G255" s="170">
        <v>262</v>
      </c>
      <c r="H255" s="170"/>
      <c r="I255" s="170"/>
      <c r="J255" s="170">
        <v>262</v>
      </c>
      <c r="K255" s="170"/>
      <c r="L255" s="170"/>
      <c r="M255" s="168"/>
    </row>
    <row r="256" spans="1:13">
      <c r="A256" s="331"/>
      <c r="B256" s="332"/>
      <c r="C256" s="177" t="s">
        <v>1043</v>
      </c>
      <c r="D256" s="177">
        <v>392060107</v>
      </c>
      <c r="E256" s="177"/>
      <c r="F256" s="177">
        <v>1</v>
      </c>
      <c r="G256" s="170">
        <v>193</v>
      </c>
      <c r="H256" s="170"/>
      <c r="I256" s="170"/>
      <c r="J256" s="170">
        <v>193</v>
      </c>
      <c r="K256" s="170"/>
      <c r="L256" s="170"/>
      <c r="M256" s="168"/>
    </row>
    <row r="257" spans="1:13">
      <c r="A257" s="331"/>
      <c r="B257" s="332"/>
      <c r="C257" s="177" t="s">
        <v>1043</v>
      </c>
      <c r="D257" s="177">
        <v>392060201</v>
      </c>
      <c r="E257" s="177"/>
      <c r="F257" s="177">
        <v>1</v>
      </c>
      <c r="G257" s="170">
        <v>204</v>
      </c>
      <c r="H257" s="170"/>
      <c r="I257" s="170"/>
      <c r="J257" s="170">
        <v>204</v>
      </c>
      <c r="K257" s="170"/>
      <c r="L257" s="170"/>
      <c r="M257" s="168"/>
    </row>
    <row r="258" spans="1:13">
      <c r="A258" s="331"/>
      <c r="B258" s="332"/>
      <c r="C258" s="177"/>
      <c r="D258" s="177"/>
      <c r="E258" s="177"/>
      <c r="F258" s="177"/>
      <c r="G258" s="170"/>
      <c r="H258" s="170"/>
      <c r="I258" s="170"/>
      <c r="J258" s="170"/>
      <c r="K258" s="170"/>
      <c r="L258" s="170"/>
      <c r="M258" s="168"/>
    </row>
    <row r="259" spans="1:13" ht="15.6">
      <c r="A259" s="331"/>
      <c r="B259" s="332"/>
      <c r="C259" s="177"/>
      <c r="D259" s="177"/>
      <c r="E259" s="177"/>
      <c r="F259" s="63" t="s">
        <v>802</v>
      </c>
      <c r="G259" s="169"/>
      <c r="H259" s="169"/>
      <c r="I259" s="169"/>
      <c r="J259" s="169"/>
      <c r="K259" s="169"/>
      <c r="L259" s="169"/>
      <c r="M259" s="168"/>
    </row>
    <row r="260" spans="1:13">
      <c r="A260" s="331">
        <v>42</v>
      </c>
      <c r="B260" s="333" t="s">
        <v>1248</v>
      </c>
      <c r="C260" s="177" t="s">
        <v>1044</v>
      </c>
      <c r="D260" s="177">
        <v>392060105</v>
      </c>
      <c r="E260" s="177"/>
      <c r="F260" s="177"/>
      <c r="G260" s="170"/>
      <c r="H260" s="170">
        <v>1</v>
      </c>
      <c r="I260" s="170">
        <v>144</v>
      </c>
      <c r="J260" s="170">
        <v>144</v>
      </c>
      <c r="K260" s="170">
        <v>0</v>
      </c>
      <c r="L260" s="170">
        <v>2</v>
      </c>
      <c r="M260" s="168">
        <v>2</v>
      </c>
    </row>
    <row r="261" spans="1:13">
      <c r="A261" s="331"/>
      <c r="B261" s="333"/>
      <c r="C261" s="177" t="s">
        <v>1043</v>
      </c>
      <c r="D261" s="177">
        <v>392060106</v>
      </c>
      <c r="E261" s="177"/>
      <c r="F261" s="177"/>
      <c r="G261" s="170"/>
      <c r="H261" s="170">
        <v>1</v>
      </c>
      <c r="I261" s="170">
        <v>233</v>
      </c>
      <c r="J261" s="170">
        <v>233</v>
      </c>
      <c r="K261" s="170"/>
      <c r="L261" s="170"/>
      <c r="M261" s="168"/>
    </row>
    <row r="262" spans="1:13">
      <c r="A262" s="331"/>
      <c r="B262" s="333"/>
      <c r="C262" s="177" t="s">
        <v>1043</v>
      </c>
      <c r="D262" s="177">
        <v>392060107</v>
      </c>
      <c r="E262" s="177"/>
      <c r="F262" s="177"/>
      <c r="G262" s="170"/>
      <c r="H262" s="170">
        <v>1</v>
      </c>
      <c r="I262" s="170">
        <v>204</v>
      </c>
      <c r="J262" s="170">
        <v>204</v>
      </c>
      <c r="K262" s="170"/>
      <c r="L262" s="170"/>
      <c r="M262" s="168"/>
    </row>
    <row r="263" spans="1:13">
      <c r="A263" s="331"/>
      <c r="B263" s="333"/>
      <c r="C263" s="177" t="s">
        <v>1043</v>
      </c>
      <c r="D263" s="177">
        <v>392060201</v>
      </c>
      <c r="E263" s="177"/>
      <c r="F263" s="177"/>
      <c r="G263" s="170"/>
      <c r="H263" s="170">
        <v>1</v>
      </c>
      <c r="I263" s="170">
        <v>168</v>
      </c>
      <c r="J263" s="170">
        <v>168</v>
      </c>
      <c r="K263" s="170"/>
      <c r="L263" s="170"/>
      <c r="M263" s="168"/>
    </row>
    <row r="264" spans="1:13">
      <c r="A264" s="331"/>
      <c r="B264" s="333"/>
      <c r="C264" s="177"/>
      <c r="D264" s="177"/>
      <c r="E264" s="177"/>
      <c r="F264" s="177"/>
      <c r="G264" s="170"/>
      <c r="H264" s="170"/>
      <c r="I264" s="170"/>
      <c r="J264" s="170"/>
      <c r="K264" s="170"/>
      <c r="L264" s="170"/>
      <c r="M264" s="168"/>
    </row>
    <row r="265" spans="1:13" ht="15.6">
      <c r="A265" s="331"/>
      <c r="B265" s="333"/>
      <c r="C265" s="177"/>
      <c r="D265" s="177"/>
      <c r="E265" s="177"/>
      <c r="F265" s="63" t="s">
        <v>802</v>
      </c>
      <c r="G265" s="170"/>
      <c r="H265" s="170"/>
      <c r="I265" s="169">
        <f>SUM(I260:I264)</f>
        <v>749</v>
      </c>
      <c r="J265" s="169">
        <f>SUM(J260:J264)</f>
        <v>749</v>
      </c>
      <c r="K265" s="169"/>
      <c r="L265" s="169"/>
      <c r="M265" s="168"/>
    </row>
    <row r="266" spans="1:13" ht="55.2">
      <c r="A266" s="331">
        <v>43</v>
      </c>
      <c r="B266" s="332" t="s">
        <v>1249</v>
      </c>
      <c r="C266" s="177" t="s">
        <v>1046</v>
      </c>
      <c r="D266" s="177">
        <v>392060202</v>
      </c>
      <c r="E266" s="177"/>
      <c r="F266" s="177">
        <v>1</v>
      </c>
      <c r="G266" s="170">
        <v>320</v>
      </c>
      <c r="H266" s="170"/>
      <c r="I266" s="170"/>
      <c r="J266" s="170">
        <v>320</v>
      </c>
      <c r="K266" s="170">
        <v>4</v>
      </c>
      <c r="L266" s="170">
        <v>0</v>
      </c>
      <c r="M266" s="168">
        <v>4</v>
      </c>
    </row>
    <row r="267" spans="1:13">
      <c r="A267" s="331"/>
      <c r="B267" s="332"/>
      <c r="C267" s="177" t="s">
        <v>1043</v>
      </c>
      <c r="D267" s="177">
        <v>392060203</v>
      </c>
      <c r="E267" s="177"/>
      <c r="F267" s="177">
        <v>1</v>
      </c>
      <c r="G267" s="170">
        <v>332</v>
      </c>
      <c r="H267" s="170"/>
      <c r="I267" s="170"/>
      <c r="J267" s="170">
        <v>332</v>
      </c>
      <c r="K267" s="170"/>
      <c r="L267" s="170"/>
      <c r="M267" s="168"/>
    </row>
    <row r="268" spans="1:13">
      <c r="A268" s="331"/>
      <c r="B268" s="332"/>
      <c r="C268" s="177" t="s">
        <v>1045</v>
      </c>
      <c r="D268" s="177">
        <v>392060204</v>
      </c>
      <c r="E268" s="177"/>
      <c r="F268" s="177">
        <v>1</v>
      </c>
      <c r="G268" s="170">
        <v>326</v>
      </c>
      <c r="H268" s="170"/>
      <c r="I268" s="170"/>
      <c r="J268" s="170">
        <v>326</v>
      </c>
      <c r="K268" s="170"/>
      <c r="L268" s="170"/>
      <c r="M268" s="168"/>
    </row>
    <row r="269" spans="1:13">
      <c r="A269" s="331"/>
      <c r="B269" s="332"/>
      <c r="C269" s="177" t="s">
        <v>1045</v>
      </c>
      <c r="D269" s="177">
        <v>392060205</v>
      </c>
      <c r="E269" s="177"/>
      <c r="F269" s="177">
        <v>1</v>
      </c>
      <c r="G269" s="170">
        <v>453</v>
      </c>
      <c r="H269" s="170"/>
      <c r="I269" s="170"/>
      <c r="J269" s="170">
        <v>453</v>
      </c>
      <c r="K269" s="170"/>
      <c r="L269" s="170"/>
      <c r="M269" s="168"/>
    </row>
    <row r="270" spans="1:13">
      <c r="A270" s="331"/>
      <c r="B270" s="332"/>
      <c r="C270" s="177" t="s">
        <v>1045</v>
      </c>
      <c r="D270" s="177">
        <v>392060206</v>
      </c>
      <c r="E270" s="177"/>
      <c r="F270" s="177">
        <v>1</v>
      </c>
      <c r="G270" s="170">
        <v>170</v>
      </c>
      <c r="H270" s="170"/>
      <c r="I270" s="170"/>
      <c r="J270" s="170">
        <v>170</v>
      </c>
      <c r="K270" s="170"/>
      <c r="L270" s="170"/>
      <c r="M270" s="168"/>
    </row>
    <row r="271" spans="1:13">
      <c r="A271" s="331"/>
      <c r="B271" s="332"/>
      <c r="C271" s="177" t="s">
        <v>1045</v>
      </c>
      <c r="D271" s="177">
        <v>392060207</v>
      </c>
      <c r="E271" s="177"/>
      <c r="F271" s="177">
        <v>1</v>
      </c>
      <c r="G271" s="170">
        <v>234</v>
      </c>
      <c r="H271" s="170"/>
      <c r="I271" s="170"/>
      <c r="J271" s="170">
        <v>234</v>
      </c>
      <c r="K271" s="170"/>
      <c r="L271" s="170"/>
      <c r="M271" s="168"/>
    </row>
    <row r="272" spans="1:13">
      <c r="A272" s="331"/>
      <c r="B272" s="332"/>
      <c r="C272" s="177"/>
      <c r="D272" s="177"/>
      <c r="E272" s="177"/>
      <c r="F272" s="177"/>
      <c r="G272" s="170"/>
      <c r="H272" s="170"/>
      <c r="I272" s="170"/>
      <c r="J272" s="170"/>
      <c r="K272" s="170"/>
      <c r="L272" s="170"/>
      <c r="M272" s="168"/>
    </row>
    <row r="273" spans="1:13" ht="15.6">
      <c r="A273" s="331"/>
      <c r="B273" s="332"/>
      <c r="C273" s="177"/>
      <c r="D273" s="177"/>
      <c r="E273" s="177"/>
      <c r="F273" s="63" t="s">
        <v>802</v>
      </c>
      <c r="G273" s="169">
        <f>SUM(G266:G272)</f>
        <v>1835</v>
      </c>
      <c r="H273" s="169"/>
      <c r="I273" s="169"/>
      <c r="J273" s="169">
        <f>SUM(J266:J272)</f>
        <v>1835</v>
      </c>
      <c r="K273" s="169"/>
      <c r="L273" s="169"/>
      <c r="M273" s="168"/>
    </row>
    <row r="274" spans="1:13" ht="55.2">
      <c r="A274" s="331">
        <v>44</v>
      </c>
      <c r="B274" s="332" t="s">
        <v>1329</v>
      </c>
      <c r="C274" s="177" t="s">
        <v>1046</v>
      </c>
      <c r="D274" s="177">
        <v>392060202</v>
      </c>
      <c r="E274" s="177"/>
      <c r="F274" s="177"/>
      <c r="G274" s="170"/>
      <c r="H274" s="170">
        <v>1</v>
      </c>
      <c r="I274" s="170">
        <v>282</v>
      </c>
      <c r="J274" s="170">
        <v>282</v>
      </c>
      <c r="K274" s="170">
        <v>0</v>
      </c>
      <c r="L274" s="170">
        <v>4</v>
      </c>
      <c r="M274" s="168">
        <v>4</v>
      </c>
    </row>
    <row r="275" spans="1:13">
      <c r="A275" s="331"/>
      <c r="B275" s="332"/>
      <c r="C275" s="177" t="s">
        <v>1043</v>
      </c>
      <c r="D275" s="177">
        <v>392060203</v>
      </c>
      <c r="E275" s="177"/>
      <c r="F275" s="177"/>
      <c r="G275" s="170"/>
      <c r="H275" s="170">
        <v>1</v>
      </c>
      <c r="I275" s="170">
        <v>285</v>
      </c>
      <c r="J275" s="170">
        <v>285</v>
      </c>
      <c r="K275" s="170"/>
      <c r="L275" s="170"/>
      <c r="M275" s="168"/>
    </row>
    <row r="276" spans="1:13">
      <c r="A276" s="331"/>
      <c r="B276" s="332"/>
      <c r="C276" s="177" t="s">
        <v>1045</v>
      </c>
      <c r="D276" s="177">
        <v>392060204</v>
      </c>
      <c r="E276" s="177"/>
      <c r="F276" s="177"/>
      <c r="G276" s="170"/>
      <c r="H276" s="170">
        <v>1</v>
      </c>
      <c r="I276" s="170">
        <v>278</v>
      </c>
      <c r="J276" s="170">
        <v>278</v>
      </c>
      <c r="K276" s="170"/>
      <c r="L276" s="170"/>
      <c r="M276" s="168"/>
    </row>
    <row r="277" spans="1:13">
      <c r="A277" s="331"/>
      <c r="B277" s="332"/>
      <c r="C277" s="177" t="s">
        <v>1045</v>
      </c>
      <c r="D277" s="177">
        <v>392060205</v>
      </c>
      <c r="E277" s="177"/>
      <c r="F277" s="177"/>
      <c r="G277" s="170"/>
      <c r="H277" s="170"/>
      <c r="I277" s="170">
        <v>362</v>
      </c>
      <c r="J277" s="170">
        <v>362</v>
      </c>
      <c r="K277" s="170"/>
      <c r="L277" s="170"/>
      <c r="M277" s="168"/>
    </row>
    <row r="278" spans="1:13">
      <c r="A278" s="331"/>
      <c r="B278" s="332"/>
      <c r="C278" s="177" t="s">
        <v>1045</v>
      </c>
      <c r="D278" s="177">
        <v>392060206</v>
      </c>
      <c r="E278" s="177"/>
      <c r="F278" s="177"/>
      <c r="G278" s="170"/>
      <c r="H278" s="170">
        <v>1</v>
      </c>
      <c r="I278" s="170">
        <v>152</v>
      </c>
      <c r="J278" s="170">
        <v>152</v>
      </c>
      <c r="K278" s="170"/>
      <c r="L278" s="170"/>
      <c r="M278" s="168"/>
    </row>
    <row r="279" spans="1:13">
      <c r="A279" s="331"/>
      <c r="B279" s="332"/>
      <c r="C279" s="177" t="s">
        <v>1045</v>
      </c>
      <c r="D279" s="177">
        <v>392060207</v>
      </c>
      <c r="E279" s="177"/>
      <c r="F279" s="177"/>
      <c r="G279" s="170"/>
      <c r="H279" s="170">
        <v>1</v>
      </c>
      <c r="I279" s="170">
        <v>196</v>
      </c>
      <c r="J279" s="170">
        <v>196</v>
      </c>
      <c r="K279" s="170"/>
      <c r="L279" s="170"/>
      <c r="M279" s="168"/>
    </row>
    <row r="280" spans="1:13">
      <c r="A280" s="331"/>
      <c r="B280" s="332"/>
      <c r="C280" s="177"/>
      <c r="D280" s="177"/>
      <c r="E280" s="177"/>
      <c r="F280" s="177"/>
      <c r="G280" s="170"/>
      <c r="H280" s="170"/>
      <c r="I280" s="170"/>
      <c r="J280" s="170"/>
      <c r="K280" s="170"/>
      <c r="L280" s="170"/>
      <c r="M280" s="168"/>
    </row>
    <row r="281" spans="1:13" ht="15.6">
      <c r="A281" s="331"/>
      <c r="B281" s="332"/>
      <c r="C281" s="177"/>
      <c r="D281" s="177"/>
      <c r="E281" s="177"/>
      <c r="F281" s="63" t="s">
        <v>802</v>
      </c>
      <c r="G281" s="170"/>
      <c r="H281" s="170"/>
      <c r="I281" s="169">
        <f>SUM(I274:I280)</f>
        <v>1555</v>
      </c>
      <c r="J281" s="169">
        <f>SUM(J274:J280)</f>
        <v>1555</v>
      </c>
      <c r="K281" s="169"/>
      <c r="L281" s="169"/>
      <c r="M281" s="168"/>
    </row>
    <row r="282" spans="1:13" ht="27.6">
      <c r="A282" s="331">
        <v>45</v>
      </c>
      <c r="B282" s="332" t="s">
        <v>1250</v>
      </c>
      <c r="C282" s="177" t="s">
        <v>1049</v>
      </c>
      <c r="D282" s="177">
        <v>392060601</v>
      </c>
      <c r="E282" s="177"/>
      <c r="F282" s="177">
        <v>1</v>
      </c>
      <c r="G282" s="170">
        <v>236</v>
      </c>
      <c r="H282" s="170"/>
      <c r="I282" s="170"/>
      <c r="J282" s="170">
        <v>236</v>
      </c>
      <c r="K282" s="170">
        <v>3</v>
      </c>
      <c r="L282" s="170">
        <v>0</v>
      </c>
      <c r="M282" s="168">
        <v>3</v>
      </c>
    </row>
    <row r="283" spans="1:13">
      <c r="A283" s="331"/>
      <c r="B283" s="332"/>
      <c r="C283" s="177" t="s">
        <v>1047</v>
      </c>
      <c r="D283" s="177">
        <v>392060602</v>
      </c>
      <c r="E283" s="177"/>
      <c r="F283" s="177">
        <v>1</v>
      </c>
      <c r="G283" s="170">
        <v>165</v>
      </c>
      <c r="H283" s="170"/>
      <c r="I283" s="170"/>
      <c r="J283" s="170">
        <v>165</v>
      </c>
      <c r="K283" s="170"/>
      <c r="L283" s="170"/>
      <c r="M283" s="168"/>
    </row>
    <row r="284" spans="1:13">
      <c r="A284" s="331"/>
      <c r="B284" s="332"/>
      <c r="C284" s="177" t="s">
        <v>1048</v>
      </c>
      <c r="D284" s="177">
        <v>392060603</v>
      </c>
      <c r="E284" s="177"/>
      <c r="F284" s="177">
        <v>1</v>
      </c>
      <c r="G284" s="170">
        <v>245</v>
      </c>
      <c r="H284" s="170"/>
      <c r="I284" s="170"/>
      <c r="J284" s="170">
        <v>245</v>
      </c>
      <c r="K284" s="170"/>
      <c r="L284" s="170"/>
      <c r="M284" s="168"/>
    </row>
    <row r="285" spans="1:13">
      <c r="A285" s="331"/>
      <c r="B285" s="332"/>
      <c r="C285" s="177" t="s">
        <v>1050</v>
      </c>
      <c r="D285" s="177">
        <v>392060504</v>
      </c>
      <c r="E285" s="177"/>
      <c r="F285" s="177">
        <v>1</v>
      </c>
      <c r="G285" s="170">
        <v>513</v>
      </c>
      <c r="H285" s="170"/>
      <c r="I285" s="170"/>
      <c r="J285" s="170">
        <v>513</v>
      </c>
      <c r="K285" s="170"/>
      <c r="L285" s="170"/>
      <c r="M285" s="168"/>
    </row>
    <row r="286" spans="1:13">
      <c r="A286" s="331"/>
      <c r="B286" s="332"/>
      <c r="C286" s="177"/>
      <c r="D286" s="177"/>
      <c r="E286" s="177"/>
      <c r="F286" s="177"/>
      <c r="G286" s="170"/>
      <c r="H286" s="170"/>
      <c r="I286" s="170"/>
      <c r="J286" s="170"/>
      <c r="K286" s="170"/>
      <c r="L286" s="170"/>
      <c r="M286" s="168"/>
    </row>
    <row r="287" spans="1:13" ht="15.6">
      <c r="A287" s="331"/>
      <c r="B287" s="332"/>
      <c r="C287" s="177"/>
      <c r="D287" s="177"/>
      <c r="E287" s="177"/>
      <c r="F287" s="63" t="s">
        <v>802</v>
      </c>
      <c r="G287" s="169">
        <f>SUM(G282:G286)</f>
        <v>1159</v>
      </c>
      <c r="H287" s="169"/>
      <c r="I287" s="169"/>
      <c r="J287" s="169">
        <f>SUM(J282:J286)</f>
        <v>1159</v>
      </c>
      <c r="K287" s="169"/>
      <c r="L287" s="169"/>
      <c r="M287" s="168"/>
    </row>
    <row r="288" spans="1:13" ht="27.6">
      <c r="A288" s="331">
        <v>46</v>
      </c>
      <c r="B288" s="332" t="s">
        <v>1330</v>
      </c>
      <c r="C288" s="177" t="s">
        <v>1049</v>
      </c>
      <c r="D288" s="177">
        <v>392060601</v>
      </c>
      <c r="E288" s="177"/>
      <c r="F288" s="177"/>
      <c r="G288" s="170"/>
      <c r="H288" s="170">
        <v>1</v>
      </c>
      <c r="I288" s="170">
        <v>207</v>
      </c>
      <c r="J288" s="170">
        <v>207</v>
      </c>
      <c r="K288" s="170">
        <v>0</v>
      </c>
      <c r="L288" s="170">
        <v>2</v>
      </c>
      <c r="M288" s="168">
        <v>2</v>
      </c>
    </row>
    <row r="289" spans="1:13">
      <c r="A289" s="331"/>
      <c r="B289" s="332"/>
      <c r="C289" s="177" t="s">
        <v>1047</v>
      </c>
      <c r="D289" s="177">
        <v>392060602</v>
      </c>
      <c r="E289" s="177"/>
      <c r="F289" s="177"/>
      <c r="G289" s="170"/>
      <c r="H289" s="170">
        <v>1</v>
      </c>
      <c r="I289" s="170">
        <v>125</v>
      </c>
      <c r="J289" s="170">
        <v>125</v>
      </c>
      <c r="K289" s="170"/>
      <c r="L289" s="170"/>
      <c r="M289" s="168"/>
    </row>
    <row r="290" spans="1:13">
      <c r="A290" s="331"/>
      <c r="B290" s="332"/>
      <c r="C290" s="177" t="s">
        <v>1048</v>
      </c>
      <c r="D290" s="177">
        <v>392060603</v>
      </c>
      <c r="E290" s="177"/>
      <c r="F290" s="177"/>
      <c r="G290" s="170"/>
      <c r="H290" s="170">
        <v>1</v>
      </c>
      <c r="I290" s="170">
        <v>212</v>
      </c>
      <c r="J290" s="170">
        <v>212</v>
      </c>
      <c r="K290" s="170"/>
      <c r="L290" s="170"/>
      <c r="M290" s="168"/>
    </row>
    <row r="291" spans="1:13">
      <c r="A291" s="331"/>
      <c r="B291" s="332"/>
      <c r="C291" s="177" t="s">
        <v>1050</v>
      </c>
      <c r="D291" s="177">
        <v>392060504</v>
      </c>
      <c r="E291" s="177"/>
      <c r="F291" s="177"/>
      <c r="G291" s="170"/>
      <c r="H291" s="170">
        <v>1</v>
      </c>
      <c r="I291" s="170">
        <v>402</v>
      </c>
      <c r="J291" s="170">
        <v>402</v>
      </c>
      <c r="K291" s="170"/>
      <c r="L291" s="170"/>
      <c r="M291" s="168"/>
    </row>
    <row r="292" spans="1:13">
      <c r="A292" s="331"/>
      <c r="B292" s="332"/>
      <c r="C292" s="177"/>
      <c r="D292" s="177"/>
      <c r="E292" s="177"/>
      <c r="F292" s="177"/>
      <c r="G292" s="170"/>
      <c r="H292" s="170"/>
      <c r="I292" s="170"/>
      <c r="J292" s="170"/>
      <c r="K292" s="170"/>
      <c r="L292" s="170"/>
      <c r="M292" s="168"/>
    </row>
    <row r="293" spans="1:13" ht="15.6">
      <c r="A293" s="331"/>
      <c r="B293" s="332"/>
      <c r="C293" s="177"/>
      <c r="D293" s="177"/>
      <c r="E293" s="177"/>
      <c r="F293" s="63" t="s">
        <v>802</v>
      </c>
      <c r="G293" s="170"/>
      <c r="H293" s="170"/>
      <c r="I293" s="169">
        <f>SUM(I288:I292)</f>
        <v>946</v>
      </c>
      <c r="J293" s="169">
        <f>SUM(J288:J292)</f>
        <v>946</v>
      </c>
      <c r="K293" s="169"/>
      <c r="L293" s="169"/>
      <c r="M293" s="168"/>
    </row>
    <row r="294" spans="1:13" ht="27.6">
      <c r="A294" s="331">
        <v>47</v>
      </c>
      <c r="B294" s="332" t="s">
        <v>1331</v>
      </c>
      <c r="C294" s="177" t="s">
        <v>1052</v>
      </c>
      <c r="D294" s="177">
        <v>392060501</v>
      </c>
      <c r="E294" s="177"/>
      <c r="F294" s="177">
        <v>1</v>
      </c>
      <c r="G294" s="170">
        <v>181</v>
      </c>
      <c r="H294" s="170"/>
      <c r="I294" s="170"/>
      <c r="J294" s="170">
        <v>181</v>
      </c>
      <c r="K294" s="170">
        <v>2</v>
      </c>
      <c r="L294" s="170">
        <v>0</v>
      </c>
      <c r="M294" s="168">
        <v>2</v>
      </c>
    </row>
    <row r="295" spans="1:13">
      <c r="A295" s="331"/>
      <c r="B295" s="332"/>
      <c r="C295" s="177" t="s">
        <v>1051</v>
      </c>
      <c r="D295" s="177">
        <v>392060502</v>
      </c>
      <c r="E295" s="177"/>
      <c r="F295" s="177">
        <v>1</v>
      </c>
      <c r="G295" s="170">
        <v>265</v>
      </c>
      <c r="H295" s="170"/>
      <c r="I295" s="170"/>
      <c r="J295" s="170">
        <v>265</v>
      </c>
      <c r="K295" s="170"/>
      <c r="L295" s="170"/>
      <c r="M295" s="168"/>
    </row>
    <row r="296" spans="1:13">
      <c r="A296" s="331"/>
      <c r="B296" s="332"/>
      <c r="C296" s="177" t="s">
        <v>1053</v>
      </c>
      <c r="D296" s="177">
        <v>392060503</v>
      </c>
      <c r="E296" s="177"/>
      <c r="F296" s="177">
        <v>1</v>
      </c>
      <c r="G296" s="170">
        <v>162</v>
      </c>
      <c r="H296" s="170"/>
      <c r="I296" s="170"/>
      <c r="J296" s="170">
        <v>162</v>
      </c>
      <c r="K296" s="170"/>
      <c r="L296" s="170"/>
      <c r="M296" s="168"/>
    </row>
    <row r="297" spans="1:13">
      <c r="A297" s="331"/>
      <c r="B297" s="332"/>
      <c r="C297" s="177"/>
      <c r="D297" s="177"/>
      <c r="E297" s="177"/>
      <c r="F297" s="177"/>
      <c r="G297" s="170"/>
      <c r="H297" s="170"/>
      <c r="I297" s="170"/>
      <c r="J297" s="170"/>
      <c r="K297" s="170"/>
      <c r="L297" s="170"/>
      <c r="M297" s="168"/>
    </row>
    <row r="298" spans="1:13" ht="15.6">
      <c r="A298" s="331"/>
      <c r="B298" s="332"/>
      <c r="C298" s="177"/>
      <c r="D298" s="177"/>
      <c r="E298" s="177"/>
      <c r="F298" s="63" t="s">
        <v>802</v>
      </c>
      <c r="G298" s="170"/>
      <c r="H298" s="170"/>
      <c r="I298" s="170"/>
      <c r="J298" s="170"/>
      <c r="K298" s="170"/>
      <c r="L298" s="170"/>
      <c r="M298" s="168"/>
    </row>
    <row r="299" spans="1:13">
      <c r="A299" s="331"/>
      <c r="B299" s="332"/>
      <c r="C299" s="177"/>
      <c r="D299" s="177"/>
      <c r="E299" s="177"/>
      <c r="F299" s="177"/>
      <c r="G299" s="170"/>
      <c r="H299" s="170"/>
      <c r="I299" s="170"/>
      <c r="J299" s="170"/>
      <c r="K299" s="170"/>
      <c r="L299" s="170"/>
      <c r="M299" s="168"/>
    </row>
    <row r="300" spans="1:13">
      <c r="A300" s="331"/>
      <c r="B300" s="332"/>
      <c r="C300" s="177"/>
      <c r="D300" s="177"/>
      <c r="E300" s="177"/>
      <c r="F300" s="177"/>
      <c r="G300" s="169">
        <f>SUM(G294:G299)</f>
        <v>608</v>
      </c>
      <c r="H300" s="169"/>
      <c r="I300" s="169"/>
      <c r="J300" s="169">
        <f>SUM(J294:J299)</f>
        <v>608</v>
      </c>
      <c r="K300" s="169"/>
      <c r="L300" s="169"/>
      <c r="M300" s="168"/>
    </row>
    <row r="301" spans="1:13" ht="27.6">
      <c r="A301" s="331">
        <v>48</v>
      </c>
      <c r="B301" s="332" t="s">
        <v>1332</v>
      </c>
      <c r="C301" s="177" t="s">
        <v>1052</v>
      </c>
      <c r="D301" s="177">
        <v>392060501</v>
      </c>
      <c r="E301" s="177"/>
      <c r="F301" s="177"/>
      <c r="G301" s="170"/>
      <c r="H301" s="170">
        <v>1</v>
      </c>
      <c r="I301" s="170">
        <v>171</v>
      </c>
      <c r="J301" s="170">
        <v>171</v>
      </c>
      <c r="K301" s="170">
        <v>0</v>
      </c>
      <c r="L301" s="170">
        <v>2</v>
      </c>
      <c r="M301" s="168">
        <v>2</v>
      </c>
    </row>
    <row r="302" spans="1:13">
      <c r="A302" s="331"/>
      <c r="B302" s="332"/>
      <c r="C302" s="177" t="s">
        <v>1051</v>
      </c>
      <c r="D302" s="177">
        <v>392060502</v>
      </c>
      <c r="E302" s="177"/>
      <c r="F302" s="177"/>
      <c r="G302" s="170"/>
      <c r="H302" s="170">
        <v>1</v>
      </c>
      <c r="I302" s="170">
        <v>203</v>
      </c>
      <c r="J302" s="170">
        <v>203</v>
      </c>
      <c r="K302" s="170"/>
      <c r="L302" s="170"/>
      <c r="M302" s="168"/>
    </row>
    <row r="303" spans="1:13">
      <c r="A303" s="331"/>
      <c r="B303" s="332"/>
      <c r="C303" s="177" t="s">
        <v>1053</v>
      </c>
      <c r="D303" s="177">
        <v>392060503</v>
      </c>
      <c r="E303" s="177"/>
      <c r="F303" s="177"/>
      <c r="G303" s="170"/>
      <c r="H303" s="170">
        <v>1</v>
      </c>
      <c r="I303" s="170">
        <v>135</v>
      </c>
      <c r="J303" s="170">
        <v>135</v>
      </c>
      <c r="K303" s="170"/>
      <c r="L303" s="170"/>
      <c r="M303" s="168"/>
    </row>
    <row r="304" spans="1:13" ht="15.6">
      <c r="A304" s="331"/>
      <c r="B304" s="332"/>
      <c r="C304" s="177"/>
      <c r="D304" s="177"/>
      <c r="E304" s="177"/>
      <c r="F304" s="63" t="s">
        <v>802</v>
      </c>
      <c r="G304" s="170"/>
      <c r="H304" s="170"/>
      <c r="I304" s="170"/>
      <c r="J304" s="170"/>
      <c r="K304" s="170"/>
      <c r="L304" s="170"/>
      <c r="M304" s="168"/>
    </row>
    <row r="305" spans="1:13">
      <c r="A305" s="331"/>
      <c r="B305" s="332"/>
      <c r="C305" s="177"/>
      <c r="D305" s="177"/>
      <c r="E305" s="177"/>
      <c r="F305" s="177"/>
      <c r="G305" s="170"/>
      <c r="H305" s="170"/>
      <c r="I305" s="169">
        <f>SUM(I301:I304)</f>
        <v>509</v>
      </c>
      <c r="J305" s="169">
        <f>SUM(J301:J304)</f>
        <v>509</v>
      </c>
      <c r="K305" s="169"/>
      <c r="L305" s="169"/>
      <c r="M305" s="168"/>
    </row>
    <row r="306" spans="1:13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</row>
    <row r="307" spans="1:13">
      <c r="A307" s="331">
        <v>49</v>
      </c>
      <c r="B307" s="332" t="s">
        <v>1251</v>
      </c>
      <c r="C307" s="177" t="s">
        <v>1057</v>
      </c>
      <c r="D307" s="177">
        <v>392050401</v>
      </c>
      <c r="E307" s="177"/>
      <c r="F307" s="177">
        <v>1</v>
      </c>
      <c r="G307" s="179">
        <v>644</v>
      </c>
      <c r="H307" s="179"/>
      <c r="I307" s="170"/>
      <c r="J307" s="179">
        <v>644</v>
      </c>
      <c r="K307" s="179">
        <v>4</v>
      </c>
      <c r="L307" s="179">
        <v>0</v>
      </c>
      <c r="M307" s="168">
        <v>4</v>
      </c>
    </row>
    <row r="308" spans="1:13">
      <c r="A308" s="331"/>
      <c r="B308" s="332"/>
      <c r="C308" s="177" t="s">
        <v>1054</v>
      </c>
      <c r="D308" s="177">
        <v>392050402</v>
      </c>
      <c r="E308" s="177"/>
      <c r="F308" s="177">
        <v>1</v>
      </c>
      <c r="G308" s="179">
        <v>737</v>
      </c>
      <c r="H308" s="179"/>
      <c r="I308" s="170"/>
      <c r="J308" s="179">
        <v>737</v>
      </c>
      <c r="K308" s="179"/>
      <c r="L308" s="179"/>
      <c r="M308" s="168"/>
    </row>
    <row r="309" spans="1:13">
      <c r="A309" s="331"/>
      <c r="B309" s="332"/>
      <c r="C309" s="177" t="s">
        <v>1055</v>
      </c>
      <c r="D309" s="177">
        <v>392050403</v>
      </c>
      <c r="E309" s="177"/>
      <c r="F309" s="177">
        <v>1</v>
      </c>
      <c r="G309" s="179">
        <v>302</v>
      </c>
      <c r="H309" s="179"/>
      <c r="I309" s="170"/>
      <c r="J309" s="179">
        <v>302</v>
      </c>
      <c r="K309" s="179"/>
      <c r="L309" s="179"/>
      <c r="M309" s="168"/>
    </row>
    <row r="310" spans="1:13">
      <c r="A310" s="331"/>
      <c r="B310" s="332"/>
      <c r="C310" s="177" t="s">
        <v>1056</v>
      </c>
      <c r="D310" s="177">
        <v>392050404</v>
      </c>
      <c r="E310" s="177"/>
      <c r="F310" s="177">
        <v>1</v>
      </c>
      <c r="G310" s="179">
        <v>245</v>
      </c>
      <c r="H310" s="179"/>
      <c r="I310" s="170"/>
      <c r="J310" s="179">
        <v>245</v>
      </c>
      <c r="K310" s="179"/>
      <c r="L310" s="179"/>
      <c r="M310" s="168"/>
    </row>
    <row r="311" spans="1:13">
      <c r="A311" s="331"/>
      <c r="B311" s="332"/>
      <c r="C311" s="177" t="s">
        <v>1058</v>
      </c>
      <c r="D311" s="177">
        <v>392050405</v>
      </c>
      <c r="E311" s="177"/>
      <c r="F311" s="177">
        <v>1</v>
      </c>
      <c r="G311" s="179">
        <v>131</v>
      </c>
      <c r="H311" s="179"/>
      <c r="I311" s="170"/>
      <c r="J311" s="179">
        <v>131</v>
      </c>
      <c r="K311" s="179"/>
      <c r="L311" s="179"/>
      <c r="M311" s="168"/>
    </row>
    <row r="312" spans="1:13" ht="15.6">
      <c r="A312" s="331"/>
      <c r="B312" s="332"/>
      <c r="C312" s="177"/>
      <c r="D312" s="177"/>
      <c r="E312" s="177"/>
      <c r="F312" s="63" t="s">
        <v>802</v>
      </c>
      <c r="G312" s="169">
        <f>SUM(G307:G311)</f>
        <v>2059</v>
      </c>
      <c r="H312" s="169"/>
      <c r="I312" s="171"/>
      <c r="J312" s="169">
        <f>SUM(J307:J311)</f>
        <v>2059</v>
      </c>
      <c r="K312" s="179"/>
      <c r="L312" s="179"/>
      <c r="M312" s="168"/>
    </row>
    <row r="313" spans="1:13">
      <c r="A313" s="331"/>
      <c r="B313" s="332"/>
      <c r="C313" s="177"/>
      <c r="D313" s="177"/>
      <c r="E313" s="177"/>
      <c r="F313" s="177"/>
      <c r="G313" s="169"/>
      <c r="H313" s="169"/>
      <c r="I313" s="169"/>
      <c r="J313" s="169"/>
      <c r="K313" s="169"/>
      <c r="L313" s="169"/>
      <c r="M313" s="168"/>
    </row>
    <row r="314" spans="1:13">
      <c r="A314" s="331">
        <v>50</v>
      </c>
      <c r="B314" s="332" t="s">
        <v>1252</v>
      </c>
      <c r="C314" s="177" t="s">
        <v>1057</v>
      </c>
      <c r="D314" s="177">
        <v>392050401</v>
      </c>
      <c r="E314" s="177"/>
      <c r="F314" s="177"/>
      <c r="G314" s="170"/>
      <c r="H314" s="170">
        <v>1</v>
      </c>
      <c r="I314" s="170">
        <v>543</v>
      </c>
      <c r="J314" s="170">
        <v>543</v>
      </c>
      <c r="K314" s="170">
        <v>0</v>
      </c>
      <c r="L314" s="170">
        <v>4</v>
      </c>
      <c r="M314" s="168">
        <v>4</v>
      </c>
    </row>
    <row r="315" spans="1:13">
      <c r="A315" s="331"/>
      <c r="B315" s="332"/>
      <c r="C315" s="177" t="s">
        <v>1054</v>
      </c>
      <c r="D315" s="177">
        <v>392050402</v>
      </c>
      <c r="E315" s="177"/>
      <c r="F315" s="177"/>
      <c r="G315" s="170"/>
      <c r="H315" s="170">
        <v>1</v>
      </c>
      <c r="I315" s="170">
        <v>633</v>
      </c>
      <c r="J315" s="170">
        <v>633</v>
      </c>
      <c r="K315" s="170"/>
      <c r="L315" s="170"/>
      <c r="M315" s="168"/>
    </row>
    <row r="316" spans="1:13">
      <c r="A316" s="331"/>
      <c r="B316" s="332"/>
      <c r="C316" s="177" t="s">
        <v>1055</v>
      </c>
      <c r="D316" s="177">
        <v>392050403</v>
      </c>
      <c r="E316" s="177"/>
      <c r="F316" s="177"/>
      <c r="G316" s="170"/>
      <c r="H316" s="170">
        <v>1</v>
      </c>
      <c r="I316" s="170">
        <v>193</v>
      </c>
      <c r="J316" s="170">
        <v>193</v>
      </c>
      <c r="K316" s="170"/>
      <c r="L316" s="170"/>
      <c r="M316" s="168"/>
    </row>
    <row r="317" spans="1:13">
      <c r="A317" s="331"/>
      <c r="B317" s="332"/>
      <c r="C317" s="177" t="s">
        <v>1056</v>
      </c>
      <c r="D317" s="177">
        <v>392050404</v>
      </c>
      <c r="E317" s="177"/>
      <c r="F317" s="177"/>
      <c r="G317" s="170"/>
      <c r="H317" s="170">
        <v>1</v>
      </c>
      <c r="I317" s="170">
        <v>199</v>
      </c>
      <c r="J317" s="170">
        <v>199</v>
      </c>
      <c r="K317" s="170"/>
      <c r="L317" s="170"/>
      <c r="M317" s="168"/>
    </row>
    <row r="318" spans="1:13">
      <c r="A318" s="331"/>
      <c r="B318" s="332"/>
      <c r="C318" s="177" t="s">
        <v>1058</v>
      </c>
      <c r="D318" s="177">
        <v>392050405</v>
      </c>
      <c r="E318" s="177"/>
      <c r="F318" s="177"/>
      <c r="G318" s="170"/>
      <c r="H318" s="170">
        <v>1</v>
      </c>
      <c r="I318" s="170">
        <v>89</v>
      </c>
      <c r="J318" s="170">
        <v>89</v>
      </c>
      <c r="K318" s="170"/>
      <c r="L318" s="170"/>
      <c r="M318" s="168"/>
    </row>
    <row r="319" spans="1:13" ht="15.6">
      <c r="A319" s="331"/>
      <c r="B319" s="332"/>
      <c r="C319" s="177"/>
      <c r="D319" s="177"/>
      <c r="E319" s="177"/>
      <c r="F319" s="63" t="s">
        <v>802</v>
      </c>
      <c r="G319" s="170"/>
      <c r="H319" s="170"/>
      <c r="I319" s="170"/>
      <c r="J319" s="170"/>
      <c r="K319" s="170"/>
      <c r="L319" s="170"/>
      <c r="M319" s="168"/>
    </row>
    <row r="320" spans="1:13">
      <c r="A320" s="331"/>
      <c r="B320" s="332"/>
      <c r="C320" s="177"/>
      <c r="D320" s="177"/>
      <c r="E320" s="177"/>
      <c r="F320" s="177"/>
      <c r="G320" s="170"/>
      <c r="H320" s="170"/>
      <c r="I320" s="169">
        <f>SUM(I314:I319)</f>
        <v>1657</v>
      </c>
      <c r="J320" s="169">
        <f>SUM(J314:J319)</f>
        <v>1657</v>
      </c>
      <c r="K320" s="169"/>
      <c r="L320" s="169"/>
      <c r="M320" s="168"/>
    </row>
    <row r="321" spans="1:13" ht="27.6">
      <c r="A321" s="331">
        <v>51</v>
      </c>
      <c r="B321" s="332" t="s">
        <v>1253</v>
      </c>
      <c r="C321" s="177" t="s">
        <v>1061</v>
      </c>
      <c r="D321" s="177">
        <v>392050501</v>
      </c>
      <c r="E321" s="177"/>
      <c r="F321" s="177">
        <v>1</v>
      </c>
      <c r="G321" s="170">
        <v>211</v>
      </c>
      <c r="H321" s="170"/>
      <c r="I321" s="170"/>
      <c r="J321" s="170">
        <v>211</v>
      </c>
      <c r="K321" s="170">
        <v>4</v>
      </c>
      <c r="L321" s="170">
        <v>0</v>
      </c>
      <c r="M321" s="168">
        <v>4</v>
      </c>
    </row>
    <row r="322" spans="1:13">
      <c r="A322" s="331"/>
      <c r="B322" s="332"/>
      <c r="C322" s="177" t="s">
        <v>1059</v>
      </c>
      <c r="D322" s="177">
        <v>392050502</v>
      </c>
      <c r="E322" s="177"/>
      <c r="F322" s="177">
        <v>1</v>
      </c>
      <c r="G322" s="170">
        <v>511</v>
      </c>
      <c r="H322" s="170"/>
      <c r="I322" s="170"/>
      <c r="J322" s="170">
        <v>511</v>
      </c>
      <c r="K322" s="170"/>
      <c r="L322" s="170"/>
      <c r="M322" s="168"/>
    </row>
    <row r="323" spans="1:13">
      <c r="A323" s="331"/>
      <c r="B323" s="332"/>
      <c r="C323" s="177" t="s">
        <v>1060</v>
      </c>
      <c r="D323" s="177">
        <v>392050503</v>
      </c>
      <c r="E323" s="177"/>
      <c r="F323" s="177">
        <v>1</v>
      </c>
      <c r="G323" s="170">
        <v>446</v>
      </c>
      <c r="H323" s="170"/>
      <c r="I323" s="170"/>
      <c r="J323" s="170">
        <v>446</v>
      </c>
      <c r="K323" s="170"/>
      <c r="L323" s="170"/>
      <c r="M323" s="168"/>
    </row>
    <row r="324" spans="1:13">
      <c r="A324" s="331"/>
      <c r="B324" s="332"/>
      <c r="C324" s="177" t="s">
        <v>1062</v>
      </c>
      <c r="D324" s="177">
        <v>392050504</v>
      </c>
      <c r="E324" s="177"/>
      <c r="F324" s="177">
        <v>1</v>
      </c>
      <c r="G324" s="170">
        <v>481</v>
      </c>
      <c r="H324" s="170"/>
      <c r="I324" s="170"/>
      <c r="J324" s="170">
        <v>481</v>
      </c>
      <c r="K324" s="170"/>
      <c r="L324" s="170"/>
      <c r="M324" s="168"/>
    </row>
    <row r="325" spans="1:13" ht="15.6">
      <c r="A325" s="331"/>
      <c r="B325" s="332"/>
      <c r="C325" s="177"/>
      <c r="D325" s="177"/>
      <c r="E325" s="177"/>
      <c r="F325" s="63" t="s">
        <v>802</v>
      </c>
      <c r="G325" s="170"/>
      <c r="H325" s="170"/>
      <c r="I325" s="170"/>
      <c r="J325" s="170"/>
      <c r="K325" s="170"/>
      <c r="L325" s="170"/>
      <c r="M325" s="168"/>
    </row>
    <row r="326" spans="1:13">
      <c r="A326" s="331"/>
      <c r="B326" s="332"/>
      <c r="C326" s="177"/>
      <c r="D326" s="177"/>
      <c r="E326" s="177"/>
      <c r="F326" s="177"/>
      <c r="G326" s="169">
        <f>SUM(G321:G325)</f>
        <v>1649</v>
      </c>
      <c r="H326" s="169"/>
      <c r="I326" s="169"/>
      <c r="J326" s="169">
        <f>SUM(J321:J325)</f>
        <v>1649</v>
      </c>
      <c r="K326" s="169"/>
      <c r="L326" s="169"/>
      <c r="M326" s="168"/>
    </row>
    <row r="327" spans="1:13" ht="27.6">
      <c r="A327" s="331">
        <v>52</v>
      </c>
      <c r="B327" s="332" t="s">
        <v>1254</v>
      </c>
      <c r="C327" s="177" t="s">
        <v>1061</v>
      </c>
      <c r="D327" s="177">
        <v>392050501</v>
      </c>
      <c r="E327" s="177"/>
      <c r="F327" s="177"/>
      <c r="G327" s="170"/>
      <c r="H327" s="170">
        <v>1</v>
      </c>
      <c r="I327" s="170">
        <v>175</v>
      </c>
      <c r="J327" s="170">
        <v>175</v>
      </c>
      <c r="K327" s="170">
        <v>0</v>
      </c>
      <c r="L327" s="170">
        <v>3</v>
      </c>
      <c r="M327" s="168">
        <v>3</v>
      </c>
    </row>
    <row r="328" spans="1:13">
      <c r="A328" s="331"/>
      <c r="B328" s="332"/>
      <c r="C328" s="177" t="s">
        <v>1059</v>
      </c>
      <c r="D328" s="177">
        <v>392050502</v>
      </c>
      <c r="E328" s="177"/>
      <c r="F328" s="177"/>
      <c r="G328" s="170"/>
      <c r="H328" s="170">
        <v>1</v>
      </c>
      <c r="I328" s="170">
        <v>418</v>
      </c>
      <c r="J328" s="170">
        <v>418</v>
      </c>
      <c r="K328" s="170"/>
      <c r="L328" s="170"/>
      <c r="M328" s="168"/>
    </row>
    <row r="329" spans="1:13">
      <c r="A329" s="331"/>
      <c r="B329" s="332"/>
      <c r="C329" s="177" t="s">
        <v>1060</v>
      </c>
      <c r="D329" s="177">
        <v>392050503</v>
      </c>
      <c r="E329" s="177"/>
      <c r="F329" s="177"/>
      <c r="G329" s="170"/>
      <c r="H329" s="170">
        <v>1</v>
      </c>
      <c r="I329" s="170">
        <v>383</v>
      </c>
      <c r="J329" s="170">
        <v>383</v>
      </c>
      <c r="K329" s="170"/>
      <c r="L329" s="170"/>
      <c r="M329" s="168"/>
    </row>
    <row r="330" spans="1:13">
      <c r="A330" s="331"/>
      <c r="B330" s="332"/>
      <c r="C330" s="177" t="s">
        <v>1062</v>
      </c>
      <c r="D330" s="177">
        <v>392050504</v>
      </c>
      <c r="E330" s="177"/>
      <c r="F330" s="177"/>
      <c r="G330" s="170"/>
      <c r="H330" s="170">
        <v>1</v>
      </c>
      <c r="I330" s="170">
        <v>449</v>
      </c>
      <c r="J330" s="170">
        <v>449</v>
      </c>
      <c r="K330" s="170"/>
      <c r="L330" s="170"/>
      <c r="M330" s="168"/>
    </row>
    <row r="331" spans="1:13">
      <c r="A331" s="331"/>
      <c r="B331" s="332"/>
      <c r="C331" s="177"/>
      <c r="D331" s="177"/>
      <c r="E331" s="177"/>
      <c r="F331" s="177"/>
      <c r="G331" s="170"/>
      <c r="H331" s="170"/>
      <c r="I331" s="170"/>
      <c r="J331" s="170"/>
      <c r="K331" s="170"/>
      <c r="L331" s="170"/>
      <c r="M331" s="168"/>
    </row>
    <row r="332" spans="1:13">
      <c r="A332" s="331"/>
      <c r="B332" s="332"/>
      <c r="C332" s="177"/>
      <c r="D332" s="177"/>
      <c r="E332" s="177"/>
      <c r="F332" s="177"/>
      <c r="G332" s="170"/>
      <c r="H332" s="170"/>
      <c r="I332" s="170"/>
      <c r="J332" s="170"/>
      <c r="K332" s="170"/>
      <c r="L332" s="170"/>
      <c r="M332" s="168"/>
    </row>
    <row r="333" spans="1:13" ht="15.6">
      <c r="A333" s="331"/>
      <c r="B333" s="332"/>
      <c r="C333" s="177"/>
      <c r="D333" s="177"/>
      <c r="E333" s="177"/>
      <c r="F333" s="63" t="s">
        <v>802</v>
      </c>
      <c r="G333" s="170"/>
      <c r="H333" s="170"/>
      <c r="I333" s="169">
        <f>SUM(I327:I332)</f>
        <v>1425</v>
      </c>
      <c r="J333" s="169">
        <f>SUM(J327:J332)</f>
        <v>1425</v>
      </c>
      <c r="K333" s="169"/>
      <c r="L333" s="169"/>
      <c r="M333" s="168"/>
    </row>
    <row r="334" spans="1:13" ht="69">
      <c r="A334" s="331">
        <v>53</v>
      </c>
      <c r="B334" s="332" t="s">
        <v>1255</v>
      </c>
      <c r="C334" s="177" t="s">
        <v>1067</v>
      </c>
      <c r="D334" s="177">
        <v>392050603</v>
      </c>
      <c r="E334" s="177"/>
      <c r="F334" s="177">
        <v>1</v>
      </c>
      <c r="G334" s="170">
        <v>237</v>
      </c>
      <c r="H334" s="170"/>
      <c r="I334" s="170"/>
      <c r="J334" s="170">
        <v>237</v>
      </c>
      <c r="K334" s="170">
        <v>4</v>
      </c>
      <c r="L334" s="170">
        <v>0</v>
      </c>
      <c r="M334" s="168">
        <v>4</v>
      </c>
    </row>
    <row r="335" spans="1:13">
      <c r="A335" s="331"/>
      <c r="B335" s="332"/>
      <c r="C335" s="177" t="s">
        <v>1063</v>
      </c>
      <c r="D335" s="177">
        <v>392050604</v>
      </c>
      <c r="E335" s="177"/>
      <c r="F335" s="177">
        <v>1</v>
      </c>
      <c r="G335" s="170">
        <v>214</v>
      </c>
      <c r="H335" s="170"/>
      <c r="I335" s="170"/>
      <c r="J335" s="170">
        <v>214</v>
      </c>
      <c r="K335" s="170"/>
      <c r="L335" s="170"/>
      <c r="M335" s="168"/>
    </row>
    <row r="336" spans="1:13">
      <c r="A336" s="331"/>
      <c r="B336" s="332"/>
      <c r="C336" s="177" t="s">
        <v>1063</v>
      </c>
      <c r="D336" s="177">
        <v>392050605</v>
      </c>
      <c r="E336" s="177"/>
      <c r="F336" s="177">
        <v>1</v>
      </c>
      <c r="G336" s="170">
        <v>295</v>
      </c>
      <c r="H336" s="170"/>
      <c r="I336" s="170"/>
      <c r="J336" s="170">
        <v>295</v>
      </c>
      <c r="K336" s="170"/>
      <c r="L336" s="170"/>
      <c r="M336" s="168"/>
    </row>
    <row r="337" spans="1:13">
      <c r="A337" s="331"/>
      <c r="B337" s="332"/>
      <c r="C337" s="177" t="s">
        <v>1063</v>
      </c>
      <c r="D337" s="177">
        <v>392050606</v>
      </c>
      <c r="E337" s="177"/>
      <c r="F337" s="177">
        <v>1</v>
      </c>
      <c r="G337" s="170">
        <v>274</v>
      </c>
      <c r="H337" s="170"/>
      <c r="I337" s="170"/>
      <c r="J337" s="170">
        <v>274</v>
      </c>
      <c r="K337" s="170"/>
      <c r="L337" s="170"/>
      <c r="M337" s="168"/>
    </row>
    <row r="338" spans="1:13">
      <c r="A338" s="331"/>
      <c r="B338" s="332"/>
      <c r="C338" s="177" t="s">
        <v>1064</v>
      </c>
      <c r="D338" s="177">
        <v>392050607</v>
      </c>
      <c r="E338" s="177"/>
      <c r="F338" s="177">
        <v>1</v>
      </c>
      <c r="G338" s="170">
        <v>277</v>
      </c>
      <c r="H338" s="170"/>
      <c r="I338" s="170"/>
      <c r="J338" s="170">
        <v>277</v>
      </c>
      <c r="K338" s="170"/>
      <c r="L338" s="170"/>
      <c r="M338" s="168"/>
    </row>
    <row r="339" spans="1:13">
      <c r="A339" s="331"/>
      <c r="B339" s="332"/>
      <c r="C339" s="177" t="s">
        <v>1065</v>
      </c>
      <c r="D339" s="177">
        <v>392050707</v>
      </c>
      <c r="E339" s="177"/>
      <c r="F339" s="177">
        <v>1</v>
      </c>
      <c r="G339" s="170">
        <v>401</v>
      </c>
      <c r="H339" s="170"/>
      <c r="I339" s="170"/>
      <c r="J339" s="170">
        <v>401</v>
      </c>
      <c r="K339" s="170"/>
      <c r="L339" s="170"/>
      <c r="M339" s="168"/>
    </row>
    <row r="340" spans="1:13">
      <c r="A340" s="331"/>
      <c r="B340" s="332"/>
      <c r="C340" s="177" t="s">
        <v>1066</v>
      </c>
      <c r="D340" s="177">
        <v>392050706</v>
      </c>
      <c r="E340" s="177"/>
      <c r="F340" s="177">
        <v>1</v>
      </c>
      <c r="G340" s="170">
        <v>230</v>
      </c>
      <c r="H340" s="170"/>
      <c r="I340" s="170"/>
      <c r="J340" s="170">
        <v>230</v>
      </c>
      <c r="K340" s="170"/>
      <c r="L340" s="170"/>
      <c r="M340" s="168"/>
    </row>
    <row r="341" spans="1:13">
      <c r="A341" s="331"/>
      <c r="B341" s="332"/>
      <c r="C341" s="177"/>
      <c r="D341" s="177"/>
      <c r="E341" s="177"/>
      <c r="F341" s="177"/>
      <c r="G341" s="170"/>
      <c r="H341" s="170"/>
      <c r="I341" s="170"/>
      <c r="J341" s="170"/>
      <c r="K341" s="170"/>
      <c r="L341" s="170"/>
      <c r="M341" s="168"/>
    </row>
    <row r="342" spans="1:13" ht="15.6">
      <c r="A342" s="331"/>
      <c r="B342" s="332"/>
      <c r="C342" s="177"/>
      <c r="D342" s="177"/>
      <c r="E342" s="177"/>
      <c r="F342" s="63" t="s">
        <v>802</v>
      </c>
      <c r="G342" s="169">
        <f>SUM(G334:G341)</f>
        <v>1928</v>
      </c>
      <c r="H342" s="169"/>
      <c r="I342" s="169"/>
      <c r="J342" s="169">
        <f>SUM(J334:J341)</f>
        <v>1928</v>
      </c>
      <c r="K342" s="169"/>
      <c r="L342" s="169"/>
      <c r="M342" s="168"/>
    </row>
    <row r="343" spans="1:13" ht="69">
      <c r="A343" s="331">
        <v>54</v>
      </c>
      <c r="B343" s="332" t="s">
        <v>1256</v>
      </c>
      <c r="C343" s="177" t="s">
        <v>1067</v>
      </c>
      <c r="D343" s="177">
        <v>392050603</v>
      </c>
      <c r="E343" s="177"/>
      <c r="F343" s="177"/>
      <c r="G343" s="170"/>
      <c r="H343" s="170">
        <v>1</v>
      </c>
      <c r="I343" s="170">
        <v>217</v>
      </c>
      <c r="J343" s="170">
        <v>217</v>
      </c>
      <c r="K343" s="170">
        <v>0</v>
      </c>
      <c r="L343" s="170">
        <v>4</v>
      </c>
      <c r="M343" s="168">
        <v>4</v>
      </c>
    </row>
    <row r="344" spans="1:13">
      <c r="A344" s="331"/>
      <c r="B344" s="332"/>
      <c r="C344" s="177" t="s">
        <v>1063</v>
      </c>
      <c r="D344" s="177">
        <v>392050604</v>
      </c>
      <c r="E344" s="177"/>
      <c r="F344" s="177"/>
      <c r="G344" s="170"/>
      <c r="H344" s="170">
        <v>1</v>
      </c>
      <c r="I344" s="170">
        <v>196</v>
      </c>
      <c r="J344" s="170">
        <v>196</v>
      </c>
      <c r="K344" s="170"/>
      <c r="L344" s="170"/>
      <c r="M344" s="168"/>
    </row>
    <row r="345" spans="1:13">
      <c r="A345" s="331"/>
      <c r="B345" s="332"/>
      <c r="C345" s="177" t="s">
        <v>1063</v>
      </c>
      <c r="D345" s="177">
        <v>392050605</v>
      </c>
      <c r="E345" s="177"/>
      <c r="F345" s="177"/>
      <c r="G345" s="170"/>
      <c r="H345" s="170">
        <v>1</v>
      </c>
      <c r="I345" s="170">
        <v>255</v>
      </c>
      <c r="J345" s="170">
        <v>255</v>
      </c>
      <c r="K345" s="170"/>
      <c r="L345" s="170"/>
      <c r="M345" s="168"/>
    </row>
    <row r="346" spans="1:13">
      <c r="A346" s="331"/>
      <c r="B346" s="332"/>
      <c r="C346" s="177" t="s">
        <v>1063</v>
      </c>
      <c r="D346" s="177">
        <v>392050606</v>
      </c>
      <c r="E346" s="177"/>
      <c r="F346" s="177"/>
      <c r="G346" s="170"/>
      <c r="H346" s="170">
        <v>1</v>
      </c>
      <c r="I346" s="170">
        <v>231</v>
      </c>
      <c r="J346" s="170">
        <v>231</v>
      </c>
      <c r="K346" s="170"/>
      <c r="L346" s="170"/>
      <c r="M346" s="168"/>
    </row>
    <row r="347" spans="1:13">
      <c r="A347" s="331"/>
      <c r="B347" s="332"/>
      <c r="C347" s="177" t="s">
        <v>1064</v>
      </c>
      <c r="D347" s="177">
        <v>392050607</v>
      </c>
      <c r="E347" s="177"/>
      <c r="F347" s="177"/>
      <c r="G347" s="170"/>
      <c r="H347" s="170">
        <v>1</v>
      </c>
      <c r="I347" s="170">
        <v>227</v>
      </c>
      <c r="J347" s="170">
        <v>227</v>
      </c>
      <c r="K347" s="170"/>
      <c r="L347" s="170"/>
      <c r="M347" s="168"/>
    </row>
    <row r="348" spans="1:13">
      <c r="A348" s="331"/>
      <c r="B348" s="332"/>
      <c r="C348" s="177" t="s">
        <v>1065</v>
      </c>
      <c r="D348" s="177">
        <v>392050707</v>
      </c>
      <c r="E348" s="177"/>
      <c r="F348" s="177"/>
      <c r="G348" s="170"/>
      <c r="H348" s="170">
        <v>1</v>
      </c>
      <c r="I348" s="170">
        <v>328</v>
      </c>
      <c r="J348" s="170">
        <v>328</v>
      </c>
      <c r="K348" s="170"/>
      <c r="L348" s="170"/>
      <c r="M348" s="168"/>
    </row>
    <row r="349" spans="1:13">
      <c r="A349" s="331"/>
      <c r="B349" s="332"/>
      <c r="C349" s="177" t="s">
        <v>1066</v>
      </c>
      <c r="D349" s="177">
        <v>392050706</v>
      </c>
      <c r="E349" s="177"/>
      <c r="F349" s="177"/>
      <c r="G349" s="170"/>
      <c r="H349" s="170">
        <v>1</v>
      </c>
      <c r="I349" s="170">
        <v>193</v>
      </c>
      <c r="J349" s="170">
        <v>193</v>
      </c>
      <c r="K349" s="170"/>
      <c r="L349" s="170"/>
      <c r="M349" s="168"/>
    </row>
    <row r="350" spans="1:13">
      <c r="A350" s="331"/>
      <c r="B350" s="332"/>
      <c r="C350" s="177"/>
      <c r="D350" s="177"/>
      <c r="E350" s="177"/>
      <c r="F350" s="177"/>
      <c r="G350" s="170"/>
      <c r="H350" s="170"/>
      <c r="I350" s="170"/>
      <c r="J350" s="170"/>
      <c r="K350" s="170"/>
      <c r="L350" s="170"/>
      <c r="M350" s="168"/>
    </row>
    <row r="351" spans="1:13" ht="15.6">
      <c r="A351" s="331"/>
      <c r="B351" s="332"/>
      <c r="C351" s="177"/>
      <c r="D351" s="177"/>
      <c r="E351" s="177"/>
      <c r="F351" s="63" t="s">
        <v>802</v>
      </c>
      <c r="G351" s="170"/>
      <c r="H351" s="170"/>
      <c r="I351" s="169">
        <f>SUM(I343:I350)</f>
        <v>1647</v>
      </c>
      <c r="J351" s="169">
        <f>SUM(J343:J350)</f>
        <v>1647</v>
      </c>
      <c r="K351" s="169"/>
      <c r="L351" s="169"/>
      <c r="M351" s="168"/>
    </row>
    <row r="352" spans="1:13">
      <c r="A352" s="168"/>
      <c r="B352" s="177"/>
      <c r="C352" s="177"/>
      <c r="D352" s="177"/>
      <c r="E352" s="177"/>
      <c r="F352" s="177"/>
      <c r="G352" s="170"/>
      <c r="H352" s="170"/>
      <c r="I352" s="169"/>
      <c r="J352" s="169"/>
      <c r="K352" s="169"/>
      <c r="L352" s="169"/>
      <c r="M352" s="168"/>
    </row>
    <row r="353" spans="1:13" ht="41.4">
      <c r="A353" s="331">
        <v>55</v>
      </c>
      <c r="B353" s="332" t="s">
        <v>1257</v>
      </c>
      <c r="C353" s="177" t="s">
        <v>1070</v>
      </c>
      <c r="D353" s="177">
        <v>392050601</v>
      </c>
      <c r="E353" s="177"/>
      <c r="F353" s="177">
        <v>1</v>
      </c>
      <c r="G353" s="170">
        <v>229</v>
      </c>
      <c r="H353" s="170"/>
      <c r="I353" s="170"/>
      <c r="J353" s="170">
        <v>229</v>
      </c>
      <c r="K353" s="170">
        <v>4</v>
      </c>
      <c r="L353" s="170">
        <v>0</v>
      </c>
      <c r="M353" s="168">
        <v>4</v>
      </c>
    </row>
    <row r="354" spans="1:13">
      <c r="A354" s="331"/>
      <c r="B354" s="332"/>
      <c r="C354" s="177" t="s">
        <v>1068</v>
      </c>
      <c r="D354" s="177">
        <v>392050602</v>
      </c>
      <c r="E354" s="177"/>
      <c r="F354" s="177">
        <v>1</v>
      </c>
      <c r="G354" s="170">
        <v>163</v>
      </c>
      <c r="H354" s="170"/>
      <c r="I354" s="170"/>
      <c r="J354" s="170">
        <v>163</v>
      </c>
      <c r="K354" s="170"/>
      <c r="L354" s="170"/>
      <c r="M354" s="168"/>
    </row>
    <row r="355" spans="1:13">
      <c r="A355" s="331"/>
      <c r="B355" s="332"/>
      <c r="C355" s="177" t="s">
        <v>1069</v>
      </c>
      <c r="D355" s="177">
        <v>392050705</v>
      </c>
      <c r="E355" s="177"/>
      <c r="F355" s="177">
        <v>1</v>
      </c>
      <c r="G355" s="170">
        <v>200</v>
      </c>
      <c r="H355" s="170"/>
      <c r="I355" s="170"/>
      <c r="J355" s="170">
        <v>200</v>
      </c>
      <c r="K355" s="170"/>
      <c r="L355" s="170"/>
      <c r="M355" s="168"/>
    </row>
    <row r="356" spans="1:13">
      <c r="A356" s="331"/>
      <c r="B356" s="332"/>
      <c r="C356" s="177" t="s">
        <v>1071</v>
      </c>
      <c r="D356" s="177">
        <v>392060604</v>
      </c>
      <c r="E356" s="177"/>
      <c r="F356" s="177">
        <v>1</v>
      </c>
      <c r="G356" s="170">
        <v>1208</v>
      </c>
      <c r="H356" s="170"/>
      <c r="I356" s="170"/>
      <c r="J356" s="170">
        <v>1208</v>
      </c>
      <c r="K356" s="170"/>
      <c r="L356" s="170"/>
      <c r="M356" s="168"/>
    </row>
    <row r="357" spans="1:13">
      <c r="A357" s="331"/>
      <c r="B357" s="332"/>
      <c r="C357" s="177"/>
      <c r="D357" s="177"/>
      <c r="E357" s="177"/>
      <c r="F357" s="177"/>
      <c r="G357" s="170"/>
      <c r="H357" s="170"/>
      <c r="I357" s="170"/>
      <c r="J357" s="170"/>
      <c r="K357" s="170"/>
      <c r="L357" s="170"/>
      <c r="M357" s="168"/>
    </row>
    <row r="358" spans="1:13" ht="15.6">
      <c r="A358" s="331"/>
      <c r="B358" s="332"/>
      <c r="C358" s="177"/>
      <c r="D358" s="177"/>
      <c r="E358" s="177"/>
      <c r="F358" s="63" t="s">
        <v>802</v>
      </c>
      <c r="G358" s="169">
        <f>SUM(G353:G357)</f>
        <v>1800</v>
      </c>
      <c r="H358" s="169"/>
      <c r="I358" s="169"/>
      <c r="J358" s="169">
        <f>SUM(J353:J357)</f>
        <v>1800</v>
      </c>
      <c r="K358" s="169"/>
      <c r="L358" s="169"/>
      <c r="M358" s="168"/>
    </row>
    <row r="359" spans="1:13" ht="41.4">
      <c r="A359" s="331">
        <v>56</v>
      </c>
      <c r="B359" s="332" t="s">
        <v>1258</v>
      </c>
      <c r="C359" s="177" t="s">
        <v>1070</v>
      </c>
      <c r="D359" s="177">
        <v>392050601</v>
      </c>
      <c r="E359" s="177"/>
      <c r="F359" s="177"/>
      <c r="G359" s="170"/>
      <c r="H359" s="170">
        <v>1</v>
      </c>
      <c r="I359" s="170">
        <v>180</v>
      </c>
      <c r="J359" s="170">
        <v>180</v>
      </c>
      <c r="K359" s="170">
        <v>0</v>
      </c>
      <c r="L359" s="170">
        <v>3</v>
      </c>
      <c r="M359" s="168">
        <v>3</v>
      </c>
    </row>
    <row r="360" spans="1:13">
      <c r="A360" s="331"/>
      <c r="B360" s="332"/>
      <c r="C360" s="177" t="s">
        <v>1068</v>
      </c>
      <c r="D360" s="177">
        <v>392050602</v>
      </c>
      <c r="E360" s="177"/>
      <c r="F360" s="177"/>
      <c r="G360" s="170"/>
      <c r="H360" s="170">
        <v>1</v>
      </c>
      <c r="I360" s="170">
        <v>139</v>
      </c>
      <c r="J360" s="170">
        <v>139</v>
      </c>
      <c r="K360" s="170"/>
      <c r="L360" s="170"/>
      <c r="M360" s="168"/>
    </row>
    <row r="361" spans="1:13">
      <c r="A361" s="331"/>
      <c r="B361" s="332"/>
      <c r="C361" s="177" t="s">
        <v>1069</v>
      </c>
      <c r="D361" s="177">
        <v>392050705</v>
      </c>
      <c r="E361" s="177"/>
      <c r="F361" s="177"/>
      <c r="G361" s="170"/>
      <c r="H361" s="170">
        <v>1</v>
      </c>
      <c r="I361" s="170">
        <v>177</v>
      </c>
      <c r="J361" s="170">
        <v>177</v>
      </c>
      <c r="K361" s="170"/>
      <c r="L361" s="170"/>
      <c r="M361" s="168"/>
    </row>
    <row r="362" spans="1:13">
      <c r="A362" s="331"/>
      <c r="B362" s="332"/>
      <c r="C362" s="177" t="s">
        <v>1071</v>
      </c>
      <c r="D362" s="177">
        <v>392060604</v>
      </c>
      <c r="E362" s="177"/>
      <c r="F362" s="177"/>
      <c r="G362" s="170"/>
      <c r="H362" s="170">
        <v>1</v>
      </c>
      <c r="I362" s="170">
        <v>1100</v>
      </c>
      <c r="J362" s="170">
        <v>1100</v>
      </c>
      <c r="K362" s="170"/>
      <c r="L362" s="170"/>
      <c r="M362" s="168"/>
    </row>
    <row r="363" spans="1:13">
      <c r="A363" s="331"/>
      <c r="B363" s="332"/>
      <c r="C363" s="177"/>
      <c r="D363" s="177"/>
      <c r="E363" s="177"/>
      <c r="F363" s="177"/>
      <c r="G363" s="170"/>
      <c r="H363" s="170"/>
      <c r="I363" s="170"/>
      <c r="J363" s="170"/>
      <c r="K363" s="170"/>
      <c r="L363" s="170"/>
      <c r="M363" s="168"/>
    </row>
    <row r="364" spans="1:13">
      <c r="A364" s="331"/>
      <c r="B364" s="332"/>
      <c r="C364" s="177"/>
      <c r="D364" s="177"/>
      <c r="E364" s="177"/>
      <c r="F364" s="177"/>
      <c r="G364" s="170"/>
      <c r="H364" s="170"/>
      <c r="I364" s="170"/>
      <c r="J364" s="170"/>
      <c r="K364" s="170"/>
      <c r="L364" s="170"/>
      <c r="M364" s="168"/>
    </row>
    <row r="365" spans="1:13" ht="15.6">
      <c r="A365" s="331"/>
      <c r="B365" s="332"/>
      <c r="C365" s="177"/>
      <c r="D365" s="177"/>
      <c r="E365" s="177"/>
      <c r="F365" s="63" t="s">
        <v>802</v>
      </c>
      <c r="G365" s="170"/>
      <c r="H365" s="170"/>
      <c r="I365" s="169">
        <f>SUM(I359:I364)</f>
        <v>1596</v>
      </c>
      <c r="J365" s="169">
        <f>SUM(J359:J364)</f>
        <v>1596</v>
      </c>
      <c r="K365" s="169"/>
      <c r="L365" s="169"/>
      <c r="M365" s="168"/>
    </row>
    <row r="366" spans="1:13" ht="41.4">
      <c r="A366" s="331">
        <v>57</v>
      </c>
      <c r="B366" s="332" t="s">
        <v>1333</v>
      </c>
      <c r="C366" s="177" t="s">
        <v>1073</v>
      </c>
      <c r="D366" s="177">
        <v>392050701</v>
      </c>
      <c r="E366" s="177"/>
      <c r="F366" s="177">
        <v>1</v>
      </c>
      <c r="G366" s="170">
        <v>238</v>
      </c>
      <c r="H366" s="170"/>
      <c r="I366" s="170"/>
      <c r="J366" s="170">
        <v>238</v>
      </c>
      <c r="K366" s="170">
        <v>3</v>
      </c>
      <c r="L366" s="170">
        <v>0</v>
      </c>
      <c r="M366" s="168">
        <v>3</v>
      </c>
    </row>
    <row r="367" spans="1:13">
      <c r="A367" s="331"/>
      <c r="B367" s="332"/>
      <c r="C367" s="177" t="s">
        <v>1072</v>
      </c>
      <c r="D367" s="177">
        <v>392050702</v>
      </c>
      <c r="E367" s="177"/>
      <c r="F367" s="177">
        <v>1</v>
      </c>
      <c r="G367" s="170">
        <v>415</v>
      </c>
      <c r="H367" s="170"/>
      <c r="I367" s="170"/>
      <c r="J367" s="170">
        <v>415</v>
      </c>
      <c r="K367" s="170"/>
      <c r="L367" s="170"/>
      <c r="M367" s="168"/>
    </row>
    <row r="368" spans="1:13">
      <c r="A368" s="331"/>
      <c r="B368" s="332"/>
      <c r="C368" s="177" t="s">
        <v>1063</v>
      </c>
      <c r="D368" s="177">
        <v>392050703</v>
      </c>
      <c r="E368" s="177"/>
      <c r="F368" s="177">
        <v>1</v>
      </c>
      <c r="G368" s="170">
        <v>426</v>
      </c>
      <c r="H368" s="170"/>
      <c r="I368" s="170"/>
      <c r="J368" s="170">
        <v>426</v>
      </c>
      <c r="K368" s="170"/>
      <c r="L368" s="170"/>
      <c r="M368" s="168"/>
    </row>
    <row r="369" spans="1:13">
      <c r="A369" s="331"/>
      <c r="B369" s="332"/>
      <c r="C369" s="177" t="s">
        <v>1074</v>
      </c>
      <c r="D369" s="177">
        <v>392050704</v>
      </c>
      <c r="E369" s="177"/>
      <c r="F369" s="177">
        <v>1</v>
      </c>
      <c r="G369" s="170">
        <v>96</v>
      </c>
      <c r="H369" s="170"/>
      <c r="I369" s="170"/>
      <c r="J369" s="170">
        <v>96</v>
      </c>
      <c r="K369" s="170"/>
      <c r="L369" s="170"/>
      <c r="M369" s="168"/>
    </row>
    <row r="370" spans="1:13">
      <c r="A370" s="331"/>
      <c r="B370" s="332"/>
      <c r="C370" s="177"/>
      <c r="D370" s="177"/>
      <c r="E370" s="177"/>
      <c r="F370" s="177"/>
      <c r="G370" s="170"/>
      <c r="H370" s="170"/>
      <c r="I370" s="170"/>
      <c r="J370" s="170"/>
      <c r="K370" s="170"/>
      <c r="L370" s="170"/>
      <c r="M370" s="168"/>
    </row>
    <row r="371" spans="1:13" ht="15.6">
      <c r="A371" s="168"/>
      <c r="B371" s="177"/>
      <c r="C371" s="177"/>
      <c r="D371" s="177"/>
      <c r="E371" s="177"/>
      <c r="F371" s="63" t="s">
        <v>802</v>
      </c>
      <c r="G371" s="169">
        <f>SUM(G366:G370)</f>
        <v>1175</v>
      </c>
      <c r="H371" s="169"/>
      <c r="I371" s="169"/>
      <c r="J371" s="169">
        <f>SUM(J366:J370)</f>
        <v>1175</v>
      </c>
      <c r="K371" s="169"/>
      <c r="L371" s="169"/>
      <c r="M371" s="168"/>
    </row>
    <row r="372" spans="1:13" ht="41.4">
      <c r="A372" s="331">
        <v>58</v>
      </c>
      <c r="B372" s="332" t="s">
        <v>1334</v>
      </c>
      <c r="C372" s="177" t="s">
        <v>1073</v>
      </c>
      <c r="D372" s="177">
        <v>392050701</v>
      </c>
      <c r="E372" s="177"/>
      <c r="F372" s="177"/>
      <c r="G372" s="170"/>
      <c r="H372" s="170">
        <v>1</v>
      </c>
      <c r="I372" s="170">
        <v>218</v>
      </c>
      <c r="J372" s="170">
        <v>218</v>
      </c>
      <c r="K372" s="170">
        <v>0</v>
      </c>
      <c r="L372" s="170">
        <v>2</v>
      </c>
      <c r="M372" s="168">
        <v>2</v>
      </c>
    </row>
    <row r="373" spans="1:13">
      <c r="A373" s="331"/>
      <c r="B373" s="332"/>
      <c r="C373" s="177" t="s">
        <v>1072</v>
      </c>
      <c r="D373" s="177">
        <v>392050702</v>
      </c>
      <c r="E373" s="177"/>
      <c r="F373" s="177"/>
      <c r="G373" s="170"/>
      <c r="H373" s="170">
        <v>1</v>
      </c>
      <c r="I373" s="170">
        <v>362</v>
      </c>
      <c r="J373" s="170">
        <v>362</v>
      </c>
      <c r="K373" s="170"/>
      <c r="L373" s="170"/>
      <c r="M373" s="168"/>
    </row>
    <row r="374" spans="1:13">
      <c r="A374" s="331"/>
      <c r="B374" s="332"/>
      <c r="C374" s="177" t="s">
        <v>1063</v>
      </c>
      <c r="D374" s="177">
        <v>392050703</v>
      </c>
      <c r="E374" s="177"/>
      <c r="F374" s="177"/>
      <c r="G374" s="170"/>
      <c r="H374" s="170">
        <v>1</v>
      </c>
      <c r="I374" s="170">
        <v>413</v>
      </c>
      <c r="J374" s="170">
        <v>413</v>
      </c>
      <c r="K374" s="170"/>
      <c r="L374" s="170"/>
      <c r="M374" s="168"/>
    </row>
    <row r="375" spans="1:13">
      <c r="A375" s="331"/>
      <c r="B375" s="332"/>
      <c r="C375" s="177" t="s">
        <v>1074</v>
      </c>
      <c r="D375" s="177">
        <v>392050704</v>
      </c>
      <c r="E375" s="177"/>
      <c r="F375" s="177"/>
      <c r="G375" s="170"/>
      <c r="H375" s="170">
        <v>1</v>
      </c>
      <c r="I375" s="170">
        <v>81</v>
      </c>
      <c r="J375" s="170">
        <v>81</v>
      </c>
      <c r="K375" s="170"/>
      <c r="L375" s="170"/>
      <c r="M375" s="168"/>
    </row>
    <row r="376" spans="1:13" ht="15.6">
      <c r="A376" s="331"/>
      <c r="B376" s="332"/>
      <c r="C376" s="177"/>
      <c r="D376" s="177"/>
      <c r="E376" s="177"/>
      <c r="F376" s="63" t="s">
        <v>802</v>
      </c>
      <c r="G376" s="170"/>
      <c r="H376" s="170"/>
      <c r="I376" s="171">
        <f>SUM(I372:I375)</f>
        <v>1074</v>
      </c>
      <c r="J376" s="171">
        <f>SUM(J372:J375)</f>
        <v>1074</v>
      </c>
      <c r="K376" s="170"/>
      <c r="L376" s="170"/>
      <c r="M376" s="168"/>
    </row>
    <row r="377" spans="1:13">
      <c r="A377" s="331"/>
      <c r="B377" s="332"/>
      <c r="C377" s="177"/>
      <c r="D377" s="177"/>
      <c r="E377" s="177"/>
      <c r="F377" s="177"/>
      <c r="G377" s="170"/>
      <c r="H377" s="170"/>
      <c r="I377" s="170"/>
      <c r="J377" s="170"/>
      <c r="K377" s="170"/>
      <c r="L377" s="170"/>
      <c r="M377" s="168"/>
    </row>
    <row r="378" spans="1:13">
      <c r="A378" s="168"/>
      <c r="B378" s="177"/>
      <c r="C378" s="177"/>
      <c r="D378" s="177"/>
      <c r="E378" s="177"/>
      <c r="F378" s="177"/>
      <c r="G378" s="170"/>
      <c r="H378" s="170"/>
      <c r="I378" s="169"/>
      <c r="J378" s="169"/>
      <c r="K378" s="169"/>
      <c r="L378" s="169"/>
      <c r="M378" s="168"/>
    </row>
    <row r="379" spans="1:13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</row>
    <row r="380" spans="1:13" ht="41.4">
      <c r="A380" s="331">
        <v>59</v>
      </c>
      <c r="B380" s="332" t="s">
        <v>1259</v>
      </c>
      <c r="C380" s="177" t="s">
        <v>1078</v>
      </c>
      <c r="D380" s="177">
        <v>392060605</v>
      </c>
      <c r="E380" s="177"/>
      <c r="F380" s="177">
        <v>1</v>
      </c>
      <c r="G380" s="170">
        <v>877</v>
      </c>
      <c r="H380" s="170"/>
      <c r="I380" s="170"/>
      <c r="J380" s="170">
        <v>877</v>
      </c>
      <c r="K380" s="170">
        <v>4</v>
      </c>
      <c r="L380" s="170">
        <v>0</v>
      </c>
      <c r="M380" s="168">
        <v>4</v>
      </c>
    </row>
    <row r="381" spans="1:13">
      <c r="A381" s="331"/>
      <c r="B381" s="332"/>
      <c r="C381" s="177" t="s">
        <v>1075</v>
      </c>
      <c r="D381" s="177">
        <v>392070303</v>
      </c>
      <c r="E381" s="177"/>
      <c r="F381" s="177">
        <v>1</v>
      </c>
      <c r="G381" s="170">
        <v>358</v>
      </c>
      <c r="H381" s="170"/>
      <c r="I381" s="170"/>
      <c r="J381" s="170">
        <v>358</v>
      </c>
      <c r="K381" s="170"/>
      <c r="L381" s="170"/>
      <c r="M381" s="168"/>
    </row>
    <row r="382" spans="1:13">
      <c r="A382" s="331"/>
      <c r="B382" s="332"/>
      <c r="C382" s="177" t="s">
        <v>1076</v>
      </c>
      <c r="D382" s="177">
        <v>392070304</v>
      </c>
      <c r="E382" s="177"/>
      <c r="F382" s="177">
        <v>1</v>
      </c>
      <c r="G382" s="170">
        <v>196</v>
      </c>
      <c r="H382" s="170"/>
      <c r="I382" s="170"/>
      <c r="J382" s="170">
        <v>196</v>
      </c>
      <c r="K382" s="170"/>
      <c r="L382" s="170"/>
      <c r="M382" s="168"/>
    </row>
    <row r="383" spans="1:13">
      <c r="A383" s="331"/>
      <c r="B383" s="332"/>
      <c r="C383" s="177" t="s">
        <v>1077</v>
      </c>
      <c r="D383" s="177">
        <v>392070305</v>
      </c>
      <c r="E383" s="177"/>
      <c r="F383" s="177">
        <v>1</v>
      </c>
      <c r="G383" s="170">
        <v>135</v>
      </c>
      <c r="H383" s="170"/>
      <c r="I383" s="170"/>
      <c r="J383" s="170">
        <v>135</v>
      </c>
      <c r="K383" s="170"/>
      <c r="L383" s="170"/>
      <c r="M383" s="168"/>
    </row>
    <row r="384" spans="1:13">
      <c r="A384" s="331"/>
      <c r="B384" s="332"/>
      <c r="C384" s="177" t="s">
        <v>1079</v>
      </c>
      <c r="D384" s="177">
        <v>392070306</v>
      </c>
      <c r="E384" s="177"/>
      <c r="F384" s="177">
        <v>1</v>
      </c>
      <c r="G384" s="170">
        <v>134</v>
      </c>
      <c r="H384" s="170"/>
      <c r="I384" s="170"/>
      <c r="J384" s="170">
        <v>134</v>
      </c>
      <c r="K384" s="170"/>
      <c r="L384" s="170"/>
      <c r="M384" s="168"/>
    </row>
    <row r="385" spans="1:13" ht="15.6">
      <c r="A385" s="331"/>
      <c r="B385" s="332"/>
      <c r="C385" s="177"/>
      <c r="D385" s="177"/>
      <c r="E385" s="177"/>
      <c r="F385" s="63" t="s">
        <v>802</v>
      </c>
      <c r="G385" s="171">
        <f>SUM(G380:G384)</f>
        <v>1700</v>
      </c>
      <c r="H385" s="171"/>
      <c r="I385" s="171"/>
      <c r="J385" s="171">
        <f>SUM(J380:J384)</f>
        <v>1700</v>
      </c>
      <c r="K385" s="170"/>
      <c r="L385" s="170"/>
      <c r="M385" s="168"/>
    </row>
    <row r="386" spans="1:13">
      <c r="A386" s="331"/>
      <c r="B386" s="332"/>
      <c r="C386" s="177"/>
      <c r="D386" s="177"/>
      <c r="E386" s="177"/>
      <c r="F386" s="177"/>
      <c r="G386" s="169"/>
      <c r="H386" s="169"/>
      <c r="I386" s="169"/>
      <c r="J386" s="169"/>
      <c r="K386" s="169"/>
      <c r="L386" s="169"/>
      <c r="M386" s="168"/>
    </row>
    <row r="387" spans="1:13" ht="41.4">
      <c r="A387" s="331">
        <v>60</v>
      </c>
      <c r="B387" s="332" t="s">
        <v>1260</v>
      </c>
      <c r="C387" s="177" t="s">
        <v>1078</v>
      </c>
      <c r="D387" s="177">
        <v>392060605</v>
      </c>
      <c r="E387" s="177"/>
      <c r="F387" s="177"/>
      <c r="G387" s="170"/>
      <c r="H387" s="170">
        <v>1</v>
      </c>
      <c r="I387" s="170">
        <v>742</v>
      </c>
      <c r="J387" s="170">
        <v>742</v>
      </c>
      <c r="K387" s="170">
        <v>0</v>
      </c>
      <c r="L387" s="170">
        <v>3</v>
      </c>
      <c r="M387" s="168">
        <v>3</v>
      </c>
    </row>
    <row r="388" spans="1:13">
      <c r="A388" s="331"/>
      <c r="B388" s="332"/>
      <c r="C388" s="177" t="s">
        <v>1075</v>
      </c>
      <c r="D388" s="177">
        <v>392070303</v>
      </c>
      <c r="E388" s="177"/>
      <c r="F388" s="177"/>
      <c r="G388" s="170"/>
      <c r="H388" s="170">
        <v>1</v>
      </c>
      <c r="I388" s="170">
        <v>296</v>
      </c>
      <c r="J388" s="170">
        <v>296</v>
      </c>
      <c r="K388" s="170"/>
      <c r="L388" s="170"/>
      <c r="M388" s="168"/>
    </row>
    <row r="389" spans="1:13">
      <c r="A389" s="331"/>
      <c r="B389" s="332"/>
      <c r="C389" s="177" t="s">
        <v>1076</v>
      </c>
      <c r="D389" s="177">
        <v>392070304</v>
      </c>
      <c r="E389" s="177"/>
      <c r="F389" s="177"/>
      <c r="G389" s="170"/>
      <c r="H389" s="170">
        <v>1</v>
      </c>
      <c r="I389" s="170">
        <v>153</v>
      </c>
      <c r="J389" s="170">
        <v>153</v>
      </c>
      <c r="K389" s="170"/>
      <c r="L389" s="170"/>
      <c r="M389" s="168"/>
    </row>
    <row r="390" spans="1:13">
      <c r="A390" s="331"/>
      <c r="B390" s="332"/>
      <c r="C390" s="177" t="s">
        <v>1077</v>
      </c>
      <c r="D390" s="177">
        <v>392070305</v>
      </c>
      <c r="E390" s="177"/>
      <c r="F390" s="177"/>
      <c r="G390" s="170"/>
      <c r="H390" s="170">
        <v>1</v>
      </c>
      <c r="I390" s="170">
        <v>126</v>
      </c>
      <c r="J390" s="170">
        <v>126</v>
      </c>
      <c r="K390" s="170"/>
      <c r="L390" s="170"/>
      <c r="M390" s="168"/>
    </row>
    <row r="391" spans="1:13">
      <c r="A391" s="331"/>
      <c r="B391" s="332"/>
      <c r="C391" s="177" t="s">
        <v>1079</v>
      </c>
      <c r="D391" s="177">
        <v>392070306</v>
      </c>
      <c r="E391" s="177"/>
      <c r="F391" s="177"/>
      <c r="G391" s="170"/>
      <c r="H391" s="170">
        <v>1</v>
      </c>
      <c r="I391" s="170">
        <v>106</v>
      </c>
      <c r="J391" s="170">
        <v>106</v>
      </c>
      <c r="K391" s="170"/>
      <c r="L391" s="170"/>
      <c r="M391" s="168"/>
    </row>
    <row r="392" spans="1:13" ht="15.6">
      <c r="A392" s="331"/>
      <c r="B392" s="332"/>
      <c r="C392" s="177"/>
      <c r="D392" s="177"/>
      <c r="E392" s="177"/>
      <c r="F392" s="63" t="s">
        <v>802</v>
      </c>
      <c r="G392" s="170"/>
      <c r="H392" s="170"/>
      <c r="I392" s="170"/>
      <c r="J392" s="170"/>
      <c r="K392" s="170"/>
      <c r="L392" s="170"/>
      <c r="M392" s="168"/>
    </row>
    <row r="393" spans="1:13">
      <c r="A393" s="168"/>
      <c r="B393" s="177"/>
      <c r="C393" s="177"/>
      <c r="D393" s="177"/>
      <c r="E393" s="177"/>
      <c r="F393" s="177"/>
      <c r="G393" s="170"/>
      <c r="H393" s="170"/>
      <c r="I393" s="171">
        <f>SUM(I387:I392)</f>
        <v>1423</v>
      </c>
      <c r="J393" s="171">
        <f>SUM(J387:J392)</f>
        <v>1423</v>
      </c>
      <c r="K393" s="170"/>
      <c r="L393" s="170"/>
      <c r="M393" s="168"/>
    </row>
    <row r="394" spans="1:13">
      <c r="A394" s="168"/>
      <c r="B394" s="177"/>
      <c r="C394" s="177"/>
      <c r="D394" s="177"/>
      <c r="E394" s="177"/>
      <c r="F394" s="177"/>
      <c r="G394" s="170"/>
      <c r="H394" s="170"/>
      <c r="I394" s="169"/>
      <c r="J394" s="169"/>
      <c r="K394" s="169"/>
      <c r="L394" s="169"/>
      <c r="M394" s="168"/>
    </row>
    <row r="395" spans="1:13" ht="55.2">
      <c r="A395" s="331">
        <v>61</v>
      </c>
      <c r="B395" s="332" t="s">
        <v>1261</v>
      </c>
      <c r="C395" s="177" t="s">
        <v>1082</v>
      </c>
      <c r="D395" s="177">
        <v>392070101</v>
      </c>
      <c r="E395" s="177"/>
      <c r="F395" s="177">
        <v>1</v>
      </c>
      <c r="G395" s="170">
        <v>296</v>
      </c>
      <c r="H395" s="170"/>
      <c r="I395" s="170"/>
      <c r="J395" s="170">
        <v>296</v>
      </c>
      <c r="K395" s="170">
        <v>3</v>
      </c>
      <c r="L395" s="170">
        <v>0</v>
      </c>
      <c r="M395" s="168">
        <v>3</v>
      </c>
    </row>
    <row r="396" spans="1:13">
      <c r="A396" s="331"/>
      <c r="B396" s="332"/>
      <c r="C396" s="177" t="s">
        <v>1080</v>
      </c>
      <c r="D396" s="177">
        <v>392070102</v>
      </c>
      <c r="E396" s="177"/>
      <c r="F396" s="177">
        <v>1</v>
      </c>
      <c r="G396" s="170">
        <v>193</v>
      </c>
      <c r="H396" s="170"/>
      <c r="I396" s="170"/>
      <c r="J396" s="170">
        <v>193</v>
      </c>
      <c r="K396" s="170"/>
      <c r="L396" s="170"/>
      <c r="M396" s="168"/>
    </row>
    <row r="397" spans="1:13">
      <c r="A397" s="331"/>
      <c r="B397" s="332"/>
      <c r="C397" s="177" t="s">
        <v>1081</v>
      </c>
      <c r="D397" s="177">
        <v>392070103</v>
      </c>
      <c r="E397" s="177"/>
      <c r="F397" s="177">
        <v>1</v>
      </c>
      <c r="G397" s="170">
        <v>386</v>
      </c>
      <c r="H397" s="170"/>
      <c r="I397" s="170"/>
      <c r="J397" s="170">
        <v>386</v>
      </c>
      <c r="K397" s="170"/>
      <c r="L397" s="170"/>
      <c r="M397" s="168"/>
    </row>
    <row r="398" spans="1:13">
      <c r="A398" s="331"/>
      <c r="B398" s="332"/>
      <c r="C398" s="177" t="s">
        <v>1081</v>
      </c>
      <c r="D398" s="177">
        <v>392070104</v>
      </c>
      <c r="E398" s="177"/>
      <c r="F398" s="177">
        <v>1</v>
      </c>
      <c r="G398" s="170">
        <v>255</v>
      </c>
      <c r="H398" s="170"/>
      <c r="I398" s="170"/>
      <c r="J398" s="170">
        <v>255</v>
      </c>
      <c r="K398" s="170"/>
      <c r="L398" s="170"/>
      <c r="M398" s="168"/>
    </row>
    <row r="399" spans="1:13">
      <c r="A399" s="331"/>
      <c r="B399" s="332"/>
      <c r="C399" s="177" t="s">
        <v>1081</v>
      </c>
      <c r="D399" s="177">
        <v>392070105</v>
      </c>
      <c r="E399" s="177"/>
      <c r="F399" s="177">
        <v>1</v>
      </c>
      <c r="G399" s="170">
        <v>189</v>
      </c>
      <c r="H399" s="170"/>
      <c r="I399" s="170"/>
      <c r="J399" s="170">
        <v>189</v>
      </c>
      <c r="K399" s="170"/>
      <c r="L399" s="170"/>
      <c r="M399" s="168"/>
    </row>
    <row r="400" spans="1:13">
      <c r="A400" s="331"/>
      <c r="B400" s="332"/>
      <c r="C400" s="177"/>
      <c r="D400" s="177"/>
      <c r="E400" s="177"/>
      <c r="F400" s="177"/>
      <c r="G400" s="170"/>
      <c r="H400" s="170"/>
      <c r="I400" s="170"/>
      <c r="J400" s="170"/>
      <c r="K400" s="170"/>
      <c r="L400" s="170"/>
      <c r="M400" s="168"/>
    </row>
    <row r="401" spans="1:13" ht="15.6">
      <c r="A401" s="331"/>
      <c r="B401" s="332"/>
      <c r="C401" s="177"/>
      <c r="D401" s="177"/>
      <c r="E401" s="177"/>
      <c r="F401" s="63" t="s">
        <v>802</v>
      </c>
      <c r="G401" s="169">
        <f>SUM(G395:G400)</f>
        <v>1319</v>
      </c>
      <c r="H401" s="169"/>
      <c r="I401" s="169"/>
      <c r="J401" s="169">
        <f>SUM(J395:J400)</f>
        <v>1319</v>
      </c>
      <c r="K401" s="169"/>
      <c r="L401" s="169"/>
      <c r="M401" s="168"/>
    </row>
    <row r="402" spans="1:13" ht="55.2">
      <c r="A402" s="331">
        <v>62</v>
      </c>
      <c r="B402" s="332" t="s">
        <v>1262</v>
      </c>
      <c r="C402" s="177" t="s">
        <v>1082</v>
      </c>
      <c r="D402" s="177">
        <v>392070101</v>
      </c>
      <c r="E402" s="177"/>
      <c r="F402" s="177"/>
      <c r="G402" s="170"/>
      <c r="H402" s="170">
        <v>1</v>
      </c>
      <c r="I402" s="170">
        <v>261</v>
      </c>
      <c r="J402" s="170">
        <v>261</v>
      </c>
      <c r="K402" s="170">
        <v>0</v>
      </c>
      <c r="L402" s="170">
        <v>3</v>
      </c>
      <c r="M402" s="168">
        <v>3</v>
      </c>
    </row>
    <row r="403" spans="1:13">
      <c r="A403" s="331"/>
      <c r="B403" s="332"/>
      <c r="C403" s="177" t="s">
        <v>1080</v>
      </c>
      <c r="D403" s="177">
        <v>392070102</v>
      </c>
      <c r="E403" s="177"/>
      <c r="F403" s="177"/>
      <c r="G403" s="170"/>
      <c r="H403" s="170">
        <v>1</v>
      </c>
      <c r="I403" s="170">
        <v>175</v>
      </c>
      <c r="J403" s="170">
        <v>175</v>
      </c>
      <c r="K403" s="170"/>
      <c r="L403" s="170"/>
      <c r="M403" s="168"/>
    </row>
    <row r="404" spans="1:13">
      <c r="A404" s="331"/>
      <c r="B404" s="332"/>
      <c r="C404" s="177" t="s">
        <v>1081</v>
      </c>
      <c r="D404" s="177">
        <v>392070103</v>
      </c>
      <c r="E404" s="177"/>
      <c r="F404" s="177"/>
      <c r="G404" s="170"/>
      <c r="H404" s="170">
        <v>1</v>
      </c>
      <c r="I404" s="170">
        <v>306</v>
      </c>
      <c r="J404" s="170">
        <v>306</v>
      </c>
      <c r="K404" s="170"/>
      <c r="L404" s="170"/>
      <c r="M404" s="168"/>
    </row>
    <row r="405" spans="1:13">
      <c r="A405" s="331"/>
      <c r="B405" s="332"/>
      <c r="C405" s="177" t="s">
        <v>1081</v>
      </c>
      <c r="D405" s="177">
        <v>392070104</v>
      </c>
      <c r="E405" s="177"/>
      <c r="F405" s="177"/>
      <c r="G405" s="170"/>
      <c r="H405" s="170">
        <v>1</v>
      </c>
      <c r="I405" s="170">
        <v>237</v>
      </c>
      <c r="J405" s="170">
        <v>237</v>
      </c>
      <c r="K405" s="170"/>
      <c r="L405" s="170"/>
      <c r="M405" s="168"/>
    </row>
    <row r="406" spans="1:13">
      <c r="A406" s="331"/>
      <c r="B406" s="332"/>
      <c r="C406" s="177" t="s">
        <v>1081</v>
      </c>
      <c r="D406" s="177">
        <v>392070105</v>
      </c>
      <c r="E406" s="177"/>
      <c r="F406" s="177"/>
      <c r="G406" s="170"/>
      <c r="H406" s="170">
        <v>1</v>
      </c>
      <c r="I406" s="170">
        <v>145</v>
      </c>
      <c r="J406" s="170">
        <v>145</v>
      </c>
      <c r="K406" s="170"/>
      <c r="L406" s="170"/>
      <c r="M406" s="168"/>
    </row>
    <row r="407" spans="1:13">
      <c r="A407" s="331"/>
      <c r="B407" s="332"/>
      <c r="C407" s="177"/>
      <c r="D407" s="177"/>
      <c r="E407" s="177"/>
      <c r="F407" s="177"/>
      <c r="G407" s="170"/>
      <c r="H407" s="170"/>
      <c r="I407" s="170"/>
      <c r="J407" s="170"/>
      <c r="K407" s="170"/>
      <c r="L407" s="170"/>
      <c r="M407" s="168"/>
    </row>
    <row r="408" spans="1:13" ht="15.6">
      <c r="A408" s="168"/>
      <c r="B408" s="177"/>
      <c r="C408" s="177"/>
      <c r="D408" s="177"/>
      <c r="E408" s="177"/>
      <c r="F408" s="63" t="s">
        <v>802</v>
      </c>
      <c r="G408" s="170"/>
      <c r="H408" s="170"/>
      <c r="I408" s="169">
        <f>SUM(I402:I407)</f>
        <v>1124</v>
      </c>
      <c r="J408" s="169">
        <f>SUM(J402:J407)</f>
        <v>1124</v>
      </c>
      <c r="K408" s="169"/>
      <c r="L408" s="169"/>
      <c r="M408" s="168"/>
    </row>
    <row r="409" spans="1:13" ht="41.4">
      <c r="A409" s="331">
        <v>63</v>
      </c>
      <c r="B409" s="332" t="s">
        <v>1263</v>
      </c>
      <c r="C409" s="177" t="s">
        <v>1085</v>
      </c>
      <c r="D409" s="177">
        <v>392070201</v>
      </c>
      <c r="E409" s="177"/>
      <c r="F409" s="177">
        <v>1</v>
      </c>
      <c r="G409" s="170">
        <v>199</v>
      </c>
      <c r="H409" s="170"/>
      <c r="I409" s="170"/>
      <c r="J409" s="170">
        <v>199</v>
      </c>
      <c r="K409" s="170">
        <v>3</v>
      </c>
      <c r="L409" s="170">
        <v>0</v>
      </c>
      <c r="M409" s="168">
        <v>3</v>
      </c>
    </row>
    <row r="410" spans="1:13">
      <c r="A410" s="331"/>
      <c r="B410" s="332"/>
      <c r="C410" s="177" t="s">
        <v>1083</v>
      </c>
      <c r="D410" s="177">
        <v>392070202</v>
      </c>
      <c r="E410" s="177"/>
      <c r="F410" s="177">
        <v>1</v>
      </c>
      <c r="G410" s="170">
        <v>593</v>
      </c>
      <c r="H410" s="170"/>
      <c r="I410" s="170"/>
      <c r="J410" s="170">
        <v>593</v>
      </c>
      <c r="K410" s="170"/>
      <c r="L410" s="170"/>
      <c r="M410" s="168"/>
    </row>
    <row r="411" spans="1:13">
      <c r="A411" s="331"/>
      <c r="B411" s="332"/>
      <c r="C411" s="177" t="s">
        <v>1084</v>
      </c>
      <c r="D411" s="177">
        <v>392070203</v>
      </c>
      <c r="E411" s="177"/>
      <c r="F411" s="177">
        <v>1</v>
      </c>
      <c r="G411" s="170">
        <v>348</v>
      </c>
      <c r="H411" s="170"/>
      <c r="I411" s="170"/>
      <c r="J411" s="170">
        <v>348</v>
      </c>
      <c r="K411" s="170"/>
      <c r="L411" s="170"/>
      <c r="M411" s="168"/>
    </row>
    <row r="412" spans="1:13">
      <c r="A412" s="331"/>
      <c r="B412" s="332"/>
      <c r="C412" s="177" t="s">
        <v>1086</v>
      </c>
      <c r="D412" s="177">
        <v>392070204</v>
      </c>
      <c r="E412" s="177"/>
      <c r="F412" s="177">
        <v>1</v>
      </c>
      <c r="G412" s="170">
        <v>196</v>
      </c>
      <c r="H412" s="170"/>
      <c r="I412" s="170"/>
      <c r="J412" s="170">
        <v>196</v>
      </c>
      <c r="K412" s="170"/>
      <c r="L412" s="170"/>
      <c r="M412" s="168"/>
    </row>
    <row r="413" spans="1:13">
      <c r="A413" s="331"/>
      <c r="B413" s="332"/>
      <c r="C413" s="177"/>
      <c r="D413" s="177"/>
      <c r="E413" s="177"/>
      <c r="F413" s="177"/>
      <c r="G413" s="170"/>
      <c r="H413" s="170"/>
      <c r="I413" s="170"/>
      <c r="J413" s="170"/>
      <c r="K413" s="170"/>
      <c r="L413" s="170"/>
      <c r="M413" s="168"/>
    </row>
    <row r="414" spans="1:13" ht="15.6">
      <c r="A414" s="331"/>
      <c r="B414" s="332"/>
      <c r="C414" s="177"/>
      <c r="D414" s="177"/>
      <c r="E414" s="177"/>
      <c r="F414" s="63" t="s">
        <v>802</v>
      </c>
      <c r="G414" s="169">
        <f>SUM(G409:G413)</f>
        <v>1336</v>
      </c>
      <c r="H414" s="169"/>
      <c r="I414" s="169"/>
      <c r="J414" s="169">
        <f>SUM(J409:J413)</f>
        <v>1336</v>
      </c>
      <c r="K414" s="169"/>
      <c r="L414" s="169"/>
      <c r="M414" s="168"/>
    </row>
    <row r="415" spans="1:13" ht="41.4">
      <c r="A415" s="331">
        <v>64</v>
      </c>
      <c r="B415" s="332" t="s">
        <v>1264</v>
      </c>
      <c r="C415" s="177" t="s">
        <v>1085</v>
      </c>
      <c r="D415" s="177">
        <v>392070201</v>
      </c>
      <c r="E415" s="177"/>
      <c r="F415" s="177"/>
      <c r="G415" s="170"/>
      <c r="H415" s="170">
        <v>1</v>
      </c>
      <c r="I415" s="170">
        <v>177</v>
      </c>
      <c r="J415" s="170">
        <v>177</v>
      </c>
      <c r="K415" s="170">
        <v>0</v>
      </c>
      <c r="L415" s="170">
        <v>3</v>
      </c>
      <c r="M415" s="168">
        <v>3</v>
      </c>
    </row>
    <row r="416" spans="1:13">
      <c r="A416" s="331"/>
      <c r="B416" s="332"/>
      <c r="C416" s="177" t="s">
        <v>1083</v>
      </c>
      <c r="D416" s="177">
        <v>392070202</v>
      </c>
      <c r="E416" s="177"/>
      <c r="F416" s="177"/>
      <c r="G416" s="170"/>
      <c r="H416" s="170">
        <v>1</v>
      </c>
      <c r="I416" s="170">
        <v>494</v>
      </c>
      <c r="J416" s="170">
        <v>494</v>
      </c>
      <c r="K416" s="170"/>
      <c r="L416" s="170"/>
      <c r="M416" s="168"/>
    </row>
    <row r="417" spans="1:13">
      <c r="A417" s="331"/>
      <c r="B417" s="332"/>
      <c r="C417" s="177" t="s">
        <v>1084</v>
      </c>
      <c r="D417" s="177">
        <v>392070203</v>
      </c>
      <c r="E417" s="177"/>
      <c r="F417" s="177"/>
      <c r="G417" s="170"/>
      <c r="H417" s="170">
        <v>1</v>
      </c>
      <c r="I417" s="170">
        <v>334</v>
      </c>
      <c r="J417" s="170">
        <v>334</v>
      </c>
      <c r="K417" s="170"/>
      <c r="L417" s="170"/>
      <c r="M417" s="168"/>
    </row>
    <row r="418" spans="1:13">
      <c r="A418" s="331"/>
      <c r="B418" s="332"/>
      <c r="C418" s="177" t="s">
        <v>1086</v>
      </c>
      <c r="D418" s="177">
        <v>392070204</v>
      </c>
      <c r="E418" s="177"/>
      <c r="F418" s="177"/>
      <c r="G418" s="170"/>
      <c r="H418" s="170">
        <v>1</v>
      </c>
      <c r="I418" s="170">
        <v>169</v>
      </c>
      <c r="J418" s="170">
        <v>169</v>
      </c>
      <c r="K418" s="170"/>
      <c r="L418" s="170"/>
      <c r="M418" s="168"/>
    </row>
    <row r="419" spans="1:13">
      <c r="A419" s="331"/>
      <c r="B419" s="332"/>
      <c r="C419" s="177"/>
      <c r="D419" s="177"/>
      <c r="E419" s="177"/>
      <c r="F419" s="177"/>
      <c r="G419" s="170"/>
      <c r="H419" s="170"/>
      <c r="I419" s="170"/>
      <c r="J419" s="170"/>
      <c r="K419" s="170"/>
      <c r="L419" s="170"/>
      <c r="M419" s="168"/>
    </row>
    <row r="420" spans="1:13" ht="15.6">
      <c r="A420" s="331"/>
      <c r="B420" s="332"/>
      <c r="C420" s="177"/>
      <c r="D420" s="177"/>
      <c r="E420" s="177"/>
      <c r="F420" s="63" t="s">
        <v>802</v>
      </c>
      <c r="G420" s="170"/>
      <c r="H420" s="170"/>
      <c r="I420" s="169">
        <f>SUM(I415:I419)</f>
        <v>1174</v>
      </c>
      <c r="J420" s="169">
        <f>SUM(J415:J419)</f>
        <v>1174</v>
      </c>
      <c r="K420" s="169"/>
      <c r="L420" s="169"/>
      <c r="M420" s="168"/>
    </row>
    <row r="421" spans="1:13" ht="27.6">
      <c r="A421" s="331">
        <v>65</v>
      </c>
      <c r="B421" s="332" t="s">
        <v>1335</v>
      </c>
      <c r="C421" s="177" t="s">
        <v>1088</v>
      </c>
      <c r="D421" s="177">
        <v>392070301</v>
      </c>
      <c r="E421" s="177"/>
      <c r="F421" s="177">
        <v>1</v>
      </c>
      <c r="G421" s="170">
        <v>368</v>
      </c>
      <c r="H421" s="170"/>
      <c r="I421" s="170"/>
      <c r="J421" s="170">
        <v>368</v>
      </c>
      <c r="K421" s="170">
        <v>4</v>
      </c>
      <c r="L421" s="170">
        <v>0</v>
      </c>
      <c r="M421" s="168">
        <v>4</v>
      </c>
    </row>
    <row r="422" spans="1:13">
      <c r="A422" s="331"/>
      <c r="B422" s="332"/>
      <c r="C422" s="177" t="s">
        <v>1087</v>
      </c>
      <c r="D422" s="177">
        <v>392070302</v>
      </c>
      <c r="E422" s="177"/>
      <c r="F422" s="177">
        <v>1</v>
      </c>
      <c r="G422" s="170">
        <v>783</v>
      </c>
      <c r="H422" s="170"/>
      <c r="I422" s="170"/>
      <c r="J422" s="170">
        <v>783</v>
      </c>
      <c r="K422" s="170"/>
      <c r="L422" s="170"/>
      <c r="M422" s="168"/>
    </row>
    <row r="423" spans="1:13">
      <c r="A423" s="331"/>
      <c r="B423" s="332"/>
      <c r="C423" s="177" t="s">
        <v>1089</v>
      </c>
      <c r="D423" s="177">
        <v>392070205</v>
      </c>
      <c r="E423" s="177"/>
      <c r="F423" s="177">
        <v>1</v>
      </c>
      <c r="G423" s="170">
        <v>654</v>
      </c>
      <c r="H423" s="170"/>
      <c r="I423" s="170"/>
      <c r="J423" s="170">
        <v>654</v>
      </c>
      <c r="K423" s="170"/>
      <c r="L423" s="170"/>
      <c r="M423" s="168"/>
    </row>
    <row r="424" spans="1:13">
      <c r="A424" s="331"/>
      <c r="B424" s="332"/>
      <c r="C424" s="177"/>
      <c r="D424" s="177"/>
      <c r="E424" s="177"/>
      <c r="F424" s="177"/>
      <c r="G424" s="170"/>
      <c r="H424" s="170"/>
      <c r="I424" s="170"/>
      <c r="J424" s="170"/>
      <c r="K424" s="170"/>
      <c r="L424" s="170"/>
      <c r="M424" s="168"/>
    </row>
    <row r="425" spans="1:13">
      <c r="A425" s="331"/>
      <c r="B425" s="332"/>
      <c r="C425" s="177"/>
      <c r="D425" s="177"/>
      <c r="E425" s="177"/>
      <c r="F425" s="177"/>
      <c r="G425" s="171"/>
      <c r="H425" s="171"/>
      <c r="I425" s="171"/>
      <c r="J425" s="171"/>
      <c r="K425" s="170"/>
      <c r="L425" s="170"/>
      <c r="M425" s="168"/>
    </row>
    <row r="426" spans="1:13" ht="15.6">
      <c r="A426" s="331"/>
      <c r="B426" s="332"/>
      <c r="C426" s="177"/>
      <c r="D426" s="177"/>
      <c r="E426" s="177"/>
      <c r="F426" s="63" t="s">
        <v>802</v>
      </c>
      <c r="G426" s="169">
        <f>SUM(G421:G425)</f>
        <v>1805</v>
      </c>
      <c r="H426" s="169"/>
      <c r="I426" s="169"/>
      <c r="J426" s="169">
        <f>SUM(J421:J425)</f>
        <v>1805</v>
      </c>
      <c r="K426" s="169"/>
      <c r="L426" s="169"/>
      <c r="M426" s="168"/>
    </row>
    <row r="427" spans="1:13" ht="27.6">
      <c r="A427" s="331">
        <v>66</v>
      </c>
      <c r="B427" s="332" t="s">
        <v>1336</v>
      </c>
      <c r="C427" s="177" t="s">
        <v>1088</v>
      </c>
      <c r="D427" s="177">
        <v>392070301</v>
      </c>
      <c r="E427" s="177"/>
      <c r="F427" s="177"/>
      <c r="G427" s="170"/>
      <c r="H427" s="170">
        <v>1</v>
      </c>
      <c r="I427" s="170">
        <v>338</v>
      </c>
      <c r="J427" s="170">
        <v>338</v>
      </c>
      <c r="K427" s="170">
        <v>0</v>
      </c>
      <c r="L427" s="170">
        <v>4</v>
      </c>
      <c r="M427" s="168">
        <v>4</v>
      </c>
    </row>
    <row r="428" spans="1:13">
      <c r="A428" s="331"/>
      <c r="B428" s="332"/>
      <c r="C428" s="177" t="s">
        <v>1087</v>
      </c>
      <c r="D428" s="177">
        <v>392070302</v>
      </c>
      <c r="E428" s="177"/>
      <c r="F428" s="177"/>
      <c r="G428" s="170"/>
      <c r="H428" s="170">
        <v>1</v>
      </c>
      <c r="I428" s="170">
        <v>708</v>
      </c>
      <c r="J428" s="170">
        <v>708</v>
      </c>
      <c r="K428" s="170"/>
      <c r="L428" s="170"/>
      <c r="M428" s="168"/>
    </row>
    <row r="429" spans="1:13">
      <c r="A429" s="331"/>
      <c r="B429" s="332"/>
      <c r="C429" s="177" t="s">
        <v>1089</v>
      </c>
      <c r="D429" s="177">
        <v>392070205</v>
      </c>
      <c r="E429" s="177"/>
      <c r="F429" s="177"/>
      <c r="G429" s="170"/>
      <c r="H429" s="170">
        <v>1</v>
      </c>
      <c r="I429" s="170">
        <v>574</v>
      </c>
      <c r="J429" s="170">
        <v>574</v>
      </c>
      <c r="K429" s="170"/>
      <c r="L429" s="170"/>
      <c r="M429" s="168"/>
    </row>
    <row r="430" spans="1:13">
      <c r="A430" s="331"/>
      <c r="B430" s="332"/>
      <c r="C430" s="177"/>
      <c r="D430" s="177"/>
      <c r="E430" s="177"/>
      <c r="F430" s="177"/>
      <c r="G430" s="170"/>
      <c r="H430" s="170"/>
      <c r="I430" s="170"/>
      <c r="J430" s="170"/>
      <c r="K430" s="170"/>
      <c r="L430" s="170"/>
      <c r="M430" s="168"/>
    </row>
    <row r="431" spans="1:13" ht="15.6">
      <c r="A431" s="331"/>
      <c r="B431" s="332"/>
      <c r="C431" s="177"/>
      <c r="D431" s="177"/>
      <c r="E431" s="177"/>
      <c r="F431" s="63" t="s">
        <v>802</v>
      </c>
      <c r="G431" s="170"/>
      <c r="H431" s="170"/>
      <c r="I431" s="169">
        <f>SUM(I427:I430)</f>
        <v>1620</v>
      </c>
      <c r="J431" s="169">
        <f>SUM(J427:J430)</f>
        <v>1620</v>
      </c>
      <c r="K431" s="169"/>
      <c r="L431" s="169"/>
      <c r="M431" s="168"/>
    </row>
    <row r="432" spans="1:13">
      <c r="A432" s="331">
        <v>67</v>
      </c>
      <c r="B432" s="332" t="s">
        <v>1265</v>
      </c>
      <c r="C432" s="177" t="s">
        <v>1093</v>
      </c>
      <c r="D432" s="177">
        <v>392080302</v>
      </c>
      <c r="E432" s="177"/>
      <c r="F432" s="177">
        <v>1</v>
      </c>
      <c r="G432" s="170">
        <v>244</v>
      </c>
      <c r="H432" s="170"/>
      <c r="I432" s="170"/>
      <c r="J432" s="170">
        <v>244</v>
      </c>
      <c r="K432" s="170">
        <v>4</v>
      </c>
      <c r="L432" s="170">
        <v>0</v>
      </c>
      <c r="M432" s="168">
        <v>4</v>
      </c>
    </row>
    <row r="433" spans="1:13">
      <c r="A433" s="331"/>
      <c r="B433" s="332"/>
      <c r="C433" s="177" t="s">
        <v>1090</v>
      </c>
      <c r="D433" s="177">
        <v>392080303</v>
      </c>
      <c r="E433" s="177"/>
      <c r="F433" s="177">
        <v>1</v>
      </c>
      <c r="G433" s="170">
        <v>357</v>
      </c>
      <c r="H433" s="170"/>
      <c r="I433" s="170"/>
      <c r="J433" s="170">
        <v>357</v>
      </c>
      <c r="K433" s="170"/>
      <c r="L433" s="170"/>
      <c r="M433" s="168"/>
    </row>
    <row r="434" spans="1:13">
      <c r="A434" s="331"/>
      <c r="B434" s="332"/>
      <c r="C434" s="177" t="s">
        <v>1091</v>
      </c>
      <c r="D434" s="177">
        <v>392080304</v>
      </c>
      <c r="E434" s="177"/>
      <c r="F434" s="177">
        <v>1</v>
      </c>
      <c r="G434" s="170">
        <v>213</v>
      </c>
      <c r="H434" s="170"/>
      <c r="I434" s="170"/>
      <c r="J434" s="170">
        <v>213</v>
      </c>
      <c r="K434" s="170"/>
      <c r="L434" s="170"/>
      <c r="M434" s="168"/>
    </row>
    <row r="435" spans="1:13">
      <c r="A435" s="331"/>
      <c r="B435" s="332"/>
      <c r="C435" s="177" t="s">
        <v>1092</v>
      </c>
      <c r="D435" s="177">
        <v>392080305</v>
      </c>
      <c r="E435" s="177"/>
      <c r="F435" s="177">
        <v>1</v>
      </c>
      <c r="G435" s="170">
        <v>245</v>
      </c>
      <c r="H435" s="170"/>
      <c r="I435" s="170"/>
      <c r="J435" s="170">
        <v>245</v>
      </c>
      <c r="K435" s="170"/>
      <c r="L435" s="170"/>
      <c r="M435" s="168"/>
    </row>
    <row r="436" spans="1:13">
      <c r="A436" s="331"/>
      <c r="B436" s="332"/>
      <c r="C436" s="177" t="s">
        <v>1092</v>
      </c>
      <c r="D436" s="177">
        <v>392080306</v>
      </c>
      <c r="E436" s="177"/>
      <c r="F436" s="177">
        <v>1</v>
      </c>
      <c r="G436" s="170">
        <v>703</v>
      </c>
      <c r="H436" s="170"/>
      <c r="I436" s="170"/>
      <c r="J436" s="170">
        <v>703</v>
      </c>
      <c r="K436" s="170"/>
      <c r="L436" s="170"/>
      <c r="M436" s="168"/>
    </row>
    <row r="437" spans="1:13">
      <c r="A437" s="331"/>
      <c r="B437" s="332"/>
      <c r="C437" s="177"/>
      <c r="D437" s="177"/>
      <c r="E437" s="177"/>
      <c r="F437" s="177"/>
      <c r="G437" s="170"/>
      <c r="H437" s="170"/>
      <c r="I437" s="170"/>
      <c r="J437" s="170"/>
      <c r="K437" s="170"/>
      <c r="L437" s="170"/>
      <c r="M437" s="168"/>
    </row>
    <row r="438" spans="1:13" ht="15.6">
      <c r="A438" s="331"/>
      <c r="B438" s="332"/>
      <c r="C438" s="177"/>
      <c r="D438" s="177"/>
      <c r="E438" s="177"/>
      <c r="F438" s="63" t="s">
        <v>802</v>
      </c>
      <c r="G438" s="169">
        <f>SUM(G432:G437)</f>
        <v>1762</v>
      </c>
      <c r="H438" s="169"/>
      <c r="I438" s="169"/>
      <c r="J438" s="169">
        <f>SUM(J432:J437)</f>
        <v>1762</v>
      </c>
      <c r="K438" s="169"/>
      <c r="L438" s="169"/>
      <c r="M438" s="168"/>
    </row>
    <row r="439" spans="1:13">
      <c r="A439" s="331">
        <v>68</v>
      </c>
      <c r="B439" s="332" t="s">
        <v>1266</v>
      </c>
      <c r="C439" s="177" t="s">
        <v>1093</v>
      </c>
      <c r="D439" s="177">
        <v>392080302</v>
      </c>
      <c r="E439" s="177"/>
      <c r="F439" s="177"/>
      <c r="G439" s="170"/>
      <c r="H439" s="170"/>
      <c r="I439" s="170">
        <v>212</v>
      </c>
      <c r="J439" s="170">
        <v>212</v>
      </c>
      <c r="K439" s="170">
        <v>0</v>
      </c>
      <c r="L439" s="170">
        <v>4</v>
      </c>
      <c r="M439" s="168">
        <v>4</v>
      </c>
    </row>
    <row r="440" spans="1:13">
      <c r="A440" s="331"/>
      <c r="B440" s="332"/>
      <c r="C440" s="177" t="s">
        <v>1090</v>
      </c>
      <c r="D440" s="177">
        <v>392080303</v>
      </c>
      <c r="E440" s="177"/>
      <c r="F440" s="177"/>
      <c r="G440" s="170"/>
      <c r="H440" s="170"/>
      <c r="I440" s="170">
        <v>283</v>
      </c>
      <c r="J440" s="170">
        <v>283</v>
      </c>
      <c r="K440" s="170"/>
      <c r="L440" s="170"/>
      <c r="M440" s="168"/>
    </row>
    <row r="441" spans="1:13">
      <c r="A441" s="331"/>
      <c r="B441" s="332"/>
      <c r="C441" s="177" t="s">
        <v>1091</v>
      </c>
      <c r="D441" s="177">
        <v>392080304</v>
      </c>
      <c r="E441" s="177"/>
      <c r="F441" s="177"/>
      <c r="G441" s="170"/>
      <c r="H441" s="170"/>
      <c r="I441" s="170">
        <v>170</v>
      </c>
      <c r="J441" s="170">
        <v>170</v>
      </c>
      <c r="K441" s="170"/>
      <c r="L441" s="170"/>
      <c r="M441" s="168"/>
    </row>
    <row r="442" spans="1:13">
      <c r="A442" s="331"/>
      <c r="B442" s="332"/>
      <c r="C442" s="177" t="s">
        <v>1092</v>
      </c>
      <c r="D442" s="177">
        <v>392080305</v>
      </c>
      <c r="E442" s="177"/>
      <c r="F442" s="177"/>
      <c r="G442" s="170"/>
      <c r="H442" s="170"/>
      <c r="I442" s="170">
        <v>196</v>
      </c>
      <c r="J442" s="170">
        <v>196</v>
      </c>
      <c r="K442" s="170"/>
      <c r="L442" s="170"/>
      <c r="M442" s="168"/>
    </row>
    <row r="443" spans="1:13">
      <c r="A443" s="331"/>
      <c r="B443" s="332"/>
      <c r="C443" s="177" t="s">
        <v>1092</v>
      </c>
      <c r="D443" s="177">
        <v>392080306</v>
      </c>
      <c r="E443" s="177"/>
      <c r="F443" s="177"/>
      <c r="G443" s="170"/>
      <c r="H443" s="170"/>
      <c r="I443" s="170">
        <v>598</v>
      </c>
      <c r="J443" s="170">
        <v>598</v>
      </c>
      <c r="K443" s="170"/>
      <c r="L443" s="170"/>
      <c r="M443" s="168"/>
    </row>
    <row r="444" spans="1:13">
      <c r="A444" s="331"/>
      <c r="B444" s="332"/>
      <c r="C444" s="177"/>
      <c r="D444" s="177"/>
      <c r="E444" s="177"/>
      <c r="F444" s="177"/>
      <c r="G444" s="170"/>
      <c r="H444" s="170"/>
      <c r="I444" s="170"/>
      <c r="J444" s="170"/>
      <c r="K444" s="170"/>
      <c r="L444" s="170"/>
      <c r="M444" s="168"/>
    </row>
    <row r="445" spans="1:13">
      <c r="A445" s="331"/>
      <c r="B445" s="332"/>
      <c r="C445" s="177"/>
      <c r="D445" s="177"/>
      <c r="E445" s="177"/>
      <c r="F445" s="177"/>
      <c r="G445" s="170"/>
      <c r="H445" s="170"/>
      <c r="I445" s="170"/>
      <c r="J445" s="170"/>
      <c r="K445" s="170"/>
      <c r="L445" s="170"/>
      <c r="M445" s="168"/>
    </row>
    <row r="446" spans="1:13" ht="15.6">
      <c r="A446" s="168"/>
      <c r="B446" s="177"/>
      <c r="C446" s="177"/>
      <c r="D446" s="177"/>
      <c r="E446" s="177"/>
      <c r="F446" s="63" t="s">
        <v>802</v>
      </c>
      <c r="G446" s="170"/>
      <c r="H446" s="170"/>
      <c r="I446" s="169">
        <f>SUM(I439:I445)</f>
        <v>1459</v>
      </c>
      <c r="J446" s="169">
        <f>SUM(J439:J445)</f>
        <v>1459</v>
      </c>
      <c r="K446" s="169"/>
      <c r="L446" s="169"/>
      <c r="M446" s="168"/>
    </row>
    <row r="447" spans="1:13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</row>
    <row r="448" spans="1:13" ht="27.6">
      <c r="A448" s="331">
        <v>69</v>
      </c>
      <c r="B448" s="332" t="s">
        <v>1267</v>
      </c>
      <c r="C448" s="177" t="s">
        <v>1096</v>
      </c>
      <c r="D448" s="177">
        <v>392070401</v>
      </c>
      <c r="E448" s="177"/>
      <c r="F448" s="177">
        <v>1</v>
      </c>
      <c r="G448" s="170">
        <v>222</v>
      </c>
      <c r="H448" s="170"/>
      <c r="I448" s="170"/>
      <c r="J448" s="170">
        <v>222</v>
      </c>
      <c r="K448" s="170">
        <v>3</v>
      </c>
      <c r="L448" s="170">
        <v>0</v>
      </c>
      <c r="M448" s="168">
        <v>3</v>
      </c>
    </row>
    <row r="449" spans="1:13">
      <c r="A449" s="331"/>
      <c r="B449" s="332"/>
      <c r="C449" s="177" t="s">
        <v>1094</v>
      </c>
      <c r="D449" s="177">
        <v>392070402</v>
      </c>
      <c r="E449" s="177"/>
      <c r="F449" s="177">
        <v>1</v>
      </c>
      <c r="G449" s="170">
        <v>468</v>
      </c>
      <c r="H449" s="170"/>
      <c r="I449" s="170"/>
      <c r="J449" s="170">
        <v>468</v>
      </c>
      <c r="K449" s="170"/>
      <c r="L449" s="170"/>
      <c r="M449" s="168"/>
    </row>
    <row r="450" spans="1:13">
      <c r="A450" s="331"/>
      <c r="B450" s="332"/>
      <c r="C450" s="177" t="s">
        <v>1095</v>
      </c>
      <c r="D450" s="177">
        <v>392070403</v>
      </c>
      <c r="E450" s="177"/>
      <c r="F450" s="177">
        <v>1</v>
      </c>
      <c r="G450" s="170">
        <v>412</v>
      </c>
      <c r="H450" s="170"/>
      <c r="I450" s="170"/>
      <c r="J450" s="170">
        <v>412</v>
      </c>
      <c r="K450" s="170"/>
      <c r="L450" s="170"/>
      <c r="M450" s="168"/>
    </row>
    <row r="451" spans="1:13">
      <c r="A451" s="331"/>
      <c r="B451" s="332"/>
      <c r="C451" s="177" t="s">
        <v>1097</v>
      </c>
      <c r="D451" s="177">
        <v>392070404</v>
      </c>
      <c r="E451" s="177"/>
      <c r="F451" s="177">
        <v>1</v>
      </c>
      <c r="G451" s="170">
        <v>167</v>
      </c>
      <c r="H451" s="170"/>
      <c r="I451" s="170"/>
      <c r="J451" s="170">
        <v>167</v>
      </c>
      <c r="K451" s="170"/>
      <c r="L451" s="170"/>
      <c r="M451" s="168"/>
    </row>
    <row r="452" spans="1:13">
      <c r="A452" s="331"/>
      <c r="B452" s="332"/>
      <c r="C452" s="177"/>
      <c r="D452" s="177"/>
      <c r="E452" s="177"/>
      <c r="F452" s="177"/>
      <c r="G452" s="170"/>
      <c r="H452" s="170"/>
      <c r="I452" s="170"/>
      <c r="J452" s="170"/>
      <c r="K452" s="170"/>
      <c r="L452" s="170"/>
      <c r="M452" s="168"/>
    </row>
    <row r="453" spans="1:13" ht="15.6">
      <c r="A453" s="331"/>
      <c r="B453" s="332"/>
      <c r="C453" s="177"/>
      <c r="D453" s="177"/>
      <c r="E453" s="177"/>
      <c r="F453" s="63" t="s">
        <v>802</v>
      </c>
      <c r="G453" s="170">
        <f>SUM(G448:G452)</f>
        <v>1269</v>
      </c>
      <c r="H453" s="170"/>
      <c r="I453" s="170"/>
      <c r="J453" s="170">
        <f>SUM(J448:J452)</f>
        <v>1269</v>
      </c>
      <c r="K453" s="170"/>
      <c r="L453" s="170"/>
      <c r="M453" s="168"/>
    </row>
    <row r="454" spans="1:13">
      <c r="A454" s="331"/>
      <c r="B454" s="332"/>
      <c r="C454" s="177"/>
      <c r="D454" s="177"/>
      <c r="E454" s="177"/>
      <c r="F454" s="177"/>
      <c r="G454" s="169"/>
      <c r="H454" s="169"/>
      <c r="I454" s="169"/>
      <c r="J454" s="169"/>
      <c r="K454" s="169"/>
      <c r="L454" s="169"/>
      <c r="M454" s="168"/>
    </row>
    <row r="455" spans="1:13">
      <c r="A455" s="168"/>
      <c r="B455" s="177"/>
      <c r="C455" s="177"/>
      <c r="D455" s="177"/>
      <c r="E455" s="177"/>
      <c r="F455" s="177"/>
      <c r="G455" s="169"/>
      <c r="H455" s="169"/>
      <c r="I455" s="169"/>
      <c r="J455" s="169"/>
      <c r="K455" s="169"/>
      <c r="L455" s="169"/>
      <c r="M455" s="168"/>
    </row>
    <row r="456" spans="1:13" ht="27.6">
      <c r="A456" s="331">
        <v>70</v>
      </c>
      <c r="B456" s="332" t="s">
        <v>1268</v>
      </c>
      <c r="C456" s="177" t="s">
        <v>1096</v>
      </c>
      <c r="D456" s="177">
        <v>392070401</v>
      </c>
      <c r="E456" s="177"/>
      <c r="F456" s="177"/>
      <c r="G456" s="170"/>
      <c r="H456" s="170">
        <v>1</v>
      </c>
      <c r="I456" s="170">
        <v>170</v>
      </c>
      <c r="J456" s="170">
        <v>170</v>
      </c>
      <c r="K456" s="170">
        <v>0</v>
      </c>
      <c r="L456" s="170">
        <v>3</v>
      </c>
      <c r="M456" s="168">
        <v>3</v>
      </c>
    </row>
    <row r="457" spans="1:13">
      <c r="A457" s="331"/>
      <c r="B457" s="332"/>
      <c r="C457" s="177" t="s">
        <v>1094</v>
      </c>
      <c r="D457" s="177">
        <v>392070402</v>
      </c>
      <c r="E457" s="177"/>
      <c r="F457" s="177"/>
      <c r="G457" s="170"/>
      <c r="H457" s="170">
        <v>1</v>
      </c>
      <c r="I457" s="170">
        <v>413</v>
      </c>
      <c r="J457" s="170">
        <v>413</v>
      </c>
      <c r="K457" s="170"/>
      <c r="L457" s="170"/>
      <c r="M457" s="168"/>
    </row>
    <row r="458" spans="1:13">
      <c r="A458" s="331"/>
      <c r="B458" s="332"/>
      <c r="C458" s="177" t="s">
        <v>1095</v>
      </c>
      <c r="D458" s="177">
        <v>392070403</v>
      </c>
      <c r="E458" s="177"/>
      <c r="F458" s="177"/>
      <c r="G458" s="170"/>
      <c r="H458" s="170">
        <v>1</v>
      </c>
      <c r="I458" s="170">
        <v>371</v>
      </c>
      <c r="J458" s="170">
        <v>371</v>
      </c>
      <c r="K458" s="170"/>
      <c r="L458" s="170"/>
      <c r="M458" s="168"/>
    </row>
    <row r="459" spans="1:13">
      <c r="A459" s="331"/>
      <c r="B459" s="332"/>
      <c r="C459" s="177" t="s">
        <v>1097</v>
      </c>
      <c r="D459" s="177">
        <v>392070404</v>
      </c>
      <c r="E459" s="177"/>
      <c r="F459" s="177"/>
      <c r="G459" s="170"/>
      <c r="H459" s="170">
        <v>1</v>
      </c>
      <c r="I459" s="170">
        <v>165</v>
      </c>
      <c r="J459" s="170">
        <v>165</v>
      </c>
      <c r="K459" s="170"/>
      <c r="L459" s="170"/>
      <c r="M459" s="168"/>
    </row>
    <row r="460" spans="1:13">
      <c r="A460" s="331"/>
      <c r="B460" s="332"/>
      <c r="C460" s="177"/>
      <c r="D460" s="177"/>
      <c r="E460" s="177"/>
      <c r="F460" s="177"/>
      <c r="G460" s="170"/>
      <c r="H460" s="170"/>
      <c r="I460" s="170"/>
      <c r="J460" s="170"/>
      <c r="K460" s="170"/>
      <c r="L460" s="170"/>
      <c r="M460" s="168"/>
    </row>
    <row r="461" spans="1:13" ht="15.6">
      <c r="A461" s="331"/>
      <c r="B461" s="332"/>
      <c r="C461" s="177"/>
      <c r="D461" s="177"/>
      <c r="E461" s="177"/>
      <c r="F461" s="63" t="s">
        <v>802</v>
      </c>
      <c r="G461" s="170"/>
      <c r="H461" s="170"/>
      <c r="I461" s="169">
        <f>SUM(I456:I460)</f>
        <v>1119</v>
      </c>
      <c r="J461" s="169">
        <f>SUM(J456:J460)</f>
        <v>1119</v>
      </c>
      <c r="K461" s="169"/>
      <c r="L461" s="169"/>
      <c r="M461" s="168"/>
    </row>
    <row r="462" spans="1:13">
      <c r="A462" s="331">
        <v>71</v>
      </c>
      <c r="B462" s="332" t="s">
        <v>1269</v>
      </c>
      <c r="C462" s="177" t="s">
        <v>1100</v>
      </c>
      <c r="D462" s="177">
        <v>392070405</v>
      </c>
      <c r="E462" s="177"/>
      <c r="F462" s="177">
        <v>1</v>
      </c>
      <c r="G462" s="170">
        <v>237</v>
      </c>
      <c r="H462" s="170"/>
      <c r="I462" s="170"/>
      <c r="J462" s="170">
        <v>237</v>
      </c>
      <c r="K462" s="170">
        <v>3</v>
      </c>
      <c r="L462" s="170">
        <v>0</v>
      </c>
      <c r="M462" s="168">
        <v>3</v>
      </c>
    </row>
    <row r="463" spans="1:13">
      <c r="A463" s="331"/>
      <c r="B463" s="332"/>
      <c r="C463" s="177" t="s">
        <v>1098</v>
      </c>
      <c r="D463" s="177">
        <v>392070406</v>
      </c>
      <c r="E463" s="177"/>
      <c r="F463" s="177">
        <v>1</v>
      </c>
      <c r="G463" s="170">
        <v>274</v>
      </c>
      <c r="H463" s="170"/>
      <c r="I463" s="170"/>
      <c r="J463" s="170">
        <v>274</v>
      </c>
      <c r="K463" s="170"/>
      <c r="L463" s="170"/>
      <c r="M463" s="168"/>
    </row>
    <row r="464" spans="1:13">
      <c r="A464" s="331"/>
      <c r="B464" s="332"/>
      <c r="C464" s="177" t="s">
        <v>1099</v>
      </c>
      <c r="D464" s="177">
        <v>392070501</v>
      </c>
      <c r="E464" s="177"/>
      <c r="F464" s="177">
        <v>1</v>
      </c>
      <c r="G464" s="170">
        <v>237</v>
      </c>
      <c r="H464" s="170"/>
      <c r="I464" s="170"/>
      <c r="J464" s="170">
        <v>237</v>
      </c>
      <c r="K464" s="170"/>
      <c r="L464" s="170"/>
      <c r="M464" s="168"/>
    </row>
    <row r="465" spans="1:13">
      <c r="A465" s="331"/>
      <c r="B465" s="332"/>
      <c r="C465" s="177" t="s">
        <v>1101</v>
      </c>
      <c r="D465" s="177">
        <v>392070502</v>
      </c>
      <c r="E465" s="177"/>
      <c r="F465" s="177">
        <v>1</v>
      </c>
      <c r="G465" s="170">
        <v>269</v>
      </c>
      <c r="H465" s="170"/>
      <c r="I465" s="170"/>
      <c r="J465" s="170">
        <v>269</v>
      </c>
      <c r="K465" s="170"/>
      <c r="L465" s="170"/>
      <c r="M465" s="168"/>
    </row>
    <row r="466" spans="1:13">
      <c r="A466" s="331"/>
      <c r="B466" s="332"/>
      <c r="C466" s="177"/>
      <c r="D466" s="177"/>
      <c r="E466" s="177"/>
      <c r="F466" s="177"/>
      <c r="G466" s="170"/>
      <c r="H466" s="170"/>
      <c r="I466" s="170"/>
      <c r="J466" s="170"/>
      <c r="K466" s="170"/>
      <c r="L466" s="170"/>
      <c r="M466" s="168"/>
    </row>
    <row r="467" spans="1:13" ht="15.6">
      <c r="A467" s="168"/>
      <c r="B467" s="177"/>
      <c r="C467" s="177"/>
      <c r="D467" s="177"/>
      <c r="E467" s="177"/>
      <c r="F467" s="63" t="s">
        <v>802</v>
      </c>
      <c r="G467" s="169">
        <f>SUM(G462:G466)</f>
        <v>1017</v>
      </c>
      <c r="H467" s="169"/>
      <c r="I467" s="169"/>
      <c r="J467" s="169">
        <f>SUM(J462:J466)</f>
        <v>1017</v>
      </c>
      <c r="K467" s="169"/>
      <c r="L467" s="169"/>
      <c r="M467" s="168"/>
    </row>
    <row r="468" spans="1:13">
      <c r="A468" s="331">
        <v>72</v>
      </c>
      <c r="B468" s="332" t="s">
        <v>1270</v>
      </c>
      <c r="C468" s="177" t="s">
        <v>1100</v>
      </c>
      <c r="D468" s="177">
        <v>392070405</v>
      </c>
      <c r="E468" s="177"/>
      <c r="F468" s="177"/>
      <c r="G468" s="170"/>
      <c r="H468" s="170">
        <v>1</v>
      </c>
      <c r="I468" s="170">
        <v>231</v>
      </c>
      <c r="J468" s="170">
        <v>231</v>
      </c>
      <c r="K468" s="170">
        <v>0</v>
      </c>
      <c r="L468" s="170">
        <v>2</v>
      </c>
      <c r="M468" s="168">
        <v>2</v>
      </c>
    </row>
    <row r="469" spans="1:13">
      <c r="A469" s="331"/>
      <c r="B469" s="332"/>
      <c r="C469" s="177" t="s">
        <v>1098</v>
      </c>
      <c r="D469" s="177">
        <v>392070406</v>
      </c>
      <c r="E469" s="177"/>
      <c r="F469" s="177"/>
      <c r="G469" s="170"/>
      <c r="H469" s="170">
        <v>1</v>
      </c>
      <c r="I469" s="170">
        <v>216</v>
      </c>
      <c r="J469" s="170">
        <v>216</v>
      </c>
      <c r="K469" s="170"/>
      <c r="L469" s="170"/>
      <c r="M469" s="168"/>
    </row>
    <row r="470" spans="1:13">
      <c r="A470" s="331"/>
      <c r="B470" s="332"/>
      <c r="C470" s="177" t="s">
        <v>1099</v>
      </c>
      <c r="D470" s="177">
        <v>392070501</v>
      </c>
      <c r="E470" s="177"/>
      <c r="F470" s="177"/>
      <c r="G470" s="170"/>
      <c r="H470" s="170">
        <v>1</v>
      </c>
      <c r="I470" s="170">
        <v>226</v>
      </c>
      <c r="J470" s="170">
        <v>226</v>
      </c>
      <c r="K470" s="170"/>
      <c r="L470" s="170"/>
      <c r="M470" s="168"/>
    </row>
    <row r="471" spans="1:13">
      <c r="A471" s="331"/>
      <c r="B471" s="332"/>
      <c r="C471" s="177" t="s">
        <v>1101</v>
      </c>
      <c r="D471" s="177">
        <v>392070502</v>
      </c>
      <c r="E471" s="177"/>
      <c r="F471" s="177"/>
      <c r="G471" s="170"/>
      <c r="H471" s="170">
        <v>1</v>
      </c>
      <c r="I471" s="170">
        <v>226</v>
      </c>
      <c r="J471" s="170">
        <v>226</v>
      </c>
      <c r="K471" s="170"/>
      <c r="L471" s="170"/>
      <c r="M471" s="168"/>
    </row>
    <row r="472" spans="1:13">
      <c r="A472" s="331"/>
      <c r="B472" s="332"/>
      <c r="C472" s="177"/>
      <c r="D472" s="177"/>
      <c r="E472" s="177"/>
      <c r="F472" s="177"/>
      <c r="G472" s="170"/>
      <c r="H472" s="170"/>
      <c r="I472" s="170"/>
      <c r="J472" s="170"/>
      <c r="K472" s="170"/>
      <c r="L472" s="170"/>
      <c r="M472" s="168"/>
    </row>
    <row r="473" spans="1:13" ht="15.6">
      <c r="A473" s="331"/>
      <c r="B473" s="332"/>
      <c r="C473" s="177"/>
      <c r="D473" s="177"/>
      <c r="E473" s="177"/>
      <c r="F473" s="63" t="s">
        <v>802</v>
      </c>
      <c r="G473" s="170"/>
      <c r="H473" s="170"/>
      <c r="I473" s="169">
        <f>SUM(I468:I472)</f>
        <v>899</v>
      </c>
      <c r="J473" s="169">
        <f>SUM(J468:J472)</f>
        <v>899</v>
      </c>
      <c r="K473" s="169"/>
      <c r="L473" s="169"/>
      <c r="M473" s="168"/>
    </row>
    <row r="474" spans="1:13" ht="27.6">
      <c r="A474" s="331">
        <v>73</v>
      </c>
      <c r="B474" s="332" t="s">
        <v>1271</v>
      </c>
      <c r="C474" s="177" t="s">
        <v>1103</v>
      </c>
      <c r="D474" s="177">
        <v>392070503</v>
      </c>
      <c r="E474" s="177"/>
      <c r="F474" s="177">
        <v>1</v>
      </c>
      <c r="G474" s="170">
        <v>267</v>
      </c>
      <c r="H474" s="170"/>
      <c r="I474" s="170"/>
      <c r="J474" s="170">
        <v>267</v>
      </c>
      <c r="K474" s="170">
        <v>2</v>
      </c>
      <c r="L474" s="170">
        <v>0</v>
      </c>
      <c r="M474" s="168">
        <v>2</v>
      </c>
    </row>
    <row r="475" spans="1:13">
      <c r="A475" s="331"/>
      <c r="B475" s="332"/>
      <c r="C475" s="177" t="s">
        <v>1102</v>
      </c>
      <c r="D475" s="177">
        <v>392070504</v>
      </c>
      <c r="E475" s="177"/>
      <c r="F475" s="177">
        <v>1</v>
      </c>
      <c r="G475" s="170">
        <v>372</v>
      </c>
      <c r="H475" s="170"/>
      <c r="I475" s="170"/>
      <c r="J475" s="170">
        <v>372</v>
      </c>
      <c r="K475" s="170"/>
      <c r="L475" s="170"/>
      <c r="M475" s="168"/>
    </row>
    <row r="476" spans="1:13">
      <c r="A476" s="331"/>
      <c r="B476" s="332"/>
      <c r="C476" s="177" t="s">
        <v>1104</v>
      </c>
      <c r="D476" s="177">
        <v>392070505</v>
      </c>
      <c r="E476" s="177"/>
      <c r="F476" s="177">
        <v>1</v>
      </c>
      <c r="G476" s="170">
        <v>427</v>
      </c>
      <c r="H476" s="170"/>
      <c r="I476" s="170"/>
      <c r="J476" s="170">
        <v>427</v>
      </c>
      <c r="K476" s="170"/>
      <c r="L476" s="170"/>
      <c r="M476" s="168"/>
    </row>
    <row r="477" spans="1:13">
      <c r="A477" s="331"/>
      <c r="B477" s="332"/>
      <c r="C477" s="177"/>
      <c r="D477" s="177"/>
      <c r="E477" s="177"/>
      <c r="F477" s="177"/>
      <c r="G477" s="170"/>
      <c r="H477" s="170"/>
      <c r="I477" s="170"/>
      <c r="J477" s="170"/>
      <c r="K477" s="170"/>
      <c r="L477" s="170"/>
      <c r="M477" s="168"/>
    </row>
    <row r="478" spans="1:13" ht="15.6">
      <c r="A478" s="331"/>
      <c r="B478" s="332"/>
      <c r="C478" s="177"/>
      <c r="D478" s="177"/>
      <c r="E478" s="177"/>
      <c r="F478" s="63" t="s">
        <v>802</v>
      </c>
      <c r="G478" s="170"/>
      <c r="H478" s="170"/>
      <c r="I478" s="170"/>
      <c r="J478" s="170"/>
      <c r="K478" s="170"/>
      <c r="L478" s="170"/>
      <c r="M478" s="168"/>
    </row>
    <row r="479" spans="1:13">
      <c r="A479" s="168"/>
      <c r="B479" s="177"/>
      <c r="C479" s="177"/>
      <c r="D479" s="177"/>
      <c r="E479" s="177"/>
      <c r="F479" s="177"/>
      <c r="G479" s="169">
        <f>SUM(G474:G478)</f>
        <v>1066</v>
      </c>
      <c r="H479" s="169"/>
      <c r="I479" s="169"/>
      <c r="J479" s="169">
        <f>SUM(J474:J478)</f>
        <v>1066</v>
      </c>
      <c r="K479" s="169"/>
      <c r="L479" s="169"/>
      <c r="M479" s="168"/>
    </row>
    <row r="480" spans="1:13" ht="27.6">
      <c r="A480" s="331">
        <v>74</v>
      </c>
      <c r="B480" s="332" t="s">
        <v>1272</v>
      </c>
      <c r="C480" s="177" t="s">
        <v>1103</v>
      </c>
      <c r="D480" s="177">
        <v>392070503</v>
      </c>
      <c r="E480" s="177"/>
      <c r="F480" s="177"/>
      <c r="G480" s="170"/>
      <c r="H480" s="170">
        <v>1</v>
      </c>
      <c r="I480" s="170">
        <v>222</v>
      </c>
      <c r="J480" s="170">
        <v>222</v>
      </c>
      <c r="K480" s="170">
        <v>0</v>
      </c>
      <c r="L480" s="170">
        <v>2</v>
      </c>
      <c r="M480" s="168">
        <v>2</v>
      </c>
    </row>
    <row r="481" spans="1:13">
      <c r="A481" s="331"/>
      <c r="B481" s="332"/>
      <c r="C481" s="177" t="s">
        <v>1102</v>
      </c>
      <c r="D481" s="177">
        <v>392070504</v>
      </c>
      <c r="E481" s="177"/>
      <c r="F481" s="177"/>
      <c r="G481" s="170"/>
      <c r="H481" s="170">
        <v>1</v>
      </c>
      <c r="I481" s="170">
        <v>294</v>
      </c>
      <c r="J481" s="170">
        <v>294</v>
      </c>
      <c r="K481" s="170"/>
      <c r="L481" s="170"/>
      <c r="M481" s="168"/>
    </row>
    <row r="482" spans="1:13">
      <c r="A482" s="331"/>
      <c r="B482" s="332"/>
      <c r="C482" s="177" t="s">
        <v>1104</v>
      </c>
      <c r="D482" s="177">
        <v>392070505</v>
      </c>
      <c r="E482" s="177"/>
      <c r="F482" s="177"/>
      <c r="G482" s="170"/>
      <c r="H482" s="170">
        <v>1</v>
      </c>
      <c r="I482" s="170">
        <v>360</v>
      </c>
      <c r="J482" s="170">
        <v>360</v>
      </c>
      <c r="K482" s="170"/>
      <c r="L482" s="170"/>
      <c r="M482" s="168"/>
    </row>
    <row r="483" spans="1:13">
      <c r="A483" s="331"/>
      <c r="B483" s="332"/>
      <c r="C483" s="177"/>
      <c r="D483" s="177"/>
      <c r="E483" s="177"/>
      <c r="F483" s="177"/>
      <c r="G483" s="170"/>
      <c r="H483" s="170"/>
      <c r="I483" s="170"/>
      <c r="J483" s="170"/>
      <c r="K483" s="170"/>
      <c r="L483" s="170"/>
      <c r="M483" s="168"/>
    </row>
    <row r="484" spans="1:13" ht="15.6">
      <c r="A484" s="331"/>
      <c r="B484" s="332"/>
      <c r="C484" s="177"/>
      <c r="D484" s="177"/>
      <c r="E484" s="177"/>
      <c r="F484" s="63" t="s">
        <v>802</v>
      </c>
      <c r="G484" s="170"/>
      <c r="H484" s="170"/>
      <c r="I484" s="170"/>
      <c r="J484" s="170"/>
      <c r="K484" s="170"/>
      <c r="L484" s="170"/>
      <c r="M484" s="168"/>
    </row>
    <row r="485" spans="1:13">
      <c r="A485" s="168"/>
      <c r="B485" s="177"/>
      <c r="C485" s="177"/>
      <c r="D485" s="177"/>
      <c r="E485" s="177"/>
      <c r="F485" s="177"/>
      <c r="G485" s="170"/>
      <c r="H485" s="170"/>
      <c r="I485" s="169">
        <f>SUM(I480:I484)</f>
        <v>876</v>
      </c>
      <c r="J485" s="169">
        <f>SUM(J480:J484)</f>
        <v>876</v>
      </c>
      <c r="K485" s="169"/>
      <c r="L485" s="169"/>
      <c r="M485" s="168"/>
    </row>
    <row r="486" spans="1:13" ht="55.2">
      <c r="A486" s="331">
        <v>75</v>
      </c>
      <c r="B486" s="332" t="s">
        <v>1273</v>
      </c>
      <c r="C486" s="177" t="s">
        <v>1107</v>
      </c>
      <c r="D486" s="177">
        <v>392070601</v>
      </c>
      <c r="E486" s="177"/>
      <c r="F486" s="177">
        <v>1</v>
      </c>
      <c r="G486" s="170">
        <v>444</v>
      </c>
      <c r="H486" s="170"/>
      <c r="I486" s="170"/>
      <c r="J486" s="170">
        <v>444</v>
      </c>
      <c r="K486" s="170">
        <v>3</v>
      </c>
      <c r="L486" s="170">
        <v>0</v>
      </c>
      <c r="M486" s="168">
        <v>3</v>
      </c>
    </row>
    <row r="487" spans="1:13">
      <c r="A487" s="331"/>
      <c r="B487" s="332"/>
      <c r="C487" s="177" t="s">
        <v>1105</v>
      </c>
      <c r="D487" s="177">
        <v>392070602</v>
      </c>
      <c r="E487" s="177"/>
      <c r="F487" s="177">
        <v>1</v>
      </c>
      <c r="G487" s="170">
        <v>397</v>
      </c>
      <c r="H487" s="170"/>
      <c r="I487" s="170"/>
      <c r="J487" s="170">
        <v>397</v>
      </c>
      <c r="K487" s="170"/>
      <c r="L487" s="170"/>
      <c r="M487" s="168"/>
    </row>
    <row r="488" spans="1:13">
      <c r="A488" s="331"/>
      <c r="B488" s="332"/>
      <c r="C488" s="177" t="s">
        <v>1106</v>
      </c>
      <c r="D488" s="177">
        <v>392070603</v>
      </c>
      <c r="E488" s="177"/>
      <c r="F488" s="177">
        <v>1</v>
      </c>
      <c r="G488" s="170">
        <v>265</v>
      </c>
      <c r="H488" s="170"/>
      <c r="I488" s="170"/>
      <c r="J488" s="170">
        <v>265</v>
      </c>
      <c r="K488" s="170"/>
      <c r="L488" s="170"/>
      <c r="M488" s="168"/>
    </row>
    <row r="489" spans="1:13">
      <c r="A489" s="331"/>
      <c r="B489" s="332"/>
      <c r="C489" s="177" t="s">
        <v>1108</v>
      </c>
      <c r="D489" s="177">
        <v>392070604</v>
      </c>
      <c r="E489" s="177"/>
      <c r="F489" s="177">
        <v>1</v>
      </c>
      <c r="G489" s="170">
        <v>394</v>
      </c>
      <c r="H489" s="170"/>
      <c r="I489" s="170"/>
      <c r="J489" s="170">
        <v>394</v>
      </c>
      <c r="K489" s="170"/>
      <c r="L489" s="170"/>
      <c r="M489" s="168"/>
    </row>
    <row r="490" spans="1:13" ht="15.6">
      <c r="A490" s="331"/>
      <c r="B490" s="332"/>
      <c r="C490" s="177"/>
      <c r="D490" s="177"/>
      <c r="E490" s="177"/>
      <c r="F490" s="63" t="s">
        <v>802</v>
      </c>
      <c r="G490" s="170"/>
      <c r="H490" s="170"/>
      <c r="I490" s="170"/>
      <c r="J490" s="170"/>
      <c r="K490" s="170"/>
      <c r="L490" s="170"/>
      <c r="M490" s="168"/>
    </row>
    <row r="491" spans="1:13">
      <c r="A491" s="168"/>
      <c r="B491" s="177"/>
      <c r="C491" s="177"/>
      <c r="D491" s="177"/>
      <c r="E491" s="177"/>
      <c r="F491" s="177"/>
      <c r="G491" s="169">
        <f>SUM(G486:G490)</f>
        <v>1500</v>
      </c>
      <c r="H491" s="169"/>
      <c r="I491" s="169"/>
      <c r="J491" s="169">
        <f>SUM(J486:J490)</f>
        <v>1500</v>
      </c>
      <c r="K491" s="169"/>
      <c r="L491" s="169"/>
      <c r="M491" s="168"/>
    </row>
    <row r="492" spans="1:13" ht="55.2">
      <c r="A492" s="331">
        <v>76</v>
      </c>
      <c r="B492" s="332" t="s">
        <v>1337</v>
      </c>
      <c r="C492" s="177" t="s">
        <v>1107</v>
      </c>
      <c r="D492" s="177">
        <v>392070601</v>
      </c>
      <c r="E492" s="177"/>
      <c r="F492" s="177"/>
      <c r="G492" s="170"/>
      <c r="H492" s="170">
        <v>1</v>
      </c>
      <c r="I492" s="170">
        <v>371</v>
      </c>
      <c r="J492" s="170">
        <v>371</v>
      </c>
      <c r="K492" s="170">
        <v>0</v>
      </c>
      <c r="L492" s="170">
        <v>3</v>
      </c>
      <c r="M492" s="168">
        <v>3</v>
      </c>
    </row>
    <row r="493" spans="1:13">
      <c r="A493" s="331"/>
      <c r="B493" s="332"/>
      <c r="C493" s="177" t="s">
        <v>1105</v>
      </c>
      <c r="D493" s="177">
        <v>392070602</v>
      </c>
      <c r="E493" s="177"/>
      <c r="F493" s="177"/>
      <c r="G493" s="170"/>
      <c r="H493" s="170">
        <v>1</v>
      </c>
      <c r="I493" s="170">
        <v>393</v>
      </c>
      <c r="J493" s="170">
        <v>393</v>
      </c>
      <c r="K493" s="170"/>
      <c r="L493" s="170"/>
      <c r="M493" s="168"/>
    </row>
    <row r="494" spans="1:13">
      <c r="A494" s="331"/>
      <c r="B494" s="332"/>
      <c r="C494" s="177" t="s">
        <v>1106</v>
      </c>
      <c r="D494" s="177">
        <v>392070603</v>
      </c>
      <c r="E494" s="177"/>
      <c r="F494" s="177"/>
      <c r="G494" s="170"/>
      <c r="H494" s="170">
        <v>1</v>
      </c>
      <c r="I494" s="170">
        <v>230</v>
      </c>
      <c r="J494" s="170">
        <v>230</v>
      </c>
      <c r="K494" s="170"/>
      <c r="L494" s="170"/>
      <c r="M494" s="168"/>
    </row>
    <row r="495" spans="1:13">
      <c r="A495" s="331"/>
      <c r="B495" s="332"/>
      <c r="C495" s="177" t="s">
        <v>1108</v>
      </c>
      <c r="D495" s="177">
        <v>392070604</v>
      </c>
      <c r="E495" s="177"/>
      <c r="F495" s="177"/>
      <c r="G495" s="170"/>
      <c r="H495" s="170">
        <v>1</v>
      </c>
      <c r="I495" s="170">
        <v>311</v>
      </c>
      <c r="J495" s="170">
        <v>311</v>
      </c>
      <c r="K495" s="170"/>
      <c r="L495" s="170"/>
      <c r="M495" s="168"/>
    </row>
    <row r="496" spans="1:13" ht="15.6">
      <c r="A496" s="331"/>
      <c r="B496" s="332"/>
      <c r="C496" s="177"/>
      <c r="D496" s="177"/>
      <c r="E496" s="177"/>
      <c r="F496" s="63" t="s">
        <v>802</v>
      </c>
      <c r="G496" s="170"/>
      <c r="H496" s="170"/>
      <c r="I496" s="170"/>
      <c r="J496" s="170"/>
      <c r="K496" s="170"/>
      <c r="L496" s="170"/>
      <c r="M496" s="168"/>
    </row>
    <row r="497" spans="1:13">
      <c r="A497" s="331"/>
      <c r="B497" s="332"/>
      <c r="C497" s="177"/>
      <c r="D497" s="177"/>
      <c r="E497" s="177"/>
      <c r="F497" s="177"/>
      <c r="G497" s="170"/>
      <c r="H497" s="170"/>
      <c r="I497" s="169">
        <f>SUM(I492:I496)</f>
        <v>1305</v>
      </c>
      <c r="J497" s="169">
        <f>SUM(J492:J496)</f>
        <v>1305</v>
      </c>
      <c r="K497" s="169"/>
      <c r="L497" s="169"/>
      <c r="M497" s="168"/>
    </row>
    <row r="498" spans="1:13" ht="27.6">
      <c r="A498" s="331">
        <v>77</v>
      </c>
      <c r="B498" s="332" t="s">
        <v>1274</v>
      </c>
      <c r="C498" s="177" t="s">
        <v>1112</v>
      </c>
      <c r="D498" s="177">
        <v>392080601</v>
      </c>
      <c r="E498" s="177"/>
      <c r="F498" s="177">
        <v>1</v>
      </c>
      <c r="G498" s="170">
        <v>250</v>
      </c>
      <c r="H498" s="170"/>
      <c r="I498" s="170"/>
      <c r="J498" s="170">
        <v>250</v>
      </c>
      <c r="K498" s="170">
        <v>4</v>
      </c>
      <c r="L498" s="170">
        <v>0</v>
      </c>
      <c r="M498" s="168">
        <v>4</v>
      </c>
    </row>
    <row r="499" spans="1:13">
      <c r="A499" s="331"/>
      <c r="B499" s="332"/>
      <c r="C499" s="177" t="s">
        <v>1109</v>
      </c>
      <c r="D499" s="177">
        <v>392080602</v>
      </c>
      <c r="E499" s="177"/>
      <c r="F499" s="177">
        <v>1</v>
      </c>
      <c r="G499" s="170">
        <v>278</v>
      </c>
      <c r="H499" s="170"/>
      <c r="I499" s="170"/>
      <c r="J499" s="170">
        <v>278</v>
      </c>
      <c r="K499" s="170"/>
      <c r="L499" s="170"/>
      <c r="M499" s="168"/>
    </row>
    <row r="500" spans="1:13">
      <c r="A500" s="331"/>
      <c r="B500" s="332"/>
      <c r="C500" s="177" t="s">
        <v>1110</v>
      </c>
      <c r="D500" s="177">
        <v>392080603</v>
      </c>
      <c r="E500" s="177"/>
      <c r="F500" s="177">
        <v>1</v>
      </c>
      <c r="G500" s="170">
        <v>409</v>
      </c>
      <c r="H500" s="170"/>
      <c r="I500" s="170"/>
      <c r="J500" s="170">
        <v>409</v>
      </c>
      <c r="K500" s="170"/>
      <c r="L500" s="170"/>
      <c r="M500" s="168"/>
    </row>
    <row r="501" spans="1:13">
      <c r="A501" s="331"/>
      <c r="B501" s="332"/>
      <c r="C501" s="177" t="s">
        <v>1111</v>
      </c>
      <c r="D501" s="177">
        <v>392080604</v>
      </c>
      <c r="E501" s="177"/>
      <c r="F501" s="177">
        <v>1</v>
      </c>
      <c r="G501" s="170">
        <v>413</v>
      </c>
      <c r="H501" s="170"/>
      <c r="I501" s="170"/>
      <c r="J501" s="170">
        <v>413</v>
      </c>
      <c r="K501" s="170"/>
      <c r="L501" s="170"/>
      <c r="M501" s="168"/>
    </row>
    <row r="502" spans="1:13">
      <c r="A502" s="331"/>
      <c r="B502" s="332"/>
      <c r="C502" s="177" t="s">
        <v>1113</v>
      </c>
      <c r="D502" s="177">
        <v>392080605</v>
      </c>
      <c r="E502" s="177"/>
      <c r="F502" s="177">
        <v>1</v>
      </c>
      <c r="G502" s="170">
        <v>168</v>
      </c>
      <c r="H502" s="170"/>
      <c r="I502" s="170"/>
      <c r="J502" s="170">
        <v>168</v>
      </c>
      <c r="K502" s="170"/>
      <c r="L502" s="170"/>
      <c r="M502" s="168"/>
    </row>
    <row r="503" spans="1:13" ht="15.6">
      <c r="A503" s="331"/>
      <c r="B503" s="332"/>
      <c r="C503" s="177"/>
      <c r="D503" s="177"/>
      <c r="E503" s="177"/>
      <c r="F503" s="63" t="s">
        <v>802</v>
      </c>
      <c r="G503" s="170"/>
      <c r="H503" s="170"/>
      <c r="I503" s="170"/>
      <c r="J503" s="170"/>
      <c r="K503" s="170"/>
      <c r="L503" s="170"/>
      <c r="M503" s="168"/>
    </row>
    <row r="504" spans="1:13">
      <c r="A504" s="168"/>
      <c r="B504" s="177"/>
      <c r="C504" s="177"/>
      <c r="D504" s="177"/>
      <c r="E504" s="177"/>
      <c r="F504" s="177"/>
      <c r="G504" s="169">
        <f>SUM(G498:G503)</f>
        <v>1518</v>
      </c>
      <c r="H504" s="169"/>
      <c r="I504" s="169"/>
      <c r="J504" s="169">
        <f>SUM(J498:J503)</f>
        <v>1518</v>
      </c>
      <c r="K504" s="169"/>
      <c r="L504" s="169"/>
      <c r="M504" s="168"/>
    </row>
    <row r="505" spans="1:13" ht="27.6">
      <c r="A505" s="331">
        <v>78</v>
      </c>
      <c r="B505" s="332" t="s">
        <v>1275</v>
      </c>
      <c r="C505" s="177" t="s">
        <v>1112</v>
      </c>
      <c r="D505" s="177">
        <v>392080601</v>
      </c>
      <c r="E505" s="177"/>
      <c r="F505" s="177"/>
      <c r="G505" s="170"/>
      <c r="H505" s="170">
        <v>1</v>
      </c>
      <c r="I505" s="170">
        <v>198</v>
      </c>
      <c r="J505" s="170">
        <v>198</v>
      </c>
      <c r="K505" s="170">
        <v>0</v>
      </c>
      <c r="L505" s="170">
        <v>3</v>
      </c>
      <c r="M505" s="168">
        <v>3</v>
      </c>
    </row>
    <row r="506" spans="1:13">
      <c r="A506" s="331"/>
      <c r="B506" s="332"/>
      <c r="C506" s="177" t="s">
        <v>1109</v>
      </c>
      <c r="D506" s="177">
        <v>392080602</v>
      </c>
      <c r="E506" s="177"/>
      <c r="F506" s="177"/>
      <c r="G506" s="170"/>
      <c r="H506" s="170">
        <v>1</v>
      </c>
      <c r="I506" s="170">
        <v>238</v>
      </c>
      <c r="J506" s="170">
        <v>238</v>
      </c>
      <c r="K506" s="170"/>
      <c r="L506" s="170"/>
      <c r="M506" s="168"/>
    </row>
    <row r="507" spans="1:13">
      <c r="A507" s="331"/>
      <c r="B507" s="332"/>
      <c r="C507" s="177" t="s">
        <v>1110</v>
      </c>
      <c r="D507" s="177">
        <v>392080603</v>
      </c>
      <c r="E507" s="177"/>
      <c r="F507" s="177"/>
      <c r="G507" s="170"/>
      <c r="H507" s="170">
        <v>1</v>
      </c>
      <c r="I507" s="170">
        <v>324</v>
      </c>
      <c r="J507" s="170">
        <v>324</v>
      </c>
      <c r="K507" s="170"/>
      <c r="L507" s="170"/>
      <c r="M507" s="168"/>
    </row>
    <row r="508" spans="1:13">
      <c r="A508" s="331"/>
      <c r="B508" s="332"/>
      <c r="C508" s="177" t="s">
        <v>1111</v>
      </c>
      <c r="D508" s="177">
        <v>392080604</v>
      </c>
      <c r="E508" s="177"/>
      <c r="F508" s="177"/>
      <c r="G508" s="170"/>
      <c r="H508" s="170">
        <v>1</v>
      </c>
      <c r="I508" s="170">
        <v>350</v>
      </c>
      <c r="J508" s="170">
        <v>350</v>
      </c>
      <c r="K508" s="170"/>
      <c r="L508" s="170"/>
      <c r="M508" s="168"/>
    </row>
    <row r="509" spans="1:13">
      <c r="A509" s="331"/>
      <c r="B509" s="332"/>
      <c r="C509" s="177" t="s">
        <v>1113</v>
      </c>
      <c r="D509" s="177">
        <v>392080605</v>
      </c>
      <c r="E509" s="177"/>
      <c r="F509" s="177"/>
      <c r="G509" s="170"/>
      <c r="H509" s="170">
        <v>1</v>
      </c>
      <c r="I509" s="170">
        <v>130</v>
      </c>
      <c r="J509" s="170">
        <v>130</v>
      </c>
      <c r="K509" s="170"/>
      <c r="L509" s="170"/>
      <c r="M509" s="168"/>
    </row>
    <row r="510" spans="1:13" ht="15.6">
      <c r="A510" s="331"/>
      <c r="B510" s="332"/>
      <c r="C510" s="177"/>
      <c r="D510" s="177"/>
      <c r="E510" s="177"/>
      <c r="F510" s="63" t="s">
        <v>802</v>
      </c>
      <c r="G510" s="170"/>
      <c r="H510" s="170"/>
      <c r="I510" s="170"/>
      <c r="J510" s="170"/>
      <c r="K510" s="170"/>
      <c r="L510" s="170"/>
      <c r="M510" s="168"/>
    </row>
    <row r="511" spans="1:13">
      <c r="A511" s="331"/>
      <c r="B511" s="332"/>
      <c r="C511" s="177"/>
      <c r="D511" s="177"/>
      <c r="E511" s="177"/>
      <c r="F511" s="177"/>
      <c r="G511" s="170"/>
      <c r="H511" s="170"/>
      <c r="I511" s="169">
        <f>SUM(I505:I510)</f>
        <v>1240</v>
      </c>
      <c r="J511" s="169">
        <f>SUM(J505:J510)</f>
        <v>1240</v>
      </c>
      <c r="K511" s="169"/>
      <c r="L511" s="169"/>
      <c r="M511" s="168"/>
    </row>
    <row r="512" spans="1:13">
      <c r="A512" s="331">
        <v>79</v>
      </c>
      <c r="B512" s="332" t="s">
        <v>1338</v>
      </c>
      <c r="C512" s="177" t="s">
        <v>1116</v>
      </c>
      <c r="D512" s="177">
        <v>392080701</v>
      </c>
      <c r="E512" s="177"/>
      <c r="F512" s="177">
        <v>1</v>
      </c>
      <c r="G512" s="170">
        <v>382</v>
      </c>
      <c r="H512" s="170"/>
      <c r="I512" s="170"/>
      <c r="J512" s="170">
        <v>382</v>
      </c>
      <c r="K512" s="170">
        <v>3</v>
      </c>
      <c r="L512" s="170">
        <v>0</v>
      </c>
      <c r="M512" s="168">
        <v>3</v>
      </c>
    </row>
    <row r="513" spans="1:13">
      <c r="A513" s="331"/>
      <c r="B513" s="332"/>
      <c r="C513" s="177" t="s">
        <v>1114</v>
      </c>
      <c r="D513" s="177">
        <v>392080702</v>
      </c>
      <c r="E513" s="177"/>
      <c r="F513" s="177">
        <v>1</v>
      </c>
      <c r="G513" s="170">
        <v>236</v>
      </c>
      <c r="H513" s="170"/>
      <c r="I513" s="170"/>
      <c r="J513" s="170">
        <v>236</v>
      </c>
      <c r="K513" s="170"/>
      <c r="L513" s="170"/>
      <c r="M513" s="168"/>
    </row>
    <row r="514" spans="1:13">
      <c r="A514" s="331"/>
      <c r="B514" s="332"/>
      <c r="C514" s="177" t="s">
        <v>1115</v>
      </c>
      <c r="D514" s="177">
        <v>392080703</v>
      </c>
      <c r="E514" s="177"/>
      <c r="F514" s="177">
        <v>1</v>
      </c>
      <c r="G514" s="170">
        <v>293</v>
      </c>
      <c r="H514" s="170"/>
      <c r="I514" s="170"/>
      <c r="J514" s="170">
        <v>293</v>
      </c>
      <c r="K514" s="170"/>
      <c r="L514" s="170"/>
      <c r="M514" s="168"/>
    </row>
    <row r="515" spans="1:13">
      <c r="A515" s="331"/>
      <c r="B515" s="332"/>
      <c r="C515" s="177" t="s">
        <v>1117</v>
      </c>
      <c r="D515" s="177">
        <v>392080704</v>
      </c>
      <c r="E515" s="177"/>
      <c r="F515" s="177">
        <v>1</v>
      </c>
      <c r="G515" s="170">
        <v>229</v>
      </c>
      <c r="H515" s="170"/>
      <c r="I515" s="170"/>
      <c r="J515" s="170">
        <v>229</v>
      </c>
      <c r="K515" s="170"/>
      <c r="L515" s="170"/>
      <c r="M515" s="168"/>
    </row>
    <row r="516" spans="1:13" ht="15.6">
      <c r="A516" s="331"/>
      <c r="B516" s="332"/>
      <c r="C516" s="177"/>
      <c r="D516" s="177"/>
      <c r="E516" s="177"/>
      <c r="F516" s="63" t="s">
        <v>802</v>
      </c>
      <c r="G516" s="170"/>
      <c r="H516" s="170"/>
      <c r="I516" s="170"/>
      <c r="J516" s="170"/>
      <c r="K516" s="170"/>
      <c r="L516" s="170"/>
      <c r="M516" s="168"/>
    </row>
    <row r="517" spans="1:13">
      <c r="A517" s="331"/>
      <c r="B517" s="332"/>
      <c r="C517" s="177"/>
      <c r="D517" s="177"/>
      <c r="E517" s="177"/>
      <c r="F517" s="177"/>
      <c r="G517" s="170"/>
      <c r="H517" s="170"/>
      <c r="I517" s="170"/>
      <c r="J517" s="170"/>
      <c r="K517" s="170"/>
      <c r="L517" s="170"/>
      <c r="M517" s="168"/>
    </row>
    <row r="518" spans="1:13">
      <c r="A518" s="331"/>
      <c r="B518" s="332"/>
      <c r="C518" s="177"/>
      <c r="D518" s="177"/>
      <c r="E518" s="177"/>
      <c r="F518" s="177"/>
      <c r="G518" s="169">
        <f>SUM(G512:G517)</f>
        <v>1140</v>
      </c>
      <c r="H518" s="169"/>
      <c r="I518" s="169"/>
      <c r="J518" s="169">
        <f>SUM(J512:J517)</f>
        <v>1140</v>
      </c>
      <c r="K518" s="169"/>
      <c r="L518" s="169"/>
      <c r="M518" s="168"/>
    </row>
    <row r="519" spans="1:13">
      <c r="A519" s="331">
        <v>80</v>
      </c>
      <c r="B519" s="332" t="s">
        <v>1339</v>
      </c>
      <c r="C519" s="177" t="s">
        <v>1116</v>
      </c>
      <c r="D519" s="177">
        <v>392080701</v>
      </c>
      <c r="E519" s="177"/>
      <c r="F519" s="177"/>
      <c r="G519" s="169"/>
      <c r="H519" s="170">
        <v>1</v>
      </c>
      <c r="I519" s="170">
        <v>312</v>
      </c>
      <c r="J519" s="170">
        <v>312</v>
      </c>
      <c r="K519" s="170">
        <v>0</v>
      </c>
      <c r="L519" s="170">
        <v>2</v>
      </c>
      <c r="M519" s="168">
        <v>2</v>
      </c>
    </row>
    <row r="520" spans="1:13">
      <c r="A520" s="331"/>
      <c r="B520" s="332"/>
      <c r="C520" s="177" t="s">
        <v>1114</v>
      </c>
      <c r="D520" s="177">
        <v>392080702</v>
      </c>
      <c r="E520" s="177"/>
      <c r="F520" s="177"/>
      <c r="G520" s="170"/>
      <c r="H520" s="170">
        <v>1</v>
      </c>
      <c r="I520" s="170">
        <v>200</v>
      </c>
      <c r="J520" s="170">
        <v>200</v>
      </c>
      <c r="K520" s="170"/>
      <c r="L520" s="170"/>
      <c r="M520" s="168"/>
    </row>
    <row r="521" spans="1:13">
      <c r="A521" s="331"/>
      <c r="B521" s="332"/>
      <c r="C521" s="177" t="s">
        <v>1115</v>
      </c>
      <c r="D521" s="177">
        <v>392080703</v>
      </c>
      <c r="E521" s="177"/>
      <c r="F521" s="177"/>
      <c r="G521" s="170"/>
      <c r="H521" s="170">
        <v>1</v>
      </c>
      <c r="I521" s="170">
        <v>234</v>
      </c>
      <c r="J521" s="170">
        <v>234</v>
      </c>
      <c r="K521" s="170"/>
      <c r="L521" s="170"/>
      <c r="M521" s="168"/>
    </row>
    <row r="522" spans="1:13">
      <c r="A522" s="331"/>
      <c r="B522" s="332"/>
      <c r="C522" s="177" t="s">
        <v>1117</v>
      </c>
      <c r="D522" s="177">
        <v>392080704</v>
      </c>
      <c r="E522" s="177"/>
      <c r="F522" s="177"/>
      <c r="G522" s="170"/>
      <c r="H522" s="170">
        <v>1</v>
      </c>
      <c r="I522" s="170">
        <v>196</v>
      </c>
      <c r="J522" s="170">
        <v>196</v>
      </c>
      <c r="K522" s="170"/>
      <c r="L522" s="170"/>
      <c r="M522" s="168"/>
    </row>
    <row r="523" spans="1:13" ht="15.6">
      <c r="A523" s="331"/>
      <c r="B523" s="332"/>
      <c r="C523" s="177"/>
      <c r="D523" s="177"/>
      <c r="E523" s="177"/>
      <c r="F523" s="63" t="s">
        <v>802</v>
      </c>
      <c r="G523" s="170"/>
      <c r="H523" s="176"/>
      <c r="I523" s="180">
        <f>SUM(I519:I522)</f>
        <v>942</v>
      </c>
      <c r="J523" s="180">
        <f>SUM(J519:J522)</f>
        <v>942</v>
      </c>
      <c r="K523" s="176"/>
      <c r="L523" s="176"/>
      <c r="M523" s="176"/>
    </row>
    <row r="524" spans="1:13">
      <c r="A524" s="331"/>
      <c r="B524" s="332"/>
      <c r="C524" s="177"/>
      <c r="D524" s="177"/>
      <c r="E524" s="177"/>
      <c r="F524" s="177"/>
      <c r="G524" s="170"/>
      <c r="H524" s="170"/>
      <c r="I524" s="170"/>
      <c r="J524" s="176"/>
      <c r="K524" s="170"/>
      <c r="L524" s="170"/>
      <c r="M524" s="168"/>
    </row>
    <row r="525" spans="1:13">
      <c r="A525" s="331"/>
      <c r="B525" s="332"/>
      <c r="C525" s="177"/>
      <c r="D525" s="177"/>
      <c r="E525" s="177"/>
      <c r="F525" s="177"/>
      <c r="G525" s="170"/>
      <c r="H525" s="170"/>
      <c r="I525" s="170"/>
      <c r="J525" s="170"/>
      <c r="K525" s="170"/>
      <c r="L525" s="170"/>
      <c r="M525" s="168"/>
    </row>
    <row r="526" spans="1:13">
      <c r="A526" s="331"/>
      <c r="B526" s="332"/>
      <c r="C526" s="177"/>
      <c r="D526" s="177"/>
      <c r="E526" s="177"/>
      <c r="F526" s="177"/>
      <c r="G526" s="170"/>
      <c r="H526" s="170"/>
      <c r="I526" s="169"/>
      <c r="J526" s="169"/>
      <c r="K526" s="169"/>
      <c r="L526" s="169"/>
      <c r="M526" s="168"/>
    </row>
    <row r="527" spans="1:13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</row>
    <row r="528" spans="1:13">
      <c r="A528" s="331">
        <v>81</v>
      </c>
      <c r="B528" s="332" t="s">
        <v>1276</v>
      </c>
      <c r="C528" s="177" t="s">
        <v>1120</v>
      </c>
      <c r="D528" s="177">
        <v>392080101</v>
      </c>
      <c r="E528" s="177"/>
      <c r="F528" s="177">
        <v>1</v>
      </c>
      <c r="G528" s="170">
        <v>223</v>
      </c>
      <c r="H528" s="170"/>
      <c r="I528" s="170"/>
      <c r="J528" s="170">
        <v>223</v>
      </c>
      <c r="K528" s="170">
        <v>3</v>
      </c>
      <c r="L528" s="170">
        <v>0</v>
      </c>
      <c r="M528" s="168">
        <v>3</v>
      </c>
    </row>
    <row r="529" spans="1:13">
      <c r="A529" s="331"/>
      <c r="B529" s="332"/>
      <c r="C529" s="177" t="s">
        <v>1118</v>
      </c>
      <c r="D529" s="177">
        <v>392080103</v>
      </c>
      <c r="E529" s="177"/>
      <c r="F529" s="177">
        <v>1</v>
      </c>
      <c r="G529" s="170">
        <v>335</v>
      </c>
      <c r="H529" s="170"/>
      <c r="I529" s="170"/>
      <c r="J529" s="170">
        <v>335</v>
      </c>
      <c r="K529" s="170"/>
      <c r="L529" s="170"/>
      <c r="M529" s="168"/>
    </row>
    <row r="530" spans="1:13">
      <c r="A530" s="331"/>
      <c r="B530" s="332"/>
      <c r="C530" s="177" t="s">
        <v>1119</v>
      </c>
      <c r="D530" s="177">
        <v>392080105</v>
      </c>
      <c r="E530" s="177"/>
      <c r="F530" s="177">
        <v>1</v>
      </c>
      <c r="G530" s="170">
        <v>298</v>
      </c>
      <c r="H530" s="170"/>
      <c r="I530" s="170"/>
      <c r="J530" s="170">
        <v>298</v>
      </c>
      <c r="K530" s="170"/>
      <c r="L530" s="170"/>
      <c r="M530" s="168"/>
    </row>
    <row r="531" spans="1:13">
      <c r="A531" s="331"/>
      <c r="B531" s="332"/>
      <c r="C531" s="177" t="s">
        <v>1090</v>
      </c>
      <c r="D531" s="177">
        <v>392080201</v>
      </c>
      <c r="E531" s="177"/>
      <c r="F531" s="177">
        <v>1</v>
      </c>
      <c r="G531" s="170">
        <v>305</v>
      </c>
      <c r="H531" s="170"/>
      <c r="I531" s="170"/>
      <c r="J531" s="170">
        <v>305</v>
      </c>
      <c r="K531" s="170"/>
      <c r="L531" s="170"/>
      <c r="M531" s="168"/>
    </row>
    <row r="532" spans="1:13">
      <c r="A532" s="331"/>
      <c r="B532" s="332"/>
      <c r="C532" s="177" t="s">
        <v>1121</v>
      </c>
      <c r="D532" s="177">
        <v>392080203</v>
      </c>
      <c r="E532" s="177"/>
      <c r="F532" s="177">
        <v>1</v>
      </c>
      <c r="G532" s="170">
        <v>229</v>
      </c>
      <c r="H532" s="170"/>
      <c r="I532" s="170"/>
      <c r="J532" s="170">
        <v>229</v>
      </c>
      <c r="K532" s="170"/>
      <c r="L532" s="170"/>
      <c r="M532" s="168"/>
    </row>
    <row r="533" spans="1:13" ht="15.6">
      <c r="A533" s="331"/>
      <c r="B533" s="332"/>
      <c r="C533" s="177"/>
      <c r="D533" s="177"/>
      <c r="E533" s="177"/>
      <c r="F533" s="63" t="s">
        <v>802</v>
      </c>
      <c r="G533" s="171">
        <f>SUM(G528:G532)</f>
        <v>1390</v>
      </c>
      <c r="H533" s="171"/>
      <c r="I533" s="171"/>
      <c r="J533" s="171">
        <f>SUM(J528:J532)</f>
        <v>1390</v>
      </c>
      <c r="K533" s="170"/>
      <c r="L533" s="170"/>
      <c r="M533" s="168"/>
    </row>
    <row r="534" spans="1:13">
      <c r="A534" s="331"/>
      <c r="B534" s="332"/>
      <c r="C534" s="177"/>
      <c r="D534" s="177"/>
      <c r="E534" s="177"/>
      <c r="F534" s="177"/>
      <c r="G534" s="169"/>
      <c r="H534" s="169"/>
      <c r="I534" s="169"/>
      <c r="J534" s="169"/>
      <c r="K534" s="169"/>
      <c r="L534" s="169"/>
      <c r="M534" s="168"/>
    </row>
    <row r="535" spans="1:13">
      <c r="A535" s="331">
        <v>82</v>
      </c>
      <c r="B535" s="332" t="s">
        <v>1277</v>
      </c>
      <c r="C535" s="177" t="s">
        <v>1120</v>
      </c>
      <c r="D535" s="177">
        <v>392080101</v>
      </c>
      <c r="E535" s="177"/>
      <c r="F535" s="177"/>
      <c r="G535" s="170"/>
      <c r="H535" s="170">
        <v>1</v>
      </c>
      <c r="I535" s="170">
        <v>201</v>
      </c>
      <c r="J535" s="170">
        <v>201</v>
      </c>
      <c r="K535" s="170">
        <v>0</v>
      </c>
      <c r="L535" s="170">
        <v>3</v>
      </c>
      <c r="M535" s="168">
        <v>3</v>
      </c>
    </row>
    <row r="536" spans="1:13">
      <c r="A536" s="331"/>
      <c r="B536" s="332"/>
      <c r="C536" s="177" t="s">
        <v>1118</v>
      </c>
      <c r="D536" s="177">
        <v>392080103</v>
      </c>
      <c r="E536" s="177"/>
      <c r="F536" s="177"/>
      <c r="G536" s="170"/>
      <c r="H536" s="170">
        <v>1</v>
      </c>
      <c r="I536" s="170">
        <v>312</v>
      </c>
      <c r="J536" s="170">
        <v>312</v>
      </c>
      <c r="K536" s="170"/>
      <c r="L536" s="170"/>
      <c r="M536" s="168"/>
    </row>
    <row r="537" spans="1:13">
      <c r="A537" s="331"/>
      <c r="B537" s="332"/>
      <c r="C537" s="177" t="s">
        <v>1119</v>
      </c>
      <c r="D537" s="177">
        <v>392080105</v>
      </c>
      <c r="E537" s="177"/>
      <c r="F537" s="177"/>
      <c r="G537" s="170"/>
      <c r="H537" s="170">
        <v>1</v>
      </c>
      <c r="I537" s="170">
        <v>248</v>
      </c>
      <c r="J537" s="170">
        <v>248</v>
      </c>
      <c r="K537" s="170"/>
      <c r="L537" s="170"/>
      <c r="M537" s="168"/>
    </row>
    <row r="538" spans="1:13">
      <c r="A538" s="331"/>
      <c r="B538" s="332"/>
      <c r="C538" s="177" t="s">
        <v>1090</v>
      </c>
      <c r="D538" s="177">
        <v>392080201</v>
      </c>
      <c r="E538" s="177"/>
      <c r="F538" s="177"/>
      <c r="G538" s="170"/>
      <c r="H538" s="170">
        <v>1</v>
      </c>
      <c r="I538" s="170">
        <v>256</v>
      </c>
      <c r="J538" s="170">
        <v>256</v>
      </c>
      <c r="K538" s="170"/>
      <c r="L538" s="170"/>
      <c r="M538" s="168"/>
    </row>
    <row r="539" spans="1:13">
      <c r="A539" s="331"/>
      <c r="B539" s="332"/>
      <c r="C539" s="177" t="s">
        <v>1121</v>
      </c>
      <c r="D539" s="177">
        <v>392080203</v>
      </c>
      <c r="E539" s="177"/>
      <c r="F539" s="177"/>
      <c r="G539" s="170"/>
      <c r="H539" s="170">
        <v>1</v>
      </c>
      <c r="I539" s="170">
        <v>205</v>
      </c>
      <c r="J539" s="170">
        <v>205</v>
      </c>
      <c r="K539" s="170"/>
      <c r="L539" s="170"/>
      <c r="M539" s="168"/>
    </row>
    <row r="540" spans="1:13" ht="15.6">
      <c r="A540" s="331"/>
      <c r="B540" s="332"/>
      <c r="C540" s="177"/>
      <c r="D540" s="177"/>
      <c r="E540" s="177"/>
      <c r="F540" s="63" t="s">
        <v>802</v>
      </c>
      <c r="G540" s="170"/>
      <c r="H540" s="170"/>
      <c r="I540" s="170"/>
      <c r="J540" s="170"/>
      <c r="K540" s="170"/>
      <c r="L540" s="170"/>
      <c r="M540" s="168"/>
    </row>
    <row r="541" spans="1:13">
      <c r="A541" s="331"/>
      <c r="B541" s="332"/>
      <c r="C541" s="177"/>
      <c r="D541" s="177"/>
      <c r="E541" s="177"/>
      <c r="F541" s="177"/>
      <c r="G541" s="170"/>
      <c r="H541" s="170"/>
      <c r="I541" s="169">
        <f>SUM(I535:I540)</f>
        <v>1222</v>
      </c>
      <c r="J541" s="169">
        <f>SUM(J535:J540)</f>
        <v>1222</v>
      </c>
      <c r="K541" s="169"/>
      <c r="L541" s="169"/>
      <c r="M541" s="168"/>
    </row>
    <row r="542" spans="1:13" ht="27.6">
      <c r="A542" s="331">
        <v>83</v>
      </c>
      <c r="B542" s="332" t="s">
        <v>1278</v>
      </c>
      <c r="C542" s="177" t="s">
        <v>1125</v>
      </c>
      <c r="D542" s="177">
        <v>392080102</v>
      </c>
      <c r="E542" s="177"/>
      <c r="F542" s="177">
        <v>1</v>
      </c>
      <c r="G542" s="170">
        <v>233</v>
      </c>
      <c r="H542" s="170"/>
      <c r="I542" s="170"/>
      <c r="J542" s="170">
        <v>233</v>
      </c>
      <c r="K542" s="170">
        <v>4</v>
      </c>
      <c r="L542" s="170">
        <v>0</v>
      </c>
      <c r="M542" s="168">
        <v>4</v>
      </c>
    </row>
    <row r="543" spans="1:13">
      <c r="A543" s="331"/>
      <c r="B543" s="332"/>
      <c r="C543" s="177" t="s">
        <v>1122</v>
      </c>
      <c r="D543" s="177">
        <v>392080104</v>
      </c>
      <c r="E543" s="177"/>
      <c r="F543" s="177">
        <v>1</v>
      </c>
      <c r="G543" s="170">
        <v>508</v>
      </c>
      <c r="H543" s="170"/>
      <c r="I543" s="170"/>
      <c r="J543" s="170">
        <v>508</v>
      </c>
      <c r="K543" s="170"/>
      <c r="L543" s="170"/>
      <c r="M543" s="168"/>
    </row>
    <row r="544" spans="1:13">
      <c r="A544" s="331"/>
      <c r="B544" s="332"/>
      <c r="C544" s="177" t="s">
        <v>1123</v>
      </c>
      <c r="D544" s="177">
        <v>392080202</v>
      </c>
      <c r="E544" s="177"/>
      <c r="F544" s="177">
        <v>1</v>
      </c>
      <c r="G544" s="170">
        <v>422</v>
      </c>
      <c r="H544" s="170"/>
      <c r="I544" s="170"/>
      <c r="J544" s="170">
        <v>422</v>
      </c>
      <c r="K544" s="170"/>
      <c r="L544" s="170"/>
      <c r="M544" s="168"/>
    </row>
    <row r="545" spans="1:13">
      <c r="A545" s="331"/>
      <c r="B545" s="332"/>
      <c r="C545" s="177" t="s">
        <v>1124</v>
      </c>
      <c r="D545" s="177">
        <v>392080204</v>
      </c>
      <c r="E545" s="177"/>
      <c r="F545" s="177">
        <v>1</v>
      </c>
      <c r="G545" s="170">
        <v>239</v>
      </c>
      <c r="H545" s="170"/>
      <c r="I545" s="170"/>
      <c r="J545" s="170">
        <v>239</v>
      </c>
      <c r="K545" s="170"/>
      <c r="L545" s="170"/>
      <c r="M545" s="168"/>
    </row>
    <row r="546" spans="1:13">
      <c r="A546" s="331"/>
      <c r="B546" s="332"/>
      <c r="C546" s="177" t="s">
        <v>1126</v>
      </c>
      <c r="D546" s="177">
        <v>392080106</v>
      </c>
      <c r="E546" s="177"/>
      <c r="F546" s="177">
        <v>1</v>
      </c>
      <c r="G546" s="170">
        <v>273</v>
      </c>
      <c r="H546" s="170"/>
      <c r="I546" s="170"/>
      <c r="J546" s="170">
        <v>273</v>
      </c>
      <c r="K546" s="170"/>
      <c r="L546" s="170"/>
      <c r="M546" s="168"/>
    </row>
    <row r="547" spans="1:13">
      <c r="A547" s="331"/>
      <c r="B547" s="332"/>
      <c r="C547" s="177"/>
      <c r="D547" s="177"/>
      <c r="E547" s="177"/>
      <c r="F547" s="177"/>
      <c r="G547" s="170"/>
      <c r="H547" s="170"/>
      <c r="I547" s="170"/>
      <c r="J547" s="170"/>
      <c r="K547" s="170"/>
      <c r="L547" s="170"/>
      <c r="M547" s="168"/>
    </row>
    <row r="548" spans="1:13" ht="15.6">
      <c r="A548" s="331"/>
      <c r="B548" s="332"/>
      <c r="C548" s="177"/>
      <c r="D548" s="177"/>
      <c r="E548" s="177"/>
      <c r="F548" s="63" t="s">
        <v>802</v>
      </c>
      <c r="G548" s="171">
        <f>SUM(G542:G547)</f>
        <v>1675</v>
      </c>
      <c r="H548" s="171"/>
      <c r="I548" s="171"/>
      <c r="J548" s="171">
        <f>SUM(J542:J547)</f>
        <v>1675</v>
      </c>
      <c r="K548" s="170"/>
      <c r="L548" s="170"/>
      <c r="M548" s="168"/>
    </row>
    <row r="549" spans="1:13">
      <c r="A549" s="331"/>
      <c r="B549" s="332"/>
      <c r="C549" s="177"/>
      <c r="D549" s="177"/>
      <c r="E549" s="177"/>
      <c r="F549" s="177"/>
      <c r="G549" s="169"/>
      <c r="H549" s="169"/>
      <c r="I549" s="169"/>
      <c r="J549" s="169"/>
      <c r="K549" s="169"/>
      <c r="L549" s="169"/>
      <c r="M549" s="168"/>
    </row>
    <row r="550" spans="1:13" ht="27.6">
      <c r="A550" s="331">
        <v>84</v>
      </c>
      <c r="B550" s="332" t="s">
        <v>1279</v>
      </c>
      <c r="C550" s="177" t="s">
        <v>1125</v>
      </c>
      <c r="D550" s="177">
        <v>392080102</v>
      </c>
      <c r="E550" s="177"/>
      <c r="F550" s="177"/>
      <c r="G550" s="170"/>
      <c r="H550" s="170">
        <v>1</v>
      </c>
      <c r="I550" s="170">
        <v>208</v>
      </c>
      <c r="J550" s="170">
        <v>208</v>
      </c>
      <c r="K550" s="170">
        <v>0</v>
      </c>
      <c r="L550" s="170">
        <v>3</v>
      </c>
      <c r="M550" s="168">
        <v>3</v>
      </c>
    </row>
    <row r="551" spans="1:13">
      <c r="A551" s="331"/>
      <c r="B551" s="332"/>
      <c r="C551" s="177" t="s">
        <v>1122</v>
      </c>
      <c r="D551" s="177">
        <v>392080104</v>
      </c>
      <c r="E551" s="177"/>
      <c r="F551" s="177"/>
      <c r="G551" s="170"/>
      <c r="H551" s="170">
        <v>1</v>
      </c>
      <c r="I551" s="170">
        <v>387</v>
      </c>
      <c r="J551" s="170">
        <v>387</v>
      </c>
      <c r="K551" s="170"/>
      <c r="L551" s="170"/>
      <c r="M551" s="168"/>
    </row>
    <row r="552" spans="1:13">
      <c r="A552" s="331"/>
      <c r="B552" s="332"/>
      <c r="C552" s="177" t="s">
        <v>1123</v>
      </c>
      <c r="D552" s="177">
        <v>392080202</v>
      </c>
      <c r="E552" s="177"/>
      <c r="F552" s="177"/>
      <c r="G552" s="170"/>
      <c r="H552" s="170">
        <v>1</v>
      </c>
      <c r="I552" s="170">
        <v>363</v>
      </c>
      <c r="J552" s="170">
        <v>363</v>
      </c>
      <c r="K552" s="170"/>
      <c r="L552" s="170"/>
      <c r="M552" s="168"/>
    </row>
    <row r="553" spans="1:13">
      <c r="A553" s="331"/>
      <c r="B553" s="332"/>
      <c r="C553" s="177" t="s">
        <v>1124</v>
      </c>
      <c r="D553" s="177">
        <v>392080204</v>
      </c>
      <c r="E553" s="177"/>
      <c r="F553" s="177"/>
      <c r="G553" s="170"/>
      <c r="H553" s="170">
        <v>1</v>
      </c>
      <c r="I553" s="170">
        <v>197</v>
      </c>
      <c r="J553" s="170">
        <v>197</v>
      </c>
      <c r="K553" s="170"/>
      <c r="L553" s="170"/>
      <c r="M553" s="168"/>
    </row>
    <row r="554" spans="1:13">
      <c r="A554" s="331"/>
      <c r="B554" s="332"/>
      <c r="C554" s="177" t="s">
        <v>1126</v>
      </c>
      <c r="D554" s="177">
        <v>392080106</v>
      </c>
      <c r="E554" s="177"/>
      <c r="F554" s="177"/>
      <c r="G554" s="170"/>
      <c r="H554" s="170">
        <v>1</v>
      </c>
      <c r="I554" s="170">
        <v>212</v>
      </c>
      <c r="J554" s="170">
        <v>212</v>
      </c>
      <c r="K554" s="170"/>
      <c r="L554" s="170"/>
      <c r="M554" s="168"/>
    </row>
    <row r="555" spans="1:13">
      <c r="A555" s="331"/>
      <c r="B555" s="332"/>
      <c r="C555" s="177"/>
      <c r="D555" s="177"/>
      <c r="E555" s="177"/>
      <c r="F555" s="177"/>
      <c r="G555" s="170"/>
      <c r="H555" s="170"/>
      <c r="I555" s="170"/>
      <c r="J555" s="170"/>
      <c r="K555" s="170"/>
      <c r="L555" s="170"/>
      <c r="M555" s="168"/>
    </row>
    <row r="556" spans="1:13" ht="15.6">
      <c r="A556" s="331"/>
      <c r="B556" s="332"/>
      <c r="C556" s="177"/>
      <c r="D556" s="177"/>
      <c r="E556" s="177"/>
      <c r="F556" s="63" t="s">
        <v>802</v>
      </c>
      <c r="G556" s="170"/>
      <c r="H556" s="170"/>
      <c r="I556" s="169">
        <f>SUM(I550:I555)</f>
        <v>1367</v>
      </c>
      <c r="J556" s="169">
        <f>SUM(J550:J555)</f>
        <v>1367</v>
      </c>
      <c r="K556" s="169"/>
      <c r="L556" s="169"/>
      <c r="M556" s="168"/>
    </row>
    <row r="557" spans="1:13">
      <c r="A557" s="331">
        <v>85</v>
      </c>
      <c r="B557" s="332" t="s">
        <v>1280</v>
      </c>
      <c r="C557" s="177" t="s">
        <v>1129</v>
      </c>
      <c r="D557" s="177">
        <v>392080205</v>
      </c>
      <c r="E557" s="177"/>
      <c r="F557" s="177">
        <v>1</v>
      </c>
      <c r="G557" s="170">
        <v>275</v>
      </c>
      <c r="H557" s="170"/>
      <c r="I557" s="170"/>
      <c r="J557" s="170">
        <v>275</v>
      </c>
      <c r="K557" s="170">
        <v>2</v>
      </c>
      <c r="L557" s="170">
        <v>0</v>
      </c>
      <c r="M557" s="168">
        <v>2</v>
      </c>
    </row>
    <row r="558" spans="1:13">
      <c r="A558" s="331"/>
      <c r="B558" s="332"/>
      <c r="C558" s="177" t="s">
        <v>1127</v>
      </c>
      <c r="D558" s="177">
        <v>392080206</v>
      </c>
      <c r="E558" s="177"/>
      <c r="F558" s="177">
        <v>1</v>
      </c>
      <c r="G558" s="170">
        <v>170</v>
      </c>
      <c r="H558" s="170"/>
      <c r="I558" s="170"/>
      <c r="J558" s="170">
        <v>170</v>
      </c>
      <c r="K558" s="170"/>
      <c r="L558" s="170"/>
      <c r="M558" s="168"/>
    </row>
    <row r="559" spans="1:13">
      <c r="A559" s="331"/>
      <c r="B559" s="332"/>
      <c r="C559" s="177" t="s">
        <v>1128</v>
      </c>
      <c r="D559" s="177">
        <v>392080207</v>
      </c>
      <c r="E559" s="177"/>
      <c r="F559" s="177">
        <v>1</v>
      </c>
      <c r="G559" s="170">
        <v>249</v>
      </c>
      <c r="H559" s="170"/>
      <c r="I559" s="170"/>
      <c r="J559" s="170">
        <v>249</v>
      </c>
      <c r="K559" s="170"/>
      <c r="L559" s="170"/>
      <c r="M559" s="168"/>
    </row>
    <row r="560" spans="1:13">
      <c r="A560" s="331"/>
      <c r="B560" s="332"/>
      <c r="C560" s="177" t="s">
        <v>1128</v>
      </c>
      <c r="D560" s="177">
        <v>392080301</v>
      </c>
      <c r="E560" s="177"/>
      <c r="F560" s="177">
        <v>1</v>
      </c>
      <c r="G560" s="170">
        <v>310</v>
      </c>
      <c r="H560" s="170"/>
      <c r="I560" s="170"/>
      <c r="J560" s="170">
        <v>310</v>
      </c>
      <c r="K560" s="170"/>
      <c r="L560" s="170"/>
      <c r="M560" s="168"/>
    </row>
    <row r="561" spans="1:13">
      <c r="A561" s="331"/>
      <c r="B561" s="332"/>
      <c r="C561" s="177"/>
      <c r="D561" s="177"/>
      <c r="E561" s="177"/>
      <c r="F561" s="177"/>
      <c r="G561" s="170"/>
      <c r="H561" s="170"/>
      <c r="I561" s="170"/>
      <c r="J561" s="170"/>
      <c r="K561" s="170"/>
      <c r="L561" s="170"/>
      <c r="M561" s="168"/>
    </row>
    <row r="562" spans="1:13">
      <c r="A562" s="331"/>
      <c r="B562" s="332"/>
      <c r="C562" s="177"/>
      <c r="D562" s="177"/>
      <c r="E562" s="177"/>
      <c r="F562" s="177"/>
      <c r="G562" s="170"/>
      <c r="H562" s="170"/>
      <c r="I562" s="170"/>
      <c r="J562" s="170"/>
      <c r="K562" s="170"/>
      <c r="L562" s="170"/>
      <c r="M562" s="168"/>
    </row>
    <row r="563" spans="1:13" ht="15.6">
      <c r="A563" s="331"/>
      <c r="B563" s="332"/>
      <c r="C563" s="177"/>
      <c r="D563" s="177"/>
      <c r="E563" s="177"/>
      <c r="F563" s="63" t="s">
        <v>802</v>
      </c>
      <c r="G563" s="169">
        <f>SUM(G557:G562)</f>
        <v>1004</v>
      </c>
      <c r="H563" s="169"/>
      <c r="I563" s="169"/>
      <c r="J563" s="169">
        <f>SUM(J557:J562)</f>
        <v>1004</v>
      </c>
      <c r="K563" s="169"/>
      <c r="L563" s="169"/>
      <c r="M563" s="168"/>
    </row>
    <row r="564" spans="1:13" ht="41.4">
      <c r="A564" s="331">
        <v>86</v>
      </c>
      <c r="B564" s="177" t="s">
        <v>1281</v>
      </c>
      <c r="C564" s="177" t="s">
        <v>1129</v>
      </c>
      <c r="D564" s="177">
        <v>392080205</v>
      </c>
      <c r="E564" s="177"/>
      <c r="F564" s="177"/>
      <c r="G564" s="170"/>
      <c r="H564" s="170">
        <v>1</v>
      </c>
      <c r="I564" s="170">
        <v>250</v>
      </c>
      <c r="J564" s="170">
        <v>250</v>
      </c>
      <c r="K564" s="170">
        <v>0</v>
      </c>
      <c r="L564" s="170">
        <v>2</v>
      </c>
      <c r="M564" s="168">
        <v>2</v>
      </c>
    </row>
    <row r="565" spans="1:13">
      <c r="A565" s="331"/>
      <c r="B565" s="177"/>
      <c r="C565" s="177" t="s">
        <v>1127</v>
      </c>
      <c r="D565" s="177">
        <v>392080206</v>
      </c>
      <c r="E565" s="177"/>
      <c r="F565" s="177"/>
      <c r="G565" s="170"/>
      <c r="H565" s="170">
        <v>1</v>
      </c>
      <c r="I565" s="170">
        <v>121</v>
      </c>
      <c r="J565" s="170">
        <v>121</v>
      </c>
      <c r="K565" s="170"/>
      <c r="L565" s="170"/>
      <c r="M565" s="168"/>
    </row>
    <row r="566" spans="1:13">
      <c r="A566" s="331"/>
      <c r="B566" s="177"/>
      <c r="C566" s="177" t="s">
        <v>1128</v>
      </c>
      <c r="D566" s="177">
        <v>392080207</v>
      </c>
      <c r="E566" s="177"/>
      <c r="F566" s="177"/>
      <c r="G566" s="170"/>
      <c r="H566" s="170">
        <v>1</v>
      </c>
      <c r="I566" s="170">
        <v>207</v>
      </c>
      <c r="J566" s="170">
        <v>207</v>
      </c>
      <c r="K566" s="170"/>
      <c r="L566" s="170"/>
      <c r="M566" s="168"/>
    </row>
    <row r="567" spans="1:13">
      <c r="A567" s="331"/>
      <c r="B567" s="177"/>
      <c r="C567" s="177" t="s">
        <v>1128</v>
      </c>
      <c r="D567" s="177">
        <v>392080301</v>
      </c>
      <c r="E567" s="177"/>
      <c r="F567" s="177"/>
      <c r="G567" s="170"/>
      <c r="H567" s="170">
        <v>1</v>
      </c>
      <c r="I567" s="170">
        <v>238</v>
      </c>
      <c r="J567" s="170">
        <v>238</v>
      </c>
      <c r="K567" s="170"/>
      <c r="L567" s="170"/>
      <c r="M567" s="168"/>
    </row>
    <row r="568" spans="1:13">
      <c r="A568" s="331"/>
      <c r="B568" s="177"/>
      <c r="C568" s="177"/>
      <c r="D568" s="177"/>
      <c r="E568" s="177"/>
      <c r="F568" s="177"/>
      <c r="G568" s="170"/>
      <c r="H568" s="170"/>
      <c r="I568" s="170"/>
      <c r="J568" s="170"/>
      <c r="K568" s="170"/>
      <c r="L568" s="170"/>
      <c r="M568" s="168"/>
    </row>
    <row r="569" spans="1:13" ht="15.6">
      <c r="A569" s="331"/>
      <c r="B569" s="177"/>
      <c r="C569" s="177"/>
      <c r="D569" s="177"/>
      <c r="E569" s="177"/>
      <c r="F569" s="63" t="s">
        <v>802</v>
      </c>
      <c r="G569" s="170"/>
      <c r="H569" s="170"/>
      <c r="I569" s="169">
        <f>SUM(I564:I568)</f>
        <v>816</v>
      </c>
      <c r="J569" s="169">
        <f>SUM(J564:J568)</f>
        <v>816</v>
      </c>
      <c r="K569" s="169"/>
      <c r="L569" s="169"/>
      <c r="M569" s="168"/>
    </row>
    <row r="570" spans="1:13" ht="27.6">
      <c r="A570" s="331">
        <v>87</v>
      </c>
      <c r="B570" s="177" t="s">
        <v>1340</v>
      </c>
      <c r="C570" s="177" t="s">
        <v>1130</v>
      </c>
      <c r="D570" s="177">
        <v>392080403</v>
      </c>
      <c r="E570" s="177"/>
      <c r="F570" s="177">
        <v>1</v>
      </c>
      <c r="G570" s="170">
        <v>416</v>
      </c>
      <c r="H570" s="170"/>
      <c r="I570" s="170"/>
      <c r="J570" s="170">
        <v>416</v>
      </c>
      <c r="K570" s="170">
        <v>2</v>
      </c>
      <c r="L570" s="170">
        <v>0</v>
      </c>
      <c r="M570" s="168">
        <v>2</v>
      </c>
    </row>
    <row r="571" spans="1:13">
      <c r="A571" s="331"/>
      <c r="B571" s="177"/>
      <c r="C571" s="177" t="s">
        <v>1131</v>
      </c>
      <c r="D571" s="177">
        <v>392080405</v>
      </c>
      <c r="E571" s="177"/>
      <c r="F571" s="177">
        <v>1</v>
      </c>
      <c r="G571" s="170">
        <v>563</v>
      </c>
      <c r="H571" s="170"/>
      <c r="I571" s="170"/>
      <c r="J571" s="170">
        <v>563</v>
      </c>
      <c r="K571" s="170"/>
      <c r="L571" s="170"/>
      <c r="M571" s="168"/>
    </row>
    <row r="572" spans="1:13">
      <c r="A572" s="331"/>
      <c r="B572" s="177"/>
      <c r="C572" s="177"/>
      <c r="D572" s="177"/>
      <c r="E572" s="177"/>
      <c r="F572" s="177"/>
      <c r="G572" s="170"/>
      <c r="H572" s="170"/>
      <c r="I572" s="170"/>
      <c r="J572" s="170"/>
      <c r="K572" s="170"/>
      <c r="L572" s="170"/>
      <c r="M572" s="168"/>
    </row>
    <row r="573" spans="1:13">
      <c r="A573" s="331"/>
      <c r="B573" s="177"/>
      <c r="C573" s="177"/>
      <c r="D573" s="177"/>
      <c r="E573" s="177"/>
      <c r="F573" s="177"/>
      <c r="G573" s="170"/>
      <c r="H573" s="170"/>
      <c r="I573" s="170"/>
      <c r="J573" s="170"/>
      <c r="K573" s="170"/>
      <c r="L573" s="170"/>
      <c r="M573" s="168"/>
    </row>
    <row r="574" spans="1:13" ht="15.6">
      <c r="A574" s="331"/>
      <c r="B574" s="177"/>
      <c r="C574" s="177"/>
      <c r="D574" s="177"/>
      <c r="E574" s="177"/>
      <c r="F574" s="63" t="s">
        <v>802</v>
      </c>
      <c r="G574" s="169">
        <f>SUM(G570:G573)</f>
        <v>979</v>
      </c>
      <c r="H574" s="169"/>
      <c r="I574" s="169"/>
      <c r="J574" s="169">
        <f>SUM(J570:J573)</f>
        <v>979</v>
      </c>
      <c r="K574" s="169"/>
      <c r="L574" s="169"/>
      <c r="M574" s="168"/>
    </row>
    <row r="575" spans="1:13">
      <c r="A575" s="331">
        <v>88</v>
      </c>
      <c r="B575" s="332" t="s">
        <v>1282</v>
      </c>
      <c r="C575" s="177" t="s">
        <v>1130</v>
      </c>
      <c r="D575" s="177">
        <v>392080403</v>
      </c>
      <c r="E575" s="177"/>
      <c r="F575" s="177"/>
      <c r="G575" s="170"/>
      <c r="H575" s="170">
        <v>1</v>
      </c>
      <c r="I575" s="170">
        <v>378</v>
      </c>
      <c r="J575" s="170">
        <v>378</v>
      </c>
      <c r="K575" s="170">
        <v>0</v>
      </c>
      <c r="L575" s="170">
        <v>2</v>
      </c>
      <c r="M575" s="168">
        <v>2</v>
      </c>
    </row>
    <row r="576" spans="1:13">
      <c r="A576" s="331"/>
      <c r="B576" s="332"/>
      <c r="C576" s="177" t="s">
        <v>1131</v>
      </c>
      <c r="D576" s="177">
        <v>392080405</v>
      </c>
      <c r="E576" s="177"/>
      <c r="F576" s="177"/>
      <c r="G576" s="170"/>
      <c r="H576" s="170">
        <v>1</v>
      </c>
      <c r="I576" s="170">
        <v>517</v>
      </c>
      <c r="J576" s="170">
        <v>517</v>
      </c>
      <c r="K576" s="170"/>
      <c r="L576" s="170"/>
      <c r="M576" s="168"/>
    </row>
    <row r="577" spans="1:13">
      <c r="A577" s="331"/>
      <c r="B577" s="332"/>
      <c r="C577" s="177"/>
      <c r="D577" s="177"/>
      <c r="E577" s="177"/>
      <c r="F577" s="177"/>
      <c r="G577" s="170"/>
      <c r="H577" s="170"/>
      <c r="I577" s="170"/>
      <c r="J577" s="170"/>
      <c r="K577" s="170"/>
      <c r="L577" s="170"/>
      <c r="M577" s="168"/>
    </row>
    <row r="578" spans="1:13">
      <c r="A578" s="331"/>
      <c r="B578" s="332"/>
      <c r="C578" s="177"/>
      <c r="D578" s="177"/>
      <c r="E578" s="177"/>
      <c r="F578" s="177"/>
      <c r="G578" s="170"/>
      <c r="H578" s="170"/>
      <c r="I578" s="170"/>
      <c r="J578" s="170"/>
      <c r="K578" s="170"/>
      <c r="L578" s="170"/>
      <c r="M578" s="168"/>
    </row>
    <row r="579" spans="1:13" ht="15.6">
      <c r="A579" s="331"/>
      <c r="B579" s="332"/>
      <c r="C579" s="177"/>
      <c r="D579" s="177"/>
      <c r="E579" s="177"/>
      <c r="F579" s="63" t="s">
        <v>802</v>
      </c>
      <c r="G579" s="170"/>
      <c r="H579" s="170"/>
      <c r="I579" s="169">
        <f>SUM(I575:I578)</f>
        <v>895</v>
      </c>
      <c r="J579" s="169">
        <f>SUM(J575:J578)</f>
        <v>895</v>
      </c>
      <c r="K579" s="169"/>
      <c r="L579" s="169"/>
      <c r="M579" s="168"/>
    </row>
    <row r="580" spans="1:13">
      <c r="A580" s="331">
        <v>89</v>
      </c>
      <c r="B580" s="332" t="s">
        <v>1283</v>
      </c>
      <c r="C580" s="177" t="s">
        <v>15</v>
      </c>
      <c r="D580" s="181">
        <v>392080404</v>
      </c>
      <c r="E580" s="177"/>
      <c r="F580" s="177">
        <v>1</v>
      </c>
      <c r="G580" s="170">
        <v>1597</v>
      </c>
      <c r="H580" s="170"/>
      <c r="I580" s="170"/>
      <c r="J580" s="170">
        <v>1597</v>
      </c>
      <c r="K580" s="170">
        <v>3</v>
      </c>
      <c r="L580" s="170">
        <v>0</v>
      </c>
      <c r="M580" s="168">
        <v>3</v>
      </c>
    </row>
    <row r="581" spans="1:13">
      <c r="A581" s="331"/>
      <c r="B581" s="332"/>
      <c r="C581" s="177"/>
      <c r="D581" s="181"/>
      <c r="E581" s="177"/>
      <c r="F581" s="177"/>
      <c r="G581" s="170"/>
      <c r="H581" s="170"/>
      <c r="I581" s="170"/>
      <c r="J581" s="170"/>
      <c r="K581" s="170"/>
      <c r="L581" s="170"/>
      <c r="M581" s="168"/>
    </row>
    <row r="582" spans="1:13">
      <c r="A582" s="331"/>
      <c r="B582" s="332"/>
      <c r="C582" s="177"/>
      <c r="D582" s="181"/>
      <c r="E582" s="177"/>
      <c r="F582" s="177"/>
      <c r="G582" s="170"/>
      <c r="H582" s="170"/>
      <c r="I582" s="170"/>
      <c r="J582" s="170"/>
      <c r="K582" s="170"/>
      <c r="L582" s="170"/>
      <c r="M582" s="168"/>
    </row>
    <row r="583" spans="1:13" ht="15.6">
      <c r="A583" s="331"/>
      <c r="B583" s="332"/>
      <c r="C583" s="177"/>
      <c r="D583" s="177"/>
      <c r="E583" s="177"/>
      <c r="F583" s="63" t="s">
        <v>802</v>
      </c>
      <c r="G583" s="169">
        <f>SUM(G580:G582)</f>
        <v>1597</v>
      </c>
      <c r="H583" s="169"/>
      <c r="I583" s="169"/>
      <c r="J583" s="169">
        <f>SUM(J580:J582)</f>
        <v>1597</v>
      </c>
      <c r="K583" s="169"/>
      <c r="L583" s="169"/>
      <c r="M583" s="168"/>
    </row>
    <row r="584" spans="1:13">
      <c r="A584" s="331">
        <v>90</v>
      </c>
      <c r="B584" s="332" t="s">
        <v>1284</v>
      </c>
      <c r="C584" s="177" t="s">
        <v>15</v>
      </c>
      <c r="D584" s="181">
        <v>392080404</v>
      </c>
      <c r="E584" s="177"/>
      <c r="F584" s="177"/>
      <c r="G584" s="170"/>
      <c r="H584" s="170">
        <v>1</v>
      </c>
      <c r="I584" s="170">
        <v>1264</v>
      </c>
      <c r="J584" s="170">
        <v>1264</v>
      </c>
      <c r="K584" s="170">
        <v>0</v>
      </c>
      <c r="L584" s="170">
        <v>3</v>
      </c>
      <c r="M584" s="168">
        <v>3</v>
      </c>
    </row>
    <row r="585" spans="1:13">
      <c r="A585" s="331"/>
      <c r="B585" s="332"/>
      <c r="C585" s="177"/>
      <c r="D585" s="181"/>
      <c r="E585" s="177"/>
      <c r="F585" s="177"/>
      <c r="G585" s="170"/>
      <c r="H585" s="170"/>
      <c r="I585" s="170"/>
      <c r="J585" s="170"/>
      <c r="K585" s="170"/>
      <c r="L585" s="170"/>
      <c r="M585" s="168"/>
    </row>
    <row r="586" spans="1:13">
      <c r="A586" s="331"/>
      <c r="B586" s="332"/>
      <c r="C586" s="177"/>
      <c r="D586" s="181"/>
      <c r="E586" s="177"/>
      <c r="F586" s="177"/>
      <c r="G586" s="170"/>
      <c r="H586" s="170"/>
      <c r="I586" s="170"/>
      <c r="J586" s="170"/>
      <c r="K586" s="170"/>
      <c r="L586" s="170"/>
      <c r="M586" s="168"/>
    </row>
    <row r="587" spans="1:13" ht="15.6">
      <c r="A587" s="331"/>
      <c r="B587" s="332"/>
      <c r="C587" s="177"/>
      <c r="D587" s="181"/>
      <c r="E587" s="177"/>
      <c r="F587" s="63" t="s">
        <v>802</v>
      </c>
      <c r="G587" s="170"/>
      <c r="H587" s="170"/>
      <c r="I587" s="171">
        <f>SUM(I584:I586)</f>
        <v>1264</v>
      </c>
      <c r="J587" s="171">
        <f>SUM(J584:J586)</f>
        <v>1264</v>
      </c>
      <c r="K587" s="170"/>
      <c r="L587" s="170"/>
      <c r="M587" s="168"/>
    </row>
    <row r="588" spans="1:13">
      <c r="A588" s="331"/>
      <c r="B588" s="332"/>
      <c r="C588" s="177"/>
      <c r="D588" s="177"/>
      <c r="E588" s="177"/>
      <c r="F588" s="177"/>
      <c r="G588" s="170"/>
      <c r="H588" s="170"/>
      <c r="I588" s="169"/>
      <c r="J588" s="169"/>
      <c r="K588" s="169"/>
      <c r="L588" s="169"/>
      <c r="M588" s="168"/>
    </row>
    <row r="589" spans="1:13" ht="27.6">
      <c r="A589" s="331">
        <v>91</v>
      </c>
      <c r="B589" s="332" t="s">
        <v>1285</v>
      </c>
      <c r="C589" s="177" t="s">
        <v>1134</v>
      </c>
      <c r="D589" s="177" t="s">
        <v>1136</v>
      </c>
      <c r="E589" s="177"/>
      <c r="F589" s="177">
        <v>1</v>
      </c>
      <c r="G589" s="170">
        <v>299</v>
      </c>
      <c r="H589" s="170"/>
      <c r="I589" s="170"/>
      <c r="J589" s="170">
        <v>299</v>
      </c>
      <c r="K589" s="170">
        <v>2</v>
      </c>
      <c r="L589" s="170">
        <v>0</v>
      </c>
      <c r="M589" s="168">
        <v>2</v>
      </c>
    </row>
    <row r="590" spans="1:13">
      <c r="A590" s="331"/>
      <c r="B590" s="332"/>
      <c r="C590" s="177" t="s">
        <v>1132</v>
      </c>
      <c r="D590" s="177">
        <v>392080502</v>
      </c>
      <c r="E590" s="177"/>
      <c r="F590" s="177">
        <v>1</v>
      </c>
      <c r="G590" s="170">
        <v>139</v>
      </c>
      <c r="H590" s="170"/>
      <c r="I590" s="170"/>
      <c r="J590" s="170">
        <v>139</v>
      </c>
      <c r="K590" s="170"/>
      <c r="L590" s="170"/>
      <c r="M590" s="168"/>
    </row>
    <row r="591" spans="1:13">
      <c r="A591" s="331"/>
      <c r="B591" s="332"/>
      <c r="C591" s="177" t="s">
        <v>1133</v>
      </c>
      <c r="D591" s="177">
        <v>392080503</v>
      </c>
      <c r="E591" s="177"/>
      <c r="F591" s="177">
        <v>1</v>
      </c>
      <c r="G591" s="170">
        <v>318</v>
      </c>
      <c r="H591" s="170"/>
      <c r="I591" s="170"/>
      <c r="J591" s="170">
        <v>318</v>
      </c>
      <c r="K591" s="170"/>
      <c r="L591" s="170"/>
      <c r="M591" s="168"/>
    </row>
    <row r="592" spans="1:13">
      <c r="A592" s="331"/>
      <c r="B592" s="332"/>
      <c r="C592" s="177" t="s">
        <v>1135</v>
      </c>
      <c r="D592" s="177">
        <v>392080504</v>
      </c>
      <c r="E592" s="177"/>
      <c r="F592" s="177">
        <v>1</v>
      </c>
      <c r="G592" s="170">
        <v>337</v>
      </c>
      <c r="H592" s="170"/>
      <c r="I592" s="170"/>
      <c r="J592" s="170">
        <v>337</v>
      </c>
      <c r="K592" s="170"/>
      <c r="L592" s="170"/>
      <c r="M592" s="168"/>
    </row>
    <row r="593" spans="1:13" ht="15.6">
      <c r="A593" s="331"/>
      <c r="B593" s="332"/>
      <c r="C593" s="177"/>
      <c r="D593" s="177"/>
      <c r="E593" s="177"/>
      <c r="F593" s="63" t="s">
        <v>802</v>
      </c>
      <c r="G593" s="171">
        <f>SUM(G589:G592)</f>
        <v>1093</v>
      </c>
      <c r="H593" s="171"/>
      <c r="I593" s="171"/>
      <c r="J593" s="171">
        <f>SUM(J589:J592)</f>
        <v>1093</v>
      </c>
      <c r="K593" s="170"/>
      <c r="L593" s="170"/>
      <c r="M593" s="168"/>
    </row>
    <row r="594" spans="1:13">
      <c r="A594" s="331"/>
      <c r="B594" s="332"/>
      <c r="C594" s="177"/>
      <c r="D594" s="177"/>
      <c r="E594" s="177"/>
      <c r="F594" s="177"/>
      <c r="G594" s="170"/>
      <c r="H594" s="170"/>
      <c r="I594" s="170"/>
      <c r="J594" s="170"/>
      <c r="K594" s="170"/>
      <c r="L594" s="170"/>
      <c r="M594" s="168"/>
    </row>
    <row r="595" spans="1:13">
      <c r="A595" s="331"/>
      <c r="B595" s="332"/>
      <c r="C595" s="177"/>
      <c r="D595" s="177"/>
      <c r="E595" s="177"/>
      <c r="F595" s="177"/>
      <c r="G595" s="170"/>
      <c r="H595" s="170"/>
      <c r="I595" s="170"/>
      <c r="J595" s="170"/>
      <c r="K595" s="170"/>
      <c r="L595" s="170"/>
      <c r="M595" s="168"/>
    </row>
    <row r="596" spans="1:13">
      <c r="A596" s="168"/>
      <c r="B596" s="177"/>
      <c r="C596" s="177"/>
      <c r="D596" s="177"/>
      <c r="E596" s="177"/>
      <c r="F596" s="177"/>
      <c r="G596" s="169"/>
      <c r="H596" s="169"/>
      <c r="I596" s="169"/>
      <c r="J596" s="169"/>
      <c r="K596" s="169"/>
      <c r="L596" s="169"/>
      <c r="M596" s="168"/>
    </row>
    <row r="597" spans="1:13" ht="27.6">
      <c r="A597" s="331">
        <v>92</v>
      </c>
      <c r="B597" s="332" t="s">
        <v>1341</v>
      </c>
      <c r="C597" s="177" t="s">
        <v>1134</v>
      </c>
      <c r="D597" s="177" t="s">
        <v>1136</v>
      </c>
      <c r="E597" s="177"/>
      <c r="F597" s="177"/>
      <c r="G597" s="170"/>
      <c r="H597" s="170">
        <v>1</v>
      </c>
      <c r="I597" s="170">
        <v>275</v>
      </c>
      <c r="J597" s="170">
        <v>275</v>
      </c>
      <c r="K597" s="170">
        <v>0</v>
      </c>
      <c r="L597" s="170">
        <v>2</v>
      </c>
      <c r="M597" s="168">
        <v>2</v>
      </c>
    </row>
    <row r="598" spans="1:13">
      <c r="A598" s="331"/>
      <c r="B598" s="332"/>
      <c r="C598" s="177" t="s">
        <v>1132</v>
      </c>
      <c r="D598" s="177">
        <v>392080502</v>
      </c>
      <c r="E598" s="177"/>
      <c r="F598" s="177"/>
      <c r="G598" s="170"/>
      <c r="H598" s="170">
        <v>1</v>
      </c>
      <c r="I598" s="170">
        <v>97</v>
      </c>
      <c r="J598" s="170">
        <v>97</v>
      </c>
      <c r="K598" s="170"/>
      <c r="L598" s="170"/>
      <c r="M598" s="168"/>
    </row>
    <row r="599" spans="1:13">
      <c r="A599" s="331"/>
      <c r="B599" s="332"/>
      <c r="C599" s="177" t="s">
        <v>1133</v>
      </c>
      <c r="D599" s="177">
        <v>392080503</v>
      </c>
      <c r="E599" s="177"/>
      <c r="F599" s="177"/>
      <c r="G599" s="170"/>
      <c r="H599" s="170">
        <v>1</v>
      </c>
      <c r="I599" s="170">
        <v>219</v>
      </c>
      <c r="J599" s="170">
        <v>219</v>
      </c>
      <c r="K599" s="170"/>
      <c r="L599" s="170"/>
      <c r="M599" s="168"/>
    </row>
    <row r="600" spans="1:13">
      <c r="A600" s="331"/>
      <c r="B600" s="332"/>
      <c r="C600" s="177" t="s">
        <v>1135</v>
      </c>
      <c r="D600" s="177">
        <v>392080504</v>
      </c>
      <c r="E600" s="177"/>
      <c r="F600" s="177"/>
      <c r="G600" s="170"/>
      <c r="H600" s="170">
        <v>1</v>
      </c>
      <c r="I600" s="170">
        <v>296</v>
      </c>
      <c r="J600" s="170">
        <v>296</v>
      </c>
      <c r="K600" s="170"/>
      <c r="L600" s="170"/>
      <c r="M600" s="168"/>
    </row>
    <row r="601" spans="1:13" ht="15.6">
      <c r="A601" s="331"/>
      <c r="B601" s="332"/>
      <c r="C601" s="177"/>
      <c r="D601" s="177"/>
      <c r="E601" s="177"/>
      <c r="F601" s="63" t="s">
        <v>802</v>
      </c>
      <c r="G601" s="170"/>
      <c r="H601" s="170"/>
      <c r="I601" s="171">
        <f>SUM(I597:I600)</f>
        <v>887</v>
      </c>
      <c r="J601" s="171">
        <f>SUM(J597:J600)</f>
        <v>887</v>
      </c>
      <c r="K601" s="170"/>
      <c r="L601" s="170"/>
      <c r="M601" s="168"/>
    </row>
    <row r="602" spans="1:13">
      <c r="A602" s="331"/>
      <c r="B602" s="332"/>
      <c r="C602" s="177"/>
      <c r="D602" s="177"/>
      <c r="E602" s="177"/>
      <c r="F602" s="177"/>
      <c r="G602" s="170"/>
      <c r="H602" s="170"/>
      <c r="I602" s="170"/>
      <c r="J602" s="170"/>
      <c r="K602" s="170"/>
      <c r="L602" s="170"/>
      <c r="M602" s="168"/>
    </row>
    <row r="603" spans="1:13">
      <c r="A603" s="331"/>
      <c r="B603" s="332"/>
      <c r="C603" s="177"/>
      <c r="D603" s="177"/>
      <c r="E603" s="177"/>
      <c r="F603" s="177"/>
      <c r="G603" s="170"/>
      <c r="H603" s="170"/>
      <c r="I603" s="170"/>
      <c r="J603" s="170"/>
      <c r="K603" s="170"/>
      <c r="L603" s="170"/>
      <c r="M603" s="168"/>
    </row>
    <row r="604" spans="1:13">
      <c r="A604" s="168"/>
      <c r="B604" s="177"/>
      <c r="C604" s="177"/>
      <c r="D604" s="177"/>
      <c r="E604" s="177"/>
      <c r="F604" s="177"/>
      <c r="G604" s="170"/>
      <c r="H604" s="170"/>
      <c r="I604" s="170"/>
      <c r="J604" s="170"/>
      <c r="K604" s="170"/>
      <c r="L604" s="170"/>
      <c r="M604" s="168"/>
    </row>
    <row r="605" spans="1:13">
      <c r="A605" s="168"/>
      <c r="B605" s="177"/>
      <c r="C605" s="177"/>
      <c r="D605" s="177"/>
      <c r="E605" s="177"/>
      <c r="F605" s="177"/>
      <c r="G605" s="170"/>
      <c r="H605" s="170"/>
      <c r="I605" s="169"/>
      <c r="J605" s="169"/>
      <c r="K605" s="169"/>
      <c r="L605" s="169"/>
      <c r="M605" s="168"/>
    </row>
    <row r="606" spans="1:13">
      <c r="A606" s="331">
        <v>93</v>
      </c>
      <c r="B606" s="332" t="s">
        <v>1342</v>
      </c>
      <c r="C606" s="177" t="s">
        <v>1138</v>
      </c>
      <c r="D606" s="177">
        <v>392080505</v>
      </c>
      <c r="E606" s="177"/>
      <c r="F606" s="177">
        <v>1</v>
      </c>
      <c r="G606" s="170">
        <v>750</v>
      </c>
      <c r="H606" s="170"/>
      <c r="I606" s="170"/>
      <c r="J606" s="170">
        <v>750</v>
      </c>
      <c r="K606" s="170">
        <v>3</v>
      </c>
      <c r="L606" s="170">
        <v>0</v>
      </c>
      <c r="M606" s="168">
        <v>3</v>
      </c>
    </row>
    <row r="607" spans="1:13">
      <c r="A607" s="331"/>
      <c r="B607" s="332"/>
      <c r="C607" s="177" t="s">
        <v>1137</v>
      </c>
      <c r="D607" s="177">
        <v>392080506</v>
      </c>
      <c r="E607" s="177"/>
      <c r="F607" s="177">
        <v>1</v>
      </c>
      <c r="G607" s="170">
        <v>257</v>
      </c>
      <c r="H607" s="170"/>
      <c r="I607" s="170"/>
      <c r="J607" s="170">
        <v>257</v>
      </c>
      <c r="K607" s="170"/>
      <c r="L607" s="170"/>
      <c r="M607" s="168"/>
    </row>
    <row r="608" spans="1:13">
      <c r="A608" s="331"/>
      <c r="B608" s="332"/>
      <c r="C608" s="177" t="s">
        <v>1137</v>
      </c>
      <c r="D608" s="177">
        <v>392080507</v>
      </c>
      <c r="E608" s="177"/>
      <c r="F608" s="177">
        <v>1</v>
      </c>
      <c r="G608" s="170">
        <v>167</v>
      </c>
      <c r="H608" s="170"/>
      <c r="I608" s="170"/>
      <c r="J608" s="170">
        <v>167</v>
      </c>
      <c r="K608" s="170"/>
      <c r="L608" s="170"/>
      <c r="M608" s="168"/>
    </row>
    <row r="609" spans="1:13">
      <c r="A609" s="331"/>
      <c r="B609" s="332"/>
      <c r="C609" s="177"/>
      <c r="D609" s="177"/>
      <c r="E609" s="177"/>
      <c r="F609" s="177"/>
      <c r="G609" s="170"/>
      <c r="H609" s="170"/>
      <c r="I609" s="170"/>
      <c r="J609" s="170"/>
      <c r="K609" s="170"/>
      <c r="L609" s="170"/>
      <c r="M609" s="168"/>
    </row>
    <row r="610" spans="1:13">
      <c r="A610" s="331"/>
      <c r="B610" s="332"/>
      <c r="C610" s="177"/>
      <c r="D610" s="177"/>
      <c r="E610" s="177"/>
      <c r="F610" s="177"/>
      <c r="G610" s="170"/>
      <c r="H610" s="170"/>
      <c r="I610" s="170"/>
      <c r="J610" s="170"/>
      <c r="K610" s="170"/>
      <c r="L610" s="170"/>
      <c r="M610" s="168"/>
    </row>
    <row r="611" spans="1:13" ht="15.6">
      <c r="A611" s="331"/>
      <c r="B611" s="332"/>
      <c r="C611" s="177"/>
      <c r="D611" s="177"/>
      <c r="E611" s="177"/>
      <c r="F611" s="63" t="s">
        <v>802</v>
      </c>
      <c r="G611" s="171">
        <f>SUM(G606:G610)</f>
        <v>1174</v>
      </c>
      <c r="H611" s="171"/>
      <c r="I611" s="171"/>
      <c r="J611" s="171">
        <f>SUM(J606:J610)</f>
        <v>1174</v>
      </c>
      <c r="K611" s="170"/>
      <c r="L611" s="170"/>
      <c r="M611" s="168"/>
    </row>
    <row r="612" spans="1:13">
      <c r="A612" s="168"/>
      <c r="B612" s="177"/>
      <c r="C612" s="177"/>
      <c r="D612" s="177"/>
      <c r="E612" s="177"/>
      <c r="F612" s="177"/>
      <c r="G612" s="169"/>
      <c r="H612" s="169"/>
      <c r="I612" s="169"/>
      <c r="J612" s="169"/>
      <c r="K612" s="169"/>
      <c r="L612" s="169"/>
      <c r="M612" s="168"/>
    </row>
    <row r="613" spans="1:13">
      <c r="A613" s="331">
        <v>94</v>
      </c>
      <c r="B613" s="332" t="s">
        <v>1286</v>
      </c>
      <c r="C613" s="177" t="s">
        <v>1138</v>
      </c>
      <c r="D613" s="177">
        <v>392080505</v>
      </c>
      <c r="E613" s="177"/>
      <c r="F613" s="177"/>
      <c r="G613" s="170"/>
      <c r="H613" s="170">
        <v>1</v>
      </c>
      <c r="I613" s="170">
        <v>623</v>
      </c>
      <c r="J613" s="170">
        <v>623</v>
      </c>
      <c r="K613" s="170">
        <v>0</v>
      </c>
      <c r="L613" s="170">
        <v>2</v>
      </c>
      <c r="M613" s="168">
        <v>2</v>
      </c>
    </row>
    <row r="614" spans="1:13">
      <c r="A614" s="331"/>
      <c r="B614" s="332"/>
      <c r="C614" s="177" t="s">
        <v>1137</v>
      </c>
      <c r="D614" s="177">
        <v>392080506</v>
      </c>
      <c r="E614" s="177"/>
      <c r="F614" s="177"/>
      <c r="G614" s="170"/>
      <c r="H614" s="170">
        <v>1</v>
      </c>
      <c r="I614" s="170">
        <v>207</v>
      </c>
      <c r="J614" s="170">
        <v>207</v>
      </c>
      <c r="K614" s="170"/>
      <c r="L614" s="170"/>
      <c r="M614" s="168"/>
    </row>
    <row r="615" spans="1:13">
      <c r="A615" s="331"/>
      <c r="B615" s="332"/>
      <c r="C615" s="177" t="s">
        <v>1137</v>
      </c>
      <c r="D615" s="177">
        <v>392080507</v>
      </c>
      <c r="E615" s="177"/>
      <c r="F615" s="177"/>
      <c r="G615" s="170"/>
      <c r="H615" s="170">
        <v>1</v>
      </c>
      <c r="I615" s="170">
        <v>129</v>
      </c>
      <c r="J615" s="170">
        <v>129</v>
      </c>
      <c r="K615" s="170"/>
      <c r="L615" s="170"/>
      <c r="M615" s="168"/>
    </row>
    <row r="616" spans="1:13">
      <c r="A616" s="331"/>
      <c r="B616" s="332"/>
      <c r="C616" s="177"/>
      <c r="D616" s="177"/>
      <c r="E616" s="177"/>
      <c r="F616" s="177"/>
      <c r="G616" s="170"/>
      <c r="H616" s="170"/>
      <c r="I616" s="170"/>
      <c r="J616" s="170"/>
      <c r="K616" s="170"/>
      <c r="L616" s="170"/>
      <c r="M616" s="168"/>
    </row>
    <row r="617" spans="1:13" ht="15.6">
      <c r="A617" s="331"/>
      <c r="B617" s="332"/>
      <c r="C617" s="177"/>
      <c r="D617" s="177"/>
      <c r="E617" s="177"/>
      <c r="F617" s="63" t="s">
        <v>802</v>
      </c>
      <c r="G617" s="170"/>
      <c r="H617" s="171"/>
      <c r="I617" s="171">
        <f>SUM(I613:I616)</f>
        <v>959</v>
      </c>
      <c r="J617" s="171">
        <f>SUM(J613:J616)</f>
        <v>959</v>
      </c>
      <c r="K617" s="170"/>
      <c r="L617" s="170"/>
      <c r="M617" s="168"/>
    </row>
    <row r="618" spans="1:13">
      <c r="A618" s="331"/>
      <c r="B618" s="332"/>
      <c r="C618" s="177"/>
      <c r="D618" s="177"/>
      <c r="E618" s="177"/>
      <c r="F618" s="177"/>
      <c r="G618" s="170"/>
      <c r="H618" s="170"/>
      <c r="I618" s="170"/>
      <c r="J618" s="170"/>
      <c r="K618" s="170"/>
      <c r="L618" s="170"/>
      <c r="M618" s="168"/>
    </row>
    <row r="619" spans="1:13">
      <c r="A619" s="331"/>
      <c r="B619" s="332"/>
      <c r="C619" s="177"/>
      <c r="D619" s="177"/>
      <c r="E619" s="177"/>
      <c r="F619" s="177"/>
      <c r="G619" s="170"/>
      <c r="H619" s="170"/>
      <c r="I619" s="170"/>
      <c r="J619" s="170"/>
      <c r="K619" s="170"/>
      <c r="L619" s="170"/>
      <c r="M619" s="168"/>
    </row>
    <row r="620" spans="1:13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</row>
    <row r="621" spans="1:13" ht="15.6">
      <c r="A621" s="337">
        <v>95</v>
      </c>
      <c r="B621" s="338" t="s">
        <v>882</v>
      </c>
      <c r="C621" s="60" t="s">
        <v>883</v>
      </c>
      <c r="D621" s="60">
        <v>397010401</v>
      </c>
      <c r="E621" s="60" t="s">
        <v>28</v>
      </c>
      <c r="F621" s="60">
        <v>1</v>
      </c>
      <c r="G621" s="60">
        <v>392</v>
      </c>
      <c r="H621" s="60"/>
      <c r="I621" s="60">
        <v>358</v>
      </c>
      <c r="J621" s="60">
        <f>SUM(G621:I621)</f>
        <v>750</v>
      </c>
      <c r="K621" s="60">
        <v>2</v>
      </c>
      <c r="L621" s="60">
        <v>1</v>
      </c>
      <c r="M621" s="60">
        <f>SUM(K621:L621)</f>
        <v>3</v>
      </c>
    </row>
    <row r="622" spans="1:13" ht="45" customHeight="1">
      <c r="A622" s="337"/>
      <c r="B622" s="338"/>
      <c r="C622" s="60" t="s">
        <v>883</v>
      </c>
      <c r="D622" s="60">
        <v>397010402</v>
      </c>
      <c r="E622" s="60"/>
      <c r="F622" s="60">
        <v>1</v>
      </c>
      <c r="G622" s="60">
        <v>118</v>
      </c>
      <c r="H622" s="60"/>
      <c r="I622" s="60">
        <v>106</v>
      </c>
      <c r="J622" s="60">
        <f>SUM(G622:I622)</f>
        <v>224</v>
      </c>
      <c r="K622" s="60"/>
      <c r="L622" s="60"/>
      <c r="M622" s="60"/>
    </row>
    <row r="623" spans="1:13" ht="15.6">
      <c r="A623" s="334" t="s">
        <v>29</v>
      </c>
      <c r="B623" s="334"/>
      <c r="C623" s="334"/>
      <c r="D623" s="334"/>
      <c r="E623" s="334"/>
      <c r="F623" s="176"/>
      <c r="G623" s="82">
        <f t="shared" ref="G623" si="0">SUM(G621:G622)</f>
        <v>510</v>
      </c>
      <c r="H623" s="176"/>
      <c r="I623" s="82">
        <f>SUM(I621:I622)</f>
        <v>464</v>
      </c>
      <c r="J623" s="82">
        <f>SUM(J621:J622)</f>
        <v>974</v>
      </c>
      <c r="K623" s="82"/>
      <c r="L623" s="82"/>
      <c r="M623" s="82"/>
    </row>
    <row r="624" spans="1:13" ht="15.6">
      <c r="A624" s="60"/>
      <c r="B624" s="60"/>
      <c r="C624" s="60"/>
      <c r="D624" s="60"/>
      <c r="E624" s="60"/>
      <c r="F624" s="176"/>
      <c r="G624" s="60"/>
      <c r="H624" s="176"/>
      <c r="I624" s="60"/>
      <c r="J624" s="60"/>
      <c r="K624" s="60"/>
      <c r="L624" s="60"/>
      <c r="M624" s="60"/>
    </row>
    <row r="625" spans="1:13" ht="15.6">
      <c r="A625" s="335">
        <v>96</v>
      </c>
      <c r="B625" s="336" t="s">
        <v>884</v>
      </c>
      <c r="C625" s="60" t="s">
        <v>885</v>
      </c>
      <c r="D625" s="60">
        <v>397010403</v>
      </c>
      <c r="E625" s="60" t="s">
        <v>28</v>
      </c>
      <c r="F625" s="176">
        <v>1</v>
      </c>
      <c r="G625" s="60">
        <v>43</v>
      </c>
      <c r="H625" s="176"/>
      <c r="I625" s="60">
        <v>28</v>
      </c>
      <c r="J625" s="60">
        <f>SUM(G625:I625)</f>
        <v>71</v>
      </c>
      <c r="K625" s="60">
        <v>1</v>
      </c>
      <c r="L625" s="60">
        <v>1</v>
      </c>
      <c r="M625" s="60">
        <f>SUM(K625:L625)</f>
        <v>2</v>
      </c>
    </row>
    <row r="626" spans="1:13" ht="15.6">
      <c r="A626" s="335"/>
      <c r="B626" s="336"/>
      <c r="C626" s="60" t="s">
        <v>885</v>
      </c>
      <c r="D626" s="60">
        <v>397010404</v>
      </c>
      <c r="E626" s="60" t="s">
        <v>28</v>
      </c>
      <c r="F626" s="176">
        <v>1</v>
      </c>
      <c r="G626" s="60">
        <v>200</v>
      </c>
      <c r="H626" s="176"/>
      <c r="I626" s="60">
        <v>151</v>
      </c>
      <c r="J626" s="60">
        <f>SUM(G626:I626)</f>
        <v>351</v>
      </c>
      <c r="K626" s="60"/>
      <c r="L626" s="60"/>
      <c r="M626" s="60"/>
    </row>
    <row r="627" spans="1:13" ht="15.6">
      <c r="A627" s="335"/>
      <c r="B627" s="336"/>
      <c r="C627" s="60" t="s">
        <v>885</v>
      </c>
      <c r="D627" s="60">
        <v>397010405</v>
      </c>
      <c r="E627" s="60" t="s">
        <v>28</v>
      </c>
      <c r="F627" s="176">
        <v>1</v>
      </c>
      <c r="G627" s="60">
        <v>241</v>
      </c>
      <c r="H627" s="176"/>
      <c r="I627" s="60">
        <v>209</v>
      </c>
      <c r="J627" s="60">
        <f>SUM(G627:I627)</f>
        <v>450</v>
      </c>
      <c r="K627" s="60"/>
      <c r="L627" s="60"/>
      <c r="M627" s="60"/>
    </row>
    <row r="628" spans="1:13" ht="15.6">
      <c r="A628" s="334" t="s">
        <v>29</v>
      </c>
      <c r="B628" s="334"/>
      <c r="C628" s="334"/>
      <c r="D628" s="334"/>
      <c r="E628" s="334"/>
      <c r="F628" s="176"/>
      <c r="G628" s="82">
        <f t="shared" ref="G628" si="1">SUM(G625:G627)</f>
        <v>484</v>
      </c>
      <c r="H628" s="176"/>
      <c r="I628" s="82">
        <f>SUM(I625:I627)</f>
        <v>388</v>
      </c>
      <c r="J628" s="82">
        <f>SUM(J625:J627)</f>
        <v>872</v>
      </c>
      <c r="K628" s="82"/>
      <c r="L628" s="82"/>
      <c r="M628" s="82"/>
    </row>
    <row r="629" spans="1:13" ht="15.6">
      <c r="A629" s="60"/>
      <c r="B629" s="60"/>
      <c r="C629" s="60"/>
      <c r="D629" s="60"/>
      <c r="E629" s="60"/>
      <c r="F629" s="176"/>
      <c r="G629" s="82"/>
      <c r="H629" s="176"/>
      <c r="I629" s="82"/>
      <c r="J629" s="60"/>
      <c r="K629" s="60"/>
      <c r="L629" s="60"/>
      <c r="M629" s="60"/>
    </row>
    <row r="630" spans="1:13" ht="15.6">
      <c r="A630" s="335">
        <v>97</v>
      </c>
      <c r="B630" s="336" t="s">
        <v>886</v>
      </c>
      <c r="C630" s="60" t="s">
        <v>887</v>
      </c>
      <c r="D630" s="60">
        <v>397010406</v>
      </c>
      <c r="E630" s="60" t="s">
        <v>28</v>
      </c>
      <c r="F630" s="176">
        <v>1</v>
      </c>
      <c r="G630" s="60">
        <v>294</v>
      </c>
      <c r="H630" s="176"/>
      <c r="I630" s="60">
        <v>236</v>
      </c>
      <c r="J630" s="60">
        <f>SUM(G630:I630)</f>
        <v>530</v>
      </c>
      <c r="K630" s="60">
        <v>1</v>
      </c>
      <c r="L630" s="60">
        <v>1</v>
      </c>
      <c r="M630" s="60">
        <f>SUM(K630:L630)</f>
        <v>2</v>
      </c>
    </row>
    <row r="631" spans="1:13" ht="39" customHeight="1">
      <c r="A631" s="335"/>
      <c r="B631" s="336"/>
      <c r="C631" s="60" t="s">
        <v>888</v>
      </c>
      <c r="D631" s="60">
        <v>397010407</v>
      </c>
      <c r="E631" s="60"/>
      <c r="F631" s="176">
        <v>1</v>
      </c>
      <c r="G631" s="60">
        <v>163</v>
      </c>
      <c r="H631" s="176"/>
      <c r="I631" s="60">
        <v>120</v>
      </c>
      <c r="J631" s="60">
        <f>SUM(G631:I631)</f>
        <v>283</v>
      </c>
      <c r="K631" s="60"/>
      <c r="L631" s="60"/>
      <c r="M631" s="60"/>
    </row>
    <row r="632" spans="1:13" ht="15.6">
      <c r="A632" s="334" t="s">
        <v>29</v>
      </c>
      <c r="B632" s="334"/>
      <c r="C632" s="334"/>
      <c r="D632" s="334"/>
      <c r="E632" s="334"/>
      <c r="F632" s="176"/>
      <c r="G632" s="82">
        <f t="shared" ref="G632" si="2">SUM(G630:G631)</f>
        <v>457</v>
      </c>
      <c r="H632" s="176"/>
      <c r="I632" s="82">
        <f>SUM(I630:I631)</f>
        <v>356</v>
      </c>
      <c r="J632" s="82">
        <f>SUM(J630:J631)</f>
        <v>813</v>
      </c>
      <c r="K632" s="82"/>
      <c r="L632" s="82"/>
      <c r="M632" s="82"/>
    </row>
    <row r="633" spans="1:13" ht="15.6">
      <c r="A633" s="60"/>
      <c r="B633" s="60"/>
      <c r="C633" s="60"/>
      <c r="D633" s="60"/>
      <c r="E633" s="60"/>
      <c r="F633" s="176"/>
      <c r="G633" s="60"/>
      <c r="H633" s="176"/>
      <c r="I633" s="60"/>
      <c r="J633" s="60"/>
      <c r="K633" s="60"/>
      <c r="L633" s="60"/>
      <c r="M633" s="60"/>
    </row>
    <row r="634" spans="1:13" ht="15.6">
      <c r="A634" s="335">
        <v>98</v>
      </c>
      <c r="B634" s="336" t="s">
        <v>889</v>
      </c>
      <c r="C634" s="60" t="s">
        <v>890</v>
      </c>
      <c r="D634" s="60">
        <v>397010408</v>
      </c>
      <c r="E634" s="60" t="s">
        <v>28</v>
      </c>
      <c r="F634" s="176">
        <v>1</v>
      </c>
      <c r="G634" s="60">
        <v>199</v>
      </c>
      <c r="H634" s="176"/>
      <c r="I634" s="60">
        <v>151</v>
      </c>
      <c r="J634" s="60">
        <f>SUM(G634:I634)</f>
        <v>350</v>
      </c>
      <c r="K634" s="60">
        <v>1</v>
      </c>
      <c r="L634" s="60">
        <v>1</v>
      </c>
      <c r="M634" s="60">
        <f>SUM(K634:L634)</f>
        <v>2</v>
      </c>
    </row>
    <row r="635" spans="1:13" ht="15.6">
      <c r="A635" s="335"/>
      <c r="B635" s="336"/>
      <c r="C635" s="60" t="s">
        <v>890</v>
      </c>
      <c r="D635" s="60">
        <v>397010409</v>
      </c>
      <c r="E635" s="60"/>
      <c r="F635" s="176">
        <v>1</v>
      </c>
      <c r="G635" s="60">
        <v>57</v>
      </c>
      <c r="H635" s="176"/>
      <c r="I635" s="60">
        <v>65</v>
      </c>
      <c r="J635" s="60">
        <f>SUM(G635:I635)</f>
        <v>122</v>
      </c>
      <c r="K635" s="60"/>
      <c r="L635" s="60"/>
      <c r="M635" s="60"/>
    </row>
    <row r="636" spans="1:13" ht="15.6">
      <c r="A636" s="335"/>
      <c r="B636" s="336"/>
      <c r="C636" s="60" t="s">
        <v>890</v>
      </c>
      <c r="D636" s="60">
        <v>397010410</v>
      </c>
      <c r="E636" s="60"/>
      <c r="F636" s="176">
        <v>1</v>
      </c>
      <c r="G636" s="60">
        <v>188</v>
      </c>
      <c r="H636" s="176"/>
      <c r="I636" s="60">
        <v>141</v>
      </c>
      <c r="J636" s="60">
        <f>SUM(G636:I636)</f>
        <v>329</v>
      </c>
      <c r="K636" s="60"/>
      <c r="L636" s="60"/>
      <c r="M636" s="60"/>
    </row>
    <row r="637" spans="1:13" ht="15.6">
      <c r="A637" s="335"/>
      <c r="B637" s="336"/>
      <c r="C637" s="60" t="s">
        <v>890</v>
      </c>
      <c r="D637" s="60">
        <v>397010411</v>
      </c>
      <c r="E637" s="60"/>
      <c r="F637" s="176">
        <v>1</v>
      </c>
      <c r="G637" s="60">
        <v>38</v>
      </c>
      <c r="H637" s="176"/>
      <c r="I637" s="60">
        <v>23</v>
      </c>
      <c r="J637" s="60">
        <f>SUM(G637:I637)</f>
        <v>61</v>
      </c>
      <c r="K637" s="60"/>
      <c r="L637" s="60"/>
      <c r="M637" s="60"/>
    </row>
    <row r="638" spans="1:13" ht="15.6">
      <c r="A638" s="335"/>
      <c r="B638" s="336"/>
      <c r="C638" s="60" t="s">
        <v>890</v>
      </c>
      <c r="D638" s="60">
        <v>397010412</v>
      </c>
      <c r="E638" s="60"/>
      <c r="F638" s="176">
        <v>1</v>
      </c>
      <c r="G638" s="60">
        <v>251</v>
      </c>
      <c r="H638" s="176"/>
      <c r="I638" s="60">
        <v>182</v>
      </c>
      <c r="J638" s="60">
        <f>SUM(G638:I638)</f>
        <v>433</v>
      </c>
      <c r="K638" s="60"/>
      <c r="L638" s="60"/>
      <c r="M638" s="60"/>
    </row>
    <row r="639" spans="1:13" ht="15.6">
      <c r="A639" s="334" t="s">
        <v>29</v>
      </c>
      <c r="B639" s="334"/>
      <c r="C639" s="334"/>
      <c r="D639" s="334"/>
      <c r="E639" s="334"/>
      <c r="F639" s="176"/>
      <c r="G639" s="82">
        <f t="shared" ref="G639" si="3">SUM(G634:G638)</f>
        <v>733</v>
      </c>
      <c r="H639" s="176"/>
      <c r="I639" s="82">
        <f>SUM(I634:I638)</f>
        <v>562</v>
      </c>
      <c r="J639" s="82">
        <f>SUM(J634:J638)</f>
        <v>1295</v>
      </c>
      <c r="K639" s="82"/>
      <c r="L639" s="82"/>
      <c r="M639" s="82"/>
    </row>
    <row r="640" spans="1:13" ht="15.6">
      <c r="A640" s="60"/>
      <c r="B640" s="60"/>
      <c r="C640" s="60"/>
      <c r="D640" s="60"/>
      <c r="E640" s="60"/>
      <c r="F640" s="176"/>
      <c r="G640" s="60"/>
      <c r="H640" s="176"/>
      <c r="I640" s="60"/>
      <c r="J640" s="60"/>
      <c r="K640" s="60"/>
      <c r="L640" s="60"/>
      <c r="M640" s="60"/>
    </row>
    <row r="641" spans="1:13" ht="15.6">
      <c r="A641" s="335">
        <v>99</v>
      </c>
      <c r="B641" s="336" t="s">
        <v>891</v>
      </c>
      <c r="C641" s="60" t="s">
        <v>892</v>
      </c>
      <c r="D641" s="60">
        <v>397010413</v>
      </c>
      <c r="E641" s="60" t="s">
        <v>28</v>
      </c>
      <c r="F641" s="176">
        <v>1</v>
      </c>
      <c r="G641" s="60">
        <v>544</v>
      </c>
      <c r="H641" s="176"/>
      <c r="I641" s="60" t="s">
        <v>28</v>
      </c>
      <c r="J641" s="60">
        <f t="shared" ref="J641:J655" si="4">SUM(G641:I641)</f>
        <v>544</v>
      </c>
      <c r="K641" s="60">
        <v>3</v>
      </c>
      <c r="L641" s="60" t="s">
        <v>28</v>
      </c>
      <c r="M641" s="60">
        <v>3</v>
      </c>
    </row>
    <row r="642" spans="1:13" ht="15.6">
      <c r="A642" s="335"/>
      <c r="B642" s="336"/>
      <c r="C642" s="60" t="s">
        <v>892</v>
      </c>
      <c r="D642" s="60">
        <v>397010414</v>
      </c>
      <c r="E642" s="60" t="s">
        <v>28</v>
      </c>
      <c r="F642" s="176">
        <v>1</v>
      </c>
      <c r="G642" s="60">
        <v>117</v>
      </c>
      <c r="H642" s="176"/>
      <c r="I642" s="60" t="s">
        <v>28</v>
      </c>
      <c r="J642" s="60">
        <f t="shared" si="4"/>
        <v>117</v>
      </c>
      <c r="K642" s="60"/>
      <c r="L642" s="60"/>
      <c r="M642" s="60"/>
    </row>
    <row r="643" spans="1:13" ht="15.6">
      <c r="A643" s="335"/>
      <c r="B643" s="336"/>
      <c r="C643" s="60" t="s">
        <v>892</v>
      </c>
      <c r="D643" s="60">
        <v>397010415</v>
      </c>
      <c r="E643" s="60" t="s">
        <v>28</v>
      </c>
      <c r="F643" s="176">
        <v>1</v>
      </c>
      <c r="G643" s="60">
        <v>108</v>
      </c>
      <c r="H643" s="176"/>
      <c r="I643" s="60" t="s">
        <v>28</v>
      </c>
      <c r="J643" s="60">
        <f t="shared" si="4"/>
        <v>108</v>
      </c>
      <c r="K643" s="60"/>
      <c r="L643" s="60"/>
      <c r="M643" s="60"/>
    </row>
    <row r="644" spans="1:13" ht="15.6">
      <c r="A644" s="335"/>
      <c r="B644" s="336"/>
      <c r="C644" s="60" t="s">
        <v>892</v>
      </c>
      <c r="D644" s="60">
        <v>397010416</v>
      </c>
      <c r="E644" s="60" t="s">
        <v>28</v>
      </c>
      <c r="F644" s="176">
        <v>1</v>
      </c>
      <c r="G644" s="60">
        <v>107</v>
      </c>
      <c r="H644" s="176"/>
      <c r="I644" s="60" t="s">
        <v>28</v>
      </c>
      <c r="J644" s="60">
        <f t="shared" si="4"/>
        <v>107</v>
      </c>
      <c r="K644" s="60"/>
      <c r="L644" s="60"/>
      <c r="M644" s="60"/>
    </row>
    <row r="645" spans="1:13" ht="15.6">
      <c r="A645" s="335"/>
      <c r="B645" s="336"/>
      <c r="C645" s="60" t="s">
        <v>892</v>
      </c>
      <c r="D645" s="60">
        <v>397010417</v>
      </c>
      <c r="E645" s="60" t="s">
        <v>28</v>
      </c>
      <c r="F645" s="176">
        <v>1</v>
      </c>
      <c r="G645" s="60">
        <v>66</v>
      </c>
      <c r="H645" s="176"/>
      <c r="I645" s="60" t="s">
        <v>28</v>
      </c>
      <c r="J645" s="60">
        <f t="shared" si="4"/>
        <v>66</v>
      </c>
      <c r="K645" s="60"/>
      <c r="L645" s="60"/>
      <c r="M645" s="60"/>
    </row>
    <row r="646" spans="1:13" ht="15.6">
      <c r="A646" s="335"/>
      <c r="B646" s="336"/>
      <c r="C646" s="60" t="s">
        <v>892</v>
      </c>
      <c r="D646" s="60">
        <v>397010418</v>
      </c>
      <c r="E646" s="60" t="s">
        <v>28</v>
      </c>
      <c r="F646" s="176">
        <v>1</v>
      </c>
      <c r="G646" s="60">
        <v>59</v>
      </c>
      <c r="H646" s="176"/>
      <c r="I646" s="60" t="s">
        <v>28</v>
      </c>
      <c r="J646" s="60">
        <f t="shared" si="4"/>
        <v>59</v>
      </c>
      <c r="K646" s="60"/>
      <c r="L646" s="60"/>
      <c r="M646" s="60"/>
    </row>
    <row r="647" spans="1:13" ht="15.6">
      <c r="A647" s="335"/>
      <c r="B647" s="336"/>
      <c r="C647" s="60" t="s">
        <v>892</v>
      </c>
      <c r="D647" s="60">
        <v>397010419</v>
      </c>
      <c r="E647" s="60" t="s">
        <v>28</v>
      </c>
      <c r="F647" s="176">
        <v>1</v>
      </c>
      <c r="G647" s="60">
        <v>61</v>
      </c>
      <c r="H647" s="176"/>
      <c r="I647" s="60" t="s">
        <v>28</v>
      </c>
      <c r="J647" s="60">
        <f t="shared" si="4"/>
        <v>61</v>
      </c>
      <c r="K647" s="60"/>
      <c r="L647" s="60"/>
      <c r="M647" s="60"/>
    </row>
    <row r="648" spans="1:13" ht="15.6">
      <c r="A648" s="335"/>
      <c r="B648" s="336"/>
      <c r="C648" s="60" t="s">
        <v>892</v>
      </c>
      <c r="D648" s="60">
        <v>397010420</v>
      </c>
      <c r="E648" s="60" t="s">
        <v>28</v>
      </c>
      <c r="F648" s="176">
        <v>1</v>
      </c>
      <c r="G648" s="60">
        <v>124</v>
      </c>
      <c r="H648" s="176"/>
      <c r="I648" s="60" t="s">
        <v>28</v>
      </c>
      <c r="J648" s="60">
        <f t="shared" si="4"/>
        <v>124</v>
      </c>
      <c r="K648" s="60"/>
      <c r="L648" s="60"/>
      <c r="M648" s="60"/>
    </row>
    <row r="649" spans="1:13" ht="15.6">
      <c r="A649" s="335"/>
      <c r="B649" s="336"/>
      <c r="C649" s="60" t="s">
        <v>892</v>
      </c>
      <c r="D649" s="60">
        <v>397010421</v>
      </c>
      <c r="E649" s="60" t="s">
        <v>28</v>
      </c>
      <c r="F649" s="176">
        <v>1</v>
      </c>
      <c r="G649" s="60">
        <v>136</v>
      </c>
      <c r="H649" s="176"/>
      <c r="I649" s="60" t="s">
        <v>28</v>
      </c>
      <c r="J649" s="60">
        <f t="shared" si="4"/>
        <v>136</v>
      </c>
      <c r="K649" s="60"/>
      <c r="L649" s="60"/>
      <c r="M649" s="60"/>
    </row>
    <row r="650" spans="1:13" ht="15.6">
      <c r="A650" s="335"/>
      <c r="B650" s="336"/>
      <c r="C650" s="60" t="s">
        <v>892</v>
      </c>
      <c r="D650" s="60">
        <v>397010422</v>
      </c>
      <c r="E650" s="60" t="s">
        <v>28</v>
      </c>
      <c r="F650" s="176">
        <v>1</v>
      </c>
      <c r="G650" s="60">
        <v>166</v>
      </c>
      <c r="H650" s="176"/>
      <c r="I650" s="60" t="s">
        <v>28</v>
      </c>
      <c r="J650" s="60">
        <f t="shared" si="4"/>
        <v>166</v>
      </c>
      <c r="K650" s="60"/>
      <c r="L650" s="60"/>
      <c r="M650" s="60"/>
    </row>
    <row r="651" spans="1:13" ht="15.6">
      <c r="A651" s="335"/>
      <c r="B651" s="336"/>
      <c r="C651" s="60" t="s">
        <v>892</v>
      </c>
      <c r="D651" s="60">
        <v>397010423</v>
      </c>
      <c r="E651" s="60" t="s">
        <v>28</v>
      </c>
      <c r="F651" s="176">
        <v>1</v>
      </c>
      <c r="G651" s="60">
        <v>34</v>
      </c>
      <c r="H651" s="176"/>
      <c r="I651" s="60" t="s">
        <v>28</v>
      </c>
      <c r="J651" s="60">
        <f t="shared" si="4"/>
        <v>34</v>
      </c>
      <c r="K651" s="60"/>
      <c r="L651" s="60"/>
      <c r="M651" s="60"/>
    </row>
    <row r="652" spans="1:13" ht="15.6">
      <c r="A652" s="335"/>
      <c r="B652" s="336"/>
      <c r="C652" s="60" t="s">
        <v>892</v>
      </c>
      <c r="D652" s="60">
        <v>397010424</v>
      </c>
      <c r="E652" s="60" t="s">
        <v>28</v>
      </c>
      <c r="F652" s="176">
        <v>1</v>
      </c>
      <c r="G652" s="60">
        <v>69</v>
      </c>
      <c r="H652" s="176"/>
      <c r="I652" s="60" t="s">
        <v>28</v>
      </c>
      <c r="J652" s="60">
        <f t="shared" si="4"/>
        <v>69</v>
      </c>
      <c r="K652" s="60"/>
      <c r="L652" s="60"/>
      <c r="M652" s="60"/>
    </row>
    <row r="653" spans="1:13" ht="15.6">
      <c r="A653" s="335"/>
      <c r="B653" s="336"/>
      <c r="C653" s="60" t="s">
        <v>892</v>
      </c>
      <c r="D653" s="60">
        <v>397010425</v>
      </c>
      <c r="E653" s="60" t="s">
        <v>28</v>
      </c>
      <c r="F653" s="176">
        <v>1</v>
      </c>
      <c r="G653" s="60">
        <v>71</v>
      </c>
      <c r="H653" s="176"/>
      <c r="I653" s="60" t="s">
        <v>28</v>
      </c>
      <c r="J653" s="60">
        <f t="shared" si="4"/>
        <v>71</v>
      </c>
      <c r="K653" s="60"/>
      <c r="L653" s="60"/>
      <c r="M653" s="60"/>
    </row>
    <row r="654" spans="1:13" ht="15.6">
      <c r="A654" s="335"/>
      <c r="B654" s="336"/>
      <c r="C654" s="60" t="s">
        <v>892</v>
      </c>
      <c r="D654" s="60">
        <v>397010426</v>
      </c>
      <c r="E654" s="60" t="s">
        <v>28</v>
      </c>
      <c r="F654" s="176">
        <v>1</v>
      </c>
      <c r="G654" s="60">
        <v>63</v>
      </c>
      <c r="H654" s="176"/>
      <c r="I654" s="60" t="s">
        <v>28</v>
      </c>
      <c r="J654" s="60">
        <f t="shared" si="4"/>
        <v>63</v>
      </c>
      <c r="K654" s="60"/>
      <c r="L654" s="60"/>
      <c r="M654" s="60"/>
    </row>
    <row r="655" spans="1:13" ht="15.6">
      <c r="A655" s="335"/>
      <c r="B655" s="336"/>
      <c r="C655" s="60" t="s">
        <v>892</v>
      </c>
      <c r="D655" s="60">
        <v>397010427</v>
      </c>
      <c r="E655" s="60" t="s">
        <v>28</v>
      </c>
      <c r="F655" s="176">
        <v>1</v>
      </c>
      <c r="G655" s="60">
        <v>165</v>
      </c>
      <c r="H655" s="176"/>
      <c r="I655" s="60" t="s">
        <v>28</v>
      </c>
      <c r="J655" s="60">
        <f t="shared" si="4"/>
        <v>165</v>
      </c>
      <c r="K655" s="60"/>
      <c r="L655" s="60"/>
      <c r="M655" s="60"/>
    </row>
    <row r="656" spans="1:13" ht="15.6">
      <c r="A656" s="334" t="s">
        <v>29</v>
      </c>
      <c r="B656" s="334"/>
      <c r="C656" s="334"/>
      <c r="D656" s="334"/>
      <c r="E656" s="334"/>
      <c r="F656" s="176"/>
      <c r="G656" s="82">
        <f t="shared" ref="G656" si="5">SUM(G641:G655)</f>
        <v>1890</v>
      </c>
      <c r="H656" s="176"/>
      <c r="I656" s="82">
        <f>SUM(I641:I655)</f>
        <v>0</v>
      </c>
      <c r="J656" s="82">
        <f>SUM(J641:J655)</f>
        <v>1890</v>
      </c>
      <c r="K656" s="82"/>
      <c r="L656" s="82"/>
      <c r="M656" s="82"/>
    </row>
    <row r="657" spans="1:13" ht="15.6">
      <c r="A657" s="60"/>
      <c r="B657" s="60"/>
      <c r="C657" s="60"/>
      <c r="D657" s="60"/>
      <c r="E657" s="60"/>
      <c r="F657" s="176"/>
      <c r="G657" s="60"/>
      <c r="H657" s="176"/>
      <c r="I657" s="60"/>
      <c r="J657" s="60"/>
      <c r="K657" s="60"/>
      <c r="L657" s="60"/>
      <c r="M657" s="60"/>
    </row>
    <row r="658" spans="1:13" ht="15.6">
      <c r="A658" s="335">
        <v>100</v>
      </c>
      <c r="B658" s="336" t="s">
        <v>893</v>
      </c>
      <c r="C658" s="60" t="s">
        <v>892</v>
      </c>
      <c r="D658" s="60">
        <v>397010413</v>
      </c>
      <c r="E658" s="60" t="s">
        <v>28</v>
      </c>
      <c r="F658" s="176"/>
      <c r="G658" s="60" t="s">
        <v>28</v>
      </c>
      <c r="H658" s="176"/>
      <c r="I658" s="60">
        <v>525</v>
      </c>
      <c r="J658" s="60">
        <v>525</v>
      </c>
      <c r="K658" s="60" t="s">
        <v>28</v>
      </c>
      <c r="L658" s="60">
        <v>2</v>
      </c>
      <c r="M658" s="60">
        <f>SUM(K658:L658)</f>
        <v>2</v>
      </c>
    </row>
    <row r="659" spans="1:13" ht="15.6">
      <c r="A659" s="335"/>
      <c r="B659" s="336"/>
      <c r="C659" s="60" t="s">
        <v>892</v>
      </c>
      <c r="D659" s="60">
        <v>397010414</v>
      </c>
      <c r="E659" s="60" t="s">
        <v>28</v>
      </c>
      <c r="F659" s="176"/>
      <c r="G659" s="60" t="s">
        <v>28</v>
      </c>
      <c r="H659" s="176"/>
      <c r="I659" s="60">
        <v>105</v>
      </c>
      <c r="J659" s="60">
        <f t="shared" ref="J659:J672" si="6">SUM(G659:I659)</f>
        <v>105</v>
      </c>
      <c r="K659" s="60"/>
      <c r="L659" s="60"/>
      <c r="M659" s="60"/>
    </row>
    <row r="660" spans="1:13" ht="15.6">
      <c r="A660" s="335"/>
      <c r="B660" s="336"/>
      <c r="C660" s="60" t="s">
        <v>892</v>
      </c>
      <c r="D660" s="60">
        <v>397010415</v>
      </c>
      <c r="E660" s="60" t="s">
        <v>28</v>
      </c>
      <c r="F660" s="176"/>
      <c r="G660" s="60" t="s">
        <v>28</v>
      </c>
      <c r="H660" s="176"/>
      <c r="I660" s="60">
        <v>103</v>
      </c>
      <c r="J660" s="60">
        <f t="shared" si="6"/>
        <v>103</v>
      </c>
      <c r="K660" s="60"/>
      <c r="L660" s="60"/>
      <c r="M660" s="60"/>
    </row>
    <row r="661" spans="1:13" ht="15.6">
      <c r="A661" s="335"/>
      <c r="B661" s="336"/>
      <c r="C661" s="60" t="s">
        <v>892</v>
      </c>
      <c r="D661" s="60">
        <v>397010416</v>
      </c>
      <c r="E661" s="60" t="s">
        <v>28</v>
      </c>
      <c r="F661" s="176"/>
      <c r="G661" s="60" t="s">
        <v>28</v>
      </c>
      <c r="H661" s="176"/>
      <c r="I661" s="60">
        <v>76</v>
      </c>
      <c r="J661" s="60">
        <f t="shared" si="6"/>
        <v>76</v>
      </c>
      <c r="K661" s="60"/>
      <c r="L661" s="60"/>
      <c r="M661" s="60"/>
    </row>
    <row r="662" spans="1:13" ht="15.6">
      <c r="A662" s="335"/>
      <c r="B662" s="336"/>
      <c r="C662" s="60" t="s">
        <v>892</v>
      </c>
      <c r="D662" s="60">
        <v>397010417</v>
      </c>
      <c r="E662" s="60" t="s">
        <v>28</v>
      </c>
      <c r="F662" s="176"/>
      <c r="G662" s="60" t="s">
        <v>28</v>
      </c>
      <c r="H662" s="176"/>
      <c r="I662" s="60">
        <v>65</v>
      </c>
      <c r="J662" s="60">
        <f t="shared" si="6"/>
        <v>65</v>
      </c>
      <c r="K662" s="60"/>
      <c r="L662" s="60"/>
      <c r="M662" s="60"/>
    </row>
    <row r="663" spans="1:13" ht="15.6">
      <c r="A663" s="335"/>
      <c r="B663" s="336"/>
      <c r="C663" s="60" t="s">
        <v>892</v>
      </c>
      <c r="D663" s="60">
        <v>397010418</v>
      </c>
      <c r="E663" s="60" t="s">
        <v>28</v>
      </c>
      <c r="F663" s="176"/>
      <c r="G663" s="60" t="s">
        <v>28</v>
      </c>
      <c r="H663" s="176"/>
      <c r="I663" s="60">
        <v>37</v>
      </c>
      <c r="J663" s="60">
        <f t="shared" si="6"/>
        <v>37</v>
      </c>
      <c r="K663" s="60"/>
      <c r="L663" s="60"/>
      <c r="M663" s="60"/>
    </row>
    <row r="664" spans="1:13" ht="15.6">
      <c r="A664" s="335"/>
      <c r="B664" s="336"/>
      <c r="C664" s="60" t="s">
        <v>892</v>
      </c>
      <c r="D664" s="60">
        <v>397010419</v>
      </c>
      <c r="E664" s="60" t="s">
        <v>28</v>
      </c>
      <c r="F664" s="176"/>
      <c r="G664" s="60" t="s">
        <v>28</v>
      </c>
      <c r="H664" s="176"/>
      <c r="I664" s="60">
        <v>50</v>
      </c>
      <c r="J664" s="60">
        <f t="shared" si="6"/>
        <v>50</v>
      </c>
      <c r="K664" s="60"/>
      <c r="L664" s="60"/>
      <c r="M664" s="60"/>
    </row>
    <row r="665" spans="1:13" ht="15.6">
      <c r="A665" s="335"/>
      <c r="B665" s="336"/>
      <c r="C665" s="60" t="s">
        <v>892</v>
      </c>
      <c r="D665" s="60">
        <v>397010420</v>
      </c>
      <c r="E665" s="60" t="s">
        <v>28</v>
      </c>
      <c r="F665" s="176"/>
      <c r="G665" s="60" t="s">
        <v>28</v>
      </c>
      <c r="H665" s="176"/>
      <c r="I665" s="60">
        <v>110</v>
      </c>
      <c r="J665" s="60">
        <f t="shared" si="6"/>
        <v>110</v>
      </c>
      <c r="K665" s="60"/>
      <c r="L665" s="60"/>
      <c r="M665" s="60"/>
    </row>
    <row r="666" spans="1:13" ht="15.6">
      <c r="A666" s="335"/>
      <c r="B666" s="336"/>
      <c r="C666" s="60" t="s">
        <v>892</v>
      </c>
      <c r="D666" s="60">
        <v>397010421</v>
      </c>
      <c r="E666" s="60" t="s">
        <v>28</v>
      </c>
      <c r="F666" s="176"/>
      <c r="G666" s="60" t="s">
        <v>28</v>
      </c>
      <c r="H666" s="176"/>
      <c r="I666" s="60">
        <v>128</v>
      </c>
      <c r="J666" s="60">
        <f t="shared" si="6"/>
        <v>128</v>
      </c>
      <c r="K666" s="60"/>
      <c r="L666" s="60"/>
      <c r="M666" s="60"/>
    </row>
    <row r="667" spans="1:13" ht="15.6">
      <c r="A667" s="335"/>
      <c r="B667" s="336"/>
      <c r="C667" s="60" t="s">
        <v>892</v>
      </c>
      <c r="D667" s="60">
        <v>397010422</v>
      </c>
      <c r="E667" s="60" t="s">
        <v>28</v>
      </c>
      <c r="F667" s="176"/>
      <c r="G667" s="60" t="s">
        <v>28</v>
      </c>
      <c r="H667" s="176"/>
      <c r="I667" s="60">
        <v>142</v>
      </c>
      <c r="J667" s="60">
        <f t="shared" si="6"/>
        <v>142</v>
      </c>
      <c r="K667" s="60"/>
      <c r="L667" s="60"/>
      <c r="M667" s="60"/>
    </row>
    <row r="668" spans="1:13" ht="15.6">
      <c r="A668" s="335"/>
      <c r="B668" s="336"/>
      <c r="C668" s="60" t="s">
        <v>892</v>
      </c>
      <c r="D668" s="60">
        <v>397010423</v>
      </c>
      <c r="E668" s="60" t="s">
        <v>28</v>
      </c>
      <c r="F668" s="176"/>
      <c r="G668" s="60" t="s">
        <v>28</v>
      </c>
      <c r="H668" s="176"/>
      <c r="I668" s="60">
        <v>32</v>
      </c>
      <c r="J668" s="60">
        <f t="shared" si="6"/>
        <v>32</v>
      </c>
      <c r="K668" s="60"/>
      <c r="L668" s="60"/>
      <c r="M668" s="60"/>
    </row>
    <row r="669" spans="1:13" ht="15.6">
      <c r="A669" s="335"/>
      <c r="B669" s="336"/>
      <c r="C669" s="60" t="s">
        <v>892</v>
      </c>
      <c r="D669" s="60">
        <v>397010424</v>
      </c>
      <c r="E669" s="60" t="s">
        <v>28</v>
      </c>
      <c r="F669" s="176"/>
      <c r="G669" s="60" t="s">
        <v>28</v>
      </c>
      <c r="H669" s="176"/>
      <c r="I669" s="60">
        <v>71</v>
      </c>
      <c r="J669" s="60">
        <f t="shared" si="6"/>
        <v>71</v>
      </c>
      <c r="K669" s="60"/>
      <c r="L669" s="60"/>
      <c r="M669" s="60"/>
    </row>
    <row r="670" spans="1:13" ht="15.6">
      <c r="A670" s="335"/>
      <c r="B670" s="336"/>
      <c r="C670" s="60" t="s">
        <v>892</v>
      </c>
      <c r="D670" s="60">
        <v>397010425</v>
      </c>
      <c r="E670" s="60" t="s">
        <v>28</v>
      </c>
      <c r="F670" s="176"/>
      <c r="G670" s="60" t="s">
        <v>28</v>
      </c>
      <c r="H670" s="176"/>
      <c r="I670" s="60">
        <v>77</v>
      </c>
      <c r="J670" s="60">
        <f t="shared" si="6"/>
        <v>77</v>
      </c>
      <c r="K670" s="60"/>
      <c r="L670" s="60"/>
      <c r="M670" s="60"/>
    </row>
    <row r="671" spans="1:13" ht="15.6">
      <c r="A671" s="335"/>
      <c r="B671" s="336"/>
      <c r="C671" s="60" t="s">
        <v>892</v>
      </c>
      <c r="D671" s="60">
        <v>397010426</v>
      </c>
      <c r="E671" s="60" t="s">
        <v>28</v>
      </c>
      <c r="F671" s="176"/>
      <c r="G671" s="60" t="s">
        <v>28</v>
      </c>
      <c r="H671" s="176"/>
      <c r="I671" s="60">
        <v>60</v>
      </c>
      <c r="J671" s="60">
        <f t="shared" si="6"/>
        <v>60</v>
      </c>
      <c r="K671" s="60"/>
      <c r="L671" s="60"/>
      <c r="M671" s="60"/>
    </row>
    <row r="672" spans="1:13" ht="15.6">
      <c r="A672" s="335"/>
      <c r="B672" s="336"/>
      <c r="C672" s="60" t="s">
        <v>892</v>
      </c>
      <c r="D672" s="60">
        <v>397010427</v>
      </c>
      <c r="E672" s="60" t="s">
        <v>28</v>
      </c>
      <c r="F672" s="176"/>
      <c r="G672" s="60" t="s">
        <v>28</v>
      </c>
      <c r="H672" s="176"/>
      <c r="I672" s="60">
        <v>172</v>
      </c>
      <c r="J672" s="60">
        <f t="shared" si="6"/>
        <v>172</v>
      </c>
      <c r="K672" s="60"/>
      <c r="L672" s="60"/>
      <c r="M672" s="60"/>
    </row>
    <row r="673" spans="1:13" ht="15.6">
      <c r="A673" s="334" t="s">
        <v>29</v>
      </c>
      <c r="B673" s="334"/>
      <c r="C673" s="334"/>
      <c r="D673" s="334"/>
      <c r="E673" s="334"/>
      <c r="F673" s="176"/>
      <c r="G673" s="82">
        <f t="shared" ref="G673" si="7">SUM(G658:G672)</f>
        <v>0</v>
      </c>
      <c r="H673" s="176"/>
      <c r="I673" s="82">
        <f>SUM(I658:I672)</f>
        <v>1753</v>
      </c>
      <c r="J673" s="82">
        <f>SUM(J658:J672)</f>
        <v>1753</v>
      </c>
      <c r="K673" s="82"/>
      <c r="L673" s="82"/>
      <c r="M673" s="82"/>
    </row>
    <row r="674" spans="1:13" ht="15.6">
      <c r="A674" s="60"/>
      <c r="B674" s="60"/>
      <c r="C674" s="60"/>
      <c r="D674" s="60"/>
      <c r="E674" s="60"/>
      <c r="F674" s="176"/>
      <c r="G674" s="60"/>
      <c r="H674" s="176"/>
      <c r="I674" s="60"/>
      <c r="J674" s="60"/>
      <c r="K674" s="60"/>
      <c r="L674" s="60"/>
      <c r="M674" s="60"/>
    </row>
    <row r="675" spans="1:13" ht="15.6">
      <c r="A675" s="335">
        <v>101</v>
      </c>
      <c r="B675" s="336" t="s">
        <v>894</v>
      </c>
      <c r="C675" s="60" t="s">
        <v>892</v>
      </c>
      <c r="D675" s="60">
        <v>397010428</v>
      </c>
      <c r="E675" s="60" t="s">
        <v>28</v>
      </c>
      <c r="F675" s="176">
        <v>1</v>
      </c>
      <c r="G675" s="60">
        <v>136</v>
      </c>
      <c r="H675" s="176"/>
      <c r="I675" s="60" t="s">
        <v>28</v>
      </c>
      <c r="J675" s="60">
        <f t="shared" ref="J675:J688" si="8">SUM(G675:I675)</f>
        <v>136</v>
      </c>
      <c r="K675" s="60">
        <v>2</v>
      </c>
      <c r="L675" s="60" t="s">
        <v>28</v>
      </c>
      <c r="M675" s="60">
        <f>SUM(K675:L675)</f>
        <v>2</v>
      </c>
    </row>
    <row r="676" spans="1:13" ht="15.6">
      <c r="A676" s="335"/>
      <c r="B676" s="336"/>
      <c r="C676" s="60" t="s">
        <v>892</v>
      </c>
      <c r="D676" s="60">
        <v>397010429</v>
      </c>
      <c r="E676" s="60" t="s">
        <v>28</v>
      </c>
      <c r="F676" s="176">
        <v>1</v>
      </c>
      <c r="G676" s="60">
        <v>114</v>
      </c>
      <c r="H676" s="176"/>
      <c r="I676" s="60" t="s">
        <v>28</v>
      </c>
      <c r="J676" s="60">
        <f t="shared" si="8"/>
        <v>114</v>
      </c>
      <c r="K676" s="60"/>
      <c r="L676" s="60"/>
      <c r="M676" s="60"/>
    </row>
    <row r="677" spans="1:13" ht="15.6">
      <c r="A677" s="335"/>
      <c r="B677" s="336"/>
      <c r="C677" s="60" t="s">
        <v>892</v>
      </c>
      <c r="D677" s="60">
        <v>397010430</v>
      </c>
      <c r="E677" s="60" t="s">
        <v>28</v>
      </c>
      <c r="F677" s="176">
        <v>1</v>
      </c>
      <c r="G677" s="60">
        <v>67</v>
      </c>
      <c r="H677" s="176"/>
      <c r="I677" s="60" t="s">
        <v>28</v>
      </c>
      <c r="J677" s="60">
        <f t="shared" si="8"/>
        <v>67</v>
      </c>
      <c r="K677" s="60"/>
      <c r="L677" s="60"/>
      <c r="M677" s="60"/>
    </row>
    <row r="678" spans="1:13" ht="15.6">
      <c r="A678" s="335"/>
      <c r="B678" s="336"/>
      <c r="C678" s="60" t="s">
        <v>892</v>
      </c>
      <c r="D678" s="60">
        <v>397010431</v>
      </c>
      <c r="E678" s="60" t="s">
        <v>28</v>
      </c>
      <c r="F678" s="176">
        <v>1</v>
      </c>
      <c r="G678" s="60">
        <v>94</v>
      </c>
      <c r="H678" s="176"/>
      <c r="I678" s="60" t="s">
        <v>28</v>
      </c>
      <c r="J678" s="60">
        <f t="shared" si="8"/>
        <v>94</v>
      </c>
      <c r="K678" s="60"/>
      <c r="L678" s="60"/>
      <c r="M678" s="60"/>
    </row>
    <row r="679" spans="1:13" ht="15.6">
      <c r="A679" s="335"/>
      <c r="B679" s="336"/>
      <c r="C679" s="60" t="s">
        <v>892</v>
      </c>
      <c r="D679" s="60">
        <v>397010432</v>
      </c>
      <c r="E679" s="60" t="s">
        <v>28</v>
      </c>
      <c r="F679" s="176">
        <v>1</v>
      </c>
      <c r="G679" s="60">
        <v>91</v>
      </c>
      <c r="H679" s="176"/>
      <c r="I679" s="60" t="s">
        <v>28</v>
      </c>
      <c r="J679" s="60">
        <f t="shared" si="8"/>
        <v>91</v>
      </c>
      <c r="K679" s="60"/>
      <c r="L679" s="60"/>
      <c r="M679" s="60"/>
    </row>
    <row r="680" spans="1:13" ht="15.6">
      <c r="A680" s="335"/>
      <c r="B680" s="336"/>
      <c r="C680" s="60" t="s">
        <v>892</v>
      </c>
      <c r="D680" s="60">
        <v>397010433</v>
      </c>
      <c r="E680" s="60" t="s">
        <v>28</v>
      </c>
      <c r="F680" s="176">
        <v>1</v>
      </c>
      <c r="G680" s="60">
        <v>62</v>
      </c>
      <c r="H680" s="176"/>
      <c r="I680" s="60" t="s">
        <v>28</v>
      </c>
      <c r="J680" s="60">
        <f t="shared" si="8"/>
        <v>62</v>
      </c>
      <c r="K680" s="60"/>
      <c r="L680" s="60"/>
      <c r="M680" s="60"/>
    </row>
    <row r="681" spans="1:13" ht="15.6">
      <c r="A681" s="335"/>
      <c r="B681" s="336"/>
      <c r="C681" s="60" t="s">
        <v>892</v>
      </c>
      <c r="D681" s="60">
        <v>397010434</v>
      </c>
      <c r="E681" s="60" t="s">
        <v>28</v>
      </c>
      <c r="F681" s="176">
        <v>1</v>
      </c>
      <c r="G681" s="60">
        <v>107</v>
      </c>
      <c r="H681" s="176"/>
      <c r="I681" s="60" t="s">
        <v>28</v>
      </c>
      <c r="J681" s="60">
        <f t="shared" si="8"/>
        <v>107</v>
      </c>
      <c r="K681" s="60"/>
      <c r="L681" s="60"/>
      <c r="M681" s="60"/>
    </row>
    <row r="682" spans="1:13" ht="15.6">
      <c r="A682" s="335"/>
      <c r="B682" s="336"/>
      <c r="C682" s="60" t="s">
        <v>892</v>
      </c>
      <c r="D682" s="60">
        <v>397010435</v>
      </c>
      <c r="E682" s="60" t="s">
        <v>28</v>
      </c>
      <c r="F682" s="176">
        <v>1</v>
      </c>
      <c r="G682" s="60">
        <v>97</v>
      </c>
      <c r="H682" s="176"/>
      <c r="I682" s="60" t="s">
        <v>28</v>
      </c>
      <c r="J682" s="60">
        <f t="shared" si="8"/>
        <v>97</v>
      </c>
      <c r="K682" s="60"/>
      <c r="L682" s="60"/>
      <c r="M682" s="60"/>
    </row>
    <row r="683" spans="1:13" ht="15.6">
      <c r="A683" s="335"/>
      <c r="B683" s="336"/>
      <c r="C683" s="60" t="s">
        <v>892</v>
      </c>
      <c r="D683" s="60">
        <v>397010436</v>
      </c>
      <c r="E683" s="60" t="s">
        <v>28</v>
      </c>
      <c r="F683" s="176">
        <v>1</v>
      </c>
      <c r="G683" s="60">
        <v>137</v>
      </c>
      <c r="H683" s="176"/>
      <c r="I683" s="60" t="s">
        <v>28</v>
      </c>
      <c r="J683" s="60">
        <f t="shared" si="8"/>
        <v>137</v>
      </c>
      <c r="K683" s="60"/>
      <c r="L683" s="60"/>
      <c r="M683" s="60"/>
    </row>
    <row r="684" spans="1:13" ht="15.6">
      <c r="A684" s="335"/>
      <c r="B684" s="336"/>
      <c r="C684" s="60" t="s">
        <v>892</v>
      </c>
      <c r="D684" s="60">
        <v>397010437</v>
      </c>
      <c r="E684" s="60" t="s">
        <v>28</v>
      </c>
      <c r="F684" s="176">
        <v>1</v>
      </c>
      <c r="G684" s="60">
        <v>80</v>
      </c>
      <c r="H684" s="176"/>
      <c r="I684" s="60" t="s">
        <v>28</v>
      </c>
      <c r="J684" s="60">
        <f t="shared" si="8"/>
        <v>80</v>
      </c>
      <c r="K684" s="60"/>
      <c r="L684" s="60"/>
      <c r="M684" s="60"/>
    </row>
    <row r="685" spans="1:13" ht="15.6">
      <c r="A685" s="335"/>
      <c r="B685" s="336"/>
      <c r="C685" s="60" t="s">
        <v>892</v>
      </c>
      <c r="D685" s="60">
        <v>397010438</v>
      </c>
      <c r="E685" s="60" t="s">
        <v>28</v>
      </c>
      <c r="F685" s="176">
        <v>1</v>
      </c>
      <c r="G685" s="60">
        <v>35</v>
      </c>
      <c r="H685" s="176"/>
      <c r="I685" s="60" t="s">
        <v>28</v>
      </c>
      <c r="J685" s="60">
        <f t="shared" si="8"/>
        <v>35</v>
      </c>
      <c r="K685" s="60"/>
      <c r="L685" s="60"/>
      <c r="M685" s="60"/>
    </row>
    <row r="686" spans="1:13" ht="15.6">
      <c r="A686" s="335"/>
      <c r="B686" s="336"/>
      <c r="C686" s="60" t="s">
        <v>892</v>
      </c>
      <c r="D686" s="60">
        <v>397010439</v>
      </c>
      <c r="E686" s="60" t="s">
        <v>28</v>
      </c>
      <c r="F686" s="176">
        <v>1</v>
      </c>
      <c r="G686" s="60">
        <v>53</v>
      </c>
      <c r="H686" s="176"/>
      <c r="I686" s="60" t="s">
        <v>28</v>
      </c>
      <c r="J686" s="60">
        <f t="shared" si="8"/>
        <v>53</v>
      </c>
      <c r="K686" s="60"/>
      <c r="L686" s="60"/>
      <c r="M686" s="60"/>
    </row>
    <row r="687" spans="1:13" ht="15.6">
      <c r="A687" s="335"/>
      <c r="B687" s="336"/>
      <c r="C687" s="60" t="s">
        <v>892</v>
      </c>
      <c r="D687" s="60">
        <v>397010440</v>
      </c>
      <c r="E687" s="60" t="s">
        <v>28</v>
      </c>
      <c r="F687" s="176">
        <v>1</v>
      </c>
      <c r="G687" s="60">
        <v>43</v>
      </c>
      <c r="H687" s="176"/>
      <c r="I687" s="60" t="s">
        <v>28</v>
      </c>
      <c r="J687" s="60">
        <f t="shared" si="8"/>
        <v>43</v>
      </c>
      <c r="K687" s="60"/>
      <c r="L687" s="60"/>
      <c r="M687" s="60"/>
    </row>
    <row r="688" spans="1:13" ht="15.6">
      <c r="A688" s="335"/>
      <c r="B688" s="336"/>
      <c r="C688" s="60" t="s">
        <v>892</v>
      </c>
      <c r="D688" s="60">
        <v>397010441</v>
      </c>
      <c r="E688" s="60" t="s">
        <v>28</v>
      </c>
      <c r="F688" s="176">
        <v>1</v>
      </c>
      <c r="G688" s="60">
        <v>55</v>
      </c>
      <c r="H688" s="176"/>
      <c r="I688" s="60" t="s">
        <v>28</v>
      </c>
      <c r="J688" s="60">
        <f t="shared" si="8"/>
        <v>55</v>
      </c>
      <c r="K688" s="60"/>
      <c r="L688" s="60"/>
      <c r="M688" s="60"/>
    </row>
    <row r="689" spans="1:13" ht="15.6">
      <c r="A689" s="334" t="s">
        <v>29</v>
      </c>
      <c r="B689" s="334"/>
      <c r="C689" s="334"/>
      <c r="D689" s="334"/>
      <c r="E689" s="334"/>
      <c r="F689" s="176"/>
      <c r="G689" s="82">
        <f>SUM(G675:G688)</f>
        <v>1171</v>
      </c>
      <c r="H689" s="176"/>
      <c r="I689" s="82">
        <f>SUM(I674:I688)</f>
        <v>0</v>
      </c>
      <c r="J689" s="82">
        <f>SUM(J674:J688)</f>
        <v>1171</v>
      </c>
      <c r="K689" s="82"/>
      <c r="L689" s="82"/>
      <c r="M689" s="82"/>
    </row>
    <row r="690" spans="1:13" ht="15.6">
      <c r="A690" s="60"/>
      <c r="B690" s="60"/>
      <c r="C690" s="60"/>
      <c r="D690" s="60"/>
      <c r="E690" s="60"/>
      <c r="F690" s="176"/>
      <c r="G690" s="82"/>
      <c r="H690" s="176"/>
      <c r="I690" s="82"/>
      <c r="J690" s="82"/>
      <c r="K690" s="60"/>
      <c r="L690" s="60"/>
      <c r="M690" s="60"/>
    </row>
    <row r="691" spans="1:13" ht="15.6">
      <c r="A691" s="335">
        <v>102</v>
      </c>
      <c r="B691" s="336" t="s">
        <v>895</v>
      </c>
      <c r="C691" s="60" t="s">
        <v>892</v>
      </c>
      <c r="D691" s="60">
        <v>397010428</v>
      </c>
      <c r="E691" s="60" t="s">
        <v>28</v>
      </c>
      <c r="F691" s="176"/>
      <c r="G691" s="60" t="s">
        <v>28</v>
      </c>
      <c r="H691" s="176"/>
      <c r="I691" s="60">
        <v>111</v>
      </c>
      <c r="J691" s="60">
        <v>111</v>
      </c>
      <c r="K691" s="60" t="s">
        <v>28</v>
      </c>
      <c r="L691" s="60">
        <v>2</v>
      </c>
      <c r="M691" s="60">
        <f>SUM(K691:L691)</f>
        <v>2</v>
      </c>
    </row>
    <row r="692" spans="1:13" ht="15.6">
      <c r="A692" s="335"/>
      <c r="B692" s="336"/>
      <c r="C692" s="60" t="s">
        <v>892</v>
      </c>
      <c r="D692" s="60">
        <v>397010429</v>
      </c>
      <c r="E692" s="60" t="s">
        <v>28</v>
      </c>
      <c r="F692" s="176"/>
      <c r="G692" s="60" t="s">
        <v>28</v>
      </c>
      <c r="H692" s="176"/>
      <c r="I692" s="60">
        <v>119</v>
      </c>
      <c r="J692" s="60">
        <v>119</v>
      </c>
      <c r="K692" s="60"/>
      <c r="L692" s="60"/>
      <c r="M692" s="60"/>
    </row>
    <row r="693" spans="1:13" ht="15.6">
      <c r="A693" s="335"/>
      <c r="B693" s="336"/>
      <c r="C693" s="60" t="s">
        <v>892</v>
      </c>
      <c r="D693" s="60">
        <v>397010430</v>
      </c>
      <c r="E693" s="60" t="s">
        <v>28</v>
      </c>
      <c r="F693" s="176"/>
      <c r="G693" s="60" t="s">
        <v>28</v>
      </c>
      <c r="H693" s="176"/>
      <c r="I693" s="60">
        <v>69</v>
      </c>
      <c r="J693" s="60">
        <v>69</v>
      </c>
      <c r="K693" s="60"/>
      <c r="L693" s="60"/>
      <c r="M693" s="60"/>
    </row>
    <row r="694" spans="1:13" ht="15.6">
      <c r="A694" s="335"/>
      <c r="B694" s="336"/>
      <c r="C694" s="60" t="s">
        <v>892</v>
      </c>
      <c r="D694" s="60">
        <v>397010431</v>
      </c>
      <c r="E694" s="60" t="s">
        <v>28</v>
      </c>
      <c r="F694" s="176"/>
      <c r="G694" s="60" t="s">
        <v>28</v>
      </c>
      <c r="H694" s="176"/>
      <c r="I694" s="60">
        <v>85</v>
      </c>
      <c r="J694" s="60">
        <v>85</v>
      </c>
      <c r="K694" s="60"/>
      <c r="L694" s="60"/>
      <c r="M694" s="60"/>
    </row>
    <row r="695" spans="1:13" ht="15.6">
      <c r="A695" s="335"/>
      <c r="B695" s="336"/>
      <c r="C695" s="60" t="s">
        <v>892</v>
      </c>
      <c r="D695" s="60">
        <v>397010432</v>
      </c>
      <c r="E695" s="60" t="s">
        <v>28</v>
      </c>
      <c r="F695" s="176"/>
      <c r="G695" s="60" t="s">
        <v>28</v>
      </c>
      <c r="H695" s="176"/>
      <c r="I695" s="60">
        <v>68</v>
      </c>
      <c r="J695" s="60">
        <v>68</v>
      </c>
      <c r="K695" s="60"/>
      <c r="L695" s="60"/>
      <c r="M695" s="60"/>
    </row>
    <row r="696" spans="1:13" ht="15.6">
      <c r="A696" s="335"/>
      <c r="B696" s="336"/>
      <c r="C696" s="60" t="s">
        <v>892</v>
      </c>
      <c r="D696" s="60">
        <v>397010433</v>
      </c>
      <c r="E696" s="60" t="s">
        <v>28</v>
      </c>
      <c r="F696" s="176"/>
      <c r="G696" s="60" t="s">
        <v>28</v>
      </c>
      <c r="H696" s="176"/>
      <c r="I696" s="60">
        <v>46</v>
      </c>
      <c r="J696" s="60">
        <v>46</v>
      </c>
      <c r="K696" s="60"/>
      <c r="L696" s="60"/>
      <c r="M696" s="60"/>
    </row>
    <row r="697" spans="1:13" ht="15.6">
      <c r="A697" s="335"/>
      <c r="B697" s="336"/>
      <c r="C697" s="60" t="s">
        <v>892</v>
      </c>
      <c r="D697" s="60">
        <v>397010434</v>
      </c>
      <c r="E697" s="60" t="s">
        <v>28</v>
      </c>
      <c r="F697" s="176"/>
      <c r="G697" s="60" t="s">
        <v>28</v>
      </c>
      <c r="H697" s="176"/>
      <c r="I697" s="60">
        <v>79</v>
      </c>
      <c r="J697" s="60">
        <v>79</v>
      </c>
      <c r="K697" s="60"/>
      <c r="L697" s="60"/>
      <c r="M697" s="60"/>
    </row>
    <row r="698" spans="1:13" ht="15.6">
      <c r="A698" s="335"/>
      <c r="B698" s="336"/>
      <c r="C698" s="60" t="s">
        <v>892</v>
      </c>
      <c r="D698" s="60">
        <v>397010435</v>
      </c>
      <c r="E698" s="60" t="s">
        <v>28</v>
      </c>
      <c r="F698" s="176"/>
      <c r="G698" s="60" t="s">
        <v>28</v>
      </c>
      <c r="H698" s="176"/>
      <c r="I698" s="60">
        <v>86</v>
      </c>
      <c r="J698" s="60">
        <v>86</v>
      </c>
      <c r="K698" s="60"/>
      <c r="L698" s="60"/>
      <c r="M698" s="60"/>
    </row>
    <row r="699" spans="1:13" ht="15.6">
      <c r="A699" s="335"/>
      <c r="B699" s="336"/>
      <c r="C699" s="60" t="s">
        <v>892</v>
      </c>
      <c r="D699" s="60">
        <v>397010436</v>
      </c>
      <c r="E699" s="60" t="s">
        <v>28</v>
      </c>
      <c r="F699" s="176"/>
      <c r="G699" s="60" t="s">
        <v>28</v>
      </c>
      <c r="H699" s="176"/>
      <c r="I699" s="60">
        <v>101</v>
      </c>
      <c r="J699" s="60">
        <v>101</v>
      </c>
      <c r="K699" s="60"/>
      <c r="L699" s="60"/>
      <c r="M699" s="60"/>
    </row>
    <row r="700" spans="1:13" ht="15.6">
      <c r="A700" s="335"/>
      <c r="B700" s="336"/>
      <c r="C700" s="60" t="s">
        <v>892</v>
      </c>
      <c r="D700" s="60">
        <v>397010437</v>
      </c>
      <c r="E700" s="60" t="s">
        <v>28</v>
      </c>
      <c r="F700" s="176"/>
      <c r="G700" s="60" t="s">
        <v>28</v>
      </c>
      <c r="H700" s="176"/>
      <c r="I700" s="60">
        <v>66</v>
      </c>
      <c r="J700" s="60">
        <v>66</v>
      </c>
      <c r="K700" s="60"/>
      <c r="L700" s="60"/>
      <c r="M700" s="60"/>
    </row>
    <row r="701" spans="1:13" ht="15.6">
      <c r="A701" s="335"/>
      <c r="B701" s="336"/>
      <c r="C701" s="60" t="s">
        <v>892</v>
      </c>
      <c r="D701" s="60">
        <v>397010438</v>
      </c>
      <c r="E701" s="60" t="s">
        <v>28</v>
      </c>
      <c r="F701" s="176"/>
      <c r="G701" s="60" t="s">
        <v>28</v>
      </c>
      <c r="H701" s="176"/>
      <c r="I701" s="60">
        <v>32</v>
      </c>
      <c r="J701" s="60">
        <v>32</v>
      </c>
      <c r="K701" s="60"/>
      <c r="L701" s="60"/>
      <c r="M701" s="60"/>
    </row>
    <row r="702" spans="1:13" ht="15.6">
      <c r="A702" s="335"/>
      <c r="B702" s="336"/>
      <c r="C702" s="60" t="s">
        <v>892</v>
      </c>
      <c r="D702" s="60">
        <v>397010439</v>
      </c>
      <c r="E702" s="60" t="s">
        <v>28</v>
      </c>
      <c r="F702" s="176"/>
      <c r="G702" s="60" t="s">
        <v>28</v>
      </c>
      <c r="H702" s="176"/>
      <c r="I702" s="60">
        <v>31</v>
      </c>
      <c r="J702" s="60">
        <v>31</v>
      </c>
      <c r="K702" s="60"/>
      <c r="L702" s="60"/>
      <c r="M702" s="60"/>
    </row>
    <row r="703" spans="1:13" ht="15.6">
      <c r="A703" s="335"/>
      <c r="B703" s="336"/>
      <c r="C703" s="60" t="s">
        <v>892</v>
      </c>
      <c r="D703" s="60">
        <v>397010440</v>
      </c>
      <c r="E703" s="60" t="s">
        <v>28</v>
      </c>
      <c r="F703" s="176"/>
      <c r="G703" s="60" t="s">
        <v>28</v>
      </c>
      <c r="H703" s="176"/>
      <c r="I703" s="60">
        <v>43</v>
      </c>
      <c r="J703" s="60">
        <v>43</v>
      </c>
      <c r="K703" s="60"/>
      <c r="L703" s="60"/>
      <c r="M703" s="60"/>
    </row>
    <row r="704" spans="1:13" ht="15.6">
      <c r="A704" s="335"/>
      <c r="B704" s="336"/>
      <c r="C704" s="60" t="s">
        <v>892</v>
      </c>
      <c r="D704" s="60">
        <v>397010441</v>
      </c>
      <c r="E704" s="60" t="s">
        <v>28</v>
      </c>
      <c r="F704" s="176"/>
      <c r="G704" s="60" t="s">
        <v>28</v>
      </c>
      <c r="H704" s="176"/>
      <c r="I704" s="60">
        <v>34</v>
      </c>
      <c r="J704" s="60">
        <v>34</v>
      </c>
      <c r="K704" s="60"/>
      <c r="L704" s="60"/>
      <c r="M704" s="60"/>
    </row>
    <row r="705" spans="1:13" ht="15.6">
      <c r="A705" s="334" t="s">
        <v>29</v>
      </c>
      <c r="B705" s="334"/>
      <c r="C705" s="334"/>
      <c r="D705" s="334"/>
      <c r="E705" s="334"/>
      <c r="F705" s="176"/>
      <c r="G705" s="82">
        <f>SUM(G691:G704)</f>
        <v>0</v>
      </c>
      <c r="H705" s="176"/>
      <c r="I705" s="82">
        <f>SUM(I689:I704)</f>
        <v>970</v>
      </c>
      <c r="J705" s="82">
        <f>SUM(J691:J704)</f>
        <v>970</v>
      </c>
      <c r="K705" s="82"/>
      <c r="L705" s="82"/>
      <c r="M705" s="82"/>
    </row>
    <row r="706" spans="1:13" ht="15.6">
      <c r="A706" s="60"/>
      <c r="B706" s="60"/>
      <c r="C706" s="60"/>
      <c r="D706" s="60"/>
      <c r="E706" s="60"/>
      <c r="F706" s="176"/>
      <c r="G706" s="60"/>
      <c r="H706" s="176"/>
      <c r="I706" s="60"/>
      <c r="J706" s="60"/>
      <c r="K706" s="60"/>
      <c r="L706" s="60"/>
      <c r="M706" s="60"/>
    </row>
    <row r="707" spans="1:13" ht="46.8">
      <c r="A707" s="83">
        <v>103</v>
      </c>
      <c r="B707" s="84" t="s">
        <v>896</v>
      </c>
      <c r="C707" s="83" t="s">
        <v>897</v>
      </c>
      <c r="D707" s="83">
        <v>397010102</v>
      </c>
      <c r="E707" s="83" t="s">
        <v>28</v>
      </c>
      <c r="F707" s="176">
        <v>1</v>
      </c>
      <c r="G707" s="83">
        <v>351</v>
      </c>
      <c r="H707" s="176"/>
      <c r="I707" s="83">
        <v>302</v>
      </c>
      <c r="J707" s="83">
        <f>SUM(G707:I707)</f>
        <v>653</v>
      </c>
      <c r="K707" s="83">
        <v>1</v>
      </c>
      <c r="L707" s="83">
        <v>1</v>
      </c>
      <c r="M707" s="83">
        <f>SUM(K707:L707)</f>
        <v>2</v>
      </c>
    </row>
    <row r="708" spans="1:13" ht="15.6">
      <c r="A708" s="334" t="s">
        <v>29</v>
      </c>
      <c r="B708" s="334"/>
      <c r="C708" s="334"/>
      <c r="D708" s="334"/>
      <c r="E708" s="334"/>
      <c r="F708" s="176">
        <v>1</v>
      </c>
      <c r="G708" s="82">
        <f t="shared" ref="G708" si="9">SUM(G707:G707)</f>
        <v>351</v>
      </c>
      <c r="H708" s="176"/>
      <c r="I708" s="82">
        <f>SUM(I707:I707)</f>
        <v>302</v>
      </c>
      <c r="J708" s="82">
        <f>SUM(J707:J707)</f>
        <v>653</v>
      </c>
      <c r="K708" s="82"/>
      <c r="L708" s="82"/>
      <c r="M708" s="82"/>
    </row>
    <row r="709" spans="1:13" ht="15.6">
      <c r="A709" s="60"/>
      <c r="B709" s="60"/>
      <c r="C709" s="60"/>
      <c r="D709" s="60"/>
      <c r="E709" s="60"/>
      <c r="F709" s="176"/>
      <c r="G709" s="60"/>
      <c r="H709" s="176"/>
      <c r="I709" s="60"/>
      <c r="J709" s="60"/>
      <c r="K709" s="60"/>
      <c r="L709" s="60"/>
      <c r="M709" s="60"/>
    </row>
    <row r="710" spans="1:13" ht="46.8">
      <c r="A710" s="83">
        <v>104</v>
      </c>
      <c r="B710" s="84" t="s">
        <v>898</v>
      </c>
      <c r="C710" s="83" t="s">
        <v>897</v>
      </c>
      <c r="D710" s="83">
        <v>397010103</v>
      </c>
      <c r="E710" s="83" t="s">
        <v>28</v>
      </c>
      <c r="F710" s="176">
        <v>1</v>
      </c>
      <c r="G710" s="83">
        <v>471</v>
      </c>
      <c r="H710" s="176"/>
      <c r="I710" s="83">
        <v>440</v>
      </c>
      <c r="J710" s="83">
        <f>SUM(G710:I710)</f>
        <v>911</v>
      </c>
      <c r="K710" s="83">
        <v>1</v>
      </c>
      <c r="L710" s="83">
        <v>1</v>
      </c>
      <c r="M710" s="83">
        <f>SUM(K710:L710)</f>
        <v>2</v>
      </c>
    </row>
    <row r="711" spans="1:13" ht="15.6">
      <c r="A711" s="334" t="s">
        <v>29</v>
      </c>
      <c r="B711" s="334"/>
      <c r="C711" s="334"/>
      <c r="D711" s="334"/>
      <c r="E711" s="334"/>
      <c r="F711" s="176"/>
      <c r="G711" s="82">
        <f t="shared" ref="G711" si="10">SUM(G710:G710)</f>
        <v>471</v>
      </c>
      <c r="H711" s="176"/>
      <c r="I711" s="82">
        <f>SUM(I710:I710)</f>
        <v>440</v>
      </c>
      <c r="J711" s="82">
        <f>SUM(J710:J710)</f>
        <v>911</v>
      </c>
      <c r="K711" s="82"/>
      <c r="L711" s="82"/>
      <c r="M711" s="82"/>
    </row>
    <row r="712" spans="1:13" ht="15.6">
      <c r="A712" s="60"/>
      <c r="B712" s="60"/>
      <c r="C712" s="60"/>
      <c r="D712" s="60"/>
      <c r="E712" s="60"/>
      <c r="F712" s="176"/>
      <c r="G712" s="60"/>
      <c r="H712" s="176"/>
      <c r="I712" s="82"/>
      <c r="J712" s="82"/>
      <c r="K712" s="60"/>
      <c r="L712" s="60"/>
      <c r="M712" s="60"/>
    </row>
    <row r="713" spans="1:13" ht="15.6">
      <c r="A713" s="335">
        <v>105</v>
      </c>
      <c r="B713" s="336" t="s">
        <v>899</v>
      </c>
      <c r="C713" s="60" t="s">
        <v>900</v>
      </c>
      <c r="D713" s="60">
        <v>397010104</v>
      </c>
      <c r="E713" s="60" t="s">
        <v>28</v>
      </c>
      <c r="F713" s="176">
        <v>1</v>
      </c>
      <c r="G713" s="60">
        <v>440</v>
      </c>
      <c r="H713" s="176"/>
      <c r="I713" s="60" t="s">
        <v>28</v>
      </c>
      <c r="J713" s="60">
        <f>SUM(G713:I713)</f>
        <v>440</v>
      </c>
      <c r="K713" s="60">
        <v>2</v>
      </c>
      <c r="L713" s="60" t="s">
        <v>28</v>
      </c>
      <c r="M713" s="60">
        <f>SUM(K713:L713)</f>
        <v>2</v>
      </c>
    </row>
    <row r="714" spans="1:13" ht="15.6">
      <c r="A714" s="335"/>
      <c r="B714" s="336"/>
      <c r="C714" s="60" t="s">
        <v>900</v>
      </c>
      <c r="D714" s="60">
        <v>397010105</v>
      </c>
      <c r="E714" s="60" t="s">
        <v>28</v>
      </c>
      <c r="F714" s="176">
        <v>1</v>
      </c>
      <c r="G714" s="60">
        <v>374</v>
      </c>
      <c r="H714" s="176"/>
      <c r="I714" s="60" t="s">
        <v>28</v>
      </c>
      <c r="J714" s="60">
        <f>SUM(G714:I714)</f>
        <v>374</v>
      </c>
      <c r="K714" s="60"/>
      <c r="L714" s="60"/>
      <c r="M714" s="60"/>
    </row>
    <row r="715" spans="1:13" ht="15.6">
      <c r="A715" s="335"/>
      <c r="B715" s="336"/>
      <c r="C715" s="60" t="s">
        <v>900</v>
      </c>
      <c r="D715" s="60">
        <v>397010106</v>
      </c>
      <c r="E715" s="60" t="s">
        <v>28</v>
      </c>
      <c r="F715" s="176">
        <v>1</v>
      </c>
      <c r="G715" s="60">
        <v>296</v>
      </c>
      <c r="H715" s="176"/>
      <c r="I715" s="60" t="s">
        <v>28</v>
      </c>
      <c r="J715" s="60">
        <f>SUM(G715:I715)</f>
        <v>296</v>
      </c>
      <c r="K715" s="60"/>
      <c r="L715" s="60"/>
      <c r="M715" s="60"/>
    </row>
    <row r="716" spans="1:13" ht="15.6">
      <c r="A716" s="335"/>
      <c r="B716" s="336"/>
      <c r="C716" s="60" t="s">
        <v>901</v>
      </c>
      <c r="D716" s="60">
        <v>397010116</v>
      </c>
      <c r="E716" s="60" t="s">
        <v>28</v>
      </c>
      <c r="F716" s="176">
        <v>1</v>
      </c>
      <c r="G716" s="60">
        <v>223</v>
      </c>
      <c r="H716" s="176"/>
      <c r="I716" s="60" t="s">
        <v>28</v>
      </c>
      <c r="J716" s="60">
        <f>SUM(G716:I716)</f>
        <v>223</v>
      </c>
      <c r="K716" s="60"/>
      <c r="L716" s="60"/>
      <c r="M716" s="60"/>
    </row>
    <row r="717" spans="1:13" ht="15.6">
      <c r="A717" s="334" t="s">
        <v>29</v>
      </c>
      <c r="B717" s="334"/>
      <c r="C717" s="334"/>
      <c r="D717" s="334"/>
      <c r="E717" s="334"/>
      <c r="F717" s="176" t="s">
        <v>1363</v>
      </c>
      <c r="G717" s="82">
        <f t="shared" ref="G717" si="11">SUM(G713:G716)</f>
        <v>1333</v>
      </c>
      <c r="H717" s="176"/>
      <c r="I717" s="82">
        <f>SUM(I713:I716)</f>
        <v>0</v>
      </c>
      <c r="J717" s="82">
        <f>SUM(J713:J716)</f>
        <v>1333</v>
      </c>
      <c r="K717" s="82"/>
      <c r="L717" s="82"/>
      <c r="M717" s="82"/>
    </row>
    <row r="718" spans="1:13" ht="15.6">
      <c r="A718" s="60"/>
      <c r="B718" s="60"/>
      <c r="C718" s="60"/>
      <c r="D718" s="60"/>
      <c r="E718" s="60"/>
      <c r="F718" s="176"/>
      <c r="G718" s="60"/>
      <c r="H718" s="176"/>
      <c r="I718" s="60"/>
      <c r="J718" s="60"/>
      <c r="K718" s="60"/>
      <c r="L718" s="60"/>
      <c r="M718" s="60"/>
    </row>
    <row r="719" spans="1:13" ht="15.6">
      <c r="A719" s="335">
        <v>106</v>
      </c>
      <c r="B719" s="336" t="s">
        <v>902</v>
      </c>
      <c r="C719" s="60" t="s">
        <v>900</v>
      </c>
      <c r="D719" s="60">
        <v>397010104</v>
      </c>
      <c r="E719" s="60" t="s">
        <v>28</v>
      </c>
      <c r="F719" s="176"/>
      <c r="G719" s="60" t="s">
        <v>28</v>
      </c>
      <c r="H719" s="176"/>
      <c r="I719" s="60">
        <v>417</v>
      </c>
      <c r="J719" s="60">
        <f>SUM(G719:I719)</f>
        <v>417</v>
      </c>
      <c r="K719" s="60" t="s">
        <v>28</v>
      </c>
      <c r="L719" s="60">
        <v>2</v>
      </c>
      <c r="M719" s="60">
        <f>SUM(K719:L719)</f>
        <v>2</v>
      </c>
    </row>
    <row r="720" spans="1:13" ht="15.6">
      <c r="A720" s="335"/>
      <c r="B720" s="336"/>
      <c r="C720" s="60" t="s">
        <v>900</v>
      </c>
      <c r="D720" s="60">
        <v>397010105</v>
      </c>
      <c r="E720" s="60" t="s">
        <v>28</v>
      </c>
      <c r="F720" s="176"/>
      <c r="G720" s="60" t="s">
        <v>28</v>
      </c>
      <c r="H720" s="176"/>
      <c r="I720" s="60">
        <v>271</v>
      </c>
      <c r="J720" s="60">
        <f>SUM(G720:I720)</f>
        <v>271</v>
      </c>
      <c r="K720" s="60"/>
      <c r="L720" s="60"/>
      <c r="M720" s="60"/>
    </row>
    <row r="721" spans="1:13" ht="15.6">
      <c r="A721" s="335"/>
      <c r="B721" s="336"/>
      <c r="C721" s="60" t="s">
        <v>900</v>
      </c>
      <c r="D721" s="60">
        <v>397010106</v>
      </c>
      <c r="E721" s="60" t="s">
        <v>28</v>
      </c>
      <c r="F721" s="176"/>
      <c r="G721" s="60" t="s">
        <v>28</v>
      </c>
      <c r="H721" s="176"/>
      <c r="I721" s="60">
        <v>247</v>
      </c>
      <c r="J721" s="60">
        <f>SUM(G721:I721)</f>
        <v>247</v>
      </c>
      <c r="K721" s="60"/>
      <c r="L721" s="60"/>
      <c r="M721" s="60"/>
    </row>
    <row r="722" spans="1:13" ht="15.6">
      <c r="A722" s="335"/>
      <c r="B722" s="336"/>
      <c r="C722" s="60" t="s">
        <v>901</v>
      </c>
      <c r="D722" s="60">
        <v>397010116</v>
      </c>
      <c r="E722" s="60" t="s">
        <v>28</v>
      </c>
      <c r="F722" s="176"/>
      <c r="G722" s="60" t="s">
        <v>28</v>
      </c>
      <c r="H722" s="176"/>
      <c r="I722" s="60">
        <v>166</v>
      </c>
      <c r="J722" s="60">
        <f>SUM(G722:I722)</f>
        <v>166</v>
      </c>
      <c r="K722" s="60"/>
      <c r="L722" s="60"/>
      <c r="M722" s="60"/>
    </row>
    <row r="723" spans="1:13" ht="15.6">
      <c r="A723" s="334" t="s">
        <v>29</v>
      </c>
      <c r="B723" s="334"/>
      <c r="C723" s="334"/>
      <c r="D723" s="334"/>
      <c r="E723" s="334"/>
      <c r="F723" s="176"/>
      <c r="G723" s="82">
        <v>0</v>
      </c>
      <c r="H723" s="176"/>
      <c r="I723" s="82">
        <f>SUM(I719:I722)</f>
        <v>1101</v>
      </c>
      <c r="J723" s="82">
        <f>SUM(J719:J722)</f>
        <v>1101</v>
      </c>
      <c r="K723" s="82"/>
      <c r="L723" s="82"/>
      <c r="M723" s="82"/>
    </row>
    <row r="724" spans="1:13" ht="15.6">
      <c r="A724" s="60"/>
      <c r="B724" s="60"/>
      <c r="C724" s="60"/>
      <c r="D724" s="60"/>
      <c r="E724" s="60"/>
      <c r="F724" s="176"/>
      <c r="G724" s="60"/>
      <c r="H724" s="176"/>
      <c r="I724" s="60"/>
      <c r="J724" s="60"/>
      <c r="K724" s="60"/>
      <c r="L724" s="60"/>
      <c r="M724" s="60"/>
    </row>
    <row r="725" spans="1:13" ht="15.6">
      <c r="A725" s="335">
        <v>107</v>
      </c>
      <c r="B725" s="336" t="s">
        <v>903</v>
      </c>
      <c r="C725" s="60" t="s">
        <v>904</v>
      </c>
      <c r="D725" s="60">
        <v>397010204</v>
      </c>
      <c r="E725" s="60" t="s">
        <v>28</v>
      </c>
      <c r="F725" s="176">
        <v>1</v>
      </c>
      <c r="G725" s="60">
        <v>290</v>
      </c>
      <c r="H725" s="176"/>
      <c r="I725" s="60">
        <v>282</v>
      </c>
      <c r="J725" s="60">
        <f>SUM(G725:I725)</f>
        <v>572</v>
      </c>
      <c r="K725" s="60">
        <v>2</v>
      </c>
      <c r="L725" s="60">
        <v>1</v>
      </c>
      <c r="M725" s="60">
        <f>SUM(K725:L725)</f>
        <v>3</v>
      </c>
    </row>
    <row r="726" spans="1:13" ht="15.6">
      <c r="A726" s="335"/>
      <c r="B726" s="336"/>
      <c r="C726" s="60" t="s">
        <v>905</v>
      </c>
      <c r="D726" s="60">
        <v>397010205</v>
      </c>
      <c r="E726" s="60"/>
      <c r="F726" s="176">
        <v>1</v>
      </c>
      <c r="G726" s="60">
        <v>226</v>
      </c>
      <c r="H726" s="176"/>
      <c r="I726" s="60">
        <v>207</v>
      </c>
      <c r="J726" s="60">
        <f>SUM(G726:I726)</f>
        <v>433</v>
      </c>
      <c r="K726" s="60"/>
      <c r="L726" s="60"/>
      <c r="M726" s="60"/>
    </row>
    <row r="727" spans="1:13" ht="15.6">
      <c r="A727" s="335"/>
      <c r="B727" s="336"/>
      <c r="C727" s="60" t="s">
        <v>906</v>
      </c>
      <c r="D727" s="60">
        <v>397010206</v>
      </c>
      <c r="E727" s="60"/>
      <c r="F727" s="176">
        <v>1</v>
      </c>
      <c r="G727" s="60">
        <v>272</v>
      </c>
      <c r="H727" s="176"/>
      <c r="I727" s="60">
        <v>227</v>
      </c>
      <c r="J727" s="60">
        <f>SUM(G727:I727)</f>
        <v>499</v>
      </c>
      <c r="K727" s="60"/>
      <c r="L727" s="60"/>
      <c r="M727" s="60"/>
    </row>
    <row r="728" spans="1:13" ht="15.6">
      <c r="A728" s="334" t="s">
        <v>29</v>
      </c>
      <c r="B728" s="334"/>
      <c r="C728" s="334"/>
      <c r="D728" s="334"/>
      <c r="E728" s="334"/>
      <c r="F728" s="176"/>
      <c r="G728" s="82">
        <f t="shared" ref="G728" si="12">SUM(G725:G727)</f>
        <v>788</v>
      </c>
      <c r="H728" s="176"/>
      <c r="I728" s="82">
        <f>SUM(I725:I727)</f>
        <v>716</v>
      </c>
      <c r="J728" s="82">
        <f>SUM(J725:J727)</f>
        <v>1504</v>
      </c>
      <c r="K728" s="82"/>
      <c r="L728" s="82"/>
      <c r="M728" s="82"/>
    </row>
    <row r="729" spans="1:13" ht="15.6">
      <c r="A729" s="60"/>
      <c r="B729" s="60"/>
      <c r="C729" s="60"/>
      <c r="D729" s="60"/>
      <c r="E729" s="60"/>
      <c r="F729" s="176"/>
      <c r="G729" s="82"/>
      <c r="H729" s="176"/>
      <c r="I729" s="82"/>
      <c r="J729" s="82"/>
      <c r="K729" s="60"/>
      <c r="L729" s="60"/>
      <c r="M729" s="60"/>
    </row>
    <row r="730" spans="1:13" ht="15.6">
      <c r="A730" s="335">
        <v>108</v>
      </c>
      <c r="B730" s="336" t="s">
        <v>907</v>
      </c>
      <c r="C730" s="60" t="s">
        <v>908</v>
      </c>
      <c r="D730" s="60">
        <v>397010201</v>
      </c>
      <c r="E730" s="60" t="s">
        <v>28</v>
      </c>
      <c r="F730" s="176">
        <v>1</v>
      </c>
      <c r="G730" s="60">
        <v>107</v>
      </c>
      <c r="H730" s="176"/>
      <c r="I730" s="60" t="s">
        <v>28</v>
      </c>
      <c r="J730" s="60">
        <f t="shared" ref="J730:J736" si="13">SUM(G730:I730)</f>
        <v>107</v>
      </c>
      <c r="K730" s="60">
        <v>3</v>
      </c>
      <c r="L730" s="60" t="s">
        <v>28</v>
      </c>
      <c r="M730" s="60">
        <f>SUM(K730:L730)</f>
        <v>3</v>
      </c>
    </row>
    <row r="731" spans="1:13" ht="15.6">
      <c r="A731" s="335"/>
      <c r="B731" s="336"/>
      <c r="C731" s="60" t="s">
        <v>908</v>
      </c>
      <c r="D731" s="60">
        <v>397010202</v>
      </c>
      <c r="E731" s="60" t="s">
        <v>28</v>
      </c>
      <c r="F731" s="176">
        <v>1</v>
      </c>
      <c r="G731" s="60">
        <v>280</v>
      </c>
      <c r="H731" s="176"/>
      <c r="I731" s="60" t="s">
        <v>28</v>
      </c>
      <c r="J731" s="60">
        <f t="shared" si="13"/>
        <v>280</v>
      </c>
      <c r="K731" s="60"/>
      <c r="L731" s="60"/>
      <c r="M731" s="60"/>
    </row>
    <row r="732" spans="1:13" ht="15.6">
      <c r="A732" s="335"/>
      <c r="B732" s="336"/>
      <c r="C732" s="60" t="s">
        <v>908</v>
      </c>
      <c r="D732" s="60">
        <v>397010203</v>
      </c>
      <c r="E732" s="60" t="s">
        <v>28</v>
      </c>
      <c r="F732" s="176">
        <v>1</v>
      </c>
      <c r="G732" s="60">
        <v>142</v>
      </c>
      <c r="H732" s="176"/>
      <c r="I732" s="60" t="s">
        <v>28</v>
      </c>
      <c r="J732" s="60">
        <f t="shared" si="13"/>
        <v>142</v>
      </c>
      <c r="K732" s="60"/>
      <c r="L732" s="60"/>
      <c r="M732" s="60"/>
    </row>
    <row r="733" spans="1:13" ht="15.6">
      <c r="A733" s="335"/>
      <c r="B733" s="336"/>
      <c r="C733" s="60" t="s">
        <v>909</v>
      </c>
      <c r="D733" s="60">
        <v>397010101</v>
      </c>
      <c r="E733" s="60" t="s">
        <v>28</v>
      </c>
      <c r="F733" s="176">
        <v>1</v>
      </c>
      <c r="G733" s="60">
        <v>144</v>
      </c>
      <c r="H733" s="176"/>
      <c r="I733" s="60" t="s">
        <v>28</v>
      </c>
      <c r="J733" s="60">
        <f t="shared" si="13"/>
        <v>144</v>
      </c>
      <c r="K733" s="60"/>
      <c r="L733" s="60"/>
      <c r="M733" s="60"/>
    </row>
    <row r="734" spans="1:13" ht="15.6">
      <c r="A734" s="335"/>
      <c r="B734" s="336"/>
      <c r="C734" s="60" t="s">
        <v>910</v>
      </c>
      <c r="D734" s="60">
        <v>397010207</v>
      </c>
      <c r="E734" s="60" t="s">
        <v>28</v>
      </c>
      <c r="F734" s="176">
        <v>1</v>
      </c>
      <c r="G734" s="60">
        <v>293</v>
      </c>
      <c r="H734" s="176"/>
      <c r="I734" s="60" t="s">
        <v>28</v>
      </c>
      <c r="J734" s="60">
        <f t="shared" si="13"/>
        <v>293</v>
      </c>
      <c r="K734" s="60"/>
      <c r="L734" s="60"/>
      <c r="M734" s="60"/>
    </row>
    <row r="735" spans="1:13" ht="15.6">
      <c r="A735" s="335"/>
      <c r="B735" s="336"/>
      <c r="C735" s="60" t="s">
        <v>910</v>
      </c>
      <c r="D735" s="60">
        <v>397010208</v>
      </c>
      <c r="E735" s="60" t="s">
        <v>28</v>
      </c>
      <c r="F735" s="176">
        <v>1</v>
      </c>
      <c r="G735" s="60">
        <v>45</v>
      </c>
      <c r="H735" s="176"/>
      <c r="I735" s="60" t="s">
        <v>28</v>
      </c>
      <c r="J735" s="60">
        <f t="shared" si="13"/>
        <v>45</v>
      </c>
      <c r="K735" s="60"/>
      <c r="L735" s="60"/>
      <c r="M735" s="60"/>
    </row>
    <row r="736" spans="1:13" ht="15.6">
      <c r="A736" s="335"/>
      <c r="B736" s="336"/>
      <c r="C736" s="60" t="s">
        <v>910</v>
      </c>
      <c r="D736" s="60">
        <v>397010209</v>
      </c>
      <c r="E736" s="60" t="s">
        <v>28</v>
      </c>
      <c r="F736" s="176">
        <v>1</v>
      </c>
      <c r="G736" s="60">
        <v>112</v>
      </c>
      <c r="H736" s="176"/>
      <c r="I736" s="60" t="s">
        <v>28</v>
      </c>
      <c r="J736" s="60">
        <f t="shared" si="13"/>
        <v>112</v>
      </c>
      <c r="K736" s="60"/>
      <c r="L736" s="60"/>
      <c r="M736" s="60"/>
    </row>
    <row r="737" spans="1:13" ht="15.6">
      <c r="A737" s="334" t="s">
        <v>29</v>
      </c>
      <c r="B737" s="334"/>
      <c r="C737" s="334"/>
      <c r="D737" s="334"/>
      <c r="E737" s="334"/>
      <c r="F737" s="176"/>
      <c r="G737" s="82">
        <f t="shared" ref="G737" si="14">SUM(G730:G736)</f>
        <v>1123</v>
      </c>
      <c r="H737" s="176"/>
      <c r="I737" s="82">
        <f>SUM(I730:I736)</f>
        <v>0</v>
      </c>
      <c r="J737" s="82">
        <f>SUM(J730:J736)</f>
        <v>1123</v>
      </c>
      <c r="K737" s="82"/>
      <c r="L737" s="82"/>
      <c r="M737" s="82"/>
    </row>
    <row r="738" spans="1:13" ht="15.6">
      <c r="A738" s="60"/>
      <c r="B738" s="60"/>
      <c r="C738" s="60"/>
      <c r="D738" s="60"/>
      <c r="E738" s="60"/>
      <c r="F738" s="176"/>
      <c r="G738" s="82"/>
      <c r="H738" s="176"/>
      <c r="I738" s="82"/>
      <c r="J738" s="82"/>
      <c r="K738" s="60"/>
      <c r="L738" s="60"/>
      <c r="M738" s="60"/>
    </row>
    <row r="739" spans="1:13" ht="15.6">
      <c r="A739" s="335">
        <v>109</v>
      </c>
      <c r="B739" s="336" t="s">
        <v>911</v>
      </c>
      <c r="C739" s="60" t="s">
        <v>908</v>
      </c>
      <c r="D739" s="60">
        <v>397010201</v>
      </c>
      <c r="E739" s="60" t="s">
        <v>28</v>
      </c>
      <c r="F739" s="176"/>
      <c r="G739" s="60" t="s">
        <v>28</v>
      </c>
      <c r="H739" s="176"/>
      <c r="I739" s="60">
        <v>77</v>
      </c>
      <c r="J739" s="60">
        <f t="shared" ref="J739:J745" si="15">SUM(G739:I739)</f>
        <v>77</v>
      </c>
      <c r="K739" s="60" t="s">
        <v>28</v>
      </c>
      <c r="L739" s="60">
        <v>3</v>
      </c>
      <c r="M739" s="60">
        <f>SUM(K739:L739)</f>
        <v>3</v>
      </c>
    </row>
    <row r="740" spans="1:13" ht="15.6">
      <c r="A740" s="335"/>
      <c r="B740" s="336"/>
      <c r="C740" s="60" t="s">
        <v>908</v>
      </c>
      <c r="D740" s="60">
        <v>397010202</v>
      </c>
      <c r="E740" s="60" t="s">
        <v>28</v>
      </c>
      <c r="F740" s="176"/>
      <c r="G740" s="60" t="s">
        <v>28</v>
      </c>
      <c r="H740" s="176"/>
      <c r="I740" s="60">
        <v>264</v>
      </c>
      <c r="J740" s="60">
        <f t="shared" si="15"/>
        <v>264</v>
      </c>
      <c r="K740" s="60"/>
      <c r="L740" s="60"/>
      <c r="M740" s="60"/>
    </row>
    <row r="741" spans="1:13" ht="15.6">
      <c r="A741" s="335"/>
      <c r="B741" s="336"/>
      <c r="C741" s="60" t="s">
        <v>908</v>
      </c>
      <c r="D741" s="60">
        <v>397010203</v>
      </c>
      <c r="E741" s="60" t="s">
        <v>28</v>
      </c>
      <c r="F741" s="176"/>
      <c r="G741" s="60" t="s">
        <v>28</v>
      </c>
      <c r="H741" s="176"/>
      <c r="I741" s="60">
        <v>110</v>
      </c>
      <c r="J741" s="60">
        <f t="shared" si="15"/>
        <v>110</v>
      </c>
      <c r="K741" s="60"/>
      <c r="L741" s="60"/>
      <c r="M741" s="60"/>
    </row>
    <row r="742" spans="1:13" ht="15.6">
      <c r="A742" s="335"/>
      <c r="B742" s="336"/>
      <c r="C742" s="60" t="s">
        <v>909</v>
      </c>
      <c r="D742" s="60">
        <v>397010101</v>
      </c>
      <c r="E742" s="60" t="s">
        <v>28</v>
      </c>
      <c r="F742" s="176"/>
      <c r="G742" s="60" t="s">
        <v>28</v>
      </c>
      <c r="H742" s="176"/>
      <c r="I742" s="60">
        <v>105</v>
      </c>
      <c r="J742" s="60">
        <f t="shared" si="15"/>
        <v>105</v>
      </c>
      <c r="K742" s="60"/>
      <c r="L742" s="60"/>
      <c r="M742" s="60"/>
    </row>
    <row r="743" spans="1:13" ht="15.6">
      <c r="A743" s="335"/>
      <c r="B743" s="336"/>
      <c r="C743" s="60" t="s">
        <v>910</v>
      </c>
      <c r="D743" s="60">
        <v>397010207</v>
      </c>
      <c r="E743" s="60" t="s">
        <v>28</v>
      </c>
      <c r="F743" s="176"/>
      <c r="G743" s="60" t="s">
        <v>28</v>
      </c>
      <c r="H743" s="176"/>
      <c r="I743" s="60">
        <v>261</v>
      </c>
      <c r="J743" s="60">
        <f t="shared" si="15"/>
        <v>261</v>
      </c>
      <c r="K743" s="60"/>
      <c r="L743" s="60"/>
      <c r="M743" s="60"/>
    </row>
    <row r="744" spans="1:13" ht="15.6">
      <c r="A744" s="335"/>
      <c r="B744" s="336"/>
      <c r="C744" s="60" t="s">
        <v>910</v>
      </c>
      <c r="D744" s="60">
        <v>397010208</v>
      </c>
      <c r="E744" s="60" t="s">
        <v>28</v>
      </c>
      <c r="F744" s="176"/>
      <c r="G744" s="60" t="s">
        <v>28</v>
      </c>
      <c r="H744" s="176"/>
      <c r="I744" s="60">
        <v>42</v>
      </c>
      <c r="J744" s="60">
        <f t="shared" si="15"/>
        <v>42</v>
      </c>
      <c r="K744" s="60"/>
      <c r="L744" s="60"/>
      <c r="M744" s="60"/>
    </row>
    <row r="745" spans="1:13" ht="15.6">
      <c r="A745" s="335"/>
      <c r="B745" s="336"/>
      <c r="C745" s="60" t="s">
        <v>910</v>
      </c>
      <c r="D745" s="60">
        <v>397010209</v>
      </c>
      <c r="E745" s="60" t="s">
        <v>28</v>
      </c>
      <c r="F745" s="176"/>
      <c r="G745" s="60" t="s">
        <v>28</v>
      </c>
      <c r="H745" s="176"/>
      <c r="I745" s="60">
        <v>82</v>
      </c>
      <c r="J745" s="60">
        <f t="shared" si="15"/>
        <v>82</v>
      </c>
      <c r="K745" s="60"/>
      <c r="L745" s="60"/>
      <c r="M745" s="60"/>
    </row>
    <row r="746" spans="1:13" ht="15.6">
      <c r="A746" s="334" t="s">
        <v>29</v>
      </c>
      <c r="B746" s="334"/>
      <c r="C746" s="334"/>
      <c r="D746" s="334"/>
      <c r="E746" s="334"/>
      <c r="F746" s="176"/>
      <c r="G746" s="82">
        <f t="shared" ref="G746" si="16">SUM(G739:G745)</f>
        <v>0</v>
      </c>
      <c r="H746" s="176"/>
      <c r="I746" s="82">
        <f>SUM(I739:I745)</f>
        <v>941</v>
      </c>
      <c r="J746" s="82">
        <f>SUM(J739:J745)</f>
        <v>941</v>
      </c>
      <c r="K746" s="82"/>
      <c r="L746" s="82"/>
      <c r="M746" s="82"/>
    </row>
    <row r="747" spans="1:13" ht="15.6">
      <c r="A747" s="60"/>
      <c r="B747" s="60"/>
      <c r="C747" s="60"/>
      <c r="D747" s="60"/>
      <c r="E747" s="60"/>
      <c r="F747" s="176"/>
      <c r="G747" s="82"/>
      <c r="H747" s="176"/>
      <c r="I747" s="82"/>
      <c r="J747" s="82"/>
      <c r="K747" s="60"/>
      <c r="L747" s="60"/>
      <c r="M747" s="60"/>
    </row>
    <row r="748" spans="1:13" ht="15.6">
      <c r="A748" s="335">
        <v>110</v>
      </c>
      <c r="B748" s="336" t="s">
        <v>912</v>
      </c>
      <c r="C748" s="60" t="s">
        <v>913</v>
      </c>
      <c r="D748" s="60">
        <v>397010303</v>
      </c>
      <c r="E748" s="60" t="s">
        <v>28</v>
      </c>
      <c r="F748" s="176">
        <v>1</v>
      </c>
      <c r="G748" s="60">
        <v>104</v>
      </c>
      <c r="H748" s="176"/>
      <c r="I748" s="60">
        <v>78</v>
      </c>
      <c r="J748" s="60">
        <f>SUM(G748:I748)</f>
        <v>182</v>
      </c>
      <c r="K748" s="60">
        <v>2</v>
      </c>
      <c r="L748" s="60">
        <v>1</v>
      </c>
      <c r="M748" s="60">
        <f>SUM(K748:L748)</f>
        <v>3</v>
      </c>
    </row>
    <row r="749" spans="1:13" ht="15.6">
      <c r="A749" s="335"/>
      <c r="B749" s="336"/>
      <c r="C749" s="60" t="s">
        <v>913</v>
      </c>
      <c r="D749" s="60">
        <v>397010304</v>
      </c>
      <c r="E749" s="60" t="s">
        <v>28</v>
      </c>
      <c r="F749" s="176">
        <v>1</v>
      </c>
      <c r="G749" s="60">
        <v>258</v>
      </c>
      <c r="H749" s="176"/>
      <c r="I749" s="60">
        <v>239</v>
      </c>
      <c r="J749" s="60">
        <f>SUM(G749:I749)</f>
        <v>497</v>
      </c>
      <c r="K749" s="60"/>
      <c r="L749" s="60"/>
      <c r="M749" s="60"/>
    </row>
    <row r="750" spans="1:13" ht="15.6">
      <c r="A750" s="335"/>
      <c r="B750" s="336"/>
      <c r="C750" s="60" t="s">
        <v>913</v>
      </c>
      <c r="D750" s="60">
        <v>397010305</v>
      </c>
      <c r="E750" s="60" t="s">
        <v>28</v>
      </c>
      <c r="F750" s="176">
        <v>1</v>
      </c>
      <c r="G750" s="60">
        <v>297</v>
      </c>
      <c r="H750" s="176"/>
      <c r="I750" s="60">
        <v>252</v>
      </c>
      <c r="J750" s="60">
        <f>SUM(G750:I750)</f>
        <v>549</v>
      </c>
      <c r="K750" s="60"/>
      <c r="L750" s="60"/>
      <c r="M750" s="60"/>
    </row>
    <row r="751" spans="1:13" ht="15.6">
      <c r="A751" s="334" t="s">
        <v>29</v>
      </c>
      <c r="B751" s="334"/>
      <c r="C751" s="334"/>
      <c r="D751" s="334"/>
      <c r="E751" s="334"/>
      <c r="F751" s="176"/>
      <c r="G751" s="82">
        <f t="shared" ref="G751" si="17">SUM(G748:G750)</f>
        <v>659</v>
      </c>
      <c r="H751" s="176"/>
      <c r="I751" s="82">
        <f>SUM(I748:I750)</f>
        <v>569</v>
      </c>
      <c r="J751" s="82">
        <f>SUM(J748:J750)</f>
        <v>1228</v>
      </c>
      <c r="K751" s="82"/>
      <c r="L751" s="82"/>
      <c r="M751" s="82"/>
    </row>
    <row r="752" spans="1:13" ht="15.6">
      <c r="A752" s="60"/>
      <c r="B752" s="60"/>
      <c r="C752" s="60"/>
      <c r="D752" s="60"/>
      <c r="E752" s="60"/>
      <c r="F752" s="176"/>
      <c r="G752" s="60"/>
      <c r="H752" s="176"/>
      <c r="I752" s="60"/>
      <c r="J752" s="60"/>
      <c r="K752" s="60"/>
      <c r="L752" s="60"/>
      <c r="M752" s="60"/>
    </row>
    <row r="753" spans="1:13" ht="15.6">
      <c r="A753" s="335">
        <v>111</v>
      </c>
      <c r="B753" s="336" t="s">
        <v>914</v>
      </c>
      <c r="C753" s="60" t="s">
        <v>915</v>
      </c>
      <c r="D753" s="60">
        <v>397010301</v>
      </c>
      <c r="E753" s="60" t="s">
        <v>28</v>
      </c>
      <c r="F753" s="176">
        <v>1</v>
      </c>
      <c r="G753" s="60">
        <v>113</v>
      </c>
      <c r="H753" s="176"/>
      <c r="I753" s="60">
        <v>93</v>
      </c>
      <c r="J753" s="60">
        <f>SUM(G753:I753)</f>
        <v>206</v>
      </c>
      <c r="K753" s="60">
        <v>1</v>
      </c>
      <c r="L753" s="60">
        <v>1</v>
      </c>
      <c r="M753" s="60">
        <f>SUM(K753:L753)</f>
        <v>2</v>
      </c>
    </row>
    <row r="754" spans="1:13" ht="36.75" customHeight="1">
      <c r="A754" s="335"/>
      <c r="B754" s="336"/>
      <c r="C754" s="60" t="s">
        <v>915</v>
      </c>
      <c r="D754" s="60">
        <v>397010302</v>
      </c>
      <c r="E754" s="60" t="s">
        <v>28</v>
      </c>
      <c r="F754" s="176">
        <v>1</v>
      </c>
      <c r="G754" s="60">
        <v>172</v>
      </c>
      <c r="H754" s="176"/>
      <c r="I754" s="60">
        <v>142</v>
      </c>
      <c r="J754" s="60">
        <f>SUM(G754:I754)</f>
        <v>314</v>
      </c>
      <c r="K754" s="60"/>
      <c r="L754" s="60"/>
      <c r="M754" s="60"/>
    </row>
    <row r="755" spans="1:13" ht="15.6">
      <c r="A755" s="334" t="s">
        <v>29</v>
      </c>
      <c r="B755" s="334"/>
      <c r="C755" s="334"/>
      <c r="D755" s="334"/>
      <c r="E755" s="334"/>
      <c r="F755" s="176"/>
      <c r="G755" s="82">
        <f t="shared" ref="G755" si="18">SUM(G753:G754)</f>
        <v>285</v>
      </c>
      <c r="H755" s="176"/>
      <c r="I755" s="82">
        <f>SUM(I753:I754)</f>
        <v>235</v>
      </c>
      <c r="J755" s="82">
        <f>SUM(J753:J754)</f>
        <v>520</v>
      </c>
      <c r="K755" s="82"/>
      <c r="L755" s="82"/>
      <c r="M755" s="82"/>
    </row>
    <row r="756" spans="1:13" ht="15.6">
      <c r="A756" s="60"/>
      <c r="B756" s="60"/>
      <c r="C756" s="60"/>
      <c r="D756" s="60"/>
      <c r="E756" s="60"/>
      <c r="F756" s="176"/>
      <c r="G756" s="60"/>
      <c r="H756" s="176"/>
      <c r="I756" s="60"/>
      <c r="J756" s="60"/>
      <c r="K756" s="60"/>
      <c r="L756" s="60"/>
      <c r="M756" s="60"/>
    </row>
    <row r="757" spans="1:13" ht="15.6">
      <c r="A757" s="335">
        <v>112</v>
      </c>
      <c r="B757" s="336" t="s">
        <v>916</v>
      </c>
      <c r="C757" s="60" t="s">
        <v>917</v>
      </c>
      <c r="D757" s="60">
        <v>397010310</v>
      </c>
      <c r="E757" s="60" t="s">
        <v>28</v>
      </c>
      <c r="F757" s="176">
        <v>1</v>
      </c>
      <c r="G757" s="60">
        <v>365</v>
      </c>
      <c r="H757" s="176"/>
      <c r="I757" s="60">
        <v>304</v>
      </c>
      <c r="J757" s="60">
        <f>SUM(G757:I757)</f>
        <v>669</v>
      </c>
      <c r="K757" s="60">
        <v>1</v>
      </c>
      <c r="L757" s="60">
        <v>1</v>
      </c>
      <c r="M757" s="60">
        <f>SUM(K757:L757)</f>
        <v>2</v>
      </c>
    </row>
    <row r="758" spans="1:13" ht="15.6">
      <c r="A758" s="335"/>
      <c r="B758" s="336"/>
      <c r="C758" s="60" t="s">
        <v>917</v>
      </c>
      <c r="D758" s="60">
        <v>397010311</v>
      </c>
      <c r="E758" s="60" t="s">
        <v>28</v>
      </c>
      <c r="F758" s="176">
        <v>1</v>
      </c>
      <c r="G758" s="60">
        <v>282</v>
      </c>
      <c r="H758" s="176"/>
      <c r="I758" s="60">
        <v>231</v>
      </c>
      <c r="J758" s="60">
        <f>SUM(G758:I758)</f>
        <v>513</v>
      </c>
      <c r="K758" s="60"/>
      <c r="L758" s="60"/>
      <c r="M758" s="60"/>
    </row>
    <row r="759" spans="1:13" ht="15.6">
      <c r="A759" s="335"/>
      <c r="B759" s="336"/>
      <c r="C759" s="60" t="s">
        <v>917</v>
      </c>
      <c r="D759" s="60">
        <v>397010312</v>
      </c>
      <c r="E759" s="60" t="s">
        <v>28</v>
      </c>
      <c r="F759" s="176">
        <v>1</v>
      </c>
      <c r="G759" s="60">
        <v>160</v>
      </c>
      <c r="H759" s="176"/>
      <c r="I759" s="60">
        <v>155</v>
      </c>
      <c r="J759" s="60">
        <f>SUM(G759:I759)</f>
        <v>315</v>
      </c>
      <c r="K759" s="60"/>
      <c r="L759" s="60"/>
      <c r="M759" s="60"/>
    </row>
    <row r="760" spans="1:13" ht="15.6">
      <c r="A760" s="334" t="s">
        <v>29</v>
      </c>
      <c r="B760" s="334"/>
      <c r="C760" s="334"/>
      <c r="D760" s="334"/>
      <c r="E760" s="334"/>
      <c r="F760" s="176"/>
      <c r="G760" s="82">
        <f t="shared" ref="G760" si="19">SUM(G757:G759)</f>
        <v>807</v>
      </c>
      <c r="H760" s="176"/>
      <c r="I760" s="82">
        <f>SUM(I757:I759)</f>
        <v>690</v>
      </c>
      <c r="J760" s="82">
        <f>SUM(J757:J759)</f>
        <v>1497</v>
      </c>
      <c r="K760" s="82"/>
      <c r="L760" s="82"/>
      <c r="M760" s="82"/>
    </row>
    <row r="761" spans="1:13" ht="15.6">
      <c r="A761" s="60"/>
      <c r="B761" s="60"/>
      <c r="C761" s="60"/>
      <c r="D761" s="60"/>
      <c r="E761" s="60"/>
      <c r="F761" s="176"/>
      <c r="G761" s="60"/>
      <c r="H761" s="176"/>
      <c r="I761" s="60"/>
      <c r="J761" s="60"/>
      <c r="K761" s="60"/>
      <c r="L761" s="60"/>
      <c r="M761" s="60"/>
    </row>
    <row r="762" spans="1:13" ht="15.6">
      <c r="A762" s="335">
        <v>113</v>
      </c>
      <c r="B762" s="336" t="s">
        <v>918</v>
      </c>
      <c r="C762" s="60" t="s">
        <v>919</v>
      </c>
      <c r="D762" s="60">
        <v>397010306</v>
      </c>
      <c r="E762" s="60" t="s">
        <v>28</v>
      </c>
      <c r="F762" s="176">
        <v>1</v>
      </c>
      <c r="G762" s="60">
        <v>16</v>
      </c>
      <c r="H762" s="176"/>
      <c r="I762" s="60">
        <v>12</v>
      </c>
      <c r="J762" s="60">
        <f>SUM(G762:I762)</f>
        <v>28</v>
      </c>
      <c r="K762" s="60">
        <v>2</v>
      </c>
      <c r="L762" s="60">
        <v>1</v>
      </c>
      <c r="M762" s="60">
        <f>SUM(K762:L762)</f>
        <v>3</v>
      </c>
    </row>
    <row r="763" spans="1:13" ht="15.6">
      <c r="A763" s="335"/>
      <c r="B763" s="336"/>
      <c r="C763" s="60" t="s">
        <v>919</v>
      </c>
      <c r="D763" s="60">
        <v>397010307</v>
      </c>
      <c r="E763" s="60" t="s">
        <v>28</v>
      </c>
      <c r="F763" s="176">
        <v>1</v>
      </c>
      <c r="G763" s="60">
        <v>59</v>
      </c>
      <c r="H763" s="176"/>
      <c r="I763" s="60">
        <v>58</v>
      </c>
      <c r="J763" s="60">
        <f>SUM(G763:I763)</f>
        <v>117</v>
      </c>
      <c r="K763" s="60"/>
      <c r="L763" s="60"/>
      <c r="M763" s="60"/>
    </row>
    <row r="764" spans="1:13" ht="15.6">
      <c r="A764" s="335"/>
      <c r="B764" s="336"/>
      <c r="C764" s="60" t="s">
        <v>919</v>
      </c>
      <c r="D764" s="60">
        <v>397010308</v>
      </c>
      <c r="E764" s="60" t="s">
        <v>28</v>
      </c>
      <c r="F764" s="176">
        <v>1</v>
      </c>
      <c r="G764" s="60">
        <v>387</v>
      </c>
      <c r="H764" s="176"/>
      <c r="I764" s="60">
        <v>345</v>
      </c>
      <c r="J764" s="60">
        <f>SUM(G764:I764)</f>
        <v>732</v>
      </c>
      <c r="K764" s="60"/>
      <c r="L764" s="60"/>
      <c r="M764" s="60"/>
    </row>
    <row r="765" spans="1:13" ht="15.6">
      <c r="A765" s="335"/>
      <c r="B765" s="336"/>
      <c r="C765" s="60" t="s">
        <v>919</v>
      </c>
      <c r="D765" s="60">
        <v>397010309</v>
      </c>
      <c r="E765" s="60" t="s">
        <v>28</v>
      </c>
      <c r="F765" s="176">
        <v>1</v>
      </c>
      <c r="G765" s="60">
        <v>298</v>
      </c>
      <c r="H765" s="176"/>
      <c r="I765" s="60">
        <v>263</v>
      </c>
      <c r="J765" s="60">
        <f>SUM(G765:I765)</f>
        <v>561</v>
      </c>
      <c r="K765" s="60"/>
      <c r="L765" s="60"/>
      <c r="M765" s="60"/>
    </row>
    <row r="766" spans="1:13" ht="15.6">
      <c r="A766" s="334" t="s">
        <v>29</v>
      </c>
      <c r="B766" s="334"/>
      <c r="C766" s="334"/>
      <c r="D766" s="334"/>
      <c r="E766" s="334"/>
      <c r="F766" s="176"/>
      <c r="G766" s="82">
        <f t="shared" ref="G766" si="20">SUM(G762:G765)</f>
        <v>760</v>
      </c>
      <c r="H766" s="176"/>
      <c r="I766" s="82">
        <f>SUM(I762:I765)</f>
        <v>678</v>
      </c>
      <c r="J766" s="82">
        <f>SUM(J762:J765)</f>
        <v>1438</v>
      </c>
      <c r="K766" s="82"/>
      <c r="L766" s="82"/>
      <c r="M766" s="82"/>
    </row>
    <row r="767" spans="1:13" ht="15.6">
      <c r="A767" s="60"/>
      <c r="B767" s="60"/>
      <c r="C767" s="60"/>
      <c r="D767" s="60"/>
      <c r="E767" s="60"/>
      <c r="F767" s="176"/>
      <c r="G767" s="60"/>
      <c r="H767" s="176"/>
      <c r="I767" s="60"/>
      <c r="J767" s="60"/>
      <c r="K767" s="60"/>
      <c r="L767" s="60"/>
      <c r="M767" s="60"/>
    </row>
    <row r="768" spans="1:13" ht="15.6">
      <c r="A768" s="335">
        <v>114</v>
      </c>
      <c r="B768" s="336" t="s">
        <v>920</v>
      </c>
      <c r="C768" s="60" t="s">
        <v>921</v>
      </c>
      <c r="D768" s="60">
        <v>397010501</v>
      </c>
      <c r="E768" s="60" t="s">
        <v>28</v>
      </c>
      <c r="F768" s="176">
        <v>1</v>
      </c>
      <c r="G768" s="60">
        <v>339</v>
      </c>
      <c r="H768" s="176"/>
      <c r="I768" s="60">
        <v>284</v>
      </c>
      <c r="J768" s="60">
        <f>SUM(G768:I768)</f>
        <v>623</v>
      </c>
      <c r="K768" s="60">
        <v>1</v>
      </c>
      <c r="L768" s="60">
        <v>1</v>
      </c>
      <c r="M768" s="60">
        <f>SUM(K768:L768)</f>
        <v>2</v>
      </c>
    </row>
    <row r="769" spans="1:13" ht="27.75" customHeight="1">
      <c r="A769" s="335"/>
      <c r="B769" s="336"/>
      <c r="C769" s="60" t="s">
        <v>922</v>
      </c>
      <c r="D769" s="60">
        <v>397010502</v>
      </c>
      <c r="E769" s="60" t="s">
        <v>28</v>
      </c>
      <c r="F769" s="176">
        <v>1</v>
      </c>
      <c r="G769" s="60">
        <v>334</v>
      </c>
      <c r="H769" s="176"/>
      <c r="I769" s="60">
        <v>225</v>
      </c>
      <c r="J769" s="60">
        <f>SUM(G769:I769)</f>
        <v>559</v>
      </c>
      <c r="K769" s="60"/>
      <c r="L769" s="60"/>
      <c r="M769" s="60"/>
    </row>
    <row r="770" spans="1:13" ht="15.6">
      <c r="A770" s="334" t="s">
        <v>29</v>
      </c>
      <c r="B770" s="334"/>
      <c r="C770" s="334"/>
      <c r="D770" s="334"/>
      <c r="E770" s="334"/>
      <c r="F770" s="176"/>
      <c r="G770" s="82">
        <f t="shared" ref="G770" si="21">SUM(G768:G769)</f>
        <v>673</v>
      </c>
      <c r="H770" s="176"/>
      <c r="I770" s="82">
        <f>SUM(I768:I769)</f>
        <v>509</v>
      </c>
      <c r="J770" s="82">
        <f>SUM(J768:J769)</f>
        <v>1182</v>
      </c>
      <c r="K770" s="82"/>
      <c r="L770" s="82"/>
      <c r="M770" s="82"/>
    </row>
    <row r="771" spans="1:13" ht="15.6">
      <c r="A771" s="60"/>
      <c r="B771" s="60"/>
      <c r="C771" s="60"/>
      <c r="D771" s="60"/>
      <c r="E771" s="60"/>
      <c r="F771" s="176"/>
      <c r="G771" s="60"/>
      <c r="H771" s="176"/>
      <c r="I771" s="60"/>
      <c r="J771" s="60"/>
      <c r="K771" s="60"/>
      <c r="L771" s="60"/>
      <c r="M771" s="60"/>
    </row>
    <row r="772" spans="1:13" ht="15.6">
      <c r="A772" s="335">
        <v>115</v>
      </c>
      <c r="B772" s="336" t="s">
        <v>923</v>
      </c>
      <c r="C772" s="60" t="s">
        <v>888</v>
      </c>
      <c r="D772" s="60">
        <v>397010505</v>
      </c>
      <c r="E772" s="60" t="s">
        <v>28</v>
      </c>
      <c r="F772" s="176">
        <v>1</v>
      </c>
      <c r="G772" s="60">
        <v>2236</v>
      </c>
      <c r="H772" s="176"/>
      <c r="I772" s="60">
        <v>201</v>
      </c>
      <c r="J772" s="60">
        <f>SUM(G772:I772)</f>
        <v>2437</v>
      </c>
      <c r="K772" s="60">
        <v>1</v>
      </c>
      <c r="L772" s="60">
        <v>1</v>
      </c>
      <c r="M772" s="60">
        <f>SUM(K772:L772)</f>
        <v>2</v>
      </c>
    </row>
    <row r="773" spans="1:13" ht="41.25" customHeight="1">
      <c r="A773" s="335"/>
      <c r="B773" s="336"/>
      <c r="C773" s="60" t="s">
        <v>888</v>
      </c>
      <c r="D773" s="60">
        <v>397010506</v>
      </c>
      <c r="E773" s="60" t="s">
        <v>28</v>
      </c>
      <c r="F773" s="176">
        <v>1</v>
      </c>
      <c r="G773" s="60">
        <v>123</v>
      </c>
      <c r="H773" s="176"/>
      <c r="I773" s="60">
        <v>102</v>
      </c>
      <c r="J773" s="60">
        <f>SUM(G773:I773)</f>
        <v>225</v>
      </c>
      <c r="K773" s="60"/>
      <c r="L773" s="60"/>
      <c r="M773" s="60"/>
    </row>
    <row r="774" spans="1:13" ht="15.6">
      <c r="A774" s="334" t="s">
        <v>29</v>
      </c>
      <c r="B774" s="334"/>
      <c r="C774" s="334"/>
      <c r="D774" s="334"/>
      <c r="E774" s="334"/>
      <c r="F774" s="176"/>
      <c r="G774" s="82">
        <f t="shared" ref="G774" si="22">SUM(G772:G773)</f>
        <v>2359</v>
      </c>
      <c r="H774" s="176"/>
      <c r="I774" s="82">
        <f>SUM(I772:I773)</f>
        <v>303</v>
      </c>
      <c r="J774" s="82">
        <f>SUM(J772:J773)</f>
        <v>2662</v>
      </c>
      <c r="K774" s="82"/>
      <c r="L774" s="82"/>
      <c r="M774" s="82"/>
    </row>
    <row r="775" spans="1:13" ht="15.6">
      <c r="A775" s="60"/>
      <c r="B775" s="60"/>
      <c r="C775" s="60"/>
      <c r="D775" s="60"/>
      <c r="E775" s="60"/>
      <c r="F775" s="176"/>
      <c r="G775" s="60"/>
      <c r="H775" s="176"/>
      <c r="I775" s="60"/>
      <c r="J775" s="60"/>
      <c r="K775" s="60"/>
      <c r="L775" s="60"/>
      <c r="M775" s="60"/>
    </row>
    <row r="776" spans="1:13" ht="15.6">
      <c r="A776" s="335">
        <v>116</v>
      </c>
      <c r="B776" s="336" t="s">
        <v>924</v>
      </c>
      <c r="C776" s="60" t="s">
        <v>925</v>
      </c>
      <c r="D776" s="60">
        <v>397010503</v>
      </c>
      <c r="E776" s="60" t="s">
        <v>28</v>
      </c>
      <c r="F776" s="176">
        <v>1</v>
      </c>
      <c r="G776" s="60">
        <v>567</v>
      </c>
      <c r="H776" s="176"/>
      <c r="I776" s="60">
        <v>512</v>
      </c>
      <c r="J776" s="60">
        <f>SUM(G776:I776)</f>
        <v>1079</v>
      </c>
      <c r="K776" s="60">
        <v>2</v>
      </c>
      <c r="L776" s="60">
        <v>1</v>
      </c>
      <c r="M776" s="60">
        <f>SUM(K776:L776)</f>
        <v>3</v>
      </c>
    </row>
    <row r="777" spans="1:13" ht="15.6">
      <c r="A777" s="335"/>
      <c r="B777" s="336"/>
      <c r="C777" s="60" t="s">
        <v>925</v>
      </c>
      <c r="D777" s="60">
        <v>397010504</v>
      </c>
      <c r="E777" s="60" t="s">
        <v>28</v>
      </c>
      <c r="F777" s="176">
        <v>1</v>
      </c>
      <c r="G777" s="60">
        <v>199</v>
      </c>
      <c r="H777" s="176"/>
      <c r="I777" s="60">
        <v>222</v>
      </c>
      <c r="J777" s="60">
        <f>SUM(G777:I777)</f>
        <v>421</v>
      </c>
      <c r="K777" s="60"/>
      <c r="L777" s="60"/>
      <c r="M777" s="60"/>
    </row>
    <row r="778" spans="1:13" ht="15.6">
      <c r="A778" s="334" t="s">
        <v>29</v>
      </c>
      <c r="B778" s="334"/>
      <c r="C778" s="334"/>
      <c r="D778" s="334"/>
      <c r="E778" s="334"/>
      <c r="F778" s="176"/>
      <c r="G778" s="82">
        <f t="shared" ref="G778" si="23">SUM(G776:G777)</f>
        <v>766</v>
      </c>
      <c r="H778" s="176"/>
      <c r="I778" s="82">
        <f>SUM(I776:I777)</f>
        <v>734</v>
      </c>
      <c r="J778" s="82">
        <f>SUM(J776:J777)</f>
        <v>1500</v>
      </c>
      <c r="K778" s="82"/>
      <c r="L778" s="82"/>
      <c r="M778" s="82"/>
    </row>
    <row r="779" spans="1:13" ht="15.6">
      <c r="A779" s="60"/>
      <c r="B779" s="60"/>
      <c r="C779" s="60"/>
      <c r="D779" s="60"/>
      <c r="E779" s="60"/>
      <c r="F779" s="176"/>
      <c r="G779" s="60"/>
      <c r="H779" s="176"/>
      <c r="I779" s="60"/>
      <c r="J779" s="60"/>
      <c r="K779" s="60"/>
      <c r="L779" s="60"/>
      <c r="M779" s="60"/>
    </row>
    <row r="780" spans="1:13" ht="62.4">
      <c r="A780" s="83">
        <v>117</v>
      </c>
      <c r="B780" s="111" t="s">
        <v>926</v>
      </c>
      <c r="C780" s="83" t="s">
        <v>927</v>
      </c>
      <c r="D780" s="83">
        <v>397020404</v>
      </c>
      <c r="E780" s="60" t="s">
        <v>28</v>
      </c>
      <c r="F780" s="176">
        <v>1</v>
      </c>
      <c r="G780" s="83">
        <v>446</v>
      </c>
      <c r="H780" s="176"/>
      <c r="I780" s="83">
        <v>355</v>
      </c>
      <c r="J780" s="83">
        <f>SUM(G780:I780)</f>
        <v>801</v>
      </c>
      <c r="K780" s="83">
        <v>2</v>
      </c>
      <c r="L780" s="83">
        <v>1</v>
      </c>
      <c r="M780" s="83">
        <f>SUM(K780:L780)</f>
        <v>3</v>
      </c>
    </row>
    <row r="781" spans="1:13">
      <c r="A781" s="176"/>
      <c r="B781" s="176"/>
      <c r="C781" s="176"/>
      <c r="D781" s="176"/>
      <c r="E781" s="176"/>
      <c r="F781" s="176"/>
      <c r="G781" s="176"/>
      <c r="H781" s="176"/>
      <c r="I781" s="176"/>
      <c r="J781" s="176"/>
      <c r="K781" s="176"/>
      <c r="L781" s="176"/>
      <c r="M781" s="176"/>
    </row>
    <row r="782" spans="1:13" ht="15.6">
      <c r="A782" s="326">
        <v>118</v>
      </c>
      <c r="B782" s="327" t="s">
        <v>963</v>
      </c>
      <c r="C782" s="182" t="s">
        <v>964</v>
      </c>
      <c r="D782" s="182">
        <v>396030318</v>
      </c>
      <c r="E782" s="183"/>
      <c r="F782" s="176">
        <v>1</v>
      </c>
      <c r="G782" s="182">
        <v>521</v>
      </c>
      <c r="H782" s="176"/>
      <c r="I782" s="182">
        <v>431</v>
      </c>
      <c r="J782" s="182">
        <v>925</v>
      </c>
      <c r="K782" s="182">
        <v>1</v>
      </c>
      <c r="L782" s="182">
        <v>1</v>
      </c>
      <c r="M782" s="182">
        <v>2</v>
      </c>
    </row>
    <row r="783" spans="1:13" ht="15.6">
      <c r="A783" s="326"/>
      <c r="B783" s="327"/>
      <c r="C783" s="182" t="s">
        <v>964</v>
      </c>
      <c r="D783" s="182">
        <v>396030319</v>
      </c>
      <c r="E783" s="183"/>
      <c r="F783" s="176">
        <v>1</v>
      </c>
      <c r="G783" s="182">
        <v>180</v>
      </c>
      <c r="H783" s="176"/>
      <c r="I783" s="182">
        <v>154</v>
      </c>
      <c r="J783" s="182">
        <v>336</v>
      </c>
      <c r="K783" s="182"/>
      <c r="L783" s="182"/>
      <c r="M783" s="182"/>
    </row>
    <row r="784" spans="1:13">
      <c r="A784" s="176"/>
      <c r="B784" s="176"/>
      <c r="C784" s="176"/>
      <c r="D784" s="176"/>
      <c r="E784" s="176"/>
      <c r="F784" s="176"/>
      <c r="G784" s="176"/>
      <c r="H784" s="176"/>
      <c r="I784" s="176"/>
      <c r="J784" s="176"/>
      <c r="K784" s="176"/>
      <c r="L784" s="176"/>
      <c r="M784" s="176"/>
    </row>
    <row r="785" spans="1:13" ht="31.8" thickBot="1">
      <c r="A785" s="57">
        <v>119</v>
      </c>
      <c r="B785" s="58" t="s">
        <v>965</v>
      </c>
      <c r="C785" s="164" t="s">
        <v>966</v>
      </c>
      <c r="D785" s="164">
        <v>396030108</v>
      </c>
      <c r="E785" s="173"/>
      <c r="F785">
        <v>1</v>
      </c>
      <c r="G785" s="17">
        <v>472</v>
      </c>
      <c r="I785" s="17">
        <v>353</v>
      </c>
      <c r="J785" s="17">
        <v>810</v>
      </c>
      <c r="K785" s="17">
        <v>1</v>
      </c>
      <c r="L785" s="17">
        <v>1</v>
      </c>
      <c r="M785" s="18">
        <v>2</v>
      </c>
    </row>
  </sheetData>
  <mergeCells count="273">
    <mergeCell ref="F6:J9"/>
    <mergeCell ref="K7:K8"/>
    <mergeCell ref="L7:L8"/>
    <mergeCell ref="M7:M8"/>
    <mergeCell ref="A9:A11"/>
    <mergeCell ref="B9:B11"/>
    <mergeCell ref="C9:C11"/>
    <mergeCell ref="D9:D11"/>
    <mergeCell ref="E9:E11"/>
    <mergeCell ref="K9:M9"/>
    <mergeCell ref="F10:G10"/>
    <mergeCell ref="H10:I10"/>
    <mergeCell ref="L10:L11"/>
    <mergeCell ref="M10:M11"/>
    <mergeCell ref="J10:J11"/>
    <mergeCell ref="K10:K11"/>
    <mergeCell ref="A778:E778"/>
    <mergeCell ref="A6:A8"/>
    <mergeCell ref="B6:B8"/>
    <mergeCell ref="C6:C8"/>
    <mergeCell ref="D6:D8"/>
    <mergeCell ref="E6:E8"/>
    <mergeCell ref="A770:E770"/>
    <mergeCell ref="A772:A773"/>
    <mergeCell ref="B772:B773"/>
    <mergeCell ref="A774:E774"/>
    <mergeCell ref="A776:A777"/>
    <mergeCell ref="B776:B777"/>
    <mergeCell ref="A760:E760"/>
    <mergeCell ref="A762:A765"/>
    <mergeCell ref="B762:B765"/>
    <mergeCell ref="A766:E766"/>
    <mergeCell ref="A768:A769"/>
    <mergeCell ref="B768:B769"/>
    <mergeCell ref="A751:E751"/>
    <mergeCell ref="A753:A754"/>
    <mergeCell ref="B753:B754"/>
    <mergeCell ref="A755:E755"/>
    <mergeCell ref="A757:A759"/>
    <mergeCell ref="B757:B759"/>
    <mergeCell ref="A737:E737"/>
    <mergeCell ref="A739:A745"/>
    <mergeCell ref="B739:B745"/>
    <mergeCell ref="A746:E746"/>
    <mergeCell ref="A748:A750"/>
    <mergeCell ref="B748:B750"/>
    <mergeCell ref="A723:E723"/>
    <mergeCell ref="A725:A727"/>
    <mergeCell ref="B725:B727"/>
    <mergeCell ref="A728:E728"/>
    <mergeCell ref="A730:A736"/>
    <mergeCell ref="B730:B736"/>
    <mergeCell ref="A711:E711"/>
    <mergeCell ref="A713:A716"/>
    <mergeCell ref="B713:B716"/>
    <mergeCell ref="A717:E717"/>
    <mergeCell ref="A719:A722"/>
    <mergeCell ref="B719:B722"/>
    <mergeCell ref="A689:E689"/>
    <mergeCell ref="A691:A704"/>
    <mergeCell ref="B691:B704"/>
    <mergeCell ref="A705:E705"/>
    <mergeCell ref="A708:E708"/>
    <mergeCell ref="A656:E656"/>
    <mergeCell ref="A658:A672"/>
    <mergeCell ref="B658:B672"/>
    <mergeCell ref="A673:E673"/>
    <mergeCell ref="A675:A688"/>
    <mergeCell ref="B675:B688"/>
    <mergeCell ref="A632:E632"/>
    <mergeCell ref="A634:A638"/>
    <mergeCell ref="B634:B638"/>
    <mergeCell ref="A639:E639"/>
    <mergeCell ref="A641:A655"/>
    <mergeCell ref="B641:B655"/>
    <mergeCell ref="A623:E623"/>
    <mergeCell ref="A625:A627"/>
    <mergeCell ref="B625:B627"/>
    <mergeCell ref="A628:E628"/>
    <mergeCell ref="A630:A631"/>
    <mergeCell ref="B630:B631"/>
    <mergeCell ref="A606:A611"/>
    <mergeCell ref="B606:B611"/>
    <mergeCell ref="A613:A619"/>
    <mergeCell ref="B613:B619"/>
    <mergeCell ref="A621:A622"/>
    <mergeCell ref="B621:B622"/>
    <mergeCell ref="A584:A588"/>
    <mergeCell ref="B584:B588"/>
    <mergeCell ref="A589:A595"/>
    <mergeCell ref="B589:B595"/>
    <mergeCell ref="A597:A603"/>
    <mergeCell ref="B597:B603"/>
    <mergeCell ref="A564:A569"/>
    <mergeCell ref="A570:A574"/>
    <mergeCell ref="A575:A579"/>
    <mergeCell ref="B575:B579"/>
    <mergeCell ref="A580:A583"/>
    <mergeCell ref="B580:B583"/>
    <mergeCell ref="A542:A549"/>
    <mergeCell ref="B542:B549"/>
    <mergeCell ref="A550:A556"/>
    <mergeCell ref="B550:B556"/>
    <mergeCell ref="A557:A563"/>
    <mergeCell ref="B557:B563"/>
    <mergeCell ref="A519:A526"/>
    <mergeCell ref="B519:B526"/>
    <mergeCell ref="A528:A534"/>
    <mergeCell ref="B528:B534"/>
    <mergeCell ref="A535:A541"/>
    <mergeCell ref="B535:B541"/>
    <mergeCell ref="B498:B503"/>
    <mergeCell ref="A505:A511"/>
    <mergeCell ref="B505:B511"/>
    <mergeCell ref="A512:A518"/>
    <mergeCell ref="B512:B518"/>
    <mergeCell ref="A480:A484"/>
    <mergeCell ref="B480:B484"/>
    <mergeCell ref="A486:A490"/>
    <mergeCell ref="B486:B490"/>
    <mergeCell ref="A492:A497"/>
    <mergeCell ref="B492:B497"/>
    <mergeCell ref="A498:A503"/>
    <mergeCell ref="A462:A466"/>
    <mergeCell ref="B462:B466"/>
    <mergeCell ref="A468:A473"/>
    <mergeCell ref="B468:B473"/>
    <mergeCell ref="A474:A478"/>
    <mergeCell ref="B474:B478"/>
    <mergeCell ref="A439:A445"/>
    <mergeCell ref="B439:B445"/>
    <mergeCell ref="A448:A454"/>
    <mergeCell ref="B448:B454"/>
    <mergeCell ref="A456:A461"/>
    <mergeCell ref="B456:B461"/>
    <mergeCell ref="A421:A426"/>
    <mergeCell ref="B421:B426"/>
    <mergeCell ref="A427:A431"/>
    <mergeCell ref="B427:B431"/>
    <mergeCell ref="A432:A438"/>
    <mergeCell ref="B432:B438"/>
    <mergeCell ref="A402:A407"/>
    <mergeCell ref="B402:B407"/>
    <mergeCell ref="A409:A414"/>
    <mergeCell ref="B409:B414"/>
    <mergeCell ref="A415:A420"/>
    <mergeCell ref="B415:B420"/>
    <mergeCell ref="A380:A386"/>
    <mergeCell ref="B380:B386"/>
    <mergeCell ref="A387:A392"/>
    <mergeCell ref="B387:B392"/>
    <mergeCell ref="A395:A401"/>
    <mergeCell ref="B395:B401"/>
    <mergeCell ref="A359:A365"/>
    <mergeCell ref="B359:B365"/>
    <mergeCell ref="B366:B370"/>
    <mergeCell ref="A372:A377"/>
    <mergeCell ref="B372:B377"/>
    <mergeCell ref="A366:A370"/>
    <mergeCell ref="A334:A342"/>
    <mergeCell ref="B334:B342"/>
    <mergeCell ref="A343:A351"/>
    <mergeCell ref="B343:B351"/>
    <mergeCell ref="A353:A358"/>
    <mergeCell ref="B353:B358"/>
    <mergeCell ref="A314:A320"/>
    <mergeCell ref="B314:B320"/>
    <mergeCell ref="A321:A326"/>
    <mergeCell ref="B321:B326"/>
    <mergeCell ref="A327:A333"/>
    <mergeCell ref="B327:B333"/>
    <mergeCell ref="A294:A300"/>
    <mergeCell ref="B294:B300"/>
    <mergeCell ref="A301:A305"/>
    <mergeCell ref="B301:B305"/>
    <mergeCell ref="A307:A313"/>
    <mergeCell ref="B307:B313"/>
    <mergeCell ref="A274:A281"/>
    <mergeCell ref="B274:B281"/>
    <mergeCell ref="A282:A287"/>
    <mergeCell ref="B282:B287"/>
    <mergeCell ref="A288:A293"/>
    <mergeCell ref="B288:B293"/>
    <mergeCell ref="A254:A259"/>
    <mergeCell ref="B254:B259"/>
    <mergeCell ref="A260:A265"/>
    <mergeCell ref="B260:B265"/>
    <mergeCell ref="A266:A273"/>
    <mergeCell ref="B266:B273"/>
    <mergeCell ref="A236:A241"/>
    <mergeCell ref="B236:B241"/>
    <mergeCell ref="A242:A247"/>
    <mergeCell ref="B242:B247"/>
    <mergeCell ref="A248:A253"/>
    <mergeCell ref="B248:B253"/>
    <mergeCell ref="A218:A223"/>
    <mergeCell ref="B218:B223"/>
    <mergeCell ref="A224:A229"/>
    <mergeCell ref="B224:B229"/>
    <mergeCell ref="A230:A235"/>
    <mergeCell ref="B230:B235"/>
    <mergeCell ref="A189:A194"/>
    <mergeCell ref="B196:B201"/>
    <mergeCell ref="A202:A208"/>
    <mergeCell ref="B202:B208"/>
    <mergeCell ref="A210:A216"/>
    <mergeCell ref="B210:B216"/>
    <mergeCell ref="A196:A201"/>
    <mergeCell ref="A172:A177"/>
    <mergeCell ref="B172:B177"/>
    <mergeCell ref="A181:A183"/>
    <mergeCell ref="B181:B183"/>
    <mergeCell ref="A185:A187"/>
    <mergeCell ref="B185:B187"/>
    <mergeCell ref="A153:A156"/>
    <mergeCell ref="B153:B156"/>
    <mergeCell ref="A159:A163"/>
    <mergeCell ref="B159:B163"/>
    <mergeCell ref="A165:A169"/>
    <mergeCell ref="B165:B169"/>
    <mergeCell ref="A137:A139"/>
    <mergeCell ref="B137:B139"/>
    <mergeCell ref="A142:A145"/>
    <mergeCell ref="B142:B145"/>
    <mergeCell ref="A148:A151"/>
    <mergeCell ref="B148:B151"/>
    <mergeCell ref="A118:A122"/>
    <mergeCell ref="B118:B122"/>
    <mergeCell ref="A125:A129"/>
    <mergeCell ref="B125:B129"/>
    <mergeCell ref="A132:A135"/>
    <mergeCell ref="B132:B135"/>
    <mergeCell ref="A49:A52"/>
    <mergeCell ref="B49:B52"/>
    <mergeCell ref="A54:A59"/>
    <mergeCell ref="B54:B59"/>
    <mergeCell ref="A102:A104"/>
    <mergeCell ref="B102:B104"/>
    <mergeCell ref="A106:A109"/>
    <mergeCell ref="B106:B109"/>
    <mergeCell ref="A112:A116"/>
    <mergeCell ref="B112:B116"/>
    <mergeCell ref="A83:A88"/>
    <mergeCell ref="B83:B88"/>
    <mergeCell ref="A91:A95"/>
    <mergeCell ref="B91:B95"/>
    <mergeCell ref="A97:A99"/>
    <mergeCell ref="B97:B99"/>
    <mergeCell ref="A68:A73"/>
    <mergeCell ref="A1:K1"/>
    <mergeCell ref="A3:G3"/>
    <mergeCell ref="K6:M6"/>
    <mergeCell ref="A782:A783"/>
    <mergeCell ref="B782:B783"/>
    <mergeCell ref="A25:A29"/>
    <mergeCell ref="B25:B29"/>
    <mergeCell ref="A30:A34"/>
    <mergeCell ref="B30:B34"/>
    <mergeCell ref="A35:A41"/>
    <mergeCell ref="B35:B41"/>
    <mergeCell ref="A13:A16"/>
    <mergeCell ref="B13:B16"/>
    <mergeCell ref="A17:A19"/>
    <mergeCell ref="B17:B19"/>
    <mergeCell ref="A20:A24"/>
    <mergeCell ref="B20:B24"/>
    <mergeCell ref="A61:A66"/>
    <mergeCell ref="B61:B66"/>
    <mergeCell ref="B68:B73"/>
    <mergeCell ref="A75:A79"/>
    <mergeCell ref="B75:B79"/>
    <mergeCell ref="A43:A47"/>
    <mergeCell ref="B43:B47"/>
  </mergeCells>
  <pageMargins left="0.6" right="0.63" top="0.19" bottom="0.17" header="0.17" footer="0.17"/>
  <pageSetup scale="59" orientation="landscape" r:id="rId1"/>
  <rowBreaks count="16" manualBreakCount="16">
    <brk id="34" max="16383" man="1"/>
    <brk id="67" max="12" man="1"/>
    <brk id="105" max="16383" man="1"/>
    <brk id="152" max="16383" man="1"/>
    <brk id="195" max="16383" man="1"/>
    <brk id="241" max="16383" man="1"/>
    <brk id="287" max="16383" man="1"/>
    <brk id="333" max="16383" man="1"/>
    <brk id="371" max="16383" man="1"/>
    <brk id="414" max="12" man="1"/>
    <brk id="467" max="16383" man="1"/>
    <brk id="516" max="16383" man="1"/>
    <brk id="574" max="16383" man="1"/>
    <brk id="628" max="16383" man="1"/>
    <brk id="689" max="16383" man="1"/>
    <brk id="7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539"/>
  <sheetViews>
    <sheetView workbookViewId="0">
      <selection activeCell="C61" sqref="A61:XFD65"/>
    </sheetView>
  </sheetViews>
  <sheetFormatPr defaultRowHeight="14.4"/>
  <cols>
    <col min="1" max="1" width="6.109375" customWidth="1"/>
    <col min="2" max="2" width="27.33203125" customWidth="1"/>
    <col min="3" max="3" width="20.33203125" customWidth="1"/>
    <col min="4" max="4" width="15.6640625" customWidth="1"/>
    <col min="5" max="5" width="17.6640625" customWidth="1"/>
    <col min="6" max="6" width="10.5546875" customWidth="1"/>
    <col min="7" max="7" width="10.33203125" customWidth="1"/>
    <col min="8" max="8" width="10" customWidth="1"/>
    <col min="9" max="9" width="13.5546875" customWidth="1"/>
    <col min="11" max="11" width="6" customWidth="1"/>
    <col min="12" max="13" width="8.44140625" customWidth="1"/>
  </cols>
  <sheetData>
    <row r="1" spans="1:13" ht="18">
      <c r="A1" s="284" t="s">
        <v>0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15.6">
      <c r="A3" s="285" t="s">
        <v>12</v>
      </c>
      <c r="B3" s="285"/>
      <c r="C3" s="285"/>
      <c r="D3" s="285"/>
      <c r="E3" s="285"/>
      <c r="F3" s="285"/>
      <c r="G3" s="285"/>
      <c r="H3" s="1"/>
      <c r="I3" s="1"/>
      <c r="J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15" customHeight="1">
      <c r="A6" s="286" t="s">
        <v>1</v>
      </c>
      <c r="B6" s="286" t="s">
        <v>2</v>
      </c>
      <c r="C6" s="286" t="s">
        <v>3</v>
      </c>
      <c r="D6" s="286" t="s">
        <v>4</v>
      </c>
      <c r="E6" s="286" t="s">
        <v>5</v>
      </c>
      <c r="F6" s="23"/>
      <c r="G6" s="9" t="s">
        <v>6</v>
      </c>
      <c r="H6" s="10"/>
      <c r="I6" s="10"/>
      <c r="J6" s="11"/>
      <c r="K6" s="289" t="s">
        <v>7</v>
      </c>
      <c r="L6" s="290"/>
      <c r="M6" s="291"/>
    </row>
    <row r="7" spans="1:13">
      <c r="A7" s="287"/>
      <c r="B7" s="287"/>
      <c r="C7" s="287"/>
      <c r="D7" s="287"/>
      <c r="E7" s="287"/>
      <c r="F7" s="294" t="s">
        <v>8</v>
      </c>
      <c r="G7" s="295"/>
      <c r="H7" s="294" t="s">
        <v>9</v>
      </c>
      <c r="I7" s="295"/>
      <c r="J7" s="286" t="s">
        <v>10</v>
      </c>
      <c r="K7" s="292" t="s">
        <v>8</v>
      </c>
      <c r="L7" s="292" t="s">
        <v>9</v>
      </c>
      <c r="M7" s="292" t="s">
        <v>10</v>
      </c>
    </row>
    <row r="8" spans="1:13">
      <c r="A8" s="288"/>
      <c r="B8" s="288"/>
      <c r="C8" s="288"/>
      <c r="D8" s="288"/>
      <c r="E8" s="288"/>
      <c r="F8" s="22" t="s">
        <v>869</v>
      </c>
      <c r="G8" s="21" t="s">
        <v>868</v>
      </c>
      <c r="H8" s="22" t="s">
        <v>869</v>
      </c>
      <c r="I8" s="21" t="s">
        <v>868</v>
      </c>
      <c r="J8" s="288"/>
      <c r="K8" s="293"/>
      <c r="L8" s="293"/>
      <c r="M8" s="293"/>
    </row>
    <row r="9" spans="1:13" ht="82.8">
      <c r="A9" s="286" t="s">
        <v>1</v>
      </c>
      <c r="B9" s="286" t="s">
        <v>2</v>
      </c>
      <c r="C9" s="286" t="s">
        <v>3</v>
      </c>
      <c r="D9" s="286" t="s">
        <v>4</v>
      </c>
      <c r="E9" s="286" t="s">
        <v>5</v>
      </c>
      <c r="F9" s="23"/>
      <c r="G9" s="9" t="s">
        <v>6</v>
      </c>
      <c r="H9" s="10"/>
      <c r="I9" s="10"/>
      <c r="J9" s="11"/>
      <c r="K9" s="289" t="s">
        <v>7</v>
      </c>
      <c r="L9" s="290"/>
      <c r="M9" s="291"/>
    </row>
    <row r="10" spans="1:13">
      <c r="A10" s="287"/>
      <c r="B10" s="287"/>
      <c r="C10" s="287"/>
      <c r="D10" s="287"/>
      <c r="E10" s="287"/>
      <c r="F10" s="294" t="s">
        <v>8</v>
      </c>
      <c r="G10" s="295"/>
      <c r="H10" s="294" t="s">
        <v>9</v>
      </c>
      <c r="I10" s="295"/>
      <c r="J10" s="286" t="s">
        <v>10</v>
      </c>
      <c r="K10" s="292" t="s">
        <v>8</v>
      </c>
      <c r="L10" s="292" t="s">
        <v>9</v>
      </c>
      <c r="M10" s="292" t="s">
        <v>10</v>
      </c>
    </row>
    <row r="11" spans="1:13" ht="61.5" customHeight="1">
      <c r="A11" s="288"/>
      <c r="B11" s="288"/>
      <c r="C11" s="288"/>
      <c r="D11" s="288"/>
      <c r="E11" s="288"/>
      <c r="F11" s="22" t="s">
        <v>869</v>
      </c>
      <c r="G11" s="21" t="s">
        <v>868</v>
      </c>
      <c r="H11" s="22" t="s">
        <v>869</v>
      </c>
      <c r="I11" s="21" t="s">
        <v>868</v>
      </c>
      <c r="J11" s="288"/>
      <c r="K11" s="293"/>
      <c r="L11" s="293"/>
      <c r="M11" s="293"/>
    </row>
    <row r="12" spans="1:13">
      <c r="A12" s="3">
        <v>1</v>
      </c>
      <c r="B12" s="3">
        <v>2</v>
      </c>
      <c r="C12" s="3">
        <v>3</v>
      </c>
      <c r="D12" s="3">
        <v>4</v>
      </c>
      <c r="E12" s="3">
        <v>5</v>
      </c>
      <c r="F12" s="3">
        <v>6</v>
      </c>
      <c r="G12" s="3">
        <v>7</v>
      </c>
      <c r="H12" s="3">
        <v>8</v>
      </c>
      <c r="I12" s="3">
        <v>9</v>
      </c>
      <c r="J12" s="3">
        <v>10</v>
      </c>
      <c r="K12" s="3"/>
    </row>
    <row r="13" spans="1:13">
      <c r="A13" s="356">
        <v>1</v>
      </c>
      <c r="B13" s="352" t="s">
        <v>1287</v>
      </c>
      <c r="C13" s="352" t="s">
        <v>16</v>
      </c>
      <c r="D13" s="352">
        <v>392010401</v>
      </c>
      <c r="E13" s="352"/>
      <c r="F13" s="352"/>
      <c r="G13" s="352">
        <v>433</v>
      </c>
      <c r="H13" s="352"/>
      <c r="I13" s="352">
        <v>394</v>
      </c>
      <c r="J13" s="352">
        <v>832</v>
      </c>
      <c r="K13" s="352">
        <v>2</v>
      </c>
      <c r="L13" s="352">
        <v>2</v>
      </c>
      <c r="M13" s="356">
        <v>4</v>
      </c>
    </row>
    <row r="14" spans="1:13">
      <c r="A14" s="356"/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6"/>
    </row>
    <row r="15" spans="1:13" ht="15.6">
      <c r="A15" s="356"/>
      <c r="B15" s="352"/>
      <c r="C15" s="71"/>
      <c r="D15" s="71"/>
      <c r="E15" s="71"/>
      <c r="F15" s="63" t="s">
        <v>802</v>
      </c>
      <c r="G15" s="61">
        <f>SUM(G13)</f>
        <v>433</v>
      </c>
      <c r="H15" s="61"/>
      <c r="I15" s="61">
        <f>SUM(I13)</f>
        <v>394</v>
      </c>
      <c r="J15" s="61">
        <f>SUM(J13)</f>
        <v>832</v>
      </c>
      <c r="K15" s="61"/>
      <c r="L15" s="61"/>
      <c r="M15" s="72"/>
    </row>
    <row r="16" spans="1:13" ht="27.6">
      <c r="A16" s="356">
        <v>2</v>
      </c>
      <c r="B16" s="352" t="s">
        <v>1288</v>
      </c>
      <c r="C16" s="71" t="s">
        <v>1139</v>
      </c>
      <c r="D16" s="71">
        <v>392010402</v>
      </c>
      <c r="E16" s="71"/>
      <c r="F16" s="71"/>
      <c r="G16" s="71">
        <v>162</v>
      </c>
      <c r="H16" s="71"/>
      <c r="I16" s="71">
        <v>149</v>
      </c>
      <c r="J16" s="71">
        <f>SUM(G16:I16)</f>
        <v>311</v>
      </c>
      <c r="K16" s="71">
        <v>2</v>
      </c>
      <c r="L16" s="71">
        <v>2</v>
      </c>
      <c r="M16" s="72">
        <v>4</v>
      </c>
    </row>
    <row r="17" spans="1:13">
      <c r="A17" s="356"/>
      <c r="B17" s="352"/>
      <c r="C17" s="71" t="s">
        <v>1140</v>
      </c>
      <c r="D17" s="71">
        <v>392010403</v>
      </c>
      <c r="E17" s="71"/>
      <c r="F17" s="71"/>
      <c r="G17" s="71">
        <v>429</v>
      </c>
      <c r="H17" s="71"/>
      <c r="I17" s="71">
        <v>373</v>
      </c>
      <c r="J17" s="71">
        <f>SUM(G17:I17)</f>
        <v>802</v>
      </c>
      <c r="K17" s="71"/>
      <c r="L17" s="71"/>
      <c r="M17" s="72"/>
    </row>
    <row r="18" spans="1:13">
      <c r="A18" s="356"/>
      <c r="B18" s="352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2"/>
    </row>
    <row r="19" spans="1:13" ht="15.6">
      <c r="A19" s="356"/>
      <c r="B19" s="352"/>
      <c r="C19" s="71"/>
      <c r="D19" s="71"/>
      <c r="E19" s="71"/>
      <c r="F19" s="63" t="s">
        <v>802</v>
      </c>
      <c r="G19" s="61">
        <f>SUM(G16:G18)</f>
        <v>591</v>
      </c>
      <c r="H19" s="61"/>
      <c r="I19" s="61">
        <f>SUM(I16:I18)</f>
        <v>522</v>
      </c>
      <c r="J19" s="61">
        <f>SUM(G19:I19)</f>
        <v>1113</v>
      </c>
      <c r="K19" s="61"/>
      <c r="L19" s="61"/>
      <c r="M19" s="72"/>
    </row>
    <row r="20" spans="1:13" ht="55.2">
      <c r="A20" s="356">
        <v>3</v>
      </c>
      <c r="B20" s="352" t="s">
        <v>1289</v>
      </c>
      <c r="C20" s="71" t="s">
        <v>1142</v>
      </c>
      <c r="D20" s="71" t="s">
        <v>1143</v>
      </c>
      <c r="E20" s="71"/>
      <c r="F20" s="71"/>
      <c r="G20" s="71">
        <v>274</v>
      </c>
      <c r="H20" s="71"/>
      <c r="I20" s="71"/>
      <c r="J20" s="71">
        <v>274</v>
      </c>
      <c r="K20" s="71">
        <v>4</v>
      </c>
      <c r="L20" s="71"/>
      <c r="M20" s="72">
        <v>4</v>
      </c>
    </row>
    <row r="21" spans="1:13">
      <c r="A21" s="356"/>
      <c r="B21" s="352"/>
      <c r="C21" s="73" t="s">
        <v>1141</v>
      </c>
      <c r="D21" s="73">
        <v>392010408</v>
      </c>
      <c r="E21" s="73"/>
      <c r="F21" s="71"/>
      <c r="G21" s="73">
        <v>265</v>
      </c>
      <c r="H21" s="71"/>
      <c r="I21" s="71"/>
      <c r="J21" s="73">
        <v>265</v>
      </c>
      <c r="K21" s="71"/>
      <c r="L21" s="71"/>
      <c r="M21" s="72"/>
    </row>
    <row r="22" spans="1:13">
      <c r="A22" s="356"/>
      <c r="B22" s="352"/>
      <c r="C22" s="73" t="s">
        <v>1141</v>
      </c>
      <c r="D22" s="73">
        <v>392010409</v>
      </c>
      <c r="E22" s="73"/>
      <c r="F22" s="71"/>
      <c r="G22" s="73">
        <v>195</v>
      </c>
      <c r="H22" s="71"/>
      <c r="I22" s="71"/>
      <c r="J22" s="73">
        <v>195</v>
      </c>
      <c r="K22" s="71"/>
      <c r="L22" s="71"/>
      <c r="M22" s="72"/>
    </row>
    <row r="23" spans="1:13">
      <c r="A23" s="356"/>
      <c r="B23" s="352"/>
      <c r="C23" s="73"/>
      <c r="D23" s="73"/>
      <c r="E23" s="73"/>
      <c r="F23" s="73"/>
      <c r="G23" s="73"/>
      <c r="H23" s="71"/>
      <c r="I23" s="71"/>
      <c r="J23" s="73"/>
      <c r="K23" s="71"/>
      <c r="L23" s="71"/>
      <c r="M23" s="72"/>
    </row>
    <row r="24" spans="1:13">
      <c r="A24" s="356"/>
      <c r="B24" s="352"/>
      <c r="C24" s="71" t="s">
        <v>873</v>
      </c>
      <c r="D24" s="71">
        <v>392010404</v>
      </c>
      <c r="E24" s="71"/>
      <c r="F24" s="71"/>
      <c r="G24" s="71">
        <v>248</v>
      </c>
      <c r="H24" s="71"/>
      <c r="I24" s="71"/>
      <c r="J24" s="71">
        <v>248</v>
      </c>
      <c r="K24" s="71"/>
      <c r="L24" s="71"/>
      <c r="M24" s="72"/>
    </row>
    <row r="25" spans="1:13">
      <c r="A25" s="356"/>
      <c r="B25" s="352"/>
      <c r="C25" s="71" t="s">
        <v>873</v>
      </c>
      <c r="D25" s="71">
        <v>392010405</v>
      </c>
      <c r="E25" s="71"/>
      <c r="F25" s="71"/>
      <c r="G25" s="71">
        <v>58</v>
      </c>
      <c r="H25" s="71"/>
      <c r="I25" s="71"/>
      <c r="J25" s="71">
        <v>58</v>
      </c>
      <c r="K25" s="71"/>
      <c r="L25" s="71"/>
      <c r="M25" s="72"/>
    </row>
    <row r="26" spans="1:13">
      <c r="A26" s="356"/>
      <c r="B26" s="352"/>
      <c r="C26" s="71" t="s">
        <v>873</v>
      </c>
      <c r="D26" s="71">
        <v>392010406</v>
      </c>
      <c r="E26" s="71"/>
      <c r="F26" s="71"/>
      <c r="G26" s="71">
        <v>101</v>
      </c>
      <c r="H26" s="71"/>
      <c r="I26" s="71"/>
      <c r="J26" s="71">
        <v>101</v>
      </c>
      <c r="K26" s="71"/>
      <c r="L26" s="71"/>
      <c r="M26" s="72"/>
    </row>
    <row r="27" spans="1:13">
      <c r="A27" s="356"/>
      <c r="B27" s="352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2"/>
    </row>
    <row r="28" spans="1:13">
      <c r="A28" s="356"/>
      <c r="B28" s="352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</row>
    <row r="29" spans="1:13" ht="15.6">
      <c r="A29" s="356"/>
      <c r="B29" s="352"/>
      <c r="C29" s="71"/>
      <c r="D29" s="71"/>
      <c r="E29" s="71"/>
      <c r="F29" s="63" t="s">
        <v>802</v>
      </c>
      <c r="G29" s="61">
        <f>SUM(G20:G28)</f>
        <v>1141</v>
      </c>
      <c r="H29" s="61"/>
      <c r="I29" s="61"/>
      <c r="J29" s="61">
        <f>SUM(J20:J28)</f>
        <v>1141</v>
      </c>
      <c r="K29" s="61"/>
      <c r="L29" s="61"/>
      <c r="M29" s="72"/>
    </row>
    <row r="30" spans="1:13" ht="55.2">
      <c r="A30" s="356">
        <v>4</v>
      </c>
      <c r="B30" s="352" t="s">
        <v>1343</v>
      </c>
      <c r="C30" s="71" t="s">
        <v>1142</v>
      </c>
      <c r="D30" s="71" t="s">
        <v>1143</v>
      </c>
      <c r="E30" s="71"/>
      <c r="F30" s="71"/>
      <c r="G30" s="71"/>
      <c r="H30" s="71"/>
      <c r="I30" s="71">
        <v>204</v>
      </c>
      <c r="J30" s="71">
        <v>204</v>
      </c>
      <c r="K30" s="71"/>
      <c r="L30" s="71">
        <v>4</v>
      </c>
      <c r="M30" s="72">
        <v>4</v>
      </c>
    </row>
    <row r="31" spans="1:13">
      <c r="A31" s="356"/>
      <c r="B31" s="352"/>
      <c r="C31" s="73" t="s">
        <v>1141</v>
      </c>
      <c r="D31" s="73">
        <v>392010408</v>
      </c>
      <c r="E31" s="71"/>
      <c r="F31" s="71"/>
      <c r="G31" s="71"/>
      <c r="H31" s="71"/>
      <c r="I31" s="73">
        <v>254</v>
      </c>
      <c r="J31" s="73">
        <v>254</v>
      </c>
      <c r="K31" s="71"/>
      <c r="L31" s="71"/>
      <c r="M31" s="72"/>
    </row>
    <row r="32" spans="1:13">
      <c r="A32" s="356"/>
      <c r="B32" s="352"/>
      <c r="C32" s="73" t="s">
        <v>1141</v>
      </c>
      <c r="D32" s="73">
        <v>392010409</v>
      </c>
      <c r="E32" s="71"/>
      <c r="F32" s="71"/>
      <c r="G32" s="71"/>
      <c r="H32" s="71"/>
      <c r="I32" s="73">
        <v>153</v>
      </c>
      <c r="J32" s="73">
        <v>153</v>
      </c>
      <c r="K32" s="71"/>
      <c r="L32" s="71"/>
      <c r="M32" s="72"/>
    </row>
    <row r="33" spans="1:13">
      <c r="A33" s="356"/>
      <c r="B33" s="352"/>
      <c r="C33" s="71" t="s">
        <v>873</v>
      </c>
      <c r="D33" s="71">
        <v>392010404</v>
      </c>
      <c r="E33" s="71"/>
      <c r="F33" s="71"/>
      <c r="G33" s="71"/>
      <c r="H33" s="71"/>
      <c r="I33" s="71">
        <v>251</v>
      </c>
      <c r="J33" s="71">
        <v>251</v>
      </c>
      <c r="K33" s="71"/>
      <c r="L33" s="71"/>
      <c r="M33" s="72"/>
    </row>
    <row r="34" spans="1:13">
      <c r="A34" s="356"/>
      <c r="B34" s="352"/>
      <c r="C34" s="71" t="s">
        <v>873</v>
      </c>
      <c r="D34" s="71">
        <v>392010405</v>
      </c>
      <c r="E34" s="71"/>
      <c r="F34" s="71"/>
      <c r="G34" s="71"/>
      <c r="H34" s="71"/>
      <c r="I34" s="71">
        <v>42</v>
      </c>
      <c r="J34" s="71">
        <v>42</v>
      </c>
      <c r="K34" s="71"/>
      <c r="L34" s="71"/>
      <c r="M34" s="72"/>
    </row>
    <row r="35" spans="1:13">
      <c r="A35" s="356"/>
      <c r="B35" s="352"/>
      <c r="C35" s="71" t="s">
        <v>873</v>
      </c>
      <c r="D35" s="71">
        <v>392010406</v>
      </c>
      <c r="E35" s="71"/>
      <c r="F35" s="71"/>
      <c r="G35" s="71"/>
      <c r="H35" s="71"/>
      <c r="I35" s="71">
        <v>75</v>
      </c>
      <c r="J35" s="71">
        <v>75</v>
      </c>
      <c r="K35" s="71"/>
      <c r="L35" s="71"/>
      <c r="M35" s="72"/>
    </row>
    <row r="36" spans="1:13">
      <c r="A36" s="356"/>
      <c r="B36" s="352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2"/>
    </row>
    <row r="37" spans="1:13">
      <c r="A37" s="356"/>
      <c r="B37" s="352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2"/>
    </row>
    <row r="38" spans="1:13" ht="15.6">
      <c r="A38" s="356"/>
      <c r="B38" s="352"/>
      <c r="C38" s="71"/>
      <c r="D38" s="71"/>
      <c r="E38" s="71"/>
      <c r="F38" s="63" t="s">
        <v>802</v>
      </c>
      <c r="G38" s="71"/>
      <c r="H38" s="74"/>
      <c r="I38" s="74">
        <f>SUM(I30:I37)</f>
        <v>979</v>
      </c>
      <c r="J38" s="74">
        <f>SUM(J30:J37)</f>
        <v>979</v>
      </c>
      <c r="K38" s="71"/>
      <c r="L38" s="71"/>
      <c r="M38" s="72"/>
    </row>
    <row r="39" spans="1:13">
      <c r="A39" s="356"/>
      <c r="B39" s="352"/>
      <c r="C39" s="71"/>
      <c r="D39" s="71"/>
      <c r="E39" s="71"/>
      <c r="F39" s="71"/>
      <c r="G39" s="71"/>
      <c r="H39" s="71"/>
      <c r="I39" s="61"/>
      <c r="J39" s="61"/>
      <c r="K39" s="61"/>
      <c r="L39" s="61"/>
      <c r="M39" s="72"/>
    </row>
    <row r="40" spans="1:13" ht="27.6">
      <c r="A40" s="356">
        <v>5</v>
      </c>
      <c r="B40" s="352" t="s">
        <v>1290</v>
      </c>
      <c r="C40" s="71" t="s">
        <v>1144</v>
      </c>
      <c r="D40" s="71" t="s">
        <v>1146</v>
      </c>
      <c r="E40" s="71"/>
      <c r="F40" s="71"/>
      <c r="G40" s="71">
        <v>401</v>
      </c>
      <c r="H40" s="71"/>
      <c r="I40" s="71"/>
      <c r="J40" s="71">
        <v>401</v>
      </c>
      <c r="K40" s="71">
        <v>2</v>
      </c>
      <c r="L40" s="71"/>
      <c r="M40" s="72">
        <v>2</v>
      </c>
    </row>
    <row r="41" spans="1:13">
      <c r="A41" s="356"/>
      <c r="B41" s="352"/>
      <c r="C41" s="71" t="s">
        <v>1145</v>
      </c>
      <c r="D41" s="71">
        <v>392030103</v>
      </c>
      <c r="E41" s="71"/>
      <c r="F41" s="71"/>
      <c r="G41" s="71">
        <v>553</v>
      </c>
      <c r="H41" s="71"/>
      <c r="I41" s="71"/>
      <c r="J41" s="71">
        <v>553</v>
      </c>
      <c r="K41" s="71"/>
      <c r="L41" s="71"/>
      <c r="M41" s="72"/>
    </row>
    <row r="42" spans="1:13">
      <c r="A42" s="356"/>
      <c r="B42" s="352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2"/>
    </row>
    <row r="43" spans="1:13">
      <c r="A43" s="356"/>
      <c r="B43" s="352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2"/>
    </row>
    <row r="44" spans="1:13" ht="15.6">
      <c r="A44" s="356"/>
      <c r="B44" s="352"/>
      <c r="C44" s="71"/>
      <c r="D44" s="71"/>
      <c r="E44" s="71"/>
      <c r="F44" s="63" t="s">
        <v>802</v>
      </c>
      <c r="G44" s="61">
        <f>SUM(G40:G43)</f>
        <v>954</v>
      </c>
      <c r="H44" s="61"/>
      <c r="I44" s="61"/>
      <c r="J44" s="61">
        <f>SUM(J40:J43)</f>
        <v>954</v>
      </c>
      <c r="K44" s="61"/>
      <c r="L44" s="61"/>
      <c r="M44" s="72"/>
    </row>
    <row r="45" spans="1:13" ht="27.6">
      <c r="A45" s="356">
        <v>6</v>
      </c>
      <c r="B45" s="352" t="s">
        <v>1344</v>
      </c>
      <c r="C45" s="71" t="s">
        <v>1144</v>
      </c>
      <c r="D45" s="71" t="s">
        <v>1146</v>
      </c>
      <c r="E45" s="71"/>
      <c r="F45" s="71"/>
      <c r="G45" s="71"/>
      <c r="H45" s="71"/>
      <c r="I45" s="71">
        <v>312</v>
      </c>
      <c r="J45" s="71">
        <v>312</v>
      </c>
      <c r="K45" s="71"/>
      <c r="L45" s="71">
        <v>2</v>
      </c>
      <c r="M45" s="72">
        <v>2</v>
      </c>
    </row>
    <row r="46" spans="1:13">
      <c r="A46" s="356"/>
      <c r="B46" s="352"/>
      <c r="C46" s="71" t="s">
        <v>1145</v>
      </c>
      <c r="D46" s="71">
        <v>392030103</v>
      </c>
      <c r="E46" s="71"/>
      <c r="F46" s="71"/>
      <c r="G46" s="71"/>
      <c r="H46" s="71"/>
      <c r="I46" s="71">
        <v>471</v>
      </c>
      <c r="J46" s="71">
        <v>471</v>
      </c>
      <c r="K46" s="71"/>
      <c r="L46" s="71"/>
      <c r="M46" s="72"/>
    </row>
    <row r="47" spans="1:13">
      <c r="A47" s="356"/>
      <c r="B47" s="352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2"/>
    </row>
    <row r="48" spans="1:13">
      <c r="A48" s="356"/>
      <c r="B48" s="352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2"/>
    </row>
    <row r="49" spans="1:13">
      <c r="A49" s="356"/>
      <c r="B49" s="352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2"/>
    </row>
    <row r="50" spans="1:13" ht="15.6">
      <c r="A50" s="356"/>
      <c r="B50" s="352"/>
      <c r="C50" s="71"/>
      <c r="D50" s="71"/>
      <c r="E50" s="71"/>
      <c r="F50" s="63" t="s">
        <v>802</v>
      </c>
      <c r="G50" s="71"/>
      <c r="H50" s="71"/>
      <c r="I50" s="61">
        <f>SUM(I45:I49)</f>
        <v>783</v>
      </c>
      <c r="J50" s="61">
        <f>SUM(J45:J49)</f>
        <v>783</v>
      </c>
      <c r="K50" s="61"/>
      <c r="L50" s="61"/>
      <c r="M50" s="72"/>
    </row>
    <row r="51" spans="1:13" ht="41.4">
      <c r="A51" s="356">
        <v>7</v>
      </c>
      <c r="B51" s="352" t="s">
        <v>1345</v>
      </c>
      <c r="C51" s="71" t="s">
        <v>1147</v>
      </c>
      <c r="D51" s="71">
        <v>392030101</v>
      </c>
      <c r="E51" s="71"/>
      <c r="F51" s="71"/>
      <c r="G51" s="71">
        <v>600</v>
      </c>
      <c r="H51" s="71"/>
      <c r="I51" s="71"/>
      <c r="J51" s="71">
        <v>600</v>
      </c>
      <c r="K51" s="71">
        <v>4</v>
      </c>
      <c r="L51" s="71"/>
      <c r="M51" s="72">
        <v>4</v>
      </c>
    </row>
    <row r="52" spans="1:13">
      <c r="A52" s="356"/>
      <c r="B52" s="352"/>
      <c r="C52" s="71" t="s">
        <v>1148</v>
      </c>
      <c r="D52" s="71">
        <v>392030104</v>
      </c>
      <c r="E52" s="71"/>
      <c r="F52" s="71"/>
      <c r="G52" s="71">
        <v>807</v>
      </c>
      <c r="H52" s="71"/>
      <c r="I52" s="71"/>
      <c r="J52" s="71">
        <v>807</v>
      </c>
      <c r="K52" s="71"/>
      <c r="L52" s="71"/>
      <c r="M52" s="72"/>
    </row>
    <row r="53" spans="1:13">
      <c r="A53" s="356"/>
      <c r="B53" s="352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2"/>
    </row>
    <row r="54" spans="1:13" ht="15.6">
      <c r="A54" s="356"/>
      <c r="B54" s="352"/>
      <c r="C54" s="71"/>
      <c r="D54" s="71"/>
      <c r="E54" s="71"/>
      <c r="F54" s="63" t="s">
        <v>802</v>
      </c>
      <c r="G54" s="61">
        <f>SUM(G51:G53)</f>
        <v>1407</v>
      </c>
      <c r="H54" s="61"/>
      <c r="I54" s="61"/>
      <c r="J54" s="61">
        <f>SUM(J51:J53)</f>
        <v>1407</v>
      </c>
      <c r="K54" s="61"/>
      <c r="L54" s="61"/>
      <c r="M54" s="72"/>
    </row>
    <row r="55" spans="1:13" ht="41.4">
      <c r="A55" s="356">
        <v>8</v>
      </c>
      <c r="B55" s="352" t="s">
        <v>1291</v>
      </c>
      <c r="C55" s="71" t="s">
        <v>1149</v>
      </c>
      <c r="D55" s="71">
        <v>392030101</v>
      </c>
      <c r="E55" s="71"/>
      <c r="F55" s="71"/>
      <c r="G55" s="71"/>
      <c r="H55" s="71"/>
      <c r="I55" s="71">
        <v>492</v>
      </c>
      <c r="J55" s="71">
        <v>492</v>
      </c>
      <c r="K55" s="71"/>
      <c r="L55" s="71">
        <v>4</v>
      </c>
      <c r="M55" s="72">
        <v>4</v>
      </c>
    </row>
    <row r="56" spans="1:13">
      <c r="A56" s="356"/>
      <c r="B56" s="352"/>
      <c r="C56" s="71" t="s">
        <v>1150</v>
      </c>
      <c r="D56" s="71">
        <v>392030104</v>
      </c>
      <c r="E56" s="71"/>
      <c r="F56" s="71"/>
      <c r="G56" s="71"/>
      <c r="H56" s="71"/>
      <c r="I56" s="71">
        <v>629</v>
      </c>
      <c r="J56" s="71">
        <v>629</v>
      </c>
      <c r="K56" s="71"/>
      <c r="L56" s="71"/>
      <c r="M56" s="72"/>
    </row>
    <row r="57" spans="1:13">
      <c r="A57" s="356"/>
      <c r="B57" s="352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2"/>
    </row>
    <row r="58" spans="1:13">
      <c r="A58" s="356"/>
      <c r="B58" s="35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2"/>
    </row>
    <row r="59" spans="1:13">
      <c r="A59" s="356"/>
      <c r="B59" s="352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2"/>
    </row>
    <row r="60" spans="1:13" ht="15.6">
      <c r="A60" s="356"/>
      <c r="B60" s="352"/>
      <c r="C60" s="71"/>
      <c r="D60" s="71"/>
      <c r="E60" s="71"/>
      <c r="F60" s="63" t="s">
        <v>802</v>
      </c>
      <c r="G60" s="71"/>
      <c r="H60" s="71"/>
      <c r="I60" s="61">
        <f>SUM(I55:I59)</f>
        <v>1121</v>
      </c>
      <c r="J60" s="61">
        <f>SUM(J55:J59)</f>
        <v>1121</v>
      </c>
      <c r="K60" s="61"/>
      <c r="L60" s="61"/>
      <c r="M60" s="72"/>
    </row>
    <row r="61" spans="1:13" ht="27.6">
      <c r="A61" s="356">
        <v>9</v>
      </c>
      <c r="B61" s="352" t="s">
        <v>1292</v>
      </c>
      <c r="C61" s="71" t="s">
        <v>1151</v>
      </c>
      <c r="D61" s="71" t="s">
        <v>1153</v>
      </c>
      <c r="E61" s="71"/>
      <c r="F61" s="71"/>
      <c r="G61" s="71">
        <v>286</v>
      </c>
      <c r="H61" s="71"/>
      <c r="I61" s="71">
        <v>247</v>
      </c>
      <c r="J61" s="71">
        <f>SUM(G61:I61)</f>
        <v>533</v>
      </c>
      <c r="K61" s="71">
        <v>4</v>
      </c>
      <c r="L61" s="71"/>
      <c r="M61" s="72">
        <v>4</v>
      </c>
    </row>
    <row r="62" spans="1:13">
      <c r="A62" s="356"/>
      <c r="B62" s="352"/>
      <c r="C62" s="71" t="s">
        <v>1150</v>
      </c>
      <c r="D62" s="71">
        <v>392030106</v>
      </c>
      <c r="E62" s="71"/>
      <c r="F62" s="71"/>
      <c r="G62" s="71">
        <v>387</v>
      </c>
      <c r="H62" s="71"/>
      <c r="I62" s="71">
        <v>320</v>
      </c>
      <c r="J62" s="71">
        <f>SUM(G62:I62)</f>
        <v>707</v>
      </c>
      <c r="K62" s="71"/>
      <c r="L62" s="71"/>
      <c r="M62" s="72"/>
    </row>
    <row r="63" spans="1:13">
      <c r="A63" s="356"/>
      <c r="B63" s="352"/>
      <c r="C63" s="71" t="s">
        <v>1152</v>
      </c>
      <c r="D63" s="71">
        <v>392030107</v>
      </c>
      <c r="E63" s="71"/>
      <c r="F63" s="71"/>
      <c r="G63" s="71">
        <v>513</v>
      </c>
      <c r="H63" s="71"/>
      <c r="I63" s="71">
        <v>447</v>
      </c>
      <c r="J63" s="71">
        <f>SUM(G63:I63)</f>
        <v>960</v>
      </c>
      <c r="K63" s="71"/>
      <c r="L63" s="71"/>
      <c r="M63" s="72"/>
    </row>
    <row r="64" spans="1:13">
      <c r="A64" s="356"/>
      <c r="B64" s="352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2"/>
    </row>
    <row r="65" spans="1:13" ht="15.6">
      <c r="A65" s="356"/>
      <c r="B65" s="352"/>
      <c r="C65" s="71"/>
      <c r="D65" s="71"/>
      <c r="E65" s="71"/>
      <c r="F65" s="63" t="s">
        <v>802</v>
      </c>
      <c r="G65" s="74">
        <f>SUM(G61:G64)</f>
        <v>1186</v>
      </c>
      <c r="H65" s="74"/>
      <c r="I65" s="74">
        <f>SUM(I61:I64)</f>
        <v>1014</v>
      </c>
      <c r="J65" s="74">
        <f>SUM(G65:I65)</f>
        <v>2200</v>
      </c>
      <c r="K65" s="71"/>
      <c r="L65" s="71"/>
      <c r="M65" s="72"/>
    </row>
    <row r="66" spans="1:13">
      <c r="A66" s="356">
        <v>10</v>
      </c>
      <c r="B66" s="352" t="s">
        <v>1293</v>
      </c>
      <c r="C66" s="71" t="s">
        <v>874</v>
      </c>
      <c r="D66" s="71">
        <v>392010410</v>
      </c>
      <c r="E66" s="71"/>
      <c r="F66" s="71"/>
      <c r="G66" s="71">
        <v>235</v>
      </c>
      <c r="H66" s="71"/>
      <c r="I66" s="71">
        <v>205</v>
      </c>
      <c r="J66" s="71">
        <f>SUM(G66:I66)</f>
        <v>440</v>
      </c>
      <c r="K66" s="71">
        <v>2</v>
      </c>
      <c r="L66" s="71">
        <v>2</v>
      </c>
      <c r="M66" s="72">
        <v>4</v>
      </c>
    </row>
    <row r="67" spans="1:13">
      <c r="A67" s="356"/>
      <c r="B67" s="352"/>
      <c r="C67" s="71" t="s">
        <v>874</v>
      </c>
      <c r="D67" s="71">
        <v>392010411</v>
      </c>
      <c r="E67" s="71"/>
      <c r="F67" s="71"/>
      <c r="G67" s="71">
        <v>211</v>
      </c>
      <c r="H67" s="71"/>
      <c r="I67" s="71">
        <v>166</v>
      </c>
      <c r="J67" s="71">
        <f>SUM(G67:I67)</f>
        <v>377</v>
      </c>
      <c r="K67" s="71"/>
      <c r="L67" s="71"/>
      <c r="M67" s="72"/>
    </row>
    <row r="68" spans="1:13">
      <c r="A68" s="356"/>
      <c r="B68" s="352"/>
      <c r="C68" s="71" t="s">
        <v>874</v>
      </c>
      <c r="D68" s="71">
        <v>392010412</v>
      </c>
      <c r="E68" s="71"/>
      <c r="F68" s="71"/>
      <c r="G68" s="71">
        <v>156</v>
      </c>
      <c r="H68" s="71"/>
      <c r="I68" s="71">
        <v>172</v>
      </c>
      <c r="J68" s="71">
        <f>SUM(G68:I68)</f>
        <v>328</v>
      </c>
      <c r="K68" s="71"/>
      <c r="L68" s="71"/>
      <c r="M68" s="72"/>
    </row>
    <row r="69" spans="1:13">
      <c r="A69" s="356"/>
      <c r="B69" s="352"/>
      <c r="C69" s="71" t="s">
        <v>874</v>
      </c>
      <c r="D69" s="71">
        <v>392010413</v>
      </c>
      <c r="E69" s="71"/>
      <c r="F69" s="71"/>
      <c r="G69" s="71">
        <v>296</v>
      </c>
      <c r="H69" s="71"/>
      <c r="I69" s="71">
        <v>281</v>
      </c>
      <c r="J69" s="71">
        <f>SUM(G69:I69)</f>
        <v>577</v>
      </c>
      <c r="K69" s="71"/>
      <c r="L69" s="71"/>
      <c r="M69" s="72"/>
    </row>
    <row r="70" spans="1:13">
      <c r="A70" s="356"/>
      <c r="B70" s="352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2"/>
    </row>
    <row r="71" spans="1:13">
      <c r="A71" s="356"/>
      <c r="B71" s="352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2"/>
    </row>
    <row r="72" spans="1:13" ht="15.6">
      <c r="A72" s="356"/>
      <c r="B72" s="352"/>
      <c r="C72" s="71"/>
      <c r="D72" s="71"/>
      <c r="E72" s="71"/>
      <c r="F72" s="63" t="s">
        <v>802</v>
      </c>
      <c r="G72" s="74">
        <f>SUM(G66:G71)</f>
        <v>898</v>
      </c>
      <c r="H72" s="74"/>
      <c r="I72" s="74">
        <f>SUM(I66:I71)</f>
        <v>824</v>
      </c>
      <c r="J72" s="74">
        <f>SUM(G72:I72)</f>
        <v>1722</v>
      </c>
      <c r="K72" s="71"/>
      <c r="L72" s="71"/>
      <c r="M72" s="72"/>
    </row>
    <row r="73" spans="1:13">
      <c r="A73" s="356"/>
      <c r="B73" s="352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2"/>
    </row>
    <row r="74" spans="1:13">
      <c r="A74" s="72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2"/>
    </row>
    <row r="75" spans="1:13">
      <c r="A75" s="356">
        <v>11</v>
      </c>
      <c r="B75" s="352" t="s">
        <v>877</v>
      </c>
      <c r="C75" s="71" t="s">
        <v>875</v>
      </c>
      <c r="D75" s="71">
        <v>392010502</v>
      </c>
      <c r="E75" s="71"/>
      <c r="F75" s="71"/>
      <c r="G75" s="71">
        <v>658</v>
      </c>
      <c r="H75" s="71"/>
      <c r="I75" s="71">
        <v>653</v>
      </c>
      <c r="J75" s="71">
        <f>SUM(G75:I75)</f>
        <v>1311</v>
      </c>
      <c r="K75" s="71">
        <v>2</v>
      </c>
      <c r="L75" s="71">
        <v>2</v>
      </c>
      <c r="M75" s="72">
        <v>4</v>
      </c>
    </row>
    <row r="76" spans="1:13">
      <c r="A76" s="356"/>
      <c r="B76" s="352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2"/>
    </row>
    <row r="77" spans="1:13">
      <c r="A77" s="356"/>
      <c r="B77" s="352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2"/>
    </row>
    <row r="78" spans="1:13" ht="15.6">
      <c r="A78" s="356"/>
      <c r="B78" s="352"/>
      <c r="C78" s="71"/>
      <c r="D78" s="71"/>
      <c r="E78" s="71"/>
      <c r="F78" s="63" t="s">
        <v>802</v>
      </c>
      <c r="G78" s="74">
        <f>SUM(G75:G77)</f>
        <v>658</v>
      </c>
      <c r="H78" s="74"/>
      <c r="I78" s="74">
        <f>SUM(I75:I77)</f>
        <v>653</v>
      </c>
      <c r="J78" s="74">
        <f>SUM(G78:I78)</f>
        <v>1311</v>
      </c>
      <c r="K78" s="71"/>
      <c r="L78" s="71"/>
      <c r="M78" s="72"/>
    </row>
    <row r="79" spans="1:13">
      <c r="A79" s="356"/>
      <c r="B79" s="352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2"/>
    </row>
    <row r="80" spans="1:13">
      <c r="A80" s="356"/>
      <c r="B80" s="352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2"/>
    </row>
    <row r="81" spans="1:13">
      <c r="A81" s="356">
        <v>12</v>
      </c>
      <c r="B81" s="352" t="s">
        <v>878</v>
      </c>
      <c r="C81" s="71" t="s">
        <v>875</v>
      </c>
      <c r="D81" s="71">
        <v>392010501</v>
      </c>
      <c r="E81" s="71"/>
      <c r="F81" s="71"/>
      <c r="G81" s="71">
        <v>213</v>
      </c>
      <c r="H81" s="71"/>
      <c r="I81" s="71">
        <v>193</v>
      </c>
      <c r="J81" s="71">
        <f>SUM(G81:I81)</f>
        <v>406</v>
      </c>
      <c r="K81" s="71">
        <v>1</v>
      </c>
      <c r="L81" s="71">
        <v>1</v>
      </c>
      <c r="M81" s="72">
        <v>2</v>
      </c>
    </row>
    <row r="82" spans="1:13">
      <c r="A82" s="356"/>
      <c r="B82" s="352"/>
      <c r="C82" s="71" t="s">
        <v>875</v>
      </c>
      <c r="D82" s="71">
        <v>392010503</v>
      </c>
      <c r="E82" s="71"/>
      <c r="F82" s="71"/>
      <c r="G82" s="71">
        <v>242</v>
      </c>
      <c r="H82" s="71"/>
      <c r="I82" s="71">
        <v>175</v>
      </c>
      <c r="J82" s="71">
        <f>SUM(G82:I82)</f>
        <v>417</v>
      </c>
      <c r="K82" s="71"/>
      <c r="L82" s="71"/>
      <c r="M82" s="72"/>
    </row>
    <row r="83" spans="1:13">
      <c r="A83" s="356"/>
      <c r="B83" s="352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2"/>
    </row>
    <row r="84" spans="1:13">
      <c r="A84" s="356"/>
      <c r="B84" s="352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2"/>
    </row>
    <row r="85" spans="1:13" ht="15.6">
      <c r="A85" s="356"/>
      <c r="B85" s="352"/>
      <c r="C85" s="71"/>
      <c r="D85" s="71"/>
      <c r="E85" s="71"/>
      <c r="F85" s="63" t="s">
        <v>802</v>
      </c>
      <c r="G85" s="74">
        <f>SUM(G81:G84)</f>
        <v>455</v>
      </c>
      <c r="H85" s="74"/>
      <c r="I85" s="74">
        <f>SUM(I81:I84)</f>
        <v>368</v>
      </c>
      <c r="J85" s="74">
        <f>SUM(G85:I85)</f>
        <v>823</v>
      </c>
      <c r="K85" s="71"/>
      <c r="L85" s="71"/>
      <c r="M85" s="72"/>
    </row>
    <row r="86" spans="1:13">
      <c r="A86" s="356"/>
      <c r="B86" s="352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2"/>
    </row>
    <row r="87" spans="1:13">
      <c r="A87" s="356">
        <v>13</v>
      </c>
      <c r="B87" s="352" t="s">
        <v>876</v>
      </c>
      <c r="C87" s="71" t="s">
        <v>879</v>
      </c>
      <c r="D87" s="71">
        <v>392010508</v>
      </c>
      <c r="E87" s="71"/>
      <c r="F87" s="71"/>
      <c r="G87" s="71">
        <v>224</v>
      </c>
      <c r="H87" s="71"/>
      <c r="I87" s="71">
        <v>249</v>
      </c>
      <c r="J87" s="71">
        <f>SUM(G87:I87)</f>
        <v>473</v>
      </c>
      <c r="K87" s="71">
        <v>2</v>
      </c>
      <c r="L87" s="71">
        <v>2</v>
      </c>
      <c r="M87" s="72">
        <v>4</v>
      </c>
    </row>
    <row r="88" spans="1:13">
      <c r="A88" s="356"/>
      <c r="B88" s="352"/>
      <c r="C88" s="71" t="s">
        <v>879</v>
      </c>
      <c r="D88" s="71">
        <v>392010509</v>
      </c>
      <c r="E88" s="71"/>
      <c r="F88" s="71"/>
      <c r="G88" s="71">
        <v>326</v>
      </c>
      <c r="H88" s="71"/>
      <c r="I88" s="71">
        <v>308</v>
      </c>
      <c r="J88" s="71">
        <f>SUM(G88:I88)</f>
        <v>634</v>
      </c>
      <c r="K88" s="71"/>
      <c r="L88" s="71"/>
      <c r="M88" s="72"/>
    </row>
    <row r="89" spans="1:13">
      <c r="A89" s="356"/>
      <c r="B89" s="352"/>
      <c r="C89" s="71" t="s">
        <v>879</v>
      </c>
      <c r="D89" s="71">
        <v>392010510</v>
      </c>
      <c r="E89" s="71"/>
      <c r="F89" s="71"/>
      <c r="G89" s="71">
        <v>274</v>
      </c>
      <c r="H89" s="71"/>
      <c r="I89" s="71">
        <v>224</v>
      </c>
      <c r="J89" s="71">
        <f>SUM(G89:I89)</f>
        <v>498</v>
      </c>
      <c r="K89" s="71"/>
      <c r="L89" s="71"/>
      <c r="M89" s="72"/>
    </row>
    <row r="90" spans="1:13">
      <c r="A90" s="356"/>
      <c r="B90" s="352"/>
      <c r="C90" s="71" t="s">
        <v>879</v>
      </c>
      <c r="D90" s="71">
        <v>392010511</v>
      </c>
      <c r="E90" s="71"/>
      <c r="F90" s="71"/>
      <c r="G90" s="71">
        <v>87</v>
      </c>
      <c r="H90" s="71"/>
      <c r="I90" s="71">
        <v>73</v>
      </c>
      <c r="J90" s="71">
        <f>SUM(G90:I90)</f>
        <v>160</v>
      </c>
      <c r="K90" s="71"/>
      <c r="L90" s="71"/>
      <c r="M90" s="72"/>
    </row>
    <row r="91" spans="1:13">
      <c r="A91" s="356"/>
      <c r="B91" s="352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2"/>
    </row>
    <row r="92" spans="1:13">
      <c r="A92" s="356"/>
      <c r="B92" s="352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2"/>
    </row>
    <row r="93" spans="1:13" ht="15.6">
      <c r="A93" s="356"/>
      <c r="B93" s="352"/>
      <c r="C93" s="71"/>
      <c r="D93" s="71"/>
      <c r="E93" s="71"/>
      <c r="F93" s="63" t="s">
        <v>802</v>
      </c>
      <c r="G93" s="74">
        <f>SUM(G87:G92)</f>
        <v>911</v>
      </c>
      <c r="H93" s="74"/>
      <c r="I93" s="74">
        <f>SUM(I87:I92)</f>
        <v>854</v>
      </c>
      <c r="J93" s="74">
        <f>SUM(G93:I93)</f>
        <v>1765</v>
      </c>
      <c r="K93" s="71"/>
      <c r="L93" s="71"/>
      <c r="M93" s="72"/>
    </row>
    <row r="94" spans="1:13">
      <c r="A94" s="356"/>
      <c r="B94" s="352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2"/>
    </row>
    <row r="95" spans="1:13">
      <c r="A95" s="72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2"/>
    </row>
    <row r="96" spans="1:13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</row>
    <row r="97" spans="1:13" ht="25.5" customHeight="1">
      <c r="A97" s="356">
        <v>14</v>
      </c>
      <c r="B97" s="352" t="s">
        <v>1294</v>
      </c>
      <c r="C97" s="71" t="s">
        <v>1155</v>
      </c>
      <c r="D97" s="71" t="s">
        <v>1157</v>
      </c>
      <c r="E97" s="71"/>
      <c r="F97" s="73"/>
      <c r="G97" s="71">
        <v>127</v>
      </c>
      <c r="H97" s="71"/>
      <c r="I97" s="71">
        <v>112</v>
      </c>
      <c r="J97" s="71">
        <f>SUM(G97:I97)</f>
        <v>239</v>
      </c>
      <c r="K97" s="71">
        <v>2</v>
      </c>
      <c r="L97" s="71">
        <v>2</v>
      </c>
      <c r="M97" s="72">
        <v>4</v>
      </c>
    </row>
    <row r="98" spans="1:13">
      <c r="A98" s="356"/>
      <c r="B98" s="352"/>
      <c r="C98" s="71" t="s">
        <v>1154</v>
      </c>
      <c r="D98" s="71">
        <v>392010102</v>
      </c>
      <c r="E98" s="71"/>
      <c r="F98" s="71"/>
      <c r="G98" s="71">
        <v>328</v>
      </c>
      <c r="H98" s="71"/>
      <c r="I98" s="71">
        <v>303</v>
      </c>
      <c r="J98" s="71">
        <f>SUM(G98:I98)</f>
        <v>631</v>
      </c>
      <c r="K98" s="71"/>
      <c r="L98" s="71"/>
      <c r="M98" s="72"/>
    </row>
    <row r="99" spans="1:13">
      <c r="A99" s="356"/>
      <c r="B99" s="352"/>
      <c r="C99" s="71" t="s">
        <v>1156</v>
      </c>
      <c r="D99" s="71">
        <v>392010103</v>
      </c>
      <c r="E99" s="71"/>
      <c r="F99" s="71"/>
      <c r="G99" s="71">
        <v>311</v>
      </c>
      <c r="H99" s="71"/>
      <c r="I99" s="71">
        <v>283</v>
      </c>
      <c r="J99" s="71">
        <f>SUM(G99:I99)</f>
        <v>594</v>
      </c>
      <c r="K99" s="71"/>
      <c r="L99" s="71"/>
      <c r="M99" s="72"/>
    </row>
    <row r="100" spans="1:13">
      <c r="A100" s="356"/>
      <c r="B100" s="352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2"/>
    </row>
    <row r="101" spans="1:13" ht="15.6">
      <c r="A101" s="356"/>
      <c r="B101" s="352"/>
      <c r="C101" s="71"/>
      <c r="D101" s="71"/>
      <c r="E101" s="71"/>
      <c r="F101" s="63" t="s">
        <v>802</v>
      </c>
      <c r="G101" s="74">
        <f>SUM(G97:G100)</f>
        <v>766</v>
      </c>
      <c r="H101" s="74"/>
      <c r="I101" s="74">
        <f>SUM(I97:I100)</f>
        <v>698</v>
      </c>
      <c r="J101" s="74">
        <f>SUM(G101:I101)</f>
        <v>1464</v>
      </c>
      <c r="K101" s="71"/>
      <c r="L101" s="71"/>
      <c r="M101" s="72"/>
    </row>
    <row r="102" spans="1:13">
      <c r="A102" s="356"/>
      <c r="B102" s="352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2"/>
    </row>
    <row r="103" spans="1:13">
      <c r="A103" s="356"/>
      <c r="B103" s="352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2"/>
    </row>
    <row r="104" spans="1:13">
      <c r="A104" s="72"/>
      <c r="B104" s="71"/>
      <c r="C104" s="71"/>
      <c r="D104" s="71"/>
      <c r="E104" s="71"/>
      <c r="F104" s="71"/>
      <c r="G104" s="61"/>
      <c r="H104" s="61"/>
      <c r="I104" s="61"/>
      <c r="J104" s="61"/>
      <c r="K104" s="61"/>
      <c r="L104" s="61"/>
      <c r="M104" s="72"/>
    </row>
    <row r="105" spans="1:13" ht="41.4">
      <c r="A105" s="356">
        <v>15</v>
      </c>
      <c r="B105" s="352" t="s">
        <v>1295</v>
      </c>
      <c r="C105" s="71" t="s">
        <v>1158</v>
      </c>
      <c r="D105" s="71" t="s">
        <v>1159</v>
      </c>
      <c r="E105" s="71"/>
      <c r="F105" s="71"/>
      <c r="G105" s="71">
        <v>385</v>
      </c>
      <c r="H105" s="71"/>
      <c r="I105" s="71">
        <v>336</v>
      </c>
      <c r="J105" s="71">
        <f>SUM(G105:I105)</f>
        <v>721</v>
      </c>
      <c r="K105" s="71">
        <v>2</v>
      </c>
      <c r="L105" s="71">
        <v>2</v>
      </c>
      <c r="M105" s="72">
        <v>4</v>
      </c>
    </row>
    <row r="106" spans="1:13" ht="27.6">
      <c r="A106" s="356"/>
      <c r="B106" s="352"/>
      <c r="C106" s="71" t="s">
        <v>1155</v>
      </c>
      <c r="D106" s="71">
        <v>392010105</v>
      </c>
      <c r="E106" s="71"/>
      <c r="F106" s="71"/>
      <c r="G106" s="71">
        <v>252</v>
      </c>
      <c r="H106" s="71"/>
      <c r="I106" s="71">
        <v>217</v>
      </c>
      <c r="J106" s="71">
        <f>SUM(G106:I106)</f>
        <v>469</v>
      </c>
      <c r="K106" s="71"/>
      <c r="L106" s="71"/>
      <c r="M106" s="72"/>
    </row>
    <row r="107" spans="1:13">
      <c r="A107" s="356"/>
      <c r="B107" s="352"/>
      <c r="C107" s="71" t="s">
        <v>1154</v>
      </c>
      <c r="D107" s="71">
        <v>392010106</v>
      </c>
      <c r="E107" s="71"/>
      <c r="F107" s="71"/>
      <c r="G107" s="71">
        <v>130</v>
      </c>
      <c r="H107" s="71"/>
      <c r="I107" s="71">
        <v>101</v>
      </c>
      <c r="J107" s="71">
        <f>SUM(G107:I107)</f>
        <v>231</v>
      </c>
      <c r="K107" s="71"/>
      <c r="L107" s="71"/>
      <c r="M107" s="72"/>
    </row>
    <row r="108" spans="1:13">
      <c r="A108" s="356"/>
      <c r="B108" s="352"/>
      <c r="C108" s="71" t="s">
        <v>1156</v>
      </c>
      <c r="D108" s="71">
        <v>392010107</v>
      </c>
      <c r="E108" s="71"/>
      <c r="F108" s="71"/>
      <c r="G108" s="71">
        <v>147</v>
      </c>
      <c r="H108" s="71"/>
      <c r="I108" s="71">
        <v>115</v>
      </c>
      <c r="J108" s="71">
        <f>SUM(G108:I108)</f>
        <v>262</v>
      </c>
      <c r="K108" s="71"/>
      <c r="L108" s="71"/>
      <c r="M108" s="72"/>
    </row>
    <row r="109" spans="1:13">
      <c r="A109" s="356"/>
      <c r="B109" s="352"/>
      <c r="C109" s="71"/>
      <c r="D109" s="71"/>
      <c r="E109" s="71"/>
      <c r="F109" s="71"/>
      <c r="G109" s="71">
        <f>SUM(G105:G108)</f>
        <v>914</v>
      </c>
      <c r="H109" s="71"/>
      <c r="I109" s="71">
        <f>SUM(I105:I108)</f>
        <v>769</v>
      </c>
      <c r="J109" s="71">
        <f>SUM(G109:I109)</f>
        <v>1683</v>
      </c>
      <c r="K109" s="71"/>
      <c r="L109" s="71"/>
      <c r="M109" s="72"/>
    </row>
    <row r="110" spans="1:13">
      <c r="A110" s="356"/>
      <c r="B110" s="352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2"/>
    </row>
    <row r="111" spans="1:13" ht="15.6">
      <c r="A111" s="72"/>
      <c r="B111" s="71"/>
      <c r="C111" s="71"/>
      <c r="D111" s="71"/>
      <c r="E111" s="71"/>
      <c r="F111" s="63" t="s">
        <v>802</v>
      </c>
      <c r="G111" s="74">
        <f>SUM(G109)</f>
        <v>914</v>
      </c>
      <c r="H111" s="74"/>
      <c r="I111" s="74">
        <f>SUM(I109)</f>
        <v>769</v>
      </c>
      <c r="J111" s="74">
        <f>SUM(G111:I111)</f>
        <v>1683</v>
      </c>
      <c r="K111" s="71"/>
      <c r="L111" s="71"/>
      <c r="M111" s="72"/>
    </row>
    <row r="112" spans="1:13">
      <c r="A112" s="72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2"/>
    </row>
    <row r="113" spans="1:13">
      <c r="A113" s="72"/>
      <c r="B113" s="71"/>
      <c r="C113" s="71"/>
      <c r="D113" s="71"/>
      <c r="E113" s="71"/>
      <c r="F113" s="71"/>
      <c r="G113" s="61"/>
      <c r="H113" s="61"/>
      <c r="I113" s="61"/>
      <c r="J113" s="61"/>
      <c r="K113" s="61"/>
      <c r="L113" s="61"/>
      <c r="M113" s="72"/>
    </row>
    <row r="114" spans="1:13" ht="55.2">
      <c r="A114" s="356">
        <v>16</v>
      </c>
      <c r="B114" s="352" t="s">
        <v>1480</v>
      </c>
      <c r="C114" s="71" t="s">
        <v>1161</v>
      </c>
      <c r="D114" s="71">
        <v>392010108</v>
      </c>
      <c r="E114" s="71"/>
      <c r="F114" s="71"/>
      <c r="G114" s="71">
        <v>520</v>
      </c>
      <c r="H114" s="71"/>
      <c r="I114" s="71">
        <v>548</v>
      </c>
      <c r="J114" s="71">
        <f>SUM(G114:I114)</f>
        <v>1068</v>
      </c>
      <c r="K114" s="71">
        <v>2</v>
      </c>
      <c r="L114" s="71">
        <v>2</v>
      </c>
      <c r="M114" s="72">
        <v>4</v>
      </c>
    </row>
    <row r="115" spans="1:13">
      <c r="A115" s="356"/>
      <c r="B115" s="352"/>
      <c r="C115" s="71" t="s">
        <v>1160</v>
      </c>
      <c r="D115" s="71">
        <v>392010109</v>
      </c>
      <c r="E115" s="71"/>
      <c r="F115" s="71"/>
      <c r="G115" s="71">
        <v>151</v>
      </c>
      <c r="H115" s="71"/>
      <c r="I115" s="71">
        <v>153</v>
      </c>
      <c r="J115" s="71">
        <f>SUM(G115:I115)</f>
        <v>304</v>
      </c>
      <c r="K115" s="71"/>
      <c r="L115" s="71"/>
      <c r="M115" s="72"/>
    </row>
    <row r="116" spans="1:13">
      <c r="A116" s="356"/>
      <c r="B116" s="352"/>
      <c r="C116" s="71" t="s">
        <v>1162</v>
      </c>
      <c r="D116" s="71">
        <v>392010110</v>
      </c>
      <c r="E116" s="71"/>
      <c r="F116" s="71"/>
      <c r="G116" s="71">
        <v>219</v>
      </c>
      <c r="H116" s="71"/>
      <c r="I116" s="71">
        <v>186</v>
      </c>
      <c r="J116" s="71">
        <f>SUM(G116:I116)</f>
        <v>405</v>
      </c>
      <c r="K116" s="71"/>
      <c r="L116" s="71"/>
      <c r="M116" s="72"/>
    </row>
    <row r="117" spans="1:13">
      <c r="A117" s="356"/>
      <c r="B117" s="352"/>
      <c r="C117" s="71"/>
      <c r="D117" s="71"/>
      <c r="E117" s="71"/>
      <c r="F117" s="71"/>
      <c r="G117" s="71">
        <f>SUM(G114:G116)</f>
        <v>890</v>
      </c>
      <c r="H117" s="71"/>
      <c r="I117" s="71">
        <f>SUM(I114:I116)</f>
        <v>887</v>
      </c>
      <c r="J117" s="71">
        <f>SUM(G117:I117)</f>
        <v>1777</v>
      </c>
      <c r="K117" s="71"/>
      <c r="L117" s="71"/>
      <c r="M117" s="72"/>
    </row>
    <row r="118" spans="1:13">
      <c r="A118" s="356"/>
      <c r="B118" s="352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2"/>
    </row>
    <row r="119" spans="1:13" ht="15.6">
      <c r="A119" s="356"/>
      <c r="B119" s="352"/>
      <c r="C119" s="71"/>
      <c r="D119" s="71"/>
      <c r="E119" s="71"/>
      <c r="F119" s="63" t="s">
        <v>802</v>
      </c>
      <c r="G119" s="61">
        <f>SUM(G117)</f>
        <v>890</v>
      </c>
      <c r="H119" s="61"/>
      <c r="I119" s="61">
        <f>SUM(I117)</f>
        <v>887</v>
      </c>
      <c r="J119" s="61">
        <f>SUM(G119:I119)</f>
        <v>1777</v>
      </c>
      <c r="K119" s="61"/>
      <c r="L119" s="61"/>
      <c r="M119" s="72"/>
    </row>
    <row r="120" spans="1:13" ht="27.6">
      <c r="A120" s="356">
        <v>17</v>
      </c>
      <c r="B120" s="352" t="s">
        <v>1296</v>
      </c>
      <c r="C120" s="71" t="s">
        <v>1164</v>
      </c>
      <c r="D120" s="71" t="s">
        <v>1165</v>
      </c>
      <c r="E120" s="71"/>
      <c r="F120" s="71"/>
      <c r="G120" s="71">
        <v>264</v>
      </c>
      <c r="H120" s="71"/>
      <c r="I120" s="71">
        <v>263</v>
      </c>
      <c r="J120" s="71">
        <f t="shared" ref="J120:J125" si="0">SUM(G120:I120)</f>
        <v>527</v>
      </c>
      <c r="K120" s="71">
        <v>2</v>
      </c>
      <c r="L120" s="71">
        <v>2</v>
      </c>
      <c r="M120" s="72">
        <v>4</v>
      </c>
    </row>
    <row r="121" spans="1:13">
      <c r="A121" s="356"/>
      <c r="B121" s="352"/>
      <c r="C121" s="71" t="s">
        <v>1163</v>
      </c>
      <c r="D121" s="71">
        <v>392010112</v>
      </c>
      <c r="E121" s="71"/>
      <c r="F121" s="71"/>
      <c r="G121" s="71">
        <v>484</v>
      </c>
      <c r="H121" s="71"/>
      <c r="I121" s="71">
        <v>442</v>
      </c>
      <c r="J121" s="71">
        <f t="shared" si="0"/>
        <v>926</v>
      </c>
      <c r="K121" s="71"/>
      <c r="L121" s="71"/>
      <c r="M121" s="72"/>
    </row>
    <row r="122" spans="1:13">
      <c r="A122" s="356"/>
      <c r="B122" s="352"/>
      <c r="C122" s="71" t="s">
        <v>1163</v>
      </c>
      <c r="D122" s="71">
        <v>392010113</v>
      </c>
      <c r="E122" s="71"/>
      <c r="F122" s="71"/>
      <c r="G122" s="71">
        <v>48</v>
      </c>
      <c r="H122" s="71"/>
      <c r="I122" s="71">
        <v>41</v>
      </c>
      <c r="J122" s="71">
        <f t="shared" si="0"/>
        <v>89</v>
      </c>
      <c r="K122" s="71"/>
      <c r="L122" s="71"/>
      <c r="M122" s="72"/>
    </row>
    <row r="123" spans="1:13">
      <c r="A123" s="356"/>
      <c r="B123" s="352"/>
      <c r="C123" s="71" t="s">
        <v>1163</v>
      </c>
      <c r="D123" s="71">
        <v>392010114</v>
      </c>
      <c r="E123" s="71"/>
      <c r="F123" s="71"/>
      <c r="G123" s="71">
        <v>117</v>
      </c>
      <c r="H123" s="71"/>
      <c r="I123" s="71">
        <v>113</v>
      </c>
      <c r="J123" s="71">
        <f t="shared" si="0"/>
        <v>230</v>
      </c>
      <c r="K123" s="71"/>
      <c r="L123" s="71"/>
      <c r="M123" s="72"/>
    </row>
    <row r="124" spans="1:13">
      <c r="A124" s="356"/>
      <c r="B124" s="352"/>
      <c r="C124" s="71" t="s">
        <v>1163</v>
      </c>
      <c r="D124" s="71">
        <v>392010115</v>
      </c>
      <c r="E124" s="71"/>
      <c r="F124" s="71"/>
      <c r="G124" s="71">
        <v>212</v>
      </c>
      <c r="H124" s="71"/>
      <c r="I124" s="71">
        <v>214</v>
      </c>
      <c r="J124" s="71">
        <f t="shared" si="0"/>
        <v>426</v>
      </c>
      <c r="K124" s="71"/>
      <c r="L124" s="71"/>
      <c r="M124" s="72"/>
    </row>
    <row r="125" spans="1:13">
      <c r="A125" s="356"/>
      <c r="B125" s="352"/>
      <c r="C125" s="71"/>
      <c r="D125" s="71"/>
      <c r="E125" s="71"/>
      <c r="F125" s="71"/>
      <c r="G125" s="71"/>
      <c r="H125" s="71"/>
      <c r="I125" s="71"/>
      <c r="J125" s="71">
        <f t="shared" si="0"/>
        <v>0</v>
      </c>
      <c r="K125" s="71"/>
      <c r="L125" s="71"/>
      <c r="M125" s="72"/>
    </row>
    <row r="126" spans="1:13" ht="15.6">
      <c r="A126" s="356"/>
      <c r="B126" s="352"/>
      <c r="C126" s="71"/>
      <c r="D126" s="71"/>
      <c r="E126" s="71"/>
      <c r="F126" s="63" t="s">
        <v>802</v>
      </c>
      <c r="G126" s="74">
        <f>SUM(G120:G125)</f>
        <v>1125</v>
      </c>
      <c r="H126" s="74"/>
      <c r="I126" s="74">
        <f>SUM(I120:I125)</f>
        <v>1073</v>
      </c>
      <c r="J126" s="74">
        <f>SUM(G126:I126)</f>
        <v>2198</v>
      </c>
      <c r="K126" s="71"/>
      <c r="L126" s="71"/>
      <c r="M126" s="72"/>
    </row>
    <row r="127" spans="1:13" ht="4.5" customHeight="1">
      <c r="A127" s="356"/>
      <c r="B127" s="352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2"/>
    </row>
    <row r="128" spans="1:13" hidden="1">
      <c r="A128" s="356"/>
      <c r="B128" s="352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2"/>
    </row>
    <row r="129" spans="1:13">
      <c r="A129" s="72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2"/>
    </row>
    <row r="130" spans="1:13">
      <c r="A130" s="72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</row>
    <row r="131" spans="1:13">
      <c r="A131" s="72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2"/>
    </row>
    <row r="132" spans="1:13">
      <c r="A132" s="72"/>
      <c r="B132" s="71"/>
      <c r="C132" s="71"/>
      <c r="D132" s="71"/>
      <c r="E132" s="71"/>
      <c r="F132" s="71"/>
      <c r="G132" s="61"/>
      <c r="H132" s="61"/>
      <c r="I132" s="61"/>
      <c r="J132" s="61"/>
      <c r="K132" s="61"/>
      <c r="L132" s="61"/>
      <c r="M132" s="72"/>
    </row>
    <row r="133" spans="1:13">
      <c r="A133" s="356">
        <v>18</v>
      </c>
      <c r="B133" s="352" t="s">
        <v>1297</v>
      </c>
      <c r="C133" s="71"/>
      <c r="D133" s="71"/>
      <c r="E133" s="71"/>
      <c r="F133" s="71"/>
      <c r="G133" s="61"/>
      <c r="H133" s="61"/>
      <c r="I133" s="61"/>
      <c r="J133" s="61"/>
      <c r="K133" s="61"/>
      <c r="L133" s="61"/>
      <c r="M133" s="72"/>
    </row>
    <row r="134" spans="1:13">
      <c r="A134" s="356"/>
      <c r="B134" s="352"/>
      <c r="C134" s="71"/>
      <c r="D134" s="71"/>
      <c r="E134" s="71"/>
      <c r="F134" s="71"/>
      <c r="G134" s="61"/>
      <c r="H134" s="61"/>
      <c r="I134" s="61"/>
      <c r="J134" s="61"/>
      <c r="K134" s="61"/>
      <c r="L134" s="61"/>
      <c r="M134" s="72"/>
    </row>
    <row r="135" spans="1:13">
      <c r="A135" s="356"/>
      <c r="B135" s="352"/>
      <c r="C135" s="71" t="s">
        <v>17</v>
      </c>
      <c r="D135" s="71">
        <v>392010117</v>
      </c>
      <c r="E135" s="71"/>
      <c r="F135" s="71"/>
      <c r="G135" s="71">
        <v>470</v>
      </c>
      <c r="H135" s="71"/>
      <c r="I135" s="71">
        <v>474</v>
      </c>
      <c r="J135" s="71">
        <f>SUM(G135:I135)</f>
        <v>944</v>
      </c>
      <c r="K135" s="71">
        <v>1</v>
      </c>
      <c r="L135" s="71">
        <v>1</v>
      </c>
      <c r="M135" s="72">
        <v>2</v>
      </c>
    </row>
    <row r="136" spans="1:13" ht="15.6">
      <c r="A136" s="356"/>
      <c r="B136" s="352"/>
      <c r="C136" s="71"/>
      <c r="D136" s="71"/>
      <c r="E136" s="71"/>
      <c r="F136" s="63" t="s">
        <v>802</v>
      </c>
      <c r="G136" s="61">
        <f>SUM(G135)</f>
        <v>470</v>
      </c>
      <c r="H136" s="61"/>
      <c r="I136" s="61">
        <f>SUM(I135)</f>
        <v>474</v>
      </c>
      <c r="J136" s="61">
        <f>SUM(G136:I136)</f>
        <v>944</v>
      </c>
      <c r="K136" s="61"/>
      <c r="L136" s="61"/>
      <c r="M136" s="72"/>
    </row>
    <row r="137" spans="1:13" ht="55.2">
      <c r="A137" s="356">
        <v>19</v>
      </c>
      <c r="B137" s="352" t="s">
        <v>1298</v>
      </c>
      <c r="C137" s="71" t="s">
        <v>1166</v>
      </c>
      <c r="D137" s="71" t="s">
        <v>1168</v>
      </c>
      <c r="E137" s="71"/>
      <c r="F137" s="71"/>
      <c r="G137" s="71">
        <v>493</v>
      </c>
      <c r="H137" s="71"/>
      <c r="I137" s="71">
        <v>486</v>
      </c>
      <c r="J137" s="71">
        <f>SUM(G137:I137)</f>
        <v>979</v>
      </c>
      <c r="K137" s="71">
        <v>1</v>
      </c>
      <c r="L137" s="71">
        <v>1</v>
      </c>
      <c r="M137" s="72">
        <v>2</v>
      </c>
    </row>
    <row r="138" spans="1:13">
      <c r="A138" s="356"/>
      <c r="B138" s="352"/>
      <c r="C138" s="71" t="s">
        <v>1167</v>
      </c>
      <c r="D138" s="71">
        <v>392010203</v>
      </c>
      <c r="E138" s="71"/>
      <c r="F138" s="71"/>
      <c r="G138" s="71">
        <v>511</v>
      </c>
      <c r="H138" s="71"/>
      <c r="I138" s="71">
        <v>446</v>
      </c>
      <c r="J138" s="71">
        <f>SUM(G138:I138)</f>
        <v>957</v>
      </c>
      <c r="K138" s="71"/>
      <c r="L138" s="71"/>
      <c r="M138" s="72"/>
    </row>
    <row r="139" spans="1:13">
      <c r="A139" s="356"/>
      <c r="B139" s="352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2"/>
    </row>
    <row r="140" spans="1:13">
      <c r="A140" s="356"/>
      <c r="B140" s="352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2"/>
    </row>
    <row r="141" spans="1:13" ht="15.6">
      <c r="A141" s="356"/>
      <c r="B141" s="352"/>
      <c r="C141" s="71"/>
      <c r="D141" s="71"/>
      <c r="E141" s="71"/>
      <c r="F141" s="63" t="s">
        <v>802</v>
      </c>
      <c r="G141" s="61">
        <f>SUM(G137:G140)</f>
        <v>1004</v>
      </c>
      <c r="H141" s="61"/>
      <c r="I141" s="61">
        <f>SUM(I137:I140)</f>
        <v>932</v>
      </c>
      <c r="J141" s="61">
        <f>SUM(G141:I141)</f>
        <v>1936</v>
      </c>
      <c r="K141" s="61"/>
      <c r="L141" s="61"/>
      <c r="M141" s="72"/>
    </row>
    <row r="142" spans="1:13">
      <c r="A142" s="356">
        <v>20</v>
      </c>
      <c r="B142" s="352" t="s">
        <v>1299</v>
      </c>
      <c r="C142" s="71" t="s">
        <v>18</v>
      </c>
      <c r="D142" s="71">
        <v>392010204</v>
      </c>
      <c r="E142" s="71"/>
      <c r="F142" s="71"/>
      <c r="G142" s="71">
        <v>780</v>
      </c>
      <c r="H142" s="71"/>
      <c r="I142" s="71">
        <v>724</v>
      </c>
      <c r="J142" s="71">
        <f>SUM(G142:I142)</f>
        <v>1504</v>
      </c>
      <c r="K142" s="71">
        <v>1</v>
      </c>
      <c r="L142" s="71">
        <v>1</v>
      </c>
      <c r="M142" s="72">
        <v>2</v>
      </c>
    </row>
    <row r="143" spans="1:13">
      <c r="A143" s="356"/>
      <c r="B143" s="352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2"/>
    </row>
    <row r="144" spans="1:13">
      <c r="A144" s="356"/>
      <c r="B144" s="352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2"/>
    </row>
    <row r="145" spans="1:13" ht="15.6">
      <c r="A145" s="356"/>
      <c r="B145" s="352"/>
      <c r="C145" s="71"/>
      <c r="D145" s="71"/>
      <c r="E145" s="71"/>
      <c r="F145" s="63" t="s">
        <v>802</v>
      </c>
      <c r="G145" s="61">
        <f>SUM(G142:G144)</f>
        <v>780</v>
      </c>
      <c r="H145" s="61"/>
      <c r="I145" s="61">
        <f>SUM(I142:I144)</f>
        <v>724</v>
      </c>
      <c r="J145" s="61">
        <f>SUM(G145:I145)</f>
        <v>1504</v>
      </c>
      <c r="K145" s="61"/>
      <c r="L145" s="61"/>
      <c r="M145" s="72"/>
    </row>
    <row r="146" spans="1:13" ht="27.6">
      <c r="A146" s="356">
        <v>21</v>
      </c>
      <c r="B146" s="352" t="s">
        <v>1300</v>
      </c>
      <c r="C146" s="71" t="s">
        <v>1169</v>
      </c>
      <c r="D146" s="71">
        <v>392010205</v>
      </c>
      <c r="E146" s="71"/>
      <c r="F146" s="71"/>
      <c r="G146" s="71">
        <v>401</v>
      </c>
      <c r="H146" s="71"/>
      <c r="I146" s="71">
        <v>390</v>
      </c>
      <c r="J146" s="71">
        <f>SUM(G146:I146)</f>
        <v>791</v>
      </c>
      <c r="K146" s="71">
        <v>1</v>
      </c>
      <c r="L146" s="71">
        <v>1</v>
      </c>
      <c r="M146" s="72">
        <v>2</v>
      </c>
    </row>
    <row r="147" spans="1:13">
      <c r="A147" s="356"/>
      <c r="B147" s="352"/>
      <c r="C147" s="71" t="s">
        <v>18</v>
      </c>
      <c r="D147" s="71">
        <v>392010206</v>
      </c>
      <c r="E147" s="71"/>
      <c r="F147" s="71"/>
      <c r="G147" s="71">
        <v>133</v>
      </c>
      <c r="H147" s="71"/>
      <c r="I147" s="71">
        <v>124</v>
      </c>
      <c r="J147" s="71">
        <f>SUM(G147:I147)</f>
        <v>257</v>
      </c>
      <c r="K147" s="71"/>
      <c r="L147" s="71"/>
      <c r="M147" s="72"/>
    </row>
    <row r="148" spans="1:13">
      <c r="A148" s="356"/>
      <c r="B148" s="352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2"/>
    </row>
    <row r="149" spans="1:13" ht="15.6">
      <c r="A149" s="356"/>
      <c r="B149" s="352"/>
      <c r="C149" s="71"/>
      <c r="D149" s="71"/>
      <c r="E149" s="71"/>
      <c r="F149" s="63" t="s">
        <v>802</v>
      </c>
      <c r="G149" s="61">
        <f>SUM(G146:G148)</f>
        <v>534</v>
      </c>
      <c r="H149" s="61"/>
      <c r="I149" s="61">
        <f>SUM(I146:I148)</f>
        <v>514</v>
      </c>
      <c r="J149" s="61">
        <f>SUM(G149:I149)</f>
        <v>1048</v>
      </c>
      <c r="K149" s="61"/>
      <c r="L149" s="61"/>
      <c r="M149" s="72"/>
    </row>
    <row r="150" spans="1:13">
      <c r="A150" s="356">
        <v>22</v>
      </c>
      <c r="B150" s="352" t="s">
        <v>1346</v>
      </c>
      <c r="C150" s="71" t="s">
        <v>19</v>
      </c>
      <c r="D150" s="71">
        <v>392010209</v>
      </c>
      <c r="E150" s="71"/>
      <c r="F150" s="71"/>
      <c r="G150" s="71">
        <v>1213</v>
      </c>
      <c r="H150" s="71"/>
      <c r="I150" s="71">
        <v>1107</v>
      </c>
      <c r="J150" s="71">
        <v>2244</v>
      </c>
      <c r="K150" s="71">
        <v>2</v>
      </c>
      <c r="L150" s="71">
        <v>2</v>
      </c>
      <c r="M150" s="72">
        <v>4</v>
      </c>
    </row>
    <row r="151" spans="1:13">
      <c r="A151" s="356"/>
      <c r="B151" s="352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2"/>
    </row>
    <row r="152" spans="1:13">
      <c r="A152" s="356"/>
      <c r="B152" s="352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2"/>
    </row>
    <row r="153" spans="1:13">
      <c r="A153" s="356"/>
      <c r="B153" s="352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2"/>
    </row>
    <row r="154" spans="1:13" ht="15.6">
      <c r="A154" s="356"/>
      <c r="B154" s="352"/>
      <c r="C154" s="71"/>
      <c r="D154" s="71"/>
      <c r="E154" s="71"/>
      <c r="F154" s="63" t="s">
        <v>802</v>
      </c>
      <c r="G154" s="61">
        <f>SUM(G150:G153)</f>
        <v>1213</v>
      </c>
      <c r="H154" s="61"/>
      <c r="I154" s="61">
        <f>SUM(I150:I153)</f>
        <v>1107</v>
      </c>
      <c r="J154" s="61">
        <f>SUM(J150:J153)</f>
        <v>2244</v>
      </c>
      <c r="K154" s="61"/>
      <c r="L154" s="61"/>
      <c r="M154" s="72"/>
    </row>
    <row r="155" spans="1:13" ht="15.6">
      <c r="A155" s="195"/>
      <c r="B155" s="196"/>
      <c r="C155" s="196"/>
      <c r="D155" s="196"/>
      <c r="E155" s="196"/>
      <c r="F155" s="63"/>
      <c r="G155" s="61"/>
      <c r="H155" s="61"/>
      <c r="I155" s="61"/>
      <c r="J155" s="61"/>
      <c r="K155" s="61"/>
      <c r="L155" s="61"/>
      <c r="M155" s="195"/>
    </row>
    <row r="156" spans="1:13" ht="55.2">
      <c r="A156" s="356">
        <v>23</v>
      </c>
      <c r="B156" s="352" t="s">
        <v>1301</v>
      </c>
      <c r="C156" s="71" t="s">
        <v>1171</v>
      </c>
      <c r="D156" s="71">
        <v>392010207</v>
      </c>
      <c r="E156" s="71"/>
      <c r="F156" s="71"/>
      <c r="G156" s="71">
        <v>769</v>
      </c>
      <c r="H156" s="71"/>
      <c r="I156" s="71"/>
      <c r="J156" s="71">
        <v>769</v>
      </c>
      <c r="K156" s="71">
        <v>3</v>
      </c>
      <c r="L156" s="71">
        <v>0</v>
      </c>
      <c r="M156" s="72">
        <v>3</v>
      </c>
    </row>
    <row r="157" spans="1:13">
      <c r="A157" s="356"/>
      <c r="B157" s="352"/>
      <c r="C157" s="71" t="s">
        <v>1170</v>
      </c>
      <c r="D157" s="71">
        <v>392010208</v>
      </c>
      <c r="E157" s="71"/>
      <c r="F157" s="71"/>
      <c r="G157" s="71">
        <v>343</v>
      </c>
      <c r="H157" s="71"/>
      <c r="I157" s="71"/>
      <c r="J157" s="71">
        <v>343</v>
      </c>
      <c r="K157" s="71"/>
      <c r="L157" s="71"/>
      <c r="M157" s="72"/>
    </row>
    <row r="158" spans="1:13">
      <c r="A158" s="356"/>
      <c r="B158" s="352"/>
      <c r="C158" s="71" t="s">
        <v>1170</v>
      </c>
      <c r="D158" s="71">
        <v>392010210</v>
      </c>
      <c r="E158" s="71"/>
      <c r="F158" s="71"/>
      <c r="G158" s="71">
        <v>666</v>
      </c>
      <c r="H158" s="71"/>
      <c r="I158" s="71"/>
      <c r="J158" s="71">
        <v>666</v>
      </c>
      <c r="K158" s="71"/>
      <c r="L158" s="71"/>
      <c r="M158" s="72"/>
    </row>
    <row r="159" spans="1:13">
      <c r="A159" s="356"/>
      <c r="B159" s="352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2"/>
    </row>
    <row r="160" spans="1:13">
      <c r="A160" s="356"/>
      <c r="B160" s="352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2"/>
    </row>
    <row r="161" spans="1:13">
      <c r="A161" s="356"/>
      <c r="B161" s="352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2"/>
    </row>
    <row r="162" spans="1:13" ht="15.6">
      <c r="A162" s="356"/>
      <c r="B162" s="352"/>
      <c r="C162" s="71"/>
      <c r="D162" s="71"/>
      <c r="E162" s="71"/>
      <c r="F162" s="63" t="s">
        <v>802</v>
      </c>
      <c r="G162" s="61">
        <f>SUM(G156:G161)</f>
        <v>1778</v>
      </c>
      <c r="H162" s="61"/>
      <c r="I162" s="61"/>
      <c r="J162" s="61">
        <f>SUM(J156:J161)</f>
        <v>1778</v>
      </c>
      <c r="K162" s="61"/>
      <c r="L162" s="61"/>
      <c r="M162" s="72"/>
    </row>
    <row r="163" spans="1:13" ht="55.2">
      <c r="A163" s="356">
        <v>24</v>
      </c>
      <c r="B163" s="352" t="s">
        <v>1302</v>
      </c>
      <c r="C163" s="71" t="s">
        <v>1171</v>
      </c>
      <c r="D163" s="71">
        <v>392010207</v>
      </c>
      <c r="E163" s="71"/>
      <c r="F163" s="71"/>
      <c r="G163" s="71"/>
      <c r="H163" s="71"/>
      <c r="I163" s="71">
        <v>704</v>
      </c>
      <c r="J163" s="71">
        <v>704</v>
      </c>
      <c r="K163" s="71">
        <v>0</v>
      </c>
      <c r="L163" s="71">
        <v>3</v>
      </c>
      <c r="M163" s="72">
        <v>3</v>
      </c>
    </row>
    <row r="164" spans="1:13">
      <c r="A164" s="356"/>
      <c r="B164" s="352"/>
      <c r="C164" s="71" t="s">
        <v>1170</v>
      </c>
      <c r="D164" s="71">
        <v>392010208</v>
      </c>
      <c r="E164" s="71"/>
      <c r="F164" s="71"/>
      <c r="G164" s="71"/>
      <c r="H164" s="71"/>
      <c r="I164" s="71">
        <v>301</v>
      </c>
      <c r="J164" s="71">
        <v>301</v>
      </c>
      <c r="K164" s="71"/>
      <c r="L164" s="71"/>
      <c r="M164" s="72"/>
    </row>
    <row r="165" spans="1:13">
      <c r="A165" s="356"/>
      <c r="B165" s="352"/>
      <c r="C165" s="71" t="s">
        <v>1170</v>
      </c>
      <c r="D165" s="71">
        <v>392010210</v>
      </c>
      <c r="E165" s="71"/>
      <c r="F165" s="71"/>
      <c r="G165" s="71"/>
      <c r="H165" s="71"/>
      <c r="I165" s="71">
        <v>636</v>
      </c>
      <c r="J165" s="71">
        <v>636</v>
      </c>
      <c r="K165" s="71"/>
      <c r="L165" s="71"/>
      <c r="M165" s="72"/>
    </row>
    <row r="166" spans="1:13">
      <c r="A166" s="356"/>
      <c r="B166" s="352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2"/>
    </row>
    <row r="167" spans="1:13" ht="15.6">
      <c r="A167" s="356"/>
      <c r="B167" s="352"/>
      <c r="C167" s="71"/>
      <c r="D167" s="71"/>
      <c r="E167" s="71"/>
      <c r="F167" s="63" t="s">
        <v>802</v>
      </c>
      <c r="G167" s="71"/>
      <c r="H167" s="71"/>
      <c r="I167" s="74">
        <f>SUM(I163:I166)</f>
        <v>1641</v>
      </c>
      <c r="J167" s="74">
        <f>SUM(J163:J166)</f>
        <v>1641</v>
      </c>
      <c r="K167" s="71"/>
      <c r="L167" s="71"/>
      <c r="M167" s="72"/>
    </row>
    <row r="168" spans="1:13">
      <c r="A168" s="356"/>
      <c r="B168" s="352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2"/>
    </row>
    <row r="169" spans="1:13">
      <c r="A169" s="356"/>
      <c r="B169" s="352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2"/>
    </row>
    <row r="170" spans="1:13">
      <c r="A170" s="72"/>
      <c r="B170" s="71"/>
      <c r="C170" s="71"/>
      <c r="D170" s="71"/>
      <c r="E170" s="71"/>
      <c r="F170" s="71"/>
      <c r="G170" s="71"/>
      <c r="H170" s="71"/>
      <c r="I170" s="61"/>
      <c r="J170" s="61"/>
      <c r="K170" s="61"/>
      <c r="L170" s="61"/>
      <c r="M170" s="72"/>
    </row>
    <row r="171" spans="1:13" ht="27.6">
      <c r="A171" s="356">
        <v>25</v>
      </c>
      <c r="B171" s="352" t="s">
        <v>1303</v>
      </c>
      <c r="C171" s="71" t="s">
        <v>1172</v>
      </c>
      <c r="D171" s="71">
        <v>392010211</v>
      </c>
      <c r="E171" s="71"/>
      <c r="F171" s="71"/>
      <c r="G171" s="71">
        <v>496</v>
      </c>
      <c r="H171" s="71"/>
      <c r="I171" s="71">
        <v>473</v>
      </c>
      <c r="J171" s="71">
        <f>SUM(G171:I171)</f>
        <v>969</v>
      </c>
      <c r="K171" s="71">
        <v>2</v>
      </c>
      <c r="L171" s="71">
        <v>2</v>
      </c>
      <c r="M171" s="72">
        <v>4</v>
      </c>
    </row>
    <row r="172" spans="1:13">
      <c r="A172" s="356"/>
      <c r="B172" s="352"/>
      <c r="C172" s="71" t="s">
        <v>1173</v>
      </c>
      <c r="D172" s="71">
        <v>392010212</v>
      </c>
      <c r="E172" s="71"/>
      <c r="F172" s="71"/>
      <c r="G172" s="71">
        <v>484</v>
      </c>
      <c r="H172" s="71"/>
      <c r="I172" s="71">
        <v>584</v>
      </c>
      <c r="J172" s="71">
        <f>SUM(G172:I172)</f>
        <v>1068</v>
      </c>
      <c r="K172" s="71"/>
      <c r="L172" s="71"/>
      <c r="M172" s="72"/>
    </row>
    <row r="173" spans="1:13">
      <c r="A173" s="356"/>
      <c r="B173" s="352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2"/>
    </row>
    <row r="174" spans="1:13" ht="15.6">
      <c r="A174" s="356"/>
      <c r="B174" s="352"/>
      <c r="C174" s="71"/>
      <c r="D174" s="71"/>
      <c r="E174" s="71"/>
      <c r="F174" s="63" t="s">
        <v>802</v>
      </c>
      <c r="G174" s="74">
        <f>SUM(G171:G173)</f>
        <v>980</v>
      </c>
      <c r="H174" s="74"/>
      <c r="I174" s="74">
        <f>SUM(I171:I173)</f>
        <v>1057</v>
      </c>
      <c r="J174" s="74">
        <f>SUM(G174:I174)</f>
        <v>2037</v>
      </c>
      <c r="K174" s="71"/>
      <c r="L174" s="71"/>
      <c r="M174" s="72"/>
    </row>
    <row r="175" spans="1:13">
      <c r="A175" s="356">
        <v>26</v>
      </c>
      <c r="B175" s="352" t="s">
        <v>1304</v>
      </c>
      <c r="C175" s="352" t="s">
        <v>20</v>
      </c>
      <c r="D175" s="352">
        <v>392010213</v>
      </c>
      <c r="E175" s="352"/>
      <c r="F175" s="352"/>
      <c r="G175" s="352">
        <v>929</v>
      </c>
      <c r="H175" s="352"/>
      <c r="I175" s="352">
        <v>837</v>
      </c>
      <c r="J175" s="352">
        <f>SUM(G175:I175)</f>
        <v>1766</v>
      </c>
      <c r="K175" s="352">
        <v>2</v>
      </c>
      <c r="L175" s="352">
        <v>2</v>
      </c>
      <c r="M175" s="356">
        <v>4</v>
      </c>
    </row>
    <row r="176" spans="1:13">
      <c r="A176" s="356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6"/>
    </row>
    <row r="177" spans="1:13">
      <c r="A177" s="356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6"/>
    </row>
    <row r="178" spans="1:13">
      <c r="A178" s="356"/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6"/>
    </row>
    <row r="179" spans="1:13" ht="15.6">
      <c r="A179" s="72"/>
      <c r="B179" s="71"/>
      <c r="C179" s="71"/>
      <c r="D179" s="71"/>
      <c r="E179" s="71"/>
      <c r="F179" s="63" t="s">
        <v>802</v>
      </c>
      <c r="G179" s="74">
        <f>SUM(G175)</f>
        <v>929</v>
      </c>
      <c r="H179" s="74"/>
      <c r="I179" s="74">
        <f>SUM(I175)</f>
        <v>837</v>
      </c>
      <c r="J179" s="74">
        <f>SUM(G179:I179)</f>
        <v>1766</v>
      </c>
      <c r="K179" s="71"/>
      <c r="L179" s="71"/>
      <c r="M179" s="72"/>
    </row>
    <row r="180" spans="1:13" ht="41.4">
      <c r="A180" s="356">
        <v>27</v>
      </c>
      <c r="B180" s="352" t="s">
        <v>1305</v>
      </c>
      <c r="C180" s="71" t="s">
        <v>1174</v>
      </c>
      <c r="D180" s="71" t="s">
        <v>1175</v>
      </c>
      <c r="E180" s="71"/>
      <c r="F180" s="71"/>
      <c r="G180" s="71">
        <v>626</v>
      </c>
      <c r="H180" s="71"/>
      <c r="I180" s="71">
        <v>529</v>
      </c>
      <c r="J180" s="71">
        <f>SUM(G180:I180)</f>
        <v>1155</v>
      </c>
      <c r="K180" s="352">
        <v>1</v>
      </c>
      <c r="L180" s="352">
        <v>1</v>
      </c>
      <c r="M180" s="356">
        <v>2</v>
      </c>
    </row>
    <row r="181" spans="1:13">
      <c r="A181" s="356"/>
      <c r="B181" s="352"/>
      <c r="C181" s="71" t="s">
        <v>20</v>
      </c>
      <c r="D181" s="71">
        <v>392010215</v>
      </c>
      <c r="E181" s="71"/>
      <c r="F181" s="71"/>
      <c r="G181" s="71">
        <v>172</v>
      </c>
      <c r="H181" s="71"/>
      <c r="I181" s="71">
        <v>154</v>
      </c>
      <c r="J181" s="71">
        <f>SUM(G181:I181)</f>
        <v>326</v>
      </c>
      <c r="K181" s="352"/>
      <c r="L181" s="352"/>
      <c r="M181" s="356"/>
    </row>
    <row r="182" spans="1:13" ht="15.6">
      <c r="A182" s="356"/>
      <c r="B182" s="352"/>
      <c r="C182" s="71"/>
      <c r="D182" s="71"/>
      <c r="E182" s="71"/>
      <c r="F182" s="63" t="s">
        <v>802</v>
      </c>
      <c r="G182" s="74">
        <f>SUM(G180:G181)</f>
        <v>798</v>
      </c>
      <c r="H182" s="74"/>
      <c r="I182" s="74">
        <f>SUM(I180:I181)</f>
        <v>683</v>
      </c>
      <c r="J182" s="74">
        <f>SUM(G182:I182)</f>
        <v>1481</v>
      </c>
      <c r="K182" s="71"/>
      <c r="L182" s="71"/>
      <c r="M182" s="72"/>
    </row>
    <row r="183" spans="1:13">
      <c r="A183" s="72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2"/>
    </row>
    <row r="184" spans="1:13" ht="39.6">
      <c r="A184" s="356">
        <v>28</v>
      </c>
      <c r="B184" s="352" t="s">
        <v>1347</v>
      </c>
      <c r="C184" s="59" t="s">
        <v>1176</v>
      </c>
      <c r="D184" s="59">
        <v>392020101</v>
      </c>
      <c r="E184" s="59"/>
      <c r="F184" s="59"/>
      <c r="G184" s="71">
        <v>249</v>
      </c>
      <c r="H184" s="71"/>
      <c r="I184" s="71">
        <v>211</v>
      </c>
      <c r="J184" s="71">
        <f>SUM(G184:I184)</f>
        <v>460</v>
      </c>
      <c r="K184" s="71">
        <v>2</v>
      </c>
      <c r="L184" s="71">
        <v>2</v>
      </c>
      <c r="M184" s="72">
        <v>4</v>
      </c>
    </row>
    <row r="185" spans="1:13">
      <c r="A185" s="356"/>
      <c r="B185" s="352"/>
      <c r="C185" s="59" t="s">
        <v>1177</v>
      </c>
      <c r="D185" s="59">
        <v>392020102</v>
      </c>
      <c r="E185" s="59"/>
      <c r="F185" s="59"/>
      <c r="G185" s="71">
        <v>301</v>
      </c>
      <c r="H185" s="71"/>
      <c r="I185" s="71">
        <v>264</v>
      </c>
      <c r="J185" s="71">
        <f>SUM(G185:I185)</f>
        <v>565</v>
      </c>
      <c r="K185" s="71"/>
      <c r="L185" s="71"/>
      <c r="M185" s="72"/>
    </row>
    <row r="186" spans="1:13">
      <c r="A186" s="356"/>
      <c r="B186" s="352"/>
      <c r="C186" s="59"/>
      <c r="D186" s="59"/>
      <c r="E186" s="59"/>
      <c r="F186" s="59"/>
      <c r="G186" s="71"/>
      <c r="H186" s="71"/>
      <c r="I186" s="71"/>
      <c r="J186" s="71"/>
      <c r="K186" s="71"/>
      <c r="L186" s="71"/>
      <c r="M186" s="72"/>
    </row>
    <row r="187" spans="1:13" ht="15.6">
      <c r="A187" s="356"/>
      <c r="B187" s="352"/>
      <c r="C187" s="59"/>
      <c r="D187" s="59"/>
      <c r="E187" s="59"/>
      <c r="F187" s="63" t="s">
        <v>802</v>
      </c>
      <c r="G187" s="74">
        <f>SUM(G184:G186)</f>
        <v>550</v>
      </c>
      <c r="H187" s="74"/>
      <c r="I187" s="74">
        <f>SUM(I184:I186)</f>
        <v>475</v>
      </c>
      <c r="J187" s="74">
        <f>SUM(J184:J186)</f>
        <v>1025</v>
      </c>
      <c r="K187" s="71"/>
      <c r="L187" s="71"/>
      <c r="M187" s="72"/>
    </row>
    <row r="188" spans="1:13">
      <c r="A188" s="356"/>
      <c r="B188" s="352"/>
      <c r="C188" s="71"/>
      <c r="D188" s="71"/>
      <c r="E188" s="71"/>
      <c r="F188" s="71"/>
      <c r="G188" s="61"/>
      <c r="H188" s="61"/>
      <c r="I188" s="61"/>
      <c r="J188" s="61"/>
      <c r="K188" s="61"/>
      <c r="L188" s="61"/>
      <c r="M188" s="72"/>
    </row>
    <row r="189" spans="1:13" ht="69">
      <c r="A189" s="356">
        <v>29</v>
      </c>
      <c r="B189" s="352" t="s">
        <v>1348</v>
      </c>
      <c r="C189" s="71" t="s">
        <v>1178</v>
      </c>
      <c r="D189" s="71">
        <v>392020103</v>
      </c>
      <c r="E189" s="71"/>
      <c r="F189" s="71"/>
      <c r="G189" s="71">
        <v>389</v>
      </c>
      <c r="H189" s="71"/>
      <c r="I189" s="71">
        <v>407</v>
      </c>
      <c r="J189" s="74">
        <f>SUM(G189:I189)</f>
        <v>796</v>
      </c>
      <c r="K189" s="71">
        <v>2</v>
      </c>
      <c r="L189" s="71">
        <v>2</v>
      </c>
      <c r="M189" s="72">
        <v>4</v>
      </c>
    </row>
    <row r="190" spans="1:13">
      <c r="A190" s="356"/>
      <c r="B190" s="352"/>
      <c r="C190" s="71" t="s">
        <v>1179</v>
      </c>
      <c r="D190" s="71">
        <v>392020104</v>
      </c>
      <c r="E190" s="71"/>
      <c r="F190" s="71"/>
      <c r="G190" s="71">
        <v>306</v>
      </c>
      <c r="H190" s="71"/>
      <c r="I190" s="71">
        <v>241</v>
      </c>
      <c r="J190" s="74">
        <f>SUM(G190:I190)</f>
        <v>547</v>
      </c>
      <c r="K190" s="71"/>
      <c r="L190" s="71"/>
      <c r="M190" s="72"/>
    </row>
    <row r="191" spans="1:13">
      <c r="A191" s="356"/>
      <c r="B191" s="352"/>
      <c r="C191" s="71"/>
      <c r="D191" s="71"/>
      <c r="E191" s="71"/>
      <c r="F191" s="71"/>
      <c r="G191" s="71"/>
      <c r="H191" s="71"/>
      <c r="I191" s="71"/>
      <c r="J191" s="74"/>
      <c r="K191" s="71"/>
      <c r="L191" s="71"/>
      <c r="M191" s="72"/>
    </row>
    <row r="192" spans="1:13">
      <c r="A192" s="356"/>
      <c r="B192" s="352"/>
      <c r="C192" s="71"/>
      <c r="D192" s="71"/>
      <c r="E192" s="71"/>
      <c r="F192" s="71"/>
      <c r="G192" s="71"/>
      <c r="H192" s="71"/>
      <c r="I192" s="71"/>
      <c r="J192" s="74"/>
      <c r="K192" s="71"/>
      <c r="L192" s="71"/>
      <c r="M192" s="72"/>
    </row>
    <row r="193" spans="1:13" ht="15.6">
      <c r="A193" s="356"/>
      <c r="B193" s="352"/>
      <c r="C193" s="71"/>
      <c r="D193" s="71"/>
      <c r="E193" s="71"/>
      <c r="F193" s="63" t="s">
        <v>802</v>
      </c>
      <c r="G193" s="61">
        <f>SUM(G189:G192)</f>
        <v>695</v>
      </c>
      <c r="H193" s="61"/>
      <c r="I193" s="61">
        <f>SUM(I189:I192)</f>
        <v>648</v>
      </c>
      <c r="J193" s="61">
        <f>SUM(J189:J192)</f>
        <v>1343</v>
      </c>
      <c r="K193" s="61"/>
      <c r="L193" s="61"/>
      <c r="M193" s="72"/>
    </row>
    <row r="194" spans="1:13">
      <c r="A194" s="356">
        <v>30</v>
      </c>
      <c r="B194" s="352" t="s">
        <v>1349</v>
      </c>
      <c r="C194" s="71" t="s">
        <v>21</v>
      </c>
      <c r="D194" s="71">
        <v>392020105</v>
      </c>
      <c r="E194" s="71"/>
      <c r="F194" s="71"/>
      <c r="G194" s="71">
        <v>302</v>
      </c>
      <c r="H194" s="71"/>
      <c r="I194" s="71">
        <v>276</v>
      </c>
      <c r="J194" s="71">
        <f>SUM(G194:I194)</f>
        <v>578</v>
      </c>
      <c r="K194" s="71">
        <v>1</v>
      </c>
      <c r="L194" s="71">
        <v>1</v>
      </c>
      <c r="M194" s="72">
        <v>2</v>
      </c>
    </row>
    <row r="195" spans="1:13">
      <c r="A195" s="356"/>
      <c r="B195" s="352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2"/>
    </row>
    <row r="196" spans="1:13">
      <c r="A196" s="356"/>
      <c r="B196" s="352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2"/>
    </row>
    <row r="197" spans="1:13">
      <c r="A197" s="356"/>
      <c r="B197" s="352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2"/>
    </row>
    <row r="198" spans="1:13" ht="15.6">
      <c r="A198" s="356"/>
      <c r="B198" s="352"/>
      <c r="C198" s="71"/>
      <c r="D198" s="71"/>
      <c r="E198" s="71"/>
      <c r="F198" s="63" t="s">
        <v>802</v>
      </c>
      <c r="G198" s="61">
        <f>SUM(G194:G197)</f>
        <v>302</v>
      </c>
      <c r="H198" s="61"/>
      <c r="I198" s="61">
        <f>SUM(I194:I197)</f>
        <v>276</v>
      </c>
      <c r="J198" s="61">
        <f>SUM(G198:I198)</f>
        <v>578</v>
      </c>
      <c r="K198" s="61"/>
      <c r="L198" s="61"/>
      <c r="M198" s="72"/>
    </row>
    <row r="199" spans="1:13" ht="41.4">
      <c r="A199" s="356">
        <v>31</v>
      </c>
      <c r="B199" s="352" t="s">
        <v>1306</v>
      </c>
      <c r="C199" s="71" t="s">
        <v>1180</v>
      </c>
      <c r="D199" s="71">
        <v>392020106</v>
      </c>
      <c r="E199" s="71"/>
      <c r="F199" s="71"/>
      <c r="G199" s="71">
        <v>60</v>
      </c>
      <c r="H199" s="71"/>
      <c r="I199" s="71">
        <v>54</v>
      </c>
      <c r="J199" s="71">
        <f>SUM(G199:I199)</f>
        <v>114</v>
      </c>
      <c r="K199" s="71">
        <v>2</v>
      </c>
      <c r="L199" s="71">
        <v>2</v>
      </c>
      <c r="M199" s="72">
        <v>4</v>
      </c>
    </row>
    <row r="200" spans="1:13">
      <c r="A200" s="356"/>
      <c r="B200" s="352"/>
      <c r="C200" s="71" t="s">
        <v>1181</v>
      </c>
      <c r="D200" s="71">
        <v>392020107</v>
      </c>
      <c r="E200" s="71"/>
      <c r="F200" s="71"/>
      <c r="G200" s="71">
        <v>603</v>
      </c>
      <c r="H200" s="71"/>
      <c r="I200" s="71">
        <v>593</v>
      </c>
      <c r="J200" s="71">
        <f>SUM(G200:I200)</f>
        <v>1196</v>
      </c>
      <c r="K200" s="71"/>
      <c r="L200" s="71"/>
      <c r="M200" s="72"/>
    </row>
    <row r="201" spans="1:13">
      <c r="A201" s="356"/>
      <c r="B201" s="352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2"/>
    </row>
    <row r="202" spans="1:13">
      <c r="A202" s="356"/>
      <c r="B202" s="352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2"/>
    </row>
    <row r="203" spans="1:13" ht="15.6">
      <c r="A203" s="356"/>
      <c r="B203" s="352"/>
      <c r="C203" s="71"/>
      <c r="D203" s="71"/>
      <c r="E203" s="71"/>
      <c r="F203" s="63" t="s">
        <v>802</v>
      </c>
      <c r="G203" s="61">
        <f>SUM(G199:G202)</f>
        <v>663</v>
      </c>
      <c r="H203" s="61"/>
      <c r="I203" s="61">
        <f>SUM(I199:I202)</f>
        <v>647</v>
      </c>
      <c r="J203" s="61">
        <f>SUM(G203:I203)</f>
        <v>1310</v>
      </c>
      <c r="K203" s="61"/>
      <c r="L203" s="61"/>
      <c r="M203" s="72"/>
    </row>
    <row r="204" spans="1:13" ht="41.4">
      <c r="A204" s="356">
        <v>32</v>
      </c>
      <c r="B204" s="352" t="s">
        <v>1307</v>
      </c>
      <c r="C204" s="71" t="s">
        <v>1182</v>
      </c>
      <c r="D204" s="71" t="s">
        <v>1184</v>
      </c>
      <c r="E204" s="71"/>
      <c r="F204" s="71"/>
      <c r="G204" s="71">
        <v>105</v>
      </c>
      <c r="H204" s="71"/>
      <c r="I204" s="71">
        <v>80</v>
      </c>
      <c r="J204" s="71">
        <f>SUM(G204:I204)</f>
        <v>185</v>
      </c>
      <c r="K204" s="71">
        <v>2</v>
      </c>
      <c r="L204" s="71">
        <v>2</v>
      </c>
      <c r="M204" s="72">
        <v>4</v>
      </c>
    </row>
    <row r="205" spans="1:13">
      <c r="A205" s="356"/>
      <c r="B205" s="352"/>
      <c r="C205" s="71" t="s">
        <v>1183</v>
      </c>
      <c r="D205" s="71">
        <v>392020202</v>
      </c>
      <c r="E205" s="71"/>
      <c r="F205" s="71"/>
      <c r="G205" s="71">
        <v>501</v>
      </c>
      <c r="H205" s="71"/>
      <c r="I205" s="71">
        <v>455</v>
      </c>
      <c r="J205" s="71">
        <f>SUM(G205:I205)</f>
        <v>956</v>
      </c>
      <c r="K205" s="71"/>
      <c r="L205" s="71"/>
      <c r="M205" s="72"/>
    </row>
    <row r="206" spans="1:13">
      <c r="A206" s="356"/>
      <c r="B206" s="352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2"/>
    </row>
    <row r="207" spans="1:13">
      <c r="A207" s="356"/>
      <c r="B207" s="352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2"/>
    </row>
    <row r="208" spans="1:13" ht="15.6">
      <c r="A208" s="356"/>
      <c r="B208" s="352"/>
      <c r="C208" s="71"/>
      <c r="D208" s="71"/>
      <c r="E208" s="71"/>
      <c r="F208" s="63" t="s">
        <v>802</v>
      </c>
      <c r="G208" s="61">
        <f>SUM(G204:G207)</f>
        <v>606</v>
      </c>
      <c r="H208" s="61"/>
      <c r="I208" s="61">
        <f>SUM(I204:I207)</f>
        <v>535</v>
      </c>
      <c r="J208" s="61">
        <f>SUM(G208:I208)</f>
        <v>1141</v>
      </c>
      <c r="K208" s="61"/>
      <c r="L208" s="61"/>
      <c r="M208" s="72"/>
    </row>
    <row r="209" spans="1:13" ht="41.4">
      <c r="A209" s="356">
        <v>33</v>
      </c>
      <c r="B209" s="352" t="s">
        <v>1350</v>
      </c>
      <c r="C209" s="71" t="s">
        <v>1185</v>
      </c>
      <c r="D209" s="71">
        <v>392020203</v>
      </c>
      <c r="E209" s="71"/>
      <c r="F209" s="71"/>
      <c r="G209" s="71">
        <v>259</v>
      </c>
      <c r="H209" s="71"/>
      <c r="I209" s="71">
        <v>243</v>
      </c>
      <c r="J209" s="71">
        <f>SUM(G209:I209)</f>
        <v>502</v>
      </c>
      <c r="K209" s="71">
        <v>1</v>
      </c>
      <c r="L209" s="71">
        <v>1</v>
      </c>
      <c r="M209" s="72">
        <v>2</v>
      </c>
    </row>
    <row r="210" spans="1:13">
      <c r="A210" s="356"/>
      <c r="B210" s="352"/>
      <c r="C210" s="71" t="s">
        <v>1186</v>
      </c>
      <c r="D210" s="71">
        <v>392020204</v>
      </c>
      <c r="E210" s="71"/>
      <c r="F210" s="71"/>
      <c r="G210" s="71">
        <v>269</v>
      </c>
      <c r="H210" s="71"/>
      <c r="I210" s="71">
        <v>230</v>
      </c>
      <c r="J210" s="71">
        <f>SUM(G210:I210)</f>
        <v>499</v>
      </c>
      <c r="K210" s="71"/>
      <c r="L210" s="71"/>
      <c r="M210" s="72"/>
    </row>
    <row r="211" spans="1:13">
      <c r="A211" s="356"/>
      <c r="B211" s="352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2"/>
    </row>
    <row r="212" spans="1:13">
      <c r="A212" s="356"/>
      <c r="B212" s="352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2"/>
    </row>
    <row r="213" spans="1:13" ht="15.6">
      <c r="A213" s="356"/>
      <c r="B213" s="352"/>
      <c r="C213" s="71"/>
      <c r="D213" s="71"/>
      <c r="E213" s="71"/>
      <c r="F213" s="63" t="s">
        <v>802</v>
      </c>
      <c r="G213" s="61">
        <f>SUM(G209:G212)</f>
        <v>528</v>
      </c>
      <c r="H213" s="61"/>
      <c r="I213" s="61">
        <f>SUM(I209:I212)</f>
        <v>473</v>
      </c>
      <c r="J213" s="61">
        <f>SUM(G213:I213)</f>
        <v>1001</v>
      </c>
      <c r="K213" s="61"/>
      <c r="L213" s="61"/>
      <c r="M213" s="72"/>
    </row>
    <row r="214" spans="1:13" ht="41.4">
      <c r="A214" s="356">
        <v>34</v>
      </c>
      <c r="B214" s="352" t="s">
        <v>1308</v>
      </c>
      <c r="C214" s="71" t="s">
        <v>1187</v>
      </c>
      <c r="D214" s="71">
        <v>392020205</v>
      </c>
      <c r="E214" s="71"/>
      <c r="F214" s="71"/>
      <c r="G214" s="71">
        <v>138</v>
      </c>
      <c r="H214" s="71"/>
      <c r="I214" s="71">
        <v>83</v>
      </c>
      <c r="J214" s="71">
        <f>SUM(G214:I214)</f>
        <v>221</v>
      </c>
      <c r="K214" s="71">
        <v>2</v>
      </c>
      <c r="L214" s="71">
        <v>2</v>
      </c>
      <c r="M214" s="72">
        <v>4</v>
      </c>
    </row>
    <row r="215" spans="1:13">
      <c r="A215" s="356"/>
      <c r="B215" s="352"/>
      <c r="C215" s="71" t="s">
        <v>1188</v>
      </c>
      <c r="D215" s="71">
        <v>392020206</v>
      </c>
      <c r="E215" s="71"/>
      <c r="F215" s="71"/>
      <c r="G215" s="71">
        <v>519</v>
      </c>
      <c r="H215" s="71"/>
      <c r="I215" s="71">
        <v>388</v>
      </c>
      <c r="J215" s="71">
        <f>SUM(G215:I215)</f>
        <v>907</v>
      </c>
      <c r="K215" s="71"/>
      <c r="L215" s="71"/>
      <c r="M215" s="72"/>
    </row>
    <row r="216" spans="1:13">
      <c r="A216" s="356"/>
      <c r="B216" s="352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2"/>
    </row>
    <row r="217" spans="1:13">
      <c r="A217" s="356"/>
      <c r="B217" s="352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2"/>
    </row>
    <row r="218" spans="1:13" ht="15.6">
      <c r="A218" s="356"/>
      <c r="B218" s="352"/>
      <c r="C218" s="71"/>
      <c r="D218" s="71"/>
      <c r="E218" s="71"/>
      <c r="F218" s="63" t="s">
        <v>802</v>
      </c>
      <c r="G218" s="61">
        <f>SUM(G214:G217)</f>
        <v>657</v>
      </c>
      <c r="H218" s="61"/>
      <c r="I218" s="61">
        <f>SUM(I214:I217)</f>
        <v>471</v>
      </c>
      <c r="J218" s="61">
        <f>SUM(G218:I218)</f>
        <v>1128</v>
      </c>
      <c r="K218" s="61"/>
      <c r="L218" s="61"/>
      <c r="M218" s="72"/>
    </row>
    <row r="219" spans="1:13" ht="27.6">
      <c r="A219" s="356">
        <v>35</v>
      </c>
      <c r="B219" s="352" t="s">
        <v>1351</v>
      </c>
      <c r="C219" s="71" t="s">
        <v>1189</v>
      </c>
      <c r="D219" s="71">
        <v>392020207</v>
      </c>
      <c r="E219" s="71"/>
      <c r="F219" s="71"/>
      <c r="G219" s="71">
        <v>246</v>
      </c>
      <c r="H219" s="71"/>
      <c r="I219" s="71">
        <v>216</v>
      </c>
      <c r="J219" s="71">
        <f>SUM(G219:I219)</f>
        <v>462</v>
      </c>
      <c r="K219" s="71">
        <v>2</v>
      </c>
      <c r="L219" s="71">
        <v>2</v>
      </c>
      <c r="M219" s="72">
        <v>4</v>
      </c>
    </row>
    <row r="220" spans="1:13">
      <c r="A220" s="356"/>
      <c r="B220" s="352"/>
      <c r="C220" s="71" t="s">
        <v>1190</v>
      </c>
      <c r="D220" s="71">
        <v>392020208</v>
      </c>
      <c r="E220" s="71"/>
      <c r="F220" s="71"/>
      <c r="G220" s="71">
        <v>522</v>
      </c>
      <c r="H220" s="71"/>
      <c r="I220" s="71">
        <v>467</v>
      </c>
      <c r="J220" s="71">
        <f>SUM(G220:I220)</f>
        <v>989</v>
      </c>
      <c r="K220" s="71"/>
      <c r="L220" s="71"/>
      <c r="M220" s="72"/>
    </row>
    <row r="221" spans="1:13">
      <c r="A221" s="356"/>
      <c r="B221" s="352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2"/>
    </row>
    <row r="222" spans="1:13">
      <c r="A222" s="356"/>
      <c r="B222" s="352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2"/>
    </row>
    <row r="223" spans="1:13" ht="15.6">
      <c r="A223" s="356"/>
      <c r="B223" s="352"/>
      <c r="C223" s="71"/>
      <c r="D223" s="71"/>
      <c r="E223" s="71"/>
      <c r="F223" s="63" t="s">
        <v>802</v>
      </c>
      <c r="G223" s="61">
        <f>SUM(G219:G222)</f>
        <v>768</v>
      </c>
      <c r="H223" s="61"/>
      <c r="I223" s="61">
        <f>SUM(I219:I222)</f>
        <v>683</v>
      </c>
      <c r="J223" s="61">
        <f t="shared" ref="J223:J228" si="1">SUM(G223:I223)</f>
        <v>1451</v>
      </c>
      <c r="K223" s="61"/>
      <c r="L223" s="61"/>
      <c r="M223" s="72"/>
    </row>
    <row r="224" spans="1:13" ht="26.25" customHeight="1">
      <c r="A224" s="356">
        <v>36</v>
      </c>
      <c r="B224" s="352" t="s">
        <v>1352</v>
      </c>
      <c r="C224" s="59" t="s">
        <v>1194</v>
      </c>
      <c r="D224" s="59">
        <v>392020301</v>
      </c>
      <c r="E224" s="59"/>
      <c r="F224" s="59"/>
      <c r="G224" s="71">
        <v>233</v>
      </c>
      <c r="H224" s="71"/>
      <c r="I224" s="71">
        <v>201</v>
      </c>
      <c r="J224" s="71">
        <f t="shared" si="1"/>
        <v>434</v>
      </c>
      <c r="K224" s="71">
        <v>3</v>
      </c>
      <c r="L224" s="71">
        <v>3</v>
      </c>
      <c r="M224" s="72">
        <v>6</v>
      </c>
    </row>
    <row r="225" spans="1:13">
      <c r="A225" s="356"/>
      <c r="B225" s="352"/>
      <c r="C225" s="59" t="s">
        <v>1191</v>
      </c>
      <c r="D225" s="59">
        <v>392020302</v>
      </c>
      <c r="E225" s="59"/>
      <c r="F225" s="59"/>
      <c r="G225" s="71">
        <v>169</v>
      </c>
      <c r="H225" s="71"/>
      <c r="I225" s="71">
        <v>128</v>
      </c>
      <c r="J225" s="71">
        <f t="shared" si="1"/>
        <v>297</v>
      </c>
      <c r="K225" s="71"/>
      <c r="L225" s="71"/>
      <c r="M225" s="72"/>
    </row>
    <row r="226" spans="1:13">
      <c r="A226" s="356"/>
      <c r="B226" s="352"/>
      <c r="C226" s="59" t="s">
        <v>1192</v>
      </c>
      <c r="D226" s="59">
        <v>392020303</v>
      </c>
      <c r="E226" s="59"/>
      <c r="F226" s="59"/>
      <c r="G226" s="71">
        <v>53</v>
      </c>
      <c r="H226" s="71"/>
      <c r="I226" s="71">
        <v>43</v>
      </c>
      <c r="J226" s="71">
        <f t="shared" si="1"/>
        <v>96</v>
      </c>
      <c r="K226" s="71"/>
      <c r="L226" s="71"/>
      <c r="M226" s="72"/>
    </row>
    <row r="227" spans="1:13">
      <c r="A227" s="356"/>
      <c r="B227" s="352"/>
      <c r="C227" s="59" t="s">
        <v>1193</v>
      </c>
      <c r="D227" s="59">
        <v>392020304</v>
      </c>
      <c r="E227" s="59"/>
      <c r="F227" s="59"/>
      <c r="G227" s="71">
        <v>178</v>
      </c>
      <c r="H227" s="71"/>
      <c r="I227" s="71">
        <v>144</v>
      </c>
      <c r="J227" s="71">
        <f t="shared" si="1"/>
        <v>322</v>
      </c>
      <c r="K227" s="71"/>
      <c r="L227" s="71"/>
      <c r="M227" s="72"/>
    </row>
    <row r="228" spans="1:13">
      <c r="A228" s="356"/>
      <c r="B228" s="352"/>
      <c r="C228" s="59" t="s">
        <v>1195</v>
      </c>
      <c r="D228" s="59">
        <v>392020305</v>
      </c>
      <c r="E228" s="59"/>
      <c r="F228" s="59"/>
      <c r="G228" s="71">
        <v>285</v>
      </c>
      <c r="H228" s="71"/>
      <c r="I228" s="71">
        <v>248</v>
      </c>
      <c r="J228" s="71">
        <f t="shared" si="1"/>
        <v>533</v>
      </c>
      <c r="K228" s="71"/>
      <c r="L228" s="71"/>
      <c r="M228" s="72"/>
    </row>
    <row r="229" spans="1:13" ht="15.6">
      <c r="A229" s="356"/>
      <c r="B229" s="352"/>
      <c r="C229" s="59"/>
      <c r="D229" s="59"/>
      <c r="E229" s="59"/>
      <c r="F229" s="63" t="s">
        <v>802</v>
      </c>
      <c r="G229" s="61">
        <f ca="1">SUM(G224:G229)</f>
        <v>918</v>
      </c>
      <c r="H229" s="61"/>
      <c r="I229" s="61">
        <f ca="1">SUM(I224:I229)</f>
        <v>764</v>
      </c>
      <c r="J229" s="61">
        <f ca="1">SUM(G229:I229)</f>
        <v>1682</v>
      </c>
      <c r="K229" s="71"/>
      <c r="L229" s="71"/>
      <c r="M229" s="72"/>
    </row>
    <row r="230" spans="1:13">
      <c r="A230" s="356"/>
      <c r="B230" s="71"/>
      <c r="C230" s="71"/>
      <c r="D230" s="71"/>
      <c r="E230" s="71"/>
      <c r="K230" s="61"/>
      <c r="L230" s="61"/>
      <c r="M230" s="72"/>
    </row>
    <row r="231" spans="1:13" ht="55.2">
      <c r="A231" s="356">
        <v>37</v>
      </c>
      <c r="B231" s="352" t="s">
        <v>1309</v>
      </c>
      <c r="C231" s="71" t="s">
        <v>1198</v>
      </c>
      <c r="D231" s="71">
        <v>392020306</v>
      </c>
      <c r="E231" s="71"/>
      <c r="F231" s="71"/>
      <c r="G231" s="71">
        <v>200</v>
      </c>
      <c r="H231" s="71"/>
      <c r="I231" s="71">
        <v>233</v>
      </c>
      <c r="J231" s="71">
        <f>SUM(G231:I231)</f>
        <v>433</v>
      </c>
      <c r="K231" s="71">
        <v>2</v>
      </c>
      <c r="L231" s="71">
        <v>2</v>
      </c>
      <c r="M231" s="72">
        <v>4</v>
      </c>
    </row>
    <row r="232" spans="1:13">
      <c r="A232" s="356"/>
      <c r="B232" s="352"/>
      <c r="C232" s="71" t="s">
        <v>1196</v>
      </c>
      <c r="D232" s="71">
        <v>392020307</v>
      </c>
      <c r="E232" s="71"/>
      <c r="F232" s="71"/>
      <c r="G232" s="71">
        <v>90</v>
      </c>
      <c r="H232" s="71"/>
      <c r="I232" s="71">
        <v>77</v>
      </c>
      <c r="J232" s="71">
        <f>SUM(G232:I232)</f>
        <v>167</v>
      </c>
      <c r="K232" s="71"/>
      <c r="L232" s="71"/>
      <c r="M232" s="72"/>
    </row>
    <row r="233" spans="1:13">
      <c r="A233" s="356"/>
      <c r="B233" s="352"/>
      <c r="C233" s="71" t="s">
        <v>1197</v>
      </c>
      <c r="D233" s="71">
        <v>392020311</v>
      </c>
      <c r="E233" s="71"/>
      <c r="F233" s="71"/>
      <c r="G233" s="71">
        <v>235</v>
      </c>
      <c r="H233" s="71"/>
      <c r="I233" s="71">
        <v>189</v>
      </c>
      <c r="J233" s="71">
        <f>SUM(G233:I233)</f>
        <v>424</v>
      </c>
      <c r="K233" s="71"/>
      <c r="L233" s="71"/>
      <c r="M233" s="72"/>
    </row>
    <row r="234" spans="1:13">
      <c r="A234" s="356"/>
      <c r="B234" s="352"/>
      <c r="C234" s="71" t="s">
        <v>1199</v>
      </c>
      <c r="D234" s="71">
        <v>392020312</v>
      </c>
      <c r="E234" s="71"/>
      <c r="F234" s="71"/>
      <c r="G234" s="71">
        <v>129</v>
      </c>
      <c r="H234" s="71"/>
      <c r="I234" s="71">
        <v>142</v>
      </c>
      <c r="J234" s="71">
        <f>SUM(G234:I234)</f>
        <v>271</v>
      </c>
      <c r="K234" s="71"/>
      <c r="L234" s="71"/>
      <c r="M234" s="72"/>
    </row>
    <row r="235" spans="1:13">
      <c r="A235" s="356"/>
      <c r="B235" s="352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2"/>
    </row>
    <row r="236" spans="1:13">
      <c r="A236" s="356"/>
      <c r="B236" s="352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2"/>
    </row>
    <row r="237" spans="1:13" ht="15.6">
      <c r="A237" s="356"/>
      <c r="B237" s="352"/>
      <c r="C237" s="71"/>
      <c r="D237" s="71"/>
      <c r="E237" s="71"/>
      <c r="F237" s="63" t="s">
        <v>802</v>
      </c>
      <c r="G237" s="74">
        <f>SUM(G231:G236)</f>
        <v>654</v>
      </c>
      <c r="H237" s="74"/>
      <c r="I237" s="74">
        <f>SUM(I231:I236)</f>
        <v>641</v>
      </c>
      <c r="J237" s="74">
        <f>SUM(G237:I237)</f>
        <v>1295</v>
      </c>
      <c r="K237" s="71"/>
      <c r="L237" s="71"/>
      <c r="M237" s="72"/>
    </row>
    <row r="238" spans="1:13" ht="27.6">
      <c r="A238" s="356">
        <v>38</v>
      </c>
      <c r="B238" s="71" t="s">
        <v>1310</v>
      </c>
      <c r="C238" s="352" t="s">
        <v>872</v>
      </c>
      <c r="D238" s="71" t="s">
        <v>871</v>
      </c>
      <c r="E238" s="71"/>
      <c r="F238" s="71"/>
      <c r="G238" s="71">
        <v>388</v>
      </c>
      <c r="H238" s="71"/>
      <c r="I238" s="71">
        <v>375</v>
      </c>
      <c r="J238" s="71">
        <f>SUM(G238:I238)</f>
        <v>763</v>
      </c>
      <c r="K238" s="71">
        <v>1</v>
      </c>
      <c r="L238" s="71">
        <v>1</v>
      </c>
      <c r="M238" s="72">
        <v>2</v>
      </c>
    </row>
    <row r="239" spans="1:13">
      <c r="A239" s="356"/>
      <c r="B239" s="71"/>
      <c r="C239" s="352"/>
      <c r="D239" s="71"/>
      <c r="E239" s="71"/>
      <c r="F239" s="71"/>
      <c r="G239" s="71"/>
      <c r="H239" s="71"/>
      <c r="I239" s="71"/>
      <c r="J239" s="71"/>
      <c r="K239" s="71"/>
      <c r="L239" s="71"/>
      <c r="M239" s="72"/>
    </row>
    <row r="240" spans="1:13">
      <c r="A240" s="356"/>
      <c r="B240" s="71"/>
      <c r="C240" s="352"/>
      <c r="D240" s="71"/>
      <c r="E240" s="71"/>
      <c r="F240" s="71"/>
      <c r="G240" s="71"/>
      <c r="H240" s="71"/>
      <c r="I240" s="71"/>
      <c r="J240" s="71"/>
      <c r="K240" s="71"/>
      <c r="L240" s="71"/>
      <c r="M240" s="72"/>
    </row>
    <row r="241" spans="1:13" ht="15.6">
      <c r="A241" s="356"/>
      <c r="B241" s="71"/>
      <c r="C241" s="352"/>
      <c r="D241" s="71"/>
      <c r="E241" s="71"/>
      <c r="F241" s="63" t="s">
        <v>802</v>
      </c>
      <c r="G241" s="61">
        <f>SUM(G238:G240)</f>
        <v>388</v>
      </c>
      <c r="H241" s="61"/>
      <c r="I241" s="61">
        <f>SUM(I238:I240)</f>
        <v>375</v>
      </c>
      <c r="J241" s="61">
        <f>SUM(G241:I241)</f>
        <v>763</v>
      </c>
      <c r="K241" s="61"/>
      <c r="L241" s="61"/>
      <c r="M241" s="72"/>
    </row>
    <row r="242" spans="1:13" ht="27.6">
      <c r="A242" s="356">
        <v>39</v>
      </c>
      <c r="B242" s="352" t="s">
        <v>1353</v>
      </c>
      <c r="C242" s="71" t="s">
        <v>1200</v>
      </c>
      <c r="D242" s="71">
        <v>392020308</v>
      </c>
      <c r="E242" s="71"/>
      <c r="F242" s="71"/>
      <c r="G242" s="71">
        <v>593</v>
      </c>
      <c r="H242" s="71"/>
      <c r="I242" s="71">
        <v>530</v>
      </c>
      <c r="J242" s="71">
        <f>SUM(G242:I242)</f>
        <v>1123</v>
      </c>
      <c r="K242" s="71">
        <v>2</v>
      </c>
      <c r="L242" s="71">
        <v>2</v>
      </c>
      <c r="M242" s="72">
        <v>4</v>
      </c>
    </row>
    <row r="243" spans="1:13">
      <c r="A243" s="356"/>
      <c r="B243" s="352"/>
      <c r="C243" s="71" t="s">
        <v>1201</v>
      </c>
      <c r="D243" s="71">
        <v>392020309</v>
      </c>
      <c r="E243" s="71"/>
      <c r="F243" s="71"/>
      <c r="G243" s="71">
        <v>242</v>
      </c>
      <c r="H243" s="71"/>
      <c r="I243" s="71">
        <v>207</v>
      </c>
      <c r="J243" s="71">
        <f>SUM(G243:I243)</f>
        <v>449</v>
      </c>
      <c r="K243" s="71"/>
      <c r="L243" s="71"/>
      <c r="M243" s="72"/>
    </row>
    <row r="244" spans="1:13">
      <c r="A244" s="356"/>
      <c r="B244" s="352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2"/>
    </row>
    <row r="245" spans="1:13">
      <c r="A245" s="356"/>
      <c r="B245" s="352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2"/>
    </row>
    <row r="246" spans="1:13" ht="15.6">
      <c r="A246" s="356"/>
      <c r="B246" s="352"/>
      <c r="C246" s="71"/>
      <c r="D246" s="71"/>
      <c r="E246" s="71"/>
      <c r="F246" s="63" t="s">
        <v>802</v>
      </c>
      <c r="G246" s="61">
        <f>SUM(G242:G245)</f>
        <v>835</v>
      </c>
      <c r="H246" s="61"/>
      <c r="I246" s="61">
        <f>SUM(I242:I245)</f>
        <v>737</v>
      </c>
      <c r="J246" s="61">
        <f>SUM(G246:I246)</f>
        <v>1572</v>
      </c>
      <c r="K246" s="61"/>
      <c r="L246" s="61"/>
      <c r="M246" s="72"/>
    </row>
    <row r="247" spans="1:13">
      <c r="A247" s="356">
        <v>40</v>
      </c>
      <c r="B247" s="352" t="s">
        <v>1311</v>
      </c>
      <c r="C247" s="71" t="s">
        <v>22</v>
      </c>
      <c r="D247" s="71">
        <v>392020404</v>
      </c>
      <c r="E247" s="71"/>
      <c r="F247" s="71"/>
      <c r="G247" s="71">
        <v>320</v>
      </c>
      <c r="H247" s="71"/>
      <c r="I247" s="71">
        <v>277</v>
      </c>
      <c r="J247" s="71">
        <f>SUM(G247:I247)</f>
        <v>597</v>
      </c>
      <c r="K247" s="352">
        <v>2</v>
      </c>
      <c r="L247" s="352">
        <v>2</v>
      </c>
      <c r="M247" s="356">
        <v>4</v>
      </c>
    </row>
    <row r="248" spans="1:13">
      <c r="A248" s="356"/>
      <c r="B248" s="352"/>
      <c r="C248" s="71" t="s">
        <v>880</v>
      </c>
      <c r="D248" s="71">
        <v>392020405</v>
      </c>
      <c r="E248" s="71"/>
      <c r="F248" s="71"/>
      <c r="G248" s="71">
        <v>589</v>
      </c>
      <c r="H248" s="71"/>
      <c r="I248" s="71">
        <v>557</v>
      </c>
      <c r="J248" s="71">
        <f>SUM(G248:I248)</f>
        <v>1146</v>
      </c>
      <c r="K248" s="352"/>
      <c r="L248" s="352"/>
      <c r="M248" s="356"/>
    </row>
    <row r="249" spans="1:13">
      <c r="A249" s="356"/>
      <c r="B249" s="352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2"/>
    </row>
    <row r="250" spans="1:13">
      <c r="A250" s="356"/>
      <c r="B250" s="352"/>
      <c r="C250" s="73"/>
      <c r="D250" s="73"/>
      <c r="E250" s="71"/>
      <c r="F250" s="71"/>
      <c r="G250" s="73"/>
      <c r="H250" s="71"/>
      <c r="I250" s="73"/>
      <c r="J250" s="71"/>
      <c r="K250" s="71"/>
      <c r="L250" s="71"/>
      <c r="M250" s="72"/>
    </row>
    <row r="251" spans="1:13" ht="15.6">
      <c r="A251" s="72"/>
      <c r="B251" s="71"/>
      <c r="C251" s="71"/>
      <c r="D251" s="71"/>
      <c r="E251" s="71"/>
      <c r="F251" s="63" t="s">
        <v>802</v>
      </c>
      <c r="G251" s="74">
        <f>SUM(G247:G250)</f>
        <v>909</v>
      </c>
      <c r="H251" s="74"/>
      <c r="I251" s="74">
        <f>SUM(I247:I250)</f>
        <v>834</v>
      </c>
      <c r="J251" s="74">
        <f>SUM(G251:I251)</f>
        <v>1743</v>
      </c>
      <c r="K251" s="71"/>
      <c r="L251" s="71"/>
      <c r="M251" s="72"/>
    </row>
    <row r="252" spans="1:13">
      <c r="A252" s="72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2"/>
    </row>
    <row r="253" spans="1:13" ht="19.2">
      <c r="A253" s="64"/>
      <c r="B253" s="352" t="s">
        <v>1312</v>
      </c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</row>
    <row r="254" spans="1:13" ht="41.4">
      <c r="A254" s="356">
        <v>41</v>
      </c>
      <c r="B254" s="352"/>
      <c r="C254" s="71" t="s">
        <v>1203</v>
      </c>
      <c r="D254" s="71">
        <v>392010301</v>
      </c>
      <c r="E254" s="71"/>
      <c r="F254" s="71"/>
      <c r="G254" s="71">
        <v>204</v>
      </c>
      <c r="H254" s="71"/>
      <c r="I254" s="71">
        <v>177</v>
      </c>
      <c r="J254" s="71">
        <f>SUM(G254:I254)</f>
        <v>381</v>
      </c>
      <c r="K254" s="71">
        <v>2</v>
      </c>
      <c r="L254" s="71">
        <v>2</v>
      </c>
      <c r="M254" s="72">
        <v>4</v>
      </c>
    </row>
    <row r="255" spans="1:13">
      <c r="A255" s="356"/>
      <c r="B255" s="352"/>
      <c r="C255" s="71" t="s">
        <v>1202</v>
      </c>
      <c r="D255" s="71">
        <v>392010302</v>
      </c>
      <c r="E255" s="71"/>
      <c r="F255" s="71"/>
      <c r="G255" s="71">
        <v>403</v>
      </c>
      <c r="H255" s="71"/>
      <c r="I255" s="71">
        <v>373</v>
      </c>
      <c r="J255" s="71">
        <f>SUM(G255:I255)</f>
        <v>776</v>
      </c>
      <c r="K255" s="71"/>
      <c r="L255" s="71"/>
      <c r="M255" s="72"/>
    </row>
    <row r="256" spans="1:13">
      <c r="A256" s="356"/>
      <c r="B256" s="352"/>
      <c r="C256" s="71" t="s">
        <v>1204</v>
      </c>
      <c r="D256" s="71">
        <v>392010303</v>
      </c>
      <c r="E256" s="71"/>
      <c r="F256" s="71"/>
      <c r="G256" s="71">
        <v>414</v>
      </c>
      <c r="H256" s="71"/>
      <c r="I256" s="71">
        <v>344</v>
      </c>
      <c r="J256" s="71">
        <f>SUM(G256:I256)</f>
        <v>758</v>
      </c>
      <c r="K256" s="71"/>
      <c r="L256" s="71"/>
      <c r="M256" s="72"/>
    </row>
    <row r="257" spans="1:13">
      <c r="A257" s="356"/>
      <c r="B257" s="352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2"/>
    </row>
    <row r="258" spans="1:13">
      <c r="A258" s="356"/>
      <c r="B258" s="352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2"/>
    </row>
    <row r="259" spans="1:13" ht="15.6">
      <c r="A259" s="72"/>
      <c r="B259" s="71"/>
      <c r="C259" s="71"/>
      <c r="D259" s="71"/>
      <c r="E259" s="71"/>
      <c r="F259" s="63" t="s">
        <v>802</v>
      </c>
      <c r="G259" s="74">
        <f>SUM(G254:G258)</f>
        <v>1021</v>
      </c>
      <c r="H259" s="74"/>
      <c r="I259" s="74">
        <f>SUM(I254:I258)</f>
        <v>894</v>
      </c>
      <c r="J259" s="74">
        <f>SUM(G259:I259)</f>
        <v>1915</v>
      </c>
      <c r="K259" s="71"/>
      <c r="L259" s="71"/>
      <c r="M259" s="72"/>
    </row>
    <row r="260" spans="1:13">
      <c r="A260" s="72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2"/>
    </row>
    <row r="261" spans="1:13">
      <c r="A261" s="72"/>
      <c r="B261" s="71"/>
      <c r="C261" s="71"/>
      <c r="D261" s="71"/>
      <c r="E261" s="71"/>
      <c r="F261" s="71"/>
      <c r="G261" s="61"/>
      <c r="H261" s="61"/>
      <c r="I261" s="61"/>
      <c r="J261" s="61"/>
      <c r="K261" s="61"/>
      <c r="L261" s="61"/>
      <c r="M261" s="72"/>
    </row>
    <row r="262" spans="1:13">
      <c r="A262" s="356">
        <v>42</v>
      </c>
      <c r="B262" s="352" t="s">
        <v>1313</v>
      </c>
      <c r="C262" s="71" t="s">
        <v>23</v>
      </c>
      <c r="D262" s="71">
        <v>392010304</v>
      </c>
      <c r="E262" s="71"/>
      <c r="F262" s="71"/>
      <c r="G262" s="71">
        <v>467</v>
      </c>
      <c r="H262" s="71"/>
      <c r="I262" s="71">
        <v>457</v>
      </c>
      <c r="J262" s="71">
        <v>909</v>
      </c>
      <c r="K262" s="71">
        <v>1</v>
      </c>
      <c r="L262" s="71">
        <v>1</v>
      </c>
      <c r="M262" s="72">
        <v>2</v>
      </c>
    </row>
    <row r="263" spans="1:13">
      <c r="A263" s="356"/>
      <c r="B263" s="352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2"/>
    </row>
    <row r="264" spans="1:13" ht="15.6">
      <c r="A264" s="356"/>
      <c r="B264" s="352"/>
      <c r="C264" s="71"/>
      <c r="D264" s="71"/>
      <c r="E264" s="71"/>
      <c r="F264" s="63" t="s">
        <v>802</v>
      </c>
      <c r="G264" s="61">
        <f>SUM(G262:G263)</f>
        <v>467</v>
      </c>
      <c r="H264" s="61"/>
      <c r="I264" s="61">
        <f>SUM(I262:I263)</f>
        <v>457</v>
      </c>
      <c r="J264" s="61">
        <f>SUM(J262:J263)</f>
        <v>909</v>
      </c>
      <c r="K264" s="61"/>
      <c r="L264" s="61"/>
      <c r="M264" s="72"/>
    </row>
    <row r="265" spans="1:13" ht="27.6">
      <c r="A265" s="356">
        <v>43</v>
      </c>
      <c r="B265" s="352" t="s">
        <v>1314</v>
      </c>
      <c r="C265" s="71" t="s">
        <v>1205</v>
      </c>
      <c r="D265" s="71">
        <v>392010307</v>
      </c>
      <c r="E265" s="71"/>
      <c r="F265" s="71"/>
      <c r="G265" s="71">
        <v>294</v>
      </c>
      <c r="H265" s="71"/>
      <c r="I265" s="71">
        <v>227</v>
      </c>
      <c r="J265" s="71">
        <f>SUM(G265:I265)</f>
        <v>521</v>
      </c>
      <c r="K265" s="71">
        <v>1</v>
      </c>
      <c r="L265" s="71">
        <v>1</v>
      </c>
      <c r="M265" s="72">
        <v>2</v>
      </c>
    </row>
    <row r="266" spans="1:13">
      <c r="A266" s="356"/>
      <c r="B266" s="352"/>
      <c r="C266" s="71" t="s">
        <v>1206</v>
      </c>
      <c r="D266" s="71">
        <v>392010308</v>
      </c>
      <c r="E266" s="71"/>
      <c r="F266" s="71"/>
      <c r="G266" s="71">
        <v>249</v>
      </c>
      <c r="H266" s="71"/>
      <c r="I266" s="71">
        <v>193</v>
      </c>
      <c r="J266" s="71">
        <f>SUM(G266:I266)</f>
        <v>442</v>
      </c>
      <c r="K266" s="71"/>
      <c r="L266" s="71"/>
      <c r="M266" s="72"/>
    </row>
    <row r="267" spans="1:13">
      <c r="A267" s="356"/>
      <c r="B267" s="352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2"/>
    </row>
    <row r="268" spans="1:13" ht="15.6">
      <c r="A268" s="356"/>
      <c r="B268" s="352"/>
      <c r="C268" s="71"/>
      <c r="D268" s="71"/>
      <c r="E268" s="71"/>
      <c r="F268" s="63" t="s">
        <v>802</v>
      </c>
      <c r="G268" s="61">
        <f>SUM(G265:G267)</f>
        <v>543</v>
      </c>
      <c r="H268" s="61"/>
      <c r="I268" s="61">
        <f>SUM(I265:I267)</f>
        <v>420</v>
      </c>
      <c r="J268" s="61">
        <f>SUM(G268:I268)</f>
        <v>963</v>
      </c>
      <c r="K268" s="61"/>
      <c r="L268" s="61"/>
      <c r="M268" s="72"/>
    </row>
    <row r="269" spans="1:13" ht="27.6">
      <c r="A269" s="356">
        <v>44</v>
      </c>
      <c r="B269" s="352" t="s">
        <v>1354</v>
      </c>
      <c r="C269" s="71" t="s">
        <v>1207</v>
      </c>
      <c r="D269" s="71">
        <v>392010305</v>
      </c>
      <c r="E269" s="71"/>
      <c r="F269" s="71"/>
      <c r="G269" s="71">
        <v>346</v>
      </c>
      <c r="H269" s="71"/>
      <c r="I269" s="71">
        <v>272</v>
      </c>
      <c r="J269" s="71">
        <f>SUM(G269:I269)</f>
        <v>618</v>
      </c>
      <c r="K269" s="71">
        <v>2</v>
      </c>
      <c r="L269" s="71">
        <v>2</v>
      </c>
      <c r="M269" s="72">
        <v>4</v>
      </c>
    </row>
    <row r="270" spans="1:13">
      <c r="A270" s="356"/>
      <c r="B270" s="352"/>
      <c r="C270" s="71" t="s">
        <v>1208</v>
      </c>
      <c r="D270" s="71">
        <v>392010306</v>
      </c>
      <c r="E270" s="71"/>
      <c r="F270" s="71"/>
      <c r="G270" s="71">
        <v>466</v>
      </c>
      <c r="H270" s="71"/>
      <c r="I270" s="71">
        <v>431</v>
      </c>
      <c r="J270" s="71">
        <f>SUM(G270:I270)</f>
        <v>897</v>
      </c>
      <c r="K270" s="71"/>
      <c r="L270" s="71"/>
      <c r="M270" s="72"/>
    </row>
    <row r="271" spans="1:13">
      <c r="A271" s="356"/>
      <c r="B271" s="352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2"/>
    </row>
    <row r="272" spans="1:13" ht="15.6">
      <c r="A272" s="356"/>
      <c r="B272" s="352"/>
      <c r="C272" s="71"/>
      <c r="D272" s="71"/>
      <c r="E272" s="71"/>
      <c r="F272" s="63" t="s">
        <v>802</v>
      </c>
      <c r="G272" s="61">
        <f>SUM(G269:G271)</f>
        <v>812</v>
      </c>
      <c r="H272" s="61"/>
      <c r="I272" s="61">
        <f>SUM(I269:I271)</f>
        <v>703</v>
      </c>
      <c r="J272" s="61">
        <f>SUM(G272:I272)</f>
        <v>1515</v>
      </c>
      <c r="K272" s="61"/>
      <c r="L272" s="61"/>
      <c r="M272" s="72"/>
    </row>
    <row r="273" spans="1:13">
      <c r="A273" s="356">
        <v>45</v>
      </c>
      <c r="B273" s="352" t="s">
        <v>1315</v>
      </c>
      <c r="C273" s="71" t="s">
        <v>24</v>
      </c>
      <c r="D273" s="71">
        <v>392010504</v>
      </c>
      <c r="E273" s="71"/>
      <c r="F273" s="71"/>
      <c r="G273" s="71">
        <v>407</v>
      </c>
      <c r="H273" s="71"/>
      <c r="I273" s="71">
        <v>416</v>
      </c>
      <c r="J273" s="71">
        <v>822</v>
      </c>
      <c r="K273" s="71">
        <v>1</v>
      </c>
      <c r="L273" s="71">
        <v>1</v>
      </c>
      <c r="M273" s="72">
        <v>2</v>
      </c>
    </row>
    <row r="274" spans="1:13">
      <c r="A274" s="356"/>
      <c r="B274" s="352"/>
      <c r="C274" s="71"/>
      <c r="D274" s="71"/>
      <c r="E274" s="71"/>
      <c r="F274" s="71"/>
      <c r="G274" s="61">
        <f>SUM(G273)</f>
        <v>407</v>
      </c>
      <c r="H274" s="61"/>
      <c r="I274" s="61">
        <f>SUM(I273)</f>
        <v>416</v>
      </c>
      <c r="J274" s="61">
        <f>SUM(J273)</f>
        <v>822</v>
      </c>
      <c r="K274" s="61"/>
      <c r="L274" s="61"/>
      <c r="M274" s="72"/>
    </row>
    <row r="275" spans="1:13" ht="27.6">
      <c r="A275" s="356">
        <v>46</v>
      </c>
      <c r="B275" s="352" t="s">
        <v>1355</v>
      </c>
      <c r="C275" s="71" t="s">
        <v>1210</v>
      </c>
      <c r="D275" s="71">
        <v>392010505</v>
      </c>
      <c r="E275" s="71"/>
      <c r="F275" s="71"/>
      <c r="G275" s="71">
        <v>244</v>
      </c>
      <c r="H275" s="71"/>
      <c r="I275" s="71">
        <v>210</v>
      </c>
      <c r="J275" s="71">
        <f>SUM(G275:I275)</f>
        <v>454</v>
      </c>
      <c r="K275" s="71">
        <v>2</v>
      </c>
      <c r="L275" s="71">
        <v>2</v>
      </c>
      <c r="M275" s="72">
        <v>4</v>
      </c>
    </row>
    <row r="276" spans="1:13">
      <c r="A276" s="356"/>
      <c r="B276" s="352"/>
      <c r="C276" s="71" t="s">
        <v>1209</v>
      </c>
      <c r="D276" s="71">
        <v>392010506</v>
      </c>
      <c r="E276" s="71"/>
      <c r="F276" s="71"/>
      <c r="G276" s="71">
        <v>374</v>
      </c>
      <c r="H276" s="71"/>
      <c r="I276" s="71">
        <v>72</v>
      </c>
      <c r="J276" s="71">
        <f>SUM(G276:I276)</f>
        <v>446</v>
      </c>
      <c r="K276" s="71"/>
      <c r="L276" s="71"/>
      <c r="M276" s="72"/>
    </row>
    <row r="277" spans="1:13">
      <c r="A277" s="356"/>
      <c r="B277" s="352"/>
      <c r="C277" s="71" t="s">
        <v>1209</v>
      </c>
      <c r="D277" s="71">
        <v>392010507</v>
      </c>
      <c r="E277" s="71"/>
      <c r="F277" s="71"/>
      <c r="G277" s="71">
        <v>80</v>
      </c>
      <c r="H277" s="71"/>
      <c r="I277" s="71">
        <v>70</v>
      </c>
      <c r="J277" s="71">
        <f>SUM(G277:I277)</f>
        <v>150</v>
      </c>
      <c r="K277" s="71"/>
      <c r="L277" s="71"/>
      <c r="M277" s="72"/>
    </row>
    <row r="278" spans="1:13">
      <c r="A278" s="356"/>
      <c r="B278" s="352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2"/>
    </row>
    <row r="279" spans="1:13">
      <c r="A279" s="356"/>
      <c r="B279" s="352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2"/>
    </row>
    <row r="280" spans="1:13">
      <c r="A280" s="356"/>
      <c r="B280" s="352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2"/>
    </row>
    <row r="281" spans="1:13" ht="15.6">
      <c r="A281" s="356"/>
      <c r="B281" s="352"/>
      <c r="C281" s="71"/>
      <c r="D281" s="71"/>
      <c r="E281" s="71"/>
      <c r="F281" s="63" t="s">
        <v>802</v>
      </c>
      <c r="G281" s="61">
        <f>SUM(G275:G280)</f>
        <v>698</v>
      </c>
      <c r="H281" s="61"/>
      <c r="I281" s="61">
        <f>SUM(I275:I280)</f>
        <v>352</v>
      </c>
      <c r="J281" s="61">
        <f>SUM(G281:I281)</f>
        <v>1050</v>
      </c>
      <c r="K281" s="61"/>
      <c r="L281" s="61"/>
      <c r="M281" s="72"/>
    </row>
    <row r="282" spans="1:13">
      <c r="A282" s="356">
        <v>47</v>
      </c>
      <c r="B282" s="352" t="s">
        <v>1316</v>
      </c>
      <c r="C282" s="71" t="s">
        <v>1211</v>
      </c>
      <c r="D282" s="71">
        <v>392020401</v>
      </c>
      <c r="E282" s="71"/>
      <c r="F282" s="71"/>
      <c r="G282" s="71">
        <v>193</v>
      </c>
      <c r="H282" s="71"/>
      <c r="I282" s="71">
        <v>189</v>
      </c>
      <c r="J282" s="71">
        <f>SUM(G282:I282)</f>
        <v>382</v>
      </c>
      <c r="K282" s="71">
        <v>1</v>
      </c>
      <c r="L282" s="71">
        <v>1</v>
      </c>
      <c r="M282" s="72">
        <v>2</v>
      </c>
    </row>
    <row r="283" spans="1:13">
      <c r="A283" s="356"/>
      <c r="B283" s="352"/>
      <c r="C283" s="71" t="s">
        <v>1212</v>
      </c>
      <c r="D283" s="71">
        <v>392020402</v>
      </c>
      <c r="E283" s="71"/>
      <c r="F283" s="71"/>
      <c r="G283" s="71">
        <v>307</v>
      </c>
      <c r="H283" s="71"/>
      <c r="I283" s="71">
        <v>264</v>
      </c>
      <c r="J283" s="71">
        <f>SUM(G283:I283)</f>
        <v>571</v>
      </c>
      <c r="K283" s="71"/>
      <c r="L283" s="71"/>
      <c r="M283" s="72"/>
    </row>
    <row r="284" spans="1:13">
      <c r="A284" s="356"/>
      <c r="B284" s="352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2"/>
    </row>
    <row r="285" spans="1:13">
      <c r="A285" s="356">
        <v>48</v>
      </c>
      <c r="B285" s="352" t="s">
        <v>1317</v>
      </c>
      <c r="C285" s="71" t="s">
        <v>25</v>
      </c>
      <c r="D285" s="71">
        <v>392010201</v>
      </c>
      <c r="E285" s="71"/>
      <c r="F285" s="71"/>
      <c r="G285" s="71">
        <v>472</v>
      </c>
      <c r="H285" s="71"/>
      <c r="I285" s="71">
        <v>430</v>
      </c>
      <c r="J285" s="71">
        <f t="shared" ref="J285:J290" si="2">SUM(G285:I285)</f>
        <v>902</v>
      </c>
      <c r="K285" s="71">
        <v>1</v>
      </c>
      <c r="L285" s="71">
        <v>1</v>
      </c>
      <c r="M285" s="72">
        <v>2</v>
      </c>
    </row>
    <row r="286" spans="1:13" ht="15.6">
      <c r="A286" s="356"/>
      <c r="B286" s="352"/>
      <c r="C286" s="71"/>
      <c r="D286" s="71"/>
      <c r="E286" s="71"/>
      <c r="F286" s="63" t="s">
        <v>802</v>
      </c>
      <c r="G286" s="61">
        <f>SUM(G282:G285)</f>
        <v>972</v>
      </c>
      <c r="H286" s="61"/>
      <c r="I286" s="61">
        <f>SUM(I282:I285)</f>
        <v>883</v>
      </c>
      <c r="J286" s="61">
        <f t="shared" si="2"/>
        <v>1855</v>
      </c>
      <c r="K286" s="61"/>
      <c r="L286" s="61"/>
      <c r="M286" s="72"/>
    </row>
    <row r="287" spans="1:13">
      <c r="A287" s="356">
        <v>49</v>
      </c>
      <c r="B287" s="352" t="s">
        <v>1356</v>
      </c>
      <c r="C287" s="71" t="s">
        <v>26</v>
      </c>
      <c r="D287" s="71">
        <v>392020403</v>
      </c>
      <c r="E287" s="71"/>
      <c r="F287" s="71"/>
      <c r="G287" s="71">
        <v>592</v>
      </c>
      <c r="H287" s="71"/>
      <c r="I287" s="71">
        <v>555</v>
      </c>
      <c r="J287" s="71">
        <f t="shared" si="2"/>
        <v>1147</v>
      </c>
      <c r="K287" s="71">
        <v>1</v>
      </c>
      <c r="L287" s="71">
        <v>1</v>
      </c>
      <c r="M287" s="72">
        <v>2</v>
      </c>
    </row>
    <row r="288" spans="1:13" ht="15.6">
      <c r="A288" s="356"/>
      <c r="B288" s="352"/>
      <c r="C288" s="71"/>
      <c r="D288" s="71"/>
      <c r="E288" s="71"/>
      <c r="F288" s="63" t="s">
        <v>802</v>
      </c>
      <c r="G288" s="61">
        <f>SUM(G287)</f>
        <v>592</v>
      </c>
      <c r="H288" s="61"/>
      <c r="I288" s="61">
        <f>SUM(I287)</f>
        <v>555</v>
      </c>
      <c r="J288" s="61">
        <f t="shared" si="2"/>
        <v>1147</v>
      </c>
      <c r="K288" s="61"/>
      <c r="L288" s="61"/>
      <c r="M288" s="72"/>
    </row>
    <row r="289" spans="1:13">
      <c r="A289" s="356">
        <v>50</v>
      </c>
      <c r="B289" s="352" t="s">
        <v>1318</v>
      </c>
      <c r="C289" s="59" t="s">
        <v>1213</v>
      </c>
      <c r="D289" s="59">
        <v>392020501</v>
      </c>
      <c r="E289" s="59"/>
      <c r="F289" s="59"/>
      <c r="G289" s="71">
        <v>406</v>
      </c>
      <c r="H289" s="71"/>
      <c r="I289" s="71">
        <v>401</v>
      </c>
      <c r="J289" s="71">
        <f t="shared" si="2"/>
        <v>807</v>
      </c>
      <c r="K289" s="71">
        <v>2</v>
      </c>
      <c r="L289" s="71">
        <v>2</v>
      </c>
      <c r="M289" s="72">
        <v>4</v>
      </c>
    </row>
    <row r="290" spans="1:13">
      <c r="A290" s="356"/>
      <c r="B290" s="352"/>
      <c r="C290" s="59" t="s">
        <v>1214</v>
      </c>
      <c r="D290" s="59">
        <v>392020502</v>
      </c>
      <c r="E290" s="59"/>
      <c r="F290" s="59"/>
      <c r="G290" s="71">
        <v>600</v>
      </c>
      <c r="H290" s="71"/>
      <c r="I290" s="71">
        <v>536</v>
      </c>
      <c r="J290" s="71">
        <f t="shared" si="2"/>
        <v>1136</v>
      </c>
      <c r="K290" s="71"/>
      <c r="L290" s="71"/>
      <c r="M290" s="72"/>
    </row>
    <row r="291" spans="1:13">
      <c r="A291" s="356"/>
      <c r="B291" s="352"/>
      <c r="C291" s="59"/>
      <c r="D291" s="59"/>
      <c r="E291" s="59"/>
      <c r="F291" s="59"/>
      <c r="G291" s="71"/>
      <c r="H291" s="71"/>
      <c r="I291" s="71"/>
      <c r="J291" s="71"/>
      <c r="K291" s="71"/>
      <c r="L291" s="71"/>
      <c r="M291" s="72"/>
    </row>
    <row r="292" spans="1:13" ht="15.6">
      <c r="A292" s="356"/>
      <c r="B292" s="352"/>
      <c r="C292" s="71"/>
      <c r="D292" s="71"/>
      <c r="E292" s="71"/>
      <c r="F292" s="63" t="s">
        <v>802</v>
      </c>
      <c r="G292" s="61">
        <f>SUM(G289:G291)</f>
        <v>1006</v>
      </c>
      <c r="H292" s="61"/>
      <c r="I292" s="61">
        <f>SUM(I289:I291)</f>
        <v>937</v>
      </c>
      <c r="J292" s="61">
        <f>SUM(G292:I292)</f>
        <v>1943</v>
      </c>
      <c r="K292" s="61"/>
      <c r="L292" s="61"/>
      <c r="M292" s="72"/>
    </row>
    <row r="293" spans="1:13" ht="41.4">
      <c r="A293" s="356">
        <v>51</v>
      </c>
      <c r="B293" s="352" t="s">
        <v>1319</v>
      </c>
      <c r="C293" s="71" t="s">
        <v>1360</v>
      </c>
      <c r="D293" s="71">
        <v>392020503</v>
      </c>
      <c r="E293" s="71"/>
      <c r="F293" s="71"/>
      <c r="G293" s="71">
        <v>317</v>
      </c>
      <c r="H293" s="71"/>
      <c r="I293" s="71"/>
      <c r="J293" s="71">
        <v>317</v>
      </c>
      <c r="K293" s="71">
        <v>3</v>
      </c>
      <c r="L293" s="71"/>
      <c r="M293" s="72">
        <v>3</v>
      </c>
    </row>
    <row r="294" spans="1:13" ht="27.6">
      <c r="A294" s="356"/>
      <c r="B294" s="352"/>
      <c r="C294" s="71" t="s">
        <v>1215</v>
      </c>
      <c r="D294" s="71">
        <v>392020504</v>
      </c>
      <c r="E294" s="71"/>
      <c r="F294" s="71"/>
      <c r="G294" s="71">
        <v>270</v>
      </c>
      <c r="H294" s="71"/>
      <c r="I294" s="71"/>
      <c r="J294" s="71">
        <v>270</v>
      </c>
      <c r="K294" s="71"/>
      <c r="L294" s="71"/>
      <c r="M294" s="72"/>
    </row>
    <row r="295" spans="1:13" ht="27.6">
      <c r="A295" s="356"/>
      <c r="B295" s="352"/>
      <c r="C295" s="71" t="s">
        <v>1215</v>
      </c>
      <c r="D295" s="71">
        <v>392020505</v>
      </c>
      <c r="E295" s="71"/>
      <c r="F295" s="71"/>
      <c r="G295" s="71">
        <v>811</v>
      </c>
      <c r="H295" s="71"/>
      <c r="I295" s="71"/>
      <c r="J295" s="71">
        <v>811</v>
      </c>
      <c r="K295" s="71"/>
      <c r="L295" s="71"/>
      <c r="M295" s="72"/>
    </row>
    <row r="296" spans="1:13">
      <c r="A296" s="356"/>
      <c r="B296" s="352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2"/>
    </row>
    <row r="297" spans="1:13" ht="15.6">
      <c r="A297" s="356"/>
      <c r="B297" s="352"/>
      <c r="C297" s="71"/>
      <c r="D297" s="71"/>
      <c r="E297" s="71"/>
      <c r="F297" s="63" t="s">
        <v>802</v>
      </c>
      <c r="G297" s="61">
        <f>SUM(G293:G296)</f>
        <v>1398</v>
      </c>
      <c r="H297" s="61"/>
      <c r="I297" s="61"/>
      <c r="J297" s="61">
        <f>SUM(J293:J296)</f>
        <v>1398</v>
      </c>
      <c r="K297" s="61"/>
      <c r="L297" s="61"/>
      <c r="M297" s="72"/>
    </row>
    <row r="298" spans="1:13" ht="41.4">
      <c r="A298" s="356">
        <v>52</v>
      </c>
      <c r="B298" s="352" t="s">
        <v>1357</v>
      </c>
      <c r="C298" s="71" t="s">
        <v>1360</v>
      </c>
      <c r="D298" s="71">
        <v>392020503</v>
      </c>
      <c r="E298" s="71"/>
      <c r="F298" s="71"/>
      <c r="G298" s="71"/>
      <c r="H298" s="71"/>
      <c r="I298" s="71">
        <v>305</v>
      </c>
      <c r="J298" s="71">
        <v>305</v>
      </c>
      <c r="K298" s="71"/>
      <c r="L298" s="71">
        <v>3</v>
      </c>
      <c r="M298" s="72">
        <v>3</v>
      </c>
    </row>
    <row r="299" spans="1:13" ht="27.6">
      <c r="A299" s="356"/>
      <c r="B299" s="352"/>
      <c r="C299" s="71" t="s">
        <v>1215</v>
      </c>
      <c r="D299" s="71">
        <v>392020504</v>
      </c>
      <c r="E299" s="71"/>
      <c r="F299" s="71"/>
      <c r="G299" s="71"/>
      <c r="H299" s="71"/>
      <c r="I299" s="71">
        <v>261</v>
      </c>
      <c r="J299" s="71">
        <v>261</v>
      </c>
      <c r="K299" s="71"/>
      <c r="L299" s="71"/>
      <c r="M299" s="72"/>
    </row>
    <row r="300" spans="1:13" ht="27.6">
      <c r="A300" s="356"/>
      <c r="B300" s="352"/>
      <c r="C300" s="71" t="s">
        <v>1215</v>
      </c>
      <c r="D300" s="71">
        <v>392020505</v>
      </c>
      <c r="E300" s="71"/>
      <c r="F300" s="71"/>
      <c r="G300" s="71"/>
      <c r="H300" s="71"/>
      <c r="I300" s="71">
        <v>800</v>
      </c>
      <c r="J300" s="71">
        <v>800</v>
      </c>
      <c r="K300" s="71"/>
      <c r="L300" s="71"/>
      <c r="M300" s="72"/>
    </row>
    <row r="301" spans="1:13">
      <c r="A301" s="356"/>
      <c r="B301" s="352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2"/>
    </row>
    <row r="302" spans="1:13">
      <c r="A302" s="356"/>
      <c r="B302" s="352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2"/>
    </row>
    <row r="303" spans="1:13" ht="15.6">
      <c r="A303" s="356"/>
      <c r="B303" s="352"/>
      <c r="C303" s="71"/>
      <c r="D303" s="71"/>
      <c r="E303" s="71"/>
      <c r="F303" s="63" t="s">
        <v>802</v>
      </c>
      <c r="G303" s="71"/>
      <c r="H303" s="71"/>
      <c r="I303" s="61">
        <f>SUM(I298:I302)</f>
        <v>1366</v>
      </c>
      <c r="J303" s="61">
        <f>SUM(J298:J302)</f>
        <v>1366</v>
      </c>
      <c r="K303" s="61"/>
      <c r="L303" s="61"/>
      <c r="M303" s="72"/>
    </row>
    <row r="304" spans="1:13" ht="41.4">
      <c r="A304" s="356">
        <v>53</v>
      </c>
      <c r="B304" s="352" t="s">
        <v>1320</v>
      </c>
      <c r="C304" s="71" t="s">
        <v>1362</v>
      </c>
      <c r="D304" s="71">
        <v>392020507</v>
      </c>
      <c r="E304" s="71"/>
      <c r="F304" s="71"/>
      <c r="G304" s="71">
        <v>433</v>
      </c>
      <c r="H304" s="71"/>
      <c r="I304" s="71"/>
      <c r="J304" s="71">
        <v>433</v>
      </c>
      <c r="K304" s="71">
        <v>2</v>
      </c>
      <c r="L304" s="71"/>
      <c r="M304" s="72">
        <v>2</v>
      </c>
    </row>
    <row r="305" spans="1:13">
      <c r="A305" s="356"/>
      <c r="B305" s="352"/>
      <c r="C305" s="71" t="s">
        <v>1361</v>
      </c>
      <c r="D305" s="71">
        <v>392020508</v>
      </c>
      <c r="E305" s="71"/>
      <c r="F305" s="71"/>
      <c r="G305" s="71">
        <v>262</v>
      </c>
      <c r="H305" s="71"/>
      <c r="I305" s="71"/>
      <c r="J305" s="71">
        <v>262</v>
      </c>
      <c r="K305" s="71"/>
      <c r="L305" s="71"/>
      <c r="M305" s="72"/>
    </row>
    <row r="306" spans="1:13">
      <c r="A306" s="356"/>
      <c r="B306" s="352"/>
      <c r="C306" s="71" t="s">
        <v>1361</v>
      </c>
      <c r="D306" s="71">
        <v>392020509</v>
      </c>
      <c r="E306" s="71"/>
      <c r="F306" s="71"/>
      <c r="G306" s="71">
        <v>193</v>
      </c>
      <c r="H306" s="71"/>
      <c r="I306" s="71"/>
      <c r="J306" s="71">
        <v>193</v>
      </c>
      <c r="K306" s="71"/>
      <c r="L306" s="71"/>
      <c r="M306" s="72"/>
    </row>
    <row r="307" spans="1:13">
      <c r="A307" s="356"/>
      <c r="B307" s="352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2"/>
    </row>
    <row r="308" spans="1:13">
      <c r="A308" s="356"/>
      <c r="B308" s="352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2"/>
    </row>
    <row r="309" spans="1:13">
      <c r="A309" s="356"/>
      <c r="B309" s="352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2"/>
    </row>
    <row r="310" spans="1:13" ht="15.6">
      <c r="A310" s="72"/>
      <c r="B310" s="71"/>
      <c r="C310" s="71"/>
      <c r="D310" s="71"/>
      <c r="E310" s="71"/>
      <c r="F310" s="63" t="s">
        <v>802</v>
      </c>
      <c r="G310" s="61">
        <f>SUM(G304:G309)</f>
        <v>888</v>
      </c>
      <c r="H310" s="61"/>
      <c r="I310" s="61"/>
      <c r="J310" s="61">
        <f>SUM(J304:J309)</f>
        <v>888</v>
      </c>
      <c r="K310" s="61"/>
      <c r="L310" s="61"/>
      <c r="M310" s="72"/>
    </row>
    <row r="311" spans="1:13" ht="41.4">
      <c r="A311" s="356">
        <v>54</v>
      </c>
      <c r="B311" s="352" t="s">
        <v>1358</v>
      </c>
      <c r="C311" s="71" t="s">
        <v>1362</v>
      </c>
      <c r="D311" s="71">
        <v>392020507</v>
      </c>
      <c r="E311" s="71"/>
      <c r="F311" s="71"/>
      <c r="G311" s="71"/>
      <c r="H311" s="71"/>
      <c r="I311" s="71">
        <v>440</v>
      </c>
      <c r="J311" s="71">
        <v>440</v>
      </c>
      <c r="K311" s="71"/>
      <c r="L311" s="71">
        <v>2</v>
      </c>
      <c r="M311" s="72">
        <v>2</v>
      </c>
    </row>
    <row r="312" spans="1:13">
      <c r="A312" s="356"/>
      <c r="B312" s="352"/>
      <c r="C312" s="71" t="s">
        <v>1361</v>
      </c>
      <c r="D312" s="71">
        <v>392020508</v>
      </c>
      <c r="E312" s="71"/>
      <c r="F312" s="71"/>
      <c r="G312" s="71"/>
      <c r="H312" s="71"/>
      <c r="I312" s="71">
        <v>243</v>
      </c>
      <c r="J312" s="71">
        <v>243</v>
      </c>
      <c r="K312" s="71"/>
      <c r="L312" s="71"/>
      <c r="M312" s="72"/>
    </row>
    <row r="313" spans="1:13">
      <c r="A313" s="356"/>
      <c r="B313" s="352"/>
      <c r="C313" s="71" t="s">
        <v>1361</v>
      </c>
      <c r="D313" s="71">
        <v>392020509</v>
      </c>
      <c r="E313" s="71"/>
      <c r="F313" s="71"/>
      <c r="G313" s="71"/>
      <c r="H313" s="71"/>
      <c r="I313" s="71">
        <v>151</v>
      </c>
      <c r="J313" s="71">
        <v>151</v>
      </c>
      <c r="K313" s="71"/>
      <c r="L313" s="71"/>
      <c r="M313" s="72"/>
    </row>
    <row r="314" spans="1:13">
      <c r="A314" s="356"/>
      <c r="B314" s="352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2"/>
    </row>
    <row r="315" spans="1:13">
      <c r="A315" s="356"/>
      <c r="B315" s="352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2"/>
    </row>
    <row r="316" spans="1:13">
      <c r="A316" s="356"/>
      <c r="B316" s="352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2"/>
    </row>
    <row r="317" spans="1:13" ht="15.6">
      <c r="A317" s="356"/>
      <c r="B317" s="352"/>
      <c r="C317" s="71"/>
      <c r="D317" s="71"/>
      <c r="E317" s="71"/>
      <c r="F317" s="63" t="s">
        <v>802</v>
      </c>
      <c r="G317" s="71"/>
      <c r="H317" s="71"/>
      <c r="I317" s="61">
        <f>SUM(I311:I316)</f>
        <v>834</v>
      </c>
      <c r="J317" s="61">
        <f>SUM(J311:J316)</f>
        <v>834</v>
      </c>
      <c r="K317" s="61"/>
      <c r="L317" s="61"/>
      <c r="M317" s="72"/>
    </row>
    <row r="318" spans="1:13">
      <c r="A318" s="357">
        <v>55</v>
      </c>
      <c r="B318" s="358" t="s">
        <v>1359</v>
      </c>
      <c r="C318" s="81" t="s">
        <v>27</v>
      </c>
      <c r="D318" s="81">
        <v>392020506</v>
      </c>
      <c r="E318" s="81"/>
      <c r="F318" s="71"/>
      <c r="G318" s="71">
        <v>357</v>
      </c>
      <c r="H318" s="71"/>
      <c r="I318" s="71">
        <v>303</v>
      </c>
      <c r="J318" s="71">
        <v>660</v>
      </c>
      <c r="K318" s="71">
        <v>1</v>
      </c>
      <c r="L318" s="71">
        <v>1</v>
      </c>
      <c r="M318" s="72">
        <v>2</v>
      </c>
    </row>
    <row r="319" spans="1:13">
      <c r="A319" s="357"/>
      <c r="B319" s="358"/>
      <c r="C319" s="81"/>
      <c r="D319" s="81"/>
      <c r="E319" s="81"/>
      <c r="F319" s="71"/>
      <c r="G319" s="61"/>
      <c r="H319" s="61"/>
      <c r="I319" s="61"/>
      <c r="J319" s="61"/>
      <c r="K319" s="61"/>
      <c r="L319" s="61"/>
      <c r="M319" s="72"/>
    </row>
    <row r="320" spans="1:13" ht="15.6">
      <c r="A320" s="357"/>
      <c r="B320" s="358"/>
      <c r="C320" s="81"/>
      <c r="D320" s="81"/>
      <c r="E320" s="81"/>
      <c r="F320" s="63" t="s">
        <v>802</v>
      </c>
      <c r="G320" s="74">
        <f>SUM(G318:G319)</f>
        <v>357</v>
      </c>
      <c r="H320" s="74"/>
      <c r="I320" s="74">
        <f>SUM(I318:I319)</f>
        <v>303</v>
      </c>
      <c r="J320" s="74">
        <f>SUM(J318:J319)</f>
        <v>660</v>
      </c>
      <c r="K320" s="71"/>
      <c r="L320" s="71"/>
      <c r="M320" s="73"/>
    </row>
    <row r="321" spans="1:13" ht="15.6">
      <c r="A321" s="359" t="s">
        <v>29</v>
      </c>
      <c r="B321" s="359"/>
      <c r="C321" s="359"/>
      <c r="D321" s="359"/>
      <c r="E321" s="359"/>
      <c r="F321" s="65"/>
      <c r="G321" s="65"/>
      <c r="H321" s="65"/>
      <c r="I321" s="65"/>
      <c r="J321" s="65"/>
      <c r="K321" s="65"/>
      <c r="L321" s="65"/>
      <c r="M321" s="65"/>
    </row>
    <row r="322" spans="1:13" ht="15.6">
      <c r="A322" s="60"/>
      <c r="B322" s="60"/>
      <c r="C322" s="60"/>
      <c r="D322" s="60"/>
      <c r="E322" s="60"/>
      <c r="F322" s="62"/>
      <c r="G322" s="62"/>
      <c r="H322" s="62"/>
      <c r="I322" s="62"/>
      <c r="J322" s="62"/>
      <c r="K322" s="62"/>
      <c r="L322" s="62"/>
      <c r="M322" s="62"/>
    </row>
    <row r="323" spans="1:13" ht="15.6">
      <c r="A323" s="335">
        <v>56</v>
      </c>
      <c r="B323" s="330" t="s">
        <v>30</v>
      </c>
      <c r="C323" s="60" t="s">
        <v>31</v>
      </c>
      <c r="D323" s="60">
        <v>397020505</v>
      </c>
      <c r="E323" s="60" t="s">
        <v>28</v>
      </c>
      <c r="F323" s="62"/>
      <c r="G323" s="62">
        <v>438</v>
      </c>
      <c r="H323" s="62"/>
      <c r="I323" s="62">
        <v>382</v>
      </c>
      <c r="J323" s="62">
        <f>SUM(G323:I323)</f>
        <v>820</v>
      </c>
      <c r="K323" s="62">
        <v>2</v>
      </c>
      <c r="L323" s="62">
        <v>1</v>
      </c>
      <c r="M323" s="62">
        <f>SUM(K323:L323)</f>
        <v>3</v>
      </c>
    </row>
    <row r="324" spans="1:13" ht="15.6">
      <c r="A324" s="335"/>
      <c r="B324" s="330"/>
      <c r="C324" s="60" t="s">
        <v>881</v>
      </c>
      <c r="D324" s="60">
        <v>397020501</v>
      </c>
      <c r="E324" s="60"/>
      <c r="F324" s="62"/>
      <c r="G324" s="62">
        <v>130</v>
      </c>
      <c r="H324" s="62"/>
      <c r="I324" s="62">
        <v>96</v>
      </c>
      <c r="J324" s="62">
        <f>SUM(G324:I324)</f>
        <v>226</v>
      </c>
      <c r="K324" s="62"/>
      <c r="L324" s="62"/>
      <c r="M324" s="62"/>
    </row>
    <row r="325" spans="1:13" ht="15.6">
      <c r="A325" s="335"/>
      <c r="B325" s="330"/>
      <c r="C325" s="60" t="s">
        <v>32</v>
      </c>
      <c r="D325" s="60">
        <v>397020502</v>
      </c>
      <c r="E325" s="60" t="s">
        <v>28</v>
      </c>
      <c r="F325" s="62"/>
      <c r="G325" s="62">
        <v>322</v>
      </c>
      <c r="H325" s="62"/>
      <c r="I325" s="62">
        <v>288</v>
      </c>
      <c r="J325" s="62">
        <f>SUM(G325:I325)</f>
        <v>610</v>
      </c>
      <c r="K325" s="62"/>
      <c r="L325" s="62"/>
      <c r="M325" s="62"/>
    </row>
    <row r="326" spans="1:13" ht="15.6">
      <c r="A326" s="359" t="s">
        <v>29</v>
      </c>
      <c r="B326" s="359"/>
      <c r="C326" s="359"/>
      <c r="D326" s="359"/>
      <c r="E326" s="359"/>
      <c r="F326" s="65"/>
      <c r="G326" s="65">
        <f>SUM(G323:G325)</f>
        <v>890</v>
      </c>
      <c r="H326" s="65"/>
      <c r="I326" s="65">
        <f>SUM(I323:I325)</f>
        <v>766</v>
      </c>
      <c r="J326" s="65">
        <f>SUM(G326:I326)</f>
        <v>1656</v>
      </c>
      <c r="K326" s="65"/>
      <c r="L326" s="65"/>
      <c r="M326" s="65"/>
    </row>
    <row r="327" spans="1:13" ht="15.6">
      <c r="A327" s="60"/>
      <c r="B327" s="60"/>
      <c r="C327" s="60"/>
      <c r="D327" s="60"/>
      <c r="E327" s="60"/>
      <c r="F327" s="62"/>
      <c r="G327" s="62"/>
      <c r="H327" s="62"/>
      <c r="I327" s="62"/>
      <c r="J327" s="62"/>
      <c r="K327" s="62"/>
      <c r="L327" s="62"/>
      <c r="M327" s="62"/>
    </row>
    <row r="328" spans="1:13" ht="15.6">
      <c r="A328" s="335">
        <v>57</v>
      </c>
      <c r="B328" s="330" t="s">
        <v>33</v>
      </c>
      <c r="C328" s="60" t="s">
        <v>34</v>
      </c>
      <c r="D328" s="60">
        <v>397020107</v>
      </c>
      <c r="E328" s="60" t="s">
        <v>28</v>
      </c>
      <c r="F328" s="62"/>
      <c r="G328" s="62">
        <v>56</v>
      </c>
      <c r="H328" s="62"/>
      <c r="I328" s="62">
        <v>30</v>
      </c>
      <c r="J328" s="62">
        <f>SUM(G328:I328)</f>
        <v>86</v>
      </c>
      <c r="K328" s="62">
        <v>1</v>
      </c>
      <c r="L328" s="62">
        <v>1</v>
      </c>
      <c r="M328" s="62">
        <f>SUM(K328:L328)</f>
        <v>2</v>
      </c>
    </row>
    <row r="329" spans="1:13" ht="15.6">
      <c r="A329" s="335"/>
      <c r="B329" s="330"/>
      <c r="C329" s="60" t="s">
        <v>34</v>
      </c>
      <c r="D329" s="60">
        <v>397020108</v>
      </c>
      <c r="E329" s="60" t="s">
        <v>28</v>
      </c>
      <c r="F329" s="62"/>
      <c r="G329" s="62">
        <v>273</v>
      </c>
      <c r="H329" s="62"/>
      <c r="I329" s="62">
        <v>269</v>
      </c>
      <c r="J329" s="62">
        <f>SUM(G329:I329)</f>
        <v>542</v>
      </c>
      <c r="K329" s="62"/>
      <c r="L329" s="62"/>
      <c r="M329" s="62"/>
    </row>
    <row r="330" spans="1:13" ht="15.6">
      <c r="A330" s="335"/>
      <c r="B330" s="330"/>
      <c r="C330" s="60" t="s">
        <v>34</v>
      </c>
      <c r="D330" s="60">
        <v>397020109</v>
      </c>
      <c r="E330" s="60" t="s">
        <v>28</v>
      </c>
      <c r="F330" s="62"/>
      <c r="G330" s="62">
        <v>179</v>
      </c>
      <c r="H330" s="62"/>
      <c r="I330" s="62">
        <v>207</v>
      </c>
      <c r="J330" s="62">
        <f>SUM(G330:I330)</f>
        <v>386</v>
      </c>
      <c r="K330" s="62"/>
      <c r="L330" s="62"/>
      <c r="M330" s="62"/>
    </row>
    <row r="331" spans="1:13" ht="15.6">
      <c r="A331" s="335"/>
      <c r="B331" s="330"/>
      <c r="C331" s="60" t="s">
        <v>34</v>
      </c>
      <c r="D331" s="60">
        <v>397020110</v>
      </c>
      <c r="E331" s="60"/>
      <c r="F331" s="62"/>
      <c r="G331" s="62">
        <v>30</v>
      </c>
      <c r="H331" s="62"/>
      <c r="I331" s="62">
        <v>28</v>
      </c>
      <c r="J331" s="62">
        <f>SUM(G331:I331)</f>
        <v>58</v>
      </c>
      <c r="K331" s="62"/>
      <c r="L331" s="62"/>
      <c r="M331" s="62"/>
    </row>
    <row r="332" spans="1:13" ht="15.6">
      <c r="A332" s="359" t="s">
        <v>29</v>
      </c>
      <c r="B332" s="359"/>
      <c r="C332" s="359"/>
      <c r="D332" s="359"/>
      <c r="E332" s="359"/>
      <c r="F332" s="65"/>
      <c r="G332" s="65">
        <f>SUM(G328:G331)</f>
        <v>538</v>
      </c>
      <c r="H332" s="65"/>
      <c r="I332" s="65">
        <f>SUM(I328:I331)</f>
        <v>534</v>
      </c>
      <c r="J332" s="65">
        <f>SUM(G332:I332)</f>
        <v>1072</v>
      </c>
      <c r="K332" s="65"/>
      <c r="L332" s="65"/>
      <c r="M332" s="65"/>
    </row>
    <row r="333" spans="1:13" ht="15.6">
      <c r="A333" s="60"/>
      <c r="B333" s="60"/>
      <c r="C333" s="60"/>
      <c r="D333" s="60"/>
      <c r="E333" s="60"/>
      <c r="F333" s="62"/>
      <c r="G333" s="62"/>
      <c r="H333" s="62"/>
      <c r="I333" s="62"/>
      <c r="J333" s="62"/>
      <c r="K333" s="62"/>
      <c r="L333" s="62"/>
      <c r="M333" s="62"/>
    </row>
    <row r="334" spans="1:13" ht="15.6">
      <c r="A334" s="335">
        <v>58</v>
      </c>
      <c r="B334" s="330" t="s">
        <v>35</v>
      </c>
      <c r="C334" s="60" t="s">
        <v>36</v>
      </c>
      <c r="D334" s="60">
        <v>397020103</v>
      </c>
      <c r="E334" s="60" t="s">
        <v>28</v>
      </c>
      <c r="F334" s="62"/>
      <c r="G334" s="62">
        <v>232</v>
      </c>
      <c r="H334" s="62"/>
      <c r="I334" s="62">
        <v>178</v>
      </c>
      <c r="J334" s="62">
        <f>SUM(G334:I334)</f>
        <v>410</v>
      </c>
      <c r="K334" s="62">
        <v>2</v>
      </c>
      <c r="L334" s="62">
        <v>1</v>
      </c>
      <c r="M334" s="62">
        <f>SUM(K334:L334)</f>
        <v>3</v>
      </c>
    </row>
    <row r="335" spans="1:13" ht="15.6">
      <c r="A335" s="335"/>
      <c r="B335" s="330"/>
      <c r="C335" s="60" t="s">
        <v>36</v>
      </c>
      <c r="D335" s="60">
        <v>397020104</v>
      </c>
      <c r="E335" s="60" t="s">
        <v>28</v>
      </c>
      <c r="F335" s="62"/>
      <c r="G335" s="62">
        <v>81</v>
      </c>
      <c r="H335" s="62"/>
      <c r="I335" s="62">
        <v>91</v>
      </c>
      <c r="J335" s="62">
        <f>SUM(G335:I335)</f>
        <v>172</v>
      </c>
      <c r="K335" s="62"/>
      <c r="L335" s="62"/>
      <c r="M335" s="62"/>
    </row>
    <row r="336" spans="1:13" ht="15.6">
      <c r="A336" s="335"/>
      <c r="B336" s="330"/>
      <c r="C336" s="60" t="s">
        <v>36</v>
      </c>
      <c r="D336" s="60">
        <v>397020105</v>
      </c>
      <c r="E336" s="60" t="s">
        <v>28</v>
      </c>
      <c r="F336" s="62"/>
      <c r="G336" s="62">
        <v>163</v>
      </c>
      <c r="H336" s="62"/>
      <c r="I336" s="62">
        <v>149</v>
      </c>
      <c r="J336" s="62">
        <f>SUM(G336:I336)</f>
        <v>312</v>
      </c>
      <c r="K336" s="62"/>
      <c r="L336" s="62"/>
      <c r="M336" s="62"/>
    </row>
    <row r="337" spans="1:13" ht="15.6">
      <c r="A337" s="335"/>
      <c r="B337" s="330"/>
      <c r="C337" s="60" t="s">
        <v>36</v>
      </c>
      <c r="D337" s="60">
        <v>397020106</v>
      </c>
      <c r="E337" s="60"/>
      <c r="F337" s="62"/>
      <c r="G337" s="62">
        <v>129</v>
      </c>
      <c r="H337" s="62"/>
      <c r="I337" s="62">
        <v>98</v>
      </c>
      <c r="J337" s="62">
        <f>SUM(G337:I337)</f>
        <v>227</v>
      </c>
      <c r="K337" s="62"/>
      <c r="L337" s="62"/>
      <c r="M337" s="62"/>
    </row>
    <row r="338" spans="1:13" ht="15.6">
      <c r="A338" s="359" t="s">
        <v>29</v>
      </c>
      <c r="B338" s="359"/>
      <c r="C338" s="359"/>
      <c r="D338" s="359"/>
      <c r="E338" s="359"/>
      <c r="F338" s="65"/>
      <c r="G338" s="65">
        <f>SUM(G334:G337)</f>
        <v>605</v>
      </c>
      <c r="H338" s="65"/>
      <c r="I338" s="65">
        <f>SUM(I334:I337)</f>
        <v>516</v>
      </c>
      <c r="J338" s="65">
        <f>SUM(G338:I338)</f>
        <v>1121</v>
      </c>
      <c r="K338" s="65"/>
      <c r="L338" s="65"/>
      <c r="M338" s="65"/>
    </row>
    <row r="339" spans="1:13" ht="15.6">
      <c r="A339" s="60"/>
      <c r="B339" s="60"/>
      <c r="C339" s="60"/>
      <c r="D339" s="60"/>
      <c r="E339" s="60"/>
      <c r="F339" s="62"/>
      <c r="G339" s="62"/>
      <c r="H339" s="62"/>
      <c r="I339" s="62"/>
      <c r="J339" s="62"/>
      <c r="K339" s="62"/>
      <c r="L339" s="62"/>
      <c r="M339" s="62"/>
    </row>
    <row r="340" spans="1:13" ht="15.6">
      <c r="A340" s="335">
        <v>59</v>
      </c>
      <c r="B340" s="330" t="s">
        <v>37</v>
      </c>
      <c r="C340" s="60" t="s">
        <v>38</v>
      </c>
      <c r="D340" s="60">
        <v>397020102</v>
      </c>
      <c r="E340" s="60" t="s">
        <v>28</v>
      </c>
      <c r="F340" s="62"/>
      <c r="G340" s="62">
        <v>255</v>
      </c>
      <c r="H340" s="62"/>
      <c r="I340" s="62">
        <v>196</v>
      </c>
      <c r="J340" s="62">
        <f>SUM(G340:I340)</f>
        <v>451</v>
      </c>
      <c r="K340" s="62">
        <v>1</v>
      </c>
      <c r="L340" s="62">
        <v>1</v>
      </c>
      <c r="M340" s="62">
        <f>SUM(K340:L340)</f>
        <v>2</v>
      </c>
    </row>
    <row r="341" spans="1:13" ht="15.6">
      <c r="A341" s="335"/>
      <c r="B341" s="330"/>
      <c r="C341" s="60" t="s">
        <v>39</v>
      </c>
      <c r="D341" s="60">
        <v>397020101</v>
      </c>
      <c r="E341" s="60"/>
      <c r="F341" s="62"/>
      <c r="G341" s="62">
        <v>198</v>
      </c>
      <c r="H341" s="62"/>
      <c r="I341" s="62">
        <v>142</v>
      </c>
      <c r="J341" s="62">
        <f>SUM(G341:I341)</f>
        <v>340</v>
      </c>
      <c r="K341" s="62"/>
      <c r="L341" s="62"/>
      <c r="M341" s="62"/>
    </row>
    <row r="342" spans="1:13" ht="15.6">
      <c r="A342" s="359" t="s">
        <v>29</v>
      </c>
      <c r="B342" s="359"/>
      <c r="C342" s="359"/>
      <c r="D342" s="359"/>
      <c r="E342" s="359"/>
      <c r="F342" s="65"/>
      <c r="G342" s="65">
        <f>SUM(G340:G341)</f>
        <v>453</v>
      </c>
      <c r="H342" s="65"/>
      <c r="I342" s="65">
        <f>SUM(I340:I341)</f>
        <v>338</v>
      </c>
      <c r="J342" s="65">
        <f>SUM(G342:I342)</f>
        <v>791</v>
      </c>
      <c r="K342" s="65"/>
      <c r="L342" s="65"/>
      <c r="M342" s="65"/>
    </row>
    <row r="343" spans="1:13" ht="15.6">
      <c r="A343" s="60"/>
      <c r="B343" s="60"/>
      <c r="C343" s="60"/>
      <c r="D343" s="60"/>
      <c r="E343" s="60"/>
      <c r="F343" s="62"/>
      <c r="G343" s="62"/>
      <c r="H343" s="62"/>
      <c r="I343" s="62"/>
      <c r="J343" s="62"/>
      <c r="K343" s="62"/>
      <c r="L343" s="62"/>
      <c r="M343" s="62"/>
    </row>
    <row r="344" spans="1:13" ht="15.6">
      <c r="A344" s="335">
        <v>60</v>
      </c>
      <c r="B344" s="330" t="s">
        <v>40</v>
      </c>
      <c r="C344" s="60" t="s">
        <v>41</v>
      </c>
      <c r="D344" s="60">
        <v>397020201</v>
      </c>
      <c r="E344" s="60" t="s">
        <v>28</v>
      </c>
      <c r="F344" s="62"/>
      <c r="G344" s="62">
        <v>256</v>
      </c>
      <c r="H344" s="62"/>
      <c r="I344" s="62">
        <v>192</v>
      </c>
      <c r="J344" s="62">
        <f>SUM(G344:I344)</f>
        <v>448</v>
      </c>
      <c r="K344" s="62">
        <v>1</v>
      </c>
      <c r="L344" s="62">
        <v>1</v>
      </c>
      <c r="M344" s="62">
        <f>SUM(K344:L344)</f>
        <v>2</v>
      </c>
    </row>
    <row r="345" spans="1:13" ht="15.6">
      <c r="A345" s="335"/>
      <c r="B345" s="330"/>
      <c r="C345" s="60" t="s">
        <v>42</v>
      </c>
      <c r="D345" s="60">
        <v>397020202</v>
      </c>
      <c r="E345" s="60" t="s">
        <v>28</v>
      </c>
      <c r="F345" s="62"/>
      <c r="G345" s="62">
        <v>92</v>
      </c>
      <c r="H345" s="62"/>
      <c r="I345" s="62">
        <v>97</v>
      </c>
      <c r="J345" s="62">
        <f>SUM(G345:I345)</f>
        <v>189</v>
      </c>
      <c r="K345" s="62"/>
      <c r="L345" s="62"/>
      <c r="M345" s="62"/>
    </row>
    <row r="346" spans="1:13" ht="15.6">
      <c r="A346" s="359" t="s">
        <v>29</v>
      </c>
      <c r="B346" s="359"/>
      <c r="C346" s="359"/>
      <c r="D346" s="359"/>
      <c r="E346" s="359"/>
      <c r="F346" s="65"/>
      <c r="G346" s="65">
        <f>SUM(G344:G345)</f>
        <v>348</v>
      </c>
      <c r="H346" s="65"/>
      <c r="I346" s="65">
        <f>SUM(I344:I345)</f>
        <v>289</v>
      </c>
      <c r="J346" s="65">
        <f>SUM(G346:I346)</f>
        <v>637</v>
      </c>
      <c r="K346" s="65"/>
      <c r="L346" s="65"/>
      <c r="M346" s="65"/>
    </row>
    <row r="347" spans="1:13" ht="15.6">
      <c r="A347" s="60"/>
      <c r="B347" s="60"/>
      <c r="C347" s="60"/>
      <c r="D347" s="60"/>
      <c r="E347" s="60"/>
      <c r="F347" s="62"/>
      <c r="G347" s="62"/>
      <c r="H347" s="62"/>
      <c r="I347" s="62"/>
      <c r="J347" s="62"/>
      <c r="K347" s="62"/>
      <c r="L347" s="62"/>
      <c r="M347" s="62"/>
    </row>
    <row r="348" spans="1:13" ht="15.6">
      <c r="A348" s="335">
        <v>61</v>
      </c>
      <c r="B348" s="330" t="s">
        <v>43</v>
      </c>
      <c r="C348" s="60" t="s">
        <v>44</v>
      </c>
      <c r="D348" s="60">
        <v>397020203</v>
      </c>
      <c r="E348" s="60" t="s">
        <v>28</v>
      </c>
      <c r="F348" s="62"/>
      <c r="G348" s="62">
        <v>321</v>
      </c>
      <c r="H348" s="62"/>
      <c r="I348" s="62">
        <v>242</v>
      </c>
      <c r="J348" s="62">
        <f>SUM(G348:I348)</f>
        <v>563</v>
      </c>
      <c r="K348" s="62">
        <v>2</v>
      </c>
      <c r="L348" s="62">
        <v>1</v>
      </c>
      <c r="M348" s="62">
        <f>SUM(K348:L348)</f>
        <v>3</v>
      </c>
    </row>
    <row r="349" spans="1:13" ht="15.6">
      <c r="A349" s="335"/>
      <c r="B349" s="330"/>
      <c r="C349" s="60" t="s">
        <v>44</v>
      </c>
      <c r="D349" s="60">
        <v>397020204</v>
      </c>
      <c r="E349" s="60" t="s">
        <v>28</v>
      </c>
      <c r="F349" s="62"/>
      <c r="G349" s="62">
        <v>213</v>
      </c>
      <c r="H349" s="62"/>
      <c r="I349" s="62">
        <v>156</v>
      </c>
      <c r="J349" s="62">
        <f>SUM(G349:I349)</f>
        <v>369</v>
      </c>
      <c r="K349" s="62"/>
      <c r="L349" s="62"/>
      <c r="M349" s="62"/>
    </row>
    <row r="350" spans="1:13" ht="15.6">
      <c r="A350" s="335"/>
      <c r="B350" s="330"/>
      <c r="C350" s="60" t="s">
        <v>44</v>
      </c>
      <c r="D350" s="60">
        <v>397020205</v>
      </c>
      <c r="E350" s="60" t="s">
        <v>28</v>
      </c>
      <c r="F350" s="62"/>
      <c r="G350" s="62">
        <v>131</v>
      </c>
      <c r="H350" s="62"/>
      <c r="I350" s="62">
        <v>85</v>
      </c>
      <c r="J350" s="62">
        <f>SUM(G350:I350)</f>
        <v>216</v>
      </c>
      <c r="K350" s="62"/>
      <c r="L350" s="62"/>
      <c r="M350" s="62"/>
    </row>
    <row r="351" spans="1:13" ht="15.6">
      <c r="A351" s="359" t="s">
        <v>29</v>
      </c>
      <c r="B351" s="359"/>
      <c r="C351" s="359"/>
      <c r="D351" s="359"/>
      <c r="E351" s="359"/>
      <c r="F351" s="65"/>
      <c r="G351" s="65">
        <f>SUM(G348:G350)</f>
        <v>665</v>
      </c>
      <c r="H351" s="65"/>
      <c r="I351" s="65">
        <f>SUM(I348:I350)</f>
        <v>483</v>
      </c>
      <c r="J351" s="65">
        <f>SUM(G351:I351)</f>
        <v>1148</v>
      </c>
      <c r="K351" s="65"/>
      <c r="L351" s="65"/>
      <c r="M351" s="65"/>
    </row>
    <row r="352" spans="1:13" ht="15.6">
      <c r="A352" s="60"/>
      <c r="B352" s="60"/>
      <c r="C352" s="60"/>
      <c r="D352" s="60"/>
      <c r="E352" s="60"/>
      <c r="F352" s="62"/>
      <c r="G352" s="62"/>
      <c r="H352" s="62"/>
      <c r="I352" s="62"/>
      <c r="J352" s="62"/>
      <c r="K352" s="62"/>
      <c r="L352" s="62"/>
      <c r="M352" s="62"/>
    </row>
    <row r="353" spans="1:13" ht="15.6">
      <c r="A353" s="335">
        <v>62</v>
      </c>
      <c r="B353" s="330" t="s">
        <v>45</v>
      </c>
      <c r="C353" s="60" t="s">
        <v>46</v>
      </c>
      <c r="D353" s="60">
        <v>397020206</v>
      </c>
      <c r="E353" s="60" t="s">
        <v>28</v>
      </c>
      <c r="F353" s="62"/>
      <c r="G353" s="62">
        <v>187</v>
      </c>
      <c r="H353" s="62"/>
      <c r="I353" s="62">
        <v>137</v>
      </c>
      <c r="J353" s="62">
        <f>SUM(G353:I353)</f>
        <v>324</v>
      </c>
      <c r="K353" s="62">
        <v>1</v>
      </c>
      <c r="L353" s="62">
        <v>1</v>
      </c>
      <c r="M353" s="62">
        <f>SUM(K353:L353)</f>
        <v>2</v>
      </c>
    </row>
    <row r="354" spans="1:13" ht="15.6">
      <c r="A354" s="335"/>
      <c r="B354" s="330"/>
      <c r="C354" s="60" t="s">
        <v>47</v>
      </c>
      <c r="D354" s="60">
        <v>397020208</v>
      </c>
      <c r="E354" s="60" t="s">
        <v>28</v>
      </c>
      <c r="F354" s="62"/>
      <c r="G354" s="62">
        <v>289</v>
      </c>
      <c r="H354" s="62"/>
      <c r="I354" s="62">
        <v>192</v>
      </c>
      <c r="J354" s="62">
        <f>SUM(G354:I354)</f>
        <v>481</v>
      </c>
      <c r="K354" s="62"/>
      <c r="L354" s="62"/>
      <c r="M354" s="62"/>
    </row>
    <row r="355" spans="1:13" ht="15.6">
      <c r="A355" s="359" t="s">
        <v>29</v>
      </c>
      <c r="B355" s="359"/>
      <c r="C355" s="359"/>
      <c r="D355" s="359"/>
      <c r="E355" s="359"/>
      <c r="F355" s="65"/>
      <c r="G355" s="65">
        <f t="shared" ref="G355:J355" si="3">SUM(G353:G354)</f>
        <v>476</v>
      </c>
      <c r="H355" s="65"/>
      <c r="I355" s="65">
        <f t="shared" si="3"/>
        <v>329</v>
      </c>
      <c r="J355" s="65">
        <f t="shared" si="3"/>
        <v>805</v>
      </c>
      <c r="K355" s="65"/>
      <c r="L355" s="65"/>
      <c r="M355" s="65"/>
    </row>
    <row r="356" spans="1:13" ht="15.6">
      <c r="A356" s="60"/>
      <c r="B356" s="60"/>
      <c r="C356" s="60"/>
      <c r="D356" s="60"/>
      <c r="E356" s="60"/>
      <c r="F356" s="62"/>
      <c r="G356" s="62"/>
      <c r="H356" s="62"/>
      <c r="I356" s="62"/>
      <c r="J356" s="62"/>
      <c r="K356" s="62"/>
      <c r="L356" s="62"/>
      <c r="M356" s="62"/>
    </row>
    <row r="357" spans="1:13" ht="31.2">
      <c r="A357" s="83">
        <v>63</v>
      </c>
      <c r="B357" s="84" t="s">
        <v>48</v>
      </c>
      <c r="C357" s="60" t="s">
        <v>49</v>
      </c>
      <c r="D357" s="60">
        <v>397020207</v>
      </c>
      <c r="E357" s="60" t="s">
        <v>28</v>
      </c>
      <c r="F357" s="62"/>
      <c r="G357" s="62">
        <v>337</v>
      </c>
      <c r="H357" s="62"/>
      <c r="I357" s="62">
        <v>279</v>
      </c>
      <c r="J357" s="62">
        <f>SUM(G357:I357)</f>
        <v>616</v>
      </c>
      <c r="K357" s="62">
        <v>1</v>
      </c>
      <c r="L357" s="62">
        <v>1</v>
      </c>
      <c r="M357" s="62">
        <v>2</v>
      </c>
    </row>
    <row r="358" spans="1:13" ht="15.6">
      <c r="A358" s="359" t="s">
        <v>29</v>
      </c>
      <c r="B358" s="359"/>
      <c r="C358" s="359"/>
      <c r="D358" s="359"/>
      <c r="E358" s="359"/>
      <c r="F358" s="65"/>
      <c r="G358" s="65">
        <f t="shared" ref="G358:J358" si="4">SUM(G357:G357)</f>
        <v>337</v>
      </c>
      <c r="H358" s="65"/>
      <c r="I358" s="65">
        <f t="shared" si="4"/>
        <v>279</v>
      </c>
      <c r="J358" s="65">
        <f t="shared" si="4"/>
        <v>616</v>
      </c>
      <c r="K358" s="65"/>
      <c r="L358" s="65"/>
      <c r="M358" s="65"/>
    </row>
    <row r="359" spans="1:13" ht="15.6">
      <c r="A359" s="60"/>
      <c r="B359" s="60"/>
      <c r="C359" s="60"/>
      <c r="D359" s="60"/>
      <c r="E359" s="60"/>
      <c r="F359" s="62"/>
      <c r="G359" s="62"/>
      <c r="H359" s="62"/>
      <c r="I359" s="62"/>
      <c r="J359" s="62"/>
      <c r="K359" s="62"/>
      <c r="L359" s="62"/>
      <c r="M359" s="62"/>
    </row>
    <row r="360" spans="1:13" ht="15.6">
      <c r="A360" s="335">
        <v>64</v>
      </c>
      <c r="B360" s="330" t="s">
        <v>50</v>
      </c>
      <c r="C360" s="60" t="s">
        <v>51</v>
      </c>
      <c r="D360" s="60">
        <v>397020402</v>
      </c>
      <c r="E360" s="60" t="s">
        <v>28</v>
      </c>
      <c r="F360" s="62"/>
      <c r="G360" s="62">
        <v>188</v>
      </c>
      <c r="H360" s="62"/>
      <c r="I360" s="62">
        <v>145</v>
      </c>
      <c r="J360" s="62">
        <f>SUM(G360:I360)</f>
        <v>333</v>
      </c>
      <c r="K360" s="62">
        <v>2</v>
      </c>
      <c r="L360" s="62">
        <v>1</v>
      </c>
      <c r="M360" s="62">
        <f>SUM(K360:L360)</f>
        <v>3</v>
      </c>
    </row>
    <row r="361" spans="1:13" ht="15.6">
      <c r="A361" s="335"/>
      <c r="B361" s="330"/>
      <c r="C361" s="60" t="s">
        <v>52</v>
      </c>
      <c r="D361" s="60">
        <v>397020405</v>
      </c>
      <c r="E361" s="60" t="s">
        <v>28</v>
      </c>
      <c r="F361" s="62"/>
      <c r="G361" s="62">
        <v>643</v>
      </c>
      <c r="H361" s="62"/>
      <c r="I361" s="62">
        <v>510</v>
      </c>
      <c r="J361" s="62">
        <f>SUM(G361:I361)</f>
        <v>1153</v>
      </c>
      <c r="K361" s="62"/>
      <c r="L361" s="62"/>
      <c r="M361" s="62"/>
    </row>
    <row r="362" spans="1:13" ht="15.6">
      <c r="A362" s="359" t="s">
        <v>29</v>
      </c>
      <c r="B362" s="359"/>
      <c r="C362" s="359"/>
      <c r="D362" s="359"/>
      <c r="E362" s="359"/>
      <c r="F362" s="65"/>
      <c r="G362" s="65">
        <f t="shared" ref="G362:I362" si="5">SUM(G360:G361)</f>
        <v>831</v>
      </c>
      <c r="H362" s="65"/>
      <c r="I362" s="65">
        <f t="shared" si="5"/>
        <v>655</v>
      </c>
      <c r="J362" s="65">
        <f>SUM(G362:I362)</f>
        <v>1486</v>
      </c>
      <c r="K362" s="65"/>
      <c r="L362" s="65"/>
      <c r="M362" s="65"/>
    </row>
    <row r="363" spans="1:13" ht="15.6">
      <c r="A363" s="60"/>
      <c r="B363" s="60"/>
      <c r="C363" s="60"/>
      <c r="D363" s="60"/>
      <c r="E363" s="60"/>
      <c r="F363" s="62"/>
      <c r="G363" s="62"/>
      <c r="H363" s="62"/>
      <c r="I363" s="62"/>
      <c r="J363" s="62"/>
      <c r="K363" s="62"/>
      <c r="L363" s="62"/>
      <c r="M363" s="62"/>
    </row>
    <row r="364" spans="1:13" ht="15.6">
      <c r="A364" s="335">
        <v>65</v>
      </c>
      <c r="B364" s="330" t="s">
        <v>53</v>
      </c>
      <c r="C364" s="60" t="s">
        <v>54</v>
      </c>
      <c r="D364" s="60">
        <v>397020301</v>
      </c>
      <c r="E364" s="60" t="s">
        <v>28</v>
      </c>
      <c r="F364" s="62"/>
      <c r="G364" s="62">
        <v>526</v>
      </c>
      <c r="H364" s="62"/>
      <c r="I364" s="62">
        <v>361</v>
      </c>
      <c r="J364" s="62">
        <f>SUM(G364:I364)</f>
        <v>887</v>
      </c>
      <c r="K364" s="62">
        <v>2</v>
      </c>
      <c r="L364" s="62">
        <v>1</v>
      </c>
      <c r="M364" s="62">
        <f>SUM(K364:L364)</f>
        <v>3</v>
      </c>
    </row>
    <row r="365" spans="1:13" ht="41.25" customHeight="1">
      <c r="A365" s="335"/>
      <c r="B365" s="330"/>
      <c r="C365" s="60" t="s">
        <v>55</v>
      </c>
      <c r="D365" s="60">
        <v>397020403</v>
      </c>
      <c r="E365" s="60" t="s">
        <v>28</v>
      </c>
      <c r="F365" s="62"/>
      <c r="G365" s="62">
        <v>304</v>
      </c>
      <c r="H365" s="62"/>
      <c r="I365" s="62">
        <v>211</v>
      </c>
      <c r="J365" s="62">
        <f>SUM(G365:I365)</f>
        <v>515</v>
      </c>
      <c r="K365" s="62"/>
      <c r="L365" s="62"/>
      <c r="M365" s="62"/>
    </row>
    <row r="366" spans="1:13" ht="15.6">
      <c r="A366" s="359" t="s">
        <v>29</v>
      </c>
      <c r="B366" s="359"/>
      <c r="C366" s="359"/>
      <c r="D366" s="359"/>
      <c r="E366" s="359"/>
      <c r="F366" s="65"/>
      <c r="G366" s="65">
        <f t="shared" ref="G366:J366" si="6">SUM(G364:G365)</f>
        <v>830</v>
      </c>
      <c r="H366" s="65"/>
      <c r="I366" s="65">
        <f t="shared" si="6"/>
        <v>572</v>
      </c>
      <c r="J366" s="65">
        <f t="shared" si="6"/>
        <v>1402</v>
      </c>
      <c r="K366" s="65"/>
      <c r="L366" s="65"/>
      <c r="M366" s="65"/>
    </row>
    <row r="367" spans="1:13" ht="15.6">
      <c r="A367" s="60"/>
      <c r="B367" s="60"/>
      <c r="C367" s="60"/>
      <c r="D367" s="60"/>
      <c r="E367" s="60"/>
      <c r="F367" s="62"/>
      <c r="G367" s="62"/>
      <c r="H367" s="62"/>
      <c r="I367" s="62"/>
      <c r="J367" s="62"/>
      <c r="K367" s="62"/>
      <c r="L367" s="62"/>
      <c r="M367" s="62"/>
    </row>
    <row r="368" spans="1:13" ht="15.6">
      <c r="A368" s="335">
        <v>66</v>
      </c>
      <c r="B368" s="330" t="s">
        <v>56</v>
      </c>
      <c r="C368" s="60" t="s">
        <v>57</v>
      </c>
      <c r="D368" s="60">
        <v>397020302</v>
      </c>
      <c r="E368" s="60" t="s">
        <v>28</v>
      </c>
      <c r="F368" s="62"/>
      <c r="G368" s="62">
        <v>579</v>
      </c>
      <c r="H368" s="62"/>
      <c r="I368" s="62">
        <v>464</v>
      </c>
      <c r="J368" s="62">
        <f>SUM(G368:I368)</f>
        <v>1043</v>
      </c>
      <c r="K368" s="62">
        <v>1</v>
      </c>
      <c r="L368" s="62">
        <v>1</v>
      </c>
      <c r="M368" s="62">
        <f>SUM(K368:L368)</f>
        <v>2</v>
      </c>
    </row>
    <row r="369" spans="1:13" ht="30.75" customHeight="1">
      <c r="A369" s="335"/>
      <c r="B369" s="330"/>
      <c r="C369" s="60" t="s">
        <v>58</v>
      </c>
      <c r="D369" s="60">
        <v>397020401</v>
      </c>
      <c r="E369" s="60" t="s">
        <v>28</v>
      </c>
      <c r="F369" s="62"/>
      <c r="G369" s="62">
        <v>351</v>
      </c>
      <c r="H369" s="62"/>
      <c r="I369" s="62">
        <v>237</v>
      </c>
      <c r="J369" s="62">
        <f>SUM(G369:I369)</f>
        <v>588</v>
      </c>
      <c r="K369" s="62"/>
      <c r="L369" s="62"/>
      <c r="M369" s="62"/>
    </row>
    <row r="370" spans="1:13" ht="15.6">
      <c r="A370" s="359" t="s">
        <v>29</v>
      </c>
      <c r="B370" s="359"/>
      <c r="C370" s="359"/>
      <c r="D370" s="359"/>
      <c r="E370" s="359"/>
      <c r="F370" s="65"/>
      <c r="G370" s="65">
        <f t="shared" ref="G370:J370" si="7">SUM(G368:G369)</f>
        <v>930</v>
      </c>
      <c r="H370" s="65"/>
      <c r="I370" s="65">
        <f t="shared" si="7"/>
        <v>701</v>
      </c>
      <c r="J370" s="65">
        <f t="shared" si="7"/>
        <v>1631</v>
      </c>
      <c r="K370" s="65"/>
      <c r="L370" s="65"/>
      <c r="M370" s="65"/>
    </row>
    <row r="371" spans="1:13" ht="15.6">
      <c r="A371" s="60"/>
      <c r="B371" s="60"/>
      <c r="C371" s="60"/>
      <c r="D371" s="60"/>
      <c r="E371" s="60"/>
      <c r="F371" s="62"/>
      <c r="G371" s="62"/>
      <c r="H371" s="62"/>
      <c r="I371" s="62"/>
      <c r="J371" s="62"/>
      <c r="K371" s="62"/>
      <c r="L371" s="62"/>
      <c r="M371" s="62"/>
    </row>
    <row r="372" spans="1:13" ht="15.6">
      <c r="A372" s="335">
        <v>67</v>
      </c>
      <c r="B372" s="330" t="s">
        <v>59</v>
      </c>
      <c r="C372" s="60" t="s">
        <v>60</v>
      </c>
      <c r="D372" s="60">
        <v>397010601</v>
      </c>
      <c r="E372" s="60" t="s">
        <v>28</v>
      </c>
      <c r="F372" s="62"/>
      <c r="G372" s="62">
        <v>240</v>
      </c>
      <c r="H372" s="62"/>
      <c r="I372" s="62">
        <v>268</v>
      </c>
      <c r="J372" s="62">
        <f>SUM(G372:I372)</f>
        <v>508</v>
      </c>
      <c r="K372" s="62">
        <v>2</v>
      </c>
      <c r="L372" s="62">
        <v>1</v>
      </c>
      <c r="M372" s="62">
        <f>SUM(K372:L372)</f>
        <v>3</v>
      </c>
    </row>
    <row r="373" spans="1:13" ht="15.6">
      <c r="A373" s="335"/>
      <c r="B373" s="330"/>
      <c r="C373" s="60" t="s">
        <v>60</v>
      </c>
      <c r="D373" s="60">
        <v>397010602</v>
      </c>
      <c r="E373" s="60" t="s">
        <v>28</v>
      </c>
      <c r="F373" s="62"/>
      <c r="G373" s="62">
        <v>360</v>
      </c>
      <c r="H373" s="62"/>
      <c r="I373" s="62">
        <v>323</v>
      </c>
      <c r="J373" s="62">
        <f>SUM(G373:I373)</f>
        <v>683</v>
      </c>
      <c r="K373" s="62"/>
      <c r="L373" s="62"/>
      <c r="M373" s="62"/>
    </row>
    <row r="374" spans="1:13" ht="15.6">
      <c r="A374" s="335"/>
      <c r="B374" s="330"/>
      <c r="C374" s="60" t="s">
        <v>60</v>
      </c>
      <c r="D374" s="60">
        <v>397010603</v>
      </c>
      <c r="E374" s="60" t="s">
        <v>28</v>
      </c>
      <c r="F374" s="62"/>
      <c r="G374" s="62">
        <v>184</v>
      </c>
      <c r="H374" s="62"/>
      <c r="I374" s="62">
        <v>136</v>
      </c>
      <c r="J374" s="62">
        <f>SUM(G374:I374)</f>
        <v>320</v>
      </c>
      <c r="K374" s="62"/>
      <c r="L374" s="62"/>
      <c r="M374" s="62"/>
    </row>
    <row r="375" spans="1:13" ht="15.6">
      <c r="A375" s="335"/>
      <c r="B375" s="330"/>
      <c r="C375" s="60" t="s">
        <v>60</v>
      </c>
      <c r="D375" s="60">
        <v>397010604</v>
      </c>
      <c r="E375" s="60"/>
      <c r="F375" s="62"/>
      <c r="G375" s="62">
        <v>262</v>
      </c>
      <c r="H375" s="62"/>
      <c r="I375" s="62">
        <v>224</v>
      </c>
      <c r="J375" s="62">
        <f>SUM(G375:I375)</f>
        <v>486</v>
      </c>
      <c r="K375" s="62"/>
      <c r="L375" s="62"/>
      <c r="M375" s="62"/>
    </row>
    <row r="376" spans="1:13" ht="15.6">
      <c r="A376" s="359" t="s">
        <v>29</v>
      </c>
      <c r="B376" s="359"/>
      <c r="C376" s="359"/>
      <c r="D376" s="359"/>
      <c r="E376" s="359"/>
      <c r="F376" s="65"/>
      <c r="G376" s="65">
        <f t="shared" ref="G376:J376" si="8">SUM(G372:G375)</f>
        <v>1046</v>
      </c>
      <c r="H376" s="65"/>
      <c r="I376" s="65">
        <f t="shared" si="8"/>
        <v>951</v>
      </c>
      <c r="J376" s="65">
        <f t="shared" si="8"/>
        <v>1997</v>
      </c>
      <c r="K376" s="65"/>
      <c r="L376" s="65"/>
      <c r="M376" s="65"/>
    </row>
    <row r="377" spans="1:13" ht="15.6">
      <c r="A377" s="60"/>
      <c r="B377" s="60"/>
      <c r="C377" s="60"/>
      <c r="D377" s="60"/>
      <c r="E377" s="60"/>
      <c r="F377" s="62"/>
      <c r="G377" s="62"/>
      <c r="H377" s="62"/>
      <c r="I377" s="62"/>
      <c r="J377" s="62"/>
      <c r="K377" s="62"/>
      <c r="L377" s="62"/>
      <c r="M377" s="62"/>
    </row>
    <row r="378" spans="1:13" ht="15.6">
      <c r="A378" s="335">
        <v>68</v>
      </c>
      <c r="B378" s="330" t="s">
        <v>61</v>
      </c>
      <c r="C378" s="60" t="s">
        <v>62</v>
      </c>
      <c r="D378" s="60">
        <v>397010605</v>
      </c>
      <c r="E378" s="60" t="s">
        <v>28</v>
      </c>
      <c r="F378" s="62"/>
      <c r="G378" s="62">
        <v>187</v>
      </c>
      <c r="H378" s="62"/>
      <c r="I378" s="62" t="s">
        <v>28</v>
      </c>
      <c r="J378" s="62">
        <f>SUM(G378:I378)</f>
        <v>187</v>
      </c>
      <c r="K378" s="62">
        <v>2</v>
      </c>
      <c r="L378" s="62" t="s">
        <v>28</v>
      </c>
      <c r="M378" s="62">
        <f>SUM(K378:L378)</f>
        <v>2</v>
      </c>
    </row>
    <row r="379" spans="1:13" ht="15.6">
      <c r="A379" s="335"/>
      <c r="B379" s="330"/>
      <c r="C379" s="60" t="s">
        <v>62</v>
      </c>
      <c r="D379" s="60">
        <v>397010606</v>
      </c>
      <c r="E379" s="60" t="s">
        <v>28</v>
      </c>
      <c r="F379" s="62"/>
      <c r="G379" s="62">
        <v>276</v>
      </c>
      <c r="H379" s="62"/>
      <c r="I379" s="62" t="s">
        <v>28</v>
      </c>
      <c r="J379" s="62">
        <f>SUM(G379:I379)</f>
        <v>276</v>
      </c>
      <c r="K379" s="62"/>
      <c r="L379" s="62"/>
      <c r="M379" s="62"/>
    </row>
    <row r="380" spans="1:13" ht="15.6">
      <c r="A380" s="335"/>
      <c r="B380" s="330"/>
      <c r="C380" s="60" t="s">
        <v>62</v>
      </c>
      <c r="D380" s="60">
        <v>397010607</v>
      </c>
      <c r="E380" s="60" t="s">
        <v>28</v>
      </c>
      <c r="F380" s="62"/>
      <c r="G380" s="62">
        <v>184</v>
      </c>
      <c r="H380" s="62"/>
      <c r="I380" s="62" t="s">
        <v>28</v>
      </c>
      <c r="J380" s="62">
        <f>SUM(G380:I380)</f>
        <v>184</v>
      </c>
      <c r="K380" s="62"/>
      <c r="L380" s="62"/>
      <c r="M380" s="62"/>
    </row>
    <row r="381" spans="1:13" ht="15.6">
      <c r="A381" s="335"/>
      <c r="B381" s="330"/>
      <c r="C381" s="60" t="s">
        <v>62</v>
      </c>
      <c r="D381" s="60">
        <v>397010608</v>
      </c>
      <c r="E381" s="60"/>
      <c r="F381" s="62"/>
      <c r="G381" s="62">
        <v>411</v>
      </c>
      <c r="H381" s="62"/>
      <c r="I381" s="62" t="s">
        <v>28</v>
      </c>
      <c r="J381" s="62">
        <f>SUM(G381:I381)</f>
        <v>411</v>
      </c>
      <c r="K381" s="62"/>
      <c r="L381" s="62"/>
      <c r="M381" s="62"/>
    </row>
    <row r="382" spans="1:13" ht="15.6">
      <c r="A382" s="359" t="s">
        <v>29</v>
      </c>
      <c r="B382" s="359"/>
      <c r="C382" s="359"/>
      <c r="D382" s="359"/>
      <c r="E382" s="359"/>
      <c r="F382" s="65"/>
      <c r="G382" s="65">
        <f t="shared" ref="G382:J382" si="9">SUM(G378:G381)</f>
        <v>1058</v>
      </c>
      <c r="H382" s="65"/>
      <c r="I382" s="65">
        <f t="shared" si="9"/>
        <v>0</v>
      </c>
      <c r="J382" s="65">
        <f t="shared" si="9"/>
        <v>1058</v>
      </c>
      <c r="K382" s="65"/>
      <c r="L382" s="65"/>
      <c r="M382" s="65"/>
    </row>
    <row r="383" spans="1:13" ht="15.6">
      <c r="A383" s="60"/>
      <c r="B383" s="60"/>
      <c r="C383" s="60"/>
      <c r="D383" s="60"/>
      <c r="E383" s="60"/>
      <c r="F383" s="62"/>
      <c r="G383" s="62"/>
      <c r="H383" s="62"/>
      <c r="I383" s="62"/>
      <c r="J383" s="62"/>
      <c r="K383" s="62"/>
      <c r="L383" s="62"/>
      <c r="M383" s="62"/>
    </row>
    <row r="384" spans="1:13" ht="15.6">
      <c r="A384" s="335">
        <v>69</v>
      </c>
      <c r="B384" s="330" t="s">
        <v>63</v>
      </c>
      <c r="C384" s="60" t="s">
        <v>62</v>
      </c>
      <c r="D384" s="60">
        <v>397010605</v>
      </c>
      <c r="E384" s="60" t="s">
        <v>28</v>
      </c>
      <c r="F384" s="62"/>
      <c r="G384" s="62" t="s">
        <v>28</v>
      </c>
      <c r="H384" s="62"/>
      <c r="I384" s="62">
        <v>129</v>
      </c>
      <c r="J384" s="62">
        <f>SUM(I384:I384)</f>
        <v>129</v>
      </c>
      <c r="K384" s="62" t="s">
        <v>28</v>
      </c>
      <c r="L384" s="62">
        <v>2</v>
      </c>
      <c r="M384" s="62">
        <f>SUM(K384:L384)</f>
        <v>2</v>
      </c>
    </row>
    <row r="385" spans="1:13" ht="15.6">
      <c r="A385" s="335"/>
      <c r="B385" s="330"/>
      <c r="C385" s="60" t="s">
        <v>62</v>
      </c>
      <c r="D385" s="60">
        <v>397010606</v>
      </c>
      <c r="E385" s="60" t="s">
        <v>28</v>
      </c>
      <c r="F385" s="62"/>
      <c r="G385" s="62" t="s">
        <v>28</v>
      </c>
      <c r="H385" s="62"/>
      <c r="I385" s="62">
        <v>252</v>
      </c>
      <c r="J385" s="62">
        <f>SUM(I385:I385)</f>
        <v>252</v>
      </c>
      <c r="K385" s="62"/>
      <c r="L385" s="62"/>
      <c r="M385" s="62"/>
    </row>
    <row r="386" spans="1:13" ht="15.6">
      <c r="A386" s="335"/>
      <c r="B386" s="330"/>
      <c r="C386" s="60" t="s">
        <v>62</v>
      </c>
      <c r="D386" s="60">
        <v>397010607</v>
      </c>
      <c r="E386" s="60" t="s">
        <v>28</v>
      </c>
      <c r="F386" s="62"/>
      <c r="G386" s="62" t="s">
        <v>28</v>
      </c>
      <c r="H386" s="62"/>
      <c r="I386" s="62">
        <v>163</v>
      </c>
      <c r="J386" s="62">
        <f>SUM(I386:I386)</f>
        <v>163</v>
      </c>
      <c r="K386" s="62"/>
      <c r="L386" s="62"/>
      <c r="M386" s="62"/>
    </row>
    <row r="387" spans="1:13" ht="15.6">
      <c r="A387" s="335"/>
      <c r="B387" s="330"/>
      <c r="C387" s="60" t="s">
        <v>62</v>
      </c>
      <c r="D387" s="60">
        <v>397010608</v>
      </c>
      <c r="E387" s="60"/>
      <c r="F387" s="62"/>
      <c r="G387" s="62" t="s">
        <v>28</v>
      </c>
      <c r="H387" s="62"/>
      <c r="I387" s="62">
        <v>365</v>
      </c>
      <c r="J387" s="62">
        <f>SUM(I387:I387)</f>
        <v>365</v>
      </c>
      <c r="K387" s="62"/>
      <c r="L387" s="62"/>
      <c r="M387" s="62"/>
    </row>
    <row r="388" spans="1:13" ht="15.6">
      <c r="A388" s="359" t="s">
        <v>29</v>
      </c>
      <c r="B388" s="359"/>
      <c r="C388" s="359"/>
      <c r="D388" s="359"/>
      <c r="E388" s="359"/>
      <c r="F388" s="65"/>
      <c r="G388" s="65">
        <f>SUM(G384:G387)</f>
        <v>0</v>
      </c>
      <c r="H388" s="65"/>
      <c r="I388" s="65">
        <f>SUM(J384:J387)</f>
        <v>909</v>
      </c>
      <c r="J388" s="65">
        <f>SUM(J384:J387)</f>
        <v>909</v>
      </c>
      <c r="K388" s="65"/>
      <c r="L388" s="65"/>
      <c r="M388" s="65"/>
    </row>
    <row r="389" spans="1:13" ht="15.6">
      <c r="A389" s="60"/>
      <c r="B389" s="60"/>
      <c r="C389" s="60"/>
      <c r="D389" s="60"/>
      <c r="E389" s="60"/>
      <c r="F389" s="62"/>
      <c r="G389" s="62"/>
      <c r="H389" s="62"/>
      <c r="I389" s="62"/>
      <c r="J389" s="62"/>
      <c r="K389" s="62"/>
      <c r="L389" s="62"/>
      <c r="M389" s="62"/>
    </row>
    <row r="390" spans="1:13" ht="15.6">
      <c r="A390" s="335">
        <v>70</v>
      </c>
      <c r="B390" s="330" t="s">
        <v>64</v>
      </c>
      <c r="C390" s="60" t="s">
        <v>65</v>
      </c>
      <c r="D390" s="60">
        <v>397010609</v>
      </c>
      <c r="E390" s="60" t="s">
        <v>28</v>
      </c>
      <c r="F390" s="62"/>
      <c r="G390" s="62">
        <v>190</v>
      </c>
      <c r="H390" s="62"/>
      <c r="I390" s="62">
        <v>158</v>
      </c>
      <c r="J390" s="62">
        <f>SUM(G390:I390)</f>
        <v>348</v>
      </c>
      <c r="K390" s="62">
        <v>2</v>
      </c>
      <c r="L390" s="62">
        <v>1</v>
      </c>
      <c r="M390" s="62">
        <f>SUM(K390:L390)</f>
        <v>3</v>
      </c>
    </row>
    <row r="391" spans="1:13" ht="15.6">
      <c r="A391" s="335"/>
      <c r="B391" s="330"/>
      <c r="C391" s="60" t="s">
        <v>65</v>
      </c>
      <c r="D391" s="60">
        <v>397010610</v>
      </c>
      <c r="E391" s="60" t="s">
        <v>28</v>
      </c>
      <c r="F391" s="62"/>
      <c r="G391" s="62">
        <v>60</v>
      </c>
      <c r="H391" s="62"/>
      <c r="I391" s="62">
        <v>47</v>
      </c>
      <c r="J391" s="62">
        <f>SUM(G391:I391)</f>
        <v>107</v>
      </c>
      <c r="K391" s="62"/>
      <c r="L391" s="62"/>
      <c r="M391" s="62"/>
    </row>
    <row r="392" spans="1:13" ht="15.6">
      <c r="A392" s="335"/>
      <c r="B392" s="330"/>
      <c r="C392" s="60" t="s">
        <v>65</v>
      </c>
      <c r="D392" s="60">
        <v>397010611</v>
      </c>
      <c r="E392" s="60"/>
      <c r="F392" s="62"/>
      <c r="G392" s="62">
        <v>201</v>
      </c>
      <c r="H392" s="62"/>
      <c r="I392" s="62">
        <v>321</v>
      </c>
      <c r="J392" s="62">
        <f>SUM(G392:I392)</f>
        <v>522</v>
      </c>
      <c r="K392" s="62"/>
      <c r="L392" s="62"/>
      <c r="M392" s="62"/>
    </row>
    <row r="393" spans="1:13" ht="15.6">
      <c r="A393" s="335"/>
      <c r="B393" s="330"/>
      <c r="C393" s="60" t="s">
        <v>65</v>
      </c>
      <c r="D393" s="60">
        <v>397010612</v>
      </c>
      <c r="E393" s="60"/>
      <c r="F393" s="62"/>
      <c r="G393" s="62">
        <v>230</v>
      </c>
      <c r="H393" s="62"/>
      <c r="I393" s="62">
        <v>189</v>
      </c>
      <c r="J393" s="62">
        <f>SUM(G393:I393)</f>
        <v>419</v>
      </c>
      <c r="K393" s="62"/>
      <c r="L393" s="62"/>
      <c r="M393" s="62"/>
    </row>
    <row r="394" spans="1:13" ht="15.6">
      <c r="A394" s="359" t="s">
        <v>29</v>
      </c>
      <c r="B394" s="359"/>
      <c r="C394" s="359"/>
      <c r="D394" s="359"/>
      <c r="E394" s="359"/>
      <c r="F394" s="65"/>
      <c r="G394" s="65">
        <f t="shared" ref="G394:J394" si="10">SUM(G390:G393)</f>
        <v>681</v>
      </c>
      <c r="H394" s="65"/>
      <c r="I394" s="65">
        <f t="shared" si="10"/>
        <v>715</v>
      </c>
      <c r="J394" s="65">
        <f t="shared" si="10"/>
        <v>1396</v>
      </c>
      <c r="K394" s="65"/>
      <c r="L394" s="65"/>
      <c r="M394" s="65"/>
    </row>
    <row r="395" spans="1:13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</row>
    <row r="396" spans="1:13" ht="15.6">
      <c r="A396" s="66">
        <v>71</v>
      </c>
      <c r="B396" s="67" t="s">
        <v>928</v>
      </c>
      <c r="C396" s="66" t="s">
        <v>929</v>
      </c>
      <c r="D396" s="66">
        <v>396030101</v>
      </c>
      <c r="E396" s="66"/>
      <c r="F396" s="73"/>
      <c r="G396" s="66">
        <v>394</v>
      </c>
      <c r="H396" s="73"/>
      <c r="I396" s="66">
        <v>307</v>
      </c>
      <c r="J396" s="66">
        <v>689</v>
      </c>
      <c r="K396" s="66">
        <v>1</v>
      </c>
      <c r="L396" s="66">
        <v>1</v>
      </c>
      <c r="M396" s="66">
        <v>2</v>
      </c>
    </row>
    <row r="397" spans="1:13">
      <c r="A397" s="75"/>
      <c r="B397" s="76"/>
      <c r="C397" s="75"/>
      <c r="D397" s="75"/>
      <c r="E397" s="77" t="s">
        <v>66</v>
      </c>
      <c r="F397" s="73"/>
      <c r="G397" s="77">
        <f>SUM(G396)</f>
        <v>394</v>
      </c>
      <c r="H397" s="73"/>
      <c r="I397" s="77">
        <f>SUM(I396)</f>
        <v>307</v>
      </c>
      <c r="J397" s="77">
        <f>SUM(J396)</f>
        <v>689</v>
      </c>
      <c r="K397" s="75"/>
      <c r="L397" s="75"/>
      <c r="M397" s="75"/>
    </row>
    <row r="398" spans="1:13" ht="15.6">
      <c r="A398" s="353">
        <v>72</v>
      </c>
      <c r="B398" s="354" t="s">
        <v>930</v>
      </c>
      <c r="C398" s="66" t="s">
        <v>931</v>
      </c>
      <c r="D398" s="66">
        <v>396030103</v>
      </c>
      <c r="E398" s="66"/>
      <c r="F398" s="73"/>
      <c r="G398" s="66">
        <v>87</v>
      </c>
      <c r="H398" s="73"/>
      <c r="I398" s="66">
        <v>75</v>
      </c>
      <c r="J398" s="66">
        <v>163</v>
      </c>
      <c r="K398" s="66">
        <v>1</v>
      </c>
      <c r="L398" s="66">
        <v>1</v>
      </c>
      <c r="M398" s="66">
        <v>2</v>
      </c>
    </row>
    <row r="399" spans="1:13" ht="15.6">
      <c r="A399" s="353"/>
      <c r="B399" s="354"/>
      <c r="C399" s="66" t="s">
        <v>932</v>
      </c>
      <c r="D399" s="66">
        <v>396030104</v>
      </c>
      <c r="E399" s="66"/>
      <c r="F399" s="73"/>
      <c r="G399" s="66">
        <v>344</v>
      </c>
      <c r="H399" s="73"/>
      <c r="I399" s="66">
        <v>341</v>
      </c>
      <c r="J399" s="66">
        <v>672</v>
      </c>
      <c r="K399" s="66"/>
      <c r="L399" s="66"/>
      <c r="M399" s="66"/>
    </row>
    <row r="400" spans="1:13">
      <c r="A400" s="75"/>
      <c r="B400" s="76"/>
      <c r="C400" s="75"/>
      <c r="D400" s="75"/>
      <c r="E400" s="77" t="s">
        <v>66</v>
      </c>
      <c r="F400" s="73"/>
      <c r="G400" s="77">
        <f>G399+G398</f>
        <v>431</v>
      </c>
      <c r="H400" s="73"/>
      <c r="I400" s="77">
        <f>I399+I398</f>
        <v>416</v>
      </c>
      <c r="J400" s="77">
        <f>J399+J398</f>
        <v>835</v>
      </c>
      <c r="K400" s="75"/>
      <c r="L400" s="75"/>
      <c r="M400" s="75"/>
    </row>
    <row r="401" spans="1:13" ht="15.6">
      <c r="A401" s="66">
        <v>73</v>
      </c>
      <c r="B401" s="67" t="s">
        <v>933</v>
      </c>
      <c r="C401" s="66" t="s">
        <v>934</v>
      </c>
      <c r="D401" s="66">
        <v>396030102</v>
      </c>
      <c r="E401" s="66"/>
      <c r="F401" s="73"/>
      <c r="G401" s="66">
        <v>666</v>
      </c>
      <c r="H401" s="73"/>
      <c r="I401" s="66">
        <v>609</v>
      </c>
      <c r="J401" s="66">
        <v>1250</v>
      </c>
      <c r="K401" s="66">
        <v>2</v>
      </c>
      <c r="L401" s="66">
        <v>1</v>
      </c>
      <c r="M401" s="66">
        <v>3</v>
      </c>
    </row>
    <row r="402" spans="1:13">
      <c r="A402" s="75"/>
      <c r="B402" s="76"/>
      <c r="C402" s="75"/>
      <c r="D402" s="75"/>
      <c r="E402" s="77" t="s">
        <v>66</v>
      </c>
      <c r="F402" s="73"/>
      <c r="G402" s="77">
        <v>661</v>
      </c>
      <c r="H402" s="73"/>
      <c r="I402" s="77">
        <v>589</v>
      </c>
      <c r="J402" s="77">
        <v>1250</v>
      </c>
      <c r="K402" s="75"/>
      <c r="L402" s="75"/>
      <c r="M402" s="75"/>
    </row>
    <row r="403" spans="1:13" ht="15.6">
      <c r="A403" s="66">
        <v>74</v>
      </c>
      <c r="B403" s="67" t="s">
        <v>935</v>
      </c>
      <c r="C403" s="66" t="s">
        <v>936</v>
      </c>
      <c r="D403" s="66">
        <v>396030105</v>
      </c>
      <c r="E403" s="66"/>
      <c r="F403" s="73"/>
      <c r="G403" s="66">
        <v>495</v>
      </c>
      <c r="H403" s="73"/>
      <c r="I403" s="66">
        <v>424</v>
      </c>
      <c r="J403" s="66">
        <v>904</v>
      </c>
      <c r="K403" s="66">
        <v>1</v>
      </c>
      <c r="L403" s="66">
        <v>1</v>
      </c>
      <c r="M403" s="66">
        <v>2</v>
      </c>
    </row>
    <row r="404" spans="1:13">
      <c r="A404" s="75"/>
      <c r="B404" s="76"/>
      <c r="C404" s="75"/>
      <c r="D404" s="75"/>
      <c r="E404" s="77" t="s">
        <v>66</v>
      </c>
      <c r="F404" s="73"/>
      <c r="G404" s="77">
        <v>491</v>
      </c>
      <c r="H404" s="73"/>
      <c r="I404" s="77">
        <v>413</v>
      </c>
      <c r="J404" s="77">
        <v>904</v>
      </c>
      <c r="K404" s="75"/>
      <c r="L404" s="75"/>
      <c r="M404" s="75"/>
    </row>
    <row r="405" spans="1:13" ht="15.6">
      <c r="A405" s="353">
        <v>75</v>
      </c>
      <c r="B405" s="354" t="s">
        <v>937</v>
      </c>
      <c r="C405" s="66" t="s">
        <v>938</v>
      </c>
      <c r="D405" s="66">
        <v>396030106</v>
      </c>
      <c r="E405" s="66"/>
      <c r="F405" s="73"/>
      <c r="G405" s="66">
        <v>381</v>
      </c>
      <c r="H405" s="73"/>
      <c r="I405" s="66">
        <v>330</v>
      </c>
      <c r="J405" s="66">
        <v>700</v>
      </c>
      <c r="K405" s="66">
        <v>2</v>
      </c>
      <c r="L405" s="66">
        <v>1</v>
      </c>
      <c r="M405" s="66">
        <v>3</v>
      </c>
    </row>
    <row r="406" spans="1:13" ht="15.6">
      <c r="A406" s="353"/>
      <c r="B406" s="354"/>
      <c r="C406" s="66" t="s">
        <v>938</v>
      </c>
      <c r="D406" s="66">
        <v>396030107</v>
      </c>
      <c r="E406" s="66"/>
      <c r="F406" s="73"/>
      <c r="G406" s="66">
        <v>456</v>
      </c>
      <c r="H406" s="73"/>
      <c r="I406" s="66">
        <v>389</v>
      </c>
      <c r="J406" s="66">
        <v>845</v>
      </c>
      <c r="K406" s="66"/>
      <c r="L406" s="66"/>
      <c r="M406" s="66"/>
    </row>
    <row r="407" spans="1:13">
      <c r="A407" s="75"/>
      <c r="B407" s="76"/>
      <c r="C407" s="75"/>
      <c r="D407" s="75"/>
      <c r="E407" s="77" t="s">
        <v>66</v>
      </c>
      <c r="F407" s="73"/>
      <c r="G407" s="77">
        <f>G406+G405</f>
        <v>837</v>
      </c>
      <c r="H407" s="73"/>
      <c r="I407" s="77">
        <f>I406+I405</f>
        <v>719</v>
      </c>
      <c r="J407" s="77">
        <f>J406+J405</f>
        <v>1545</v>
      </c>
      <c r="K407" s="75"/>
      <c r="L407" s="75"/>
      <c r="M407" s="75"/>
    </row>
    <row r="408" spans="1:13" ht="15.6">
      <c r="A408" s="353">
        <v>76</v>
      </c>
      <c r="B408" s="354" t="s">
        <v>939</v>
      </c>
      <c r="C408" s="66" t="s">
        <v>940</v>
      </c>
      <c r="D408" s="66">
        <v>396030405</v>
      </c>
      <c r="E408" s="66"/>
      <c r="F408" s="73"/>
      <c r="G408" s="66">
        <v>393</v>
      </c>
      <c r="H408" s="73"/>
      <c r="I408" s="66">
        <v>379</v>
      </c>
      <c r="J408" s="66">
        <v>741</v>
      </c>
      <c r="K408" s="66">
        <v>1</v>
      </c>
      <c r="L408" s="66">
        <v>1</v>
      </c>
      <c r="M408" s="66">
        <v>2</v>
      </c>
    </row>
    <row r="409" spans="1:13" ht="15.6">
      <c r="A409" s="353"/>
      <c r="B409" s="354"/>
      <c r="C409" s="66" t="s">
        <v>940</v>
      </c>
      <c r="D409" s="66">
        <v>396030406</v>
      </c>
      <c r="E409" s="66"/>
      <c r="F409" s="73"/>
      <c r="G409" s="66">
        <v>169</v>
      </c>
      <c r="H409" s="73"/>
      <c r="I409" s="66">
        <v>115</v>
      </c>
      <c r="J409" s="66">
        <v>267</v>
      </c>
      <c r="K409" s="66"/>
      <c r="L409" s="66"/>
      <c r="M409" s="66"/>
    </row>
    <row r="410" spans="1:13">
      <c r="A410" s="75"/>
      <c r="B410" s="76"/>
      <c r="C410" s="75"/>
      <c r="D410" s="75"/>
      <c r="E410" s="77" t="s">
        <v>66</v>
      </c>
      <c r="F410" s="73"/>
      <c r="G410" s="77">
        <f>G409+G408</f>
        <v>562</v>
      </c>
      <c r="H410" s="73"/>
      <c r="I410" s="77">
        <f>I409+I408</f>
        <v>494</v>
      </c>
      <c r="J410" s="77">
        <f>J409+J408</f>
        <v>1008</v>
      </c>
      <c r="K410" s="75"/>
      <c r="L410" s="75"/>
      <c r="M410" s="75"/>
    </row>
    <row r="411" spans="1:13" ht="15.6">
      <c r="A411" s="353">
        <v>77</v>
      </c>
      <c r="B411" s="354" t="s">
        <v>941</v>
      </c>
      <c r="C411" s="66" t="s">
        <v>942</v>
      </c>
      <c r="D411" s="66">
        <v>396030403</v>
      </c>
      <c r="E411" s="66"/>
      <c r="F411" s="73"/>
      <c r="G411" s="66">
        <v>163</v>
      </c>
      <c r="H411" s="73"/>
      <c r="I411" s="66">
        <v>116</v>
      </c>
      <c r="J411" s="66">
        <v>271</v>
      </c>
      <c r="K411" s="66">
        <v>1</v>
      </c>
      <c r="L411" s="66">
        <v>1</v>
      </c>
      <c r="M411" s="66">
        <v>2</v>
      </c>
    </row>
    <row r="412" spans="1:13" ht="15.6">
      <c r="A412" s="353"/>
      <c r="B412" s="354"/>
      <c r="C412" s="66" t="s">
        <v>942</v>
      </c>
      <c r="D412" s="66">
        <v>396030404</v>
      </c>
      <c r="E412" s="66"/>
      <c r="F412" s="73"/>
      <c r="G412" s="66">
        <v>515</v>
      </c>
      <c r="H412" s="73"/>
      <c r="I412" s="66">
        <v>417</v>
      </c>
      <c r="J412" s="66">
        <v>908</v>
      </c>
      <c r="K412" s="66"/>
      <c r="L412" s="66"/>
      <c r="M412" s="66"/>
    </row>
    <row r="413" spans="1:13">
      <c r="A413" s="75"/>
      <c r="B413" s="76"/>
      <c r="C413" s="75"/>
      <c r="D413" s="75"/>
      <c r="E413" s="77" t="s">
        <v>66</v>
      </c>
      <c r="F413" s="73"/>
      <c r="G413" s="77">
        <f>G412+G411</f>
        <v>678</v>
      </c>
      <c r="H413" s="73"/>
      <c r="I413" s="77">
        <f>I412+I411</f>
        <v>533</v>
      </c>
      <c r="J413" s="77">
        <f>J412+J411</f>
        <v>1179</v>
      </c>
      <c r="K413" s="75"/>
      <c r="L413" s="75"/>
      <c r="M413" s="75"/>
    </row>
    <row r="414" spans="1:13" ht="15.6">
      <c r="A414" s="353">
        <v>78</v>
      </c>
      <c r="B414" s="67" t="s">
        <v>943</v>
      </c>
      <c r="C414" s="66" t="s">
        <v>944</v>
      </c>
      <c r="D414" s="66">
        <v>396030401</v>
      </c>
      <c r="E414" s="66"/>
      <c r="F414" s="73"/>
      <c r="G414" s="66">
        <v>417</v>
      </c>
      <c r="H414" s="73"/>
      <c r="I414" s="66">
        <v>360</v>
      </c>
      <c r="J414" s="66">
        <v>782</v>
      </c>
      <c r="K414" s="66">
        <v>2</v>
      </c>
      <c r="L414" s="66">
        <v>1</v>
      </c>
      <c r="M414" s="66">
        <v>3</v>
      </c>
    </row>
    <row r="415" spans="1:13" ht="15.6">
      <c r="A415" s="353"/>
      <c r="B415" s="67"/>
      <c r="C415" s="66" t="s">
        <v>944</v>
      </c>
      <c r="D415" s="66">
        <v>396030402</v>
      </c>
      <c r="E415" s="66"/>
      <c r="F415" s="73"/>
      <c r="G415" s="66">
        <v>518</v>
      </c>
      <c r="H415" s="73"/>
      <c r="I415" s="66">
        <v>376</v>
      </c>
      <c r="J415" s="66">
        <v>896</v>
      </c>
      <c r="K415" s="66"/>
      <c r="L415" s="66"/>
      <c r="M415" s="66"/>
    </row>
    <row r="416" spans="1:13">
      <c r="A416" s="75"/>
      <c r="B416" s="76"/>
      <c r="C416" s="75"/>
      <c r="D416" s="75"/>
      <c r="E416" s="77" t="s">
        <v>66</v>
      </c>
      <c r="F416" s="73"/>
      <c r="G416" s="77">
        <f>G415+G414</f>
        <v>935</v>
      </c>
      <c r="H416" s="73"/>
      <c r="I416" s="77">
        <f>I415+I414</f>
        <v>736</v>
      </c>
      <c r="J416" s="77">
        <f>J415+J414</f>
        <v>1678</v>
      </c>
      <c r="K416" s="75"/>
      <c r="L416" s="75"/>
      <c r="M416" s="75"/>
    </row>
    <row r="417" spans="1:13" ht="15.6">
      <c r="A417" s="353">
        <v>79</v>
      </c>
      <c r="B417" s="354" t="s">
        <v>945</v>
      </c>
      <c r="C417" s="66" t="s">
        <v>946</v>
      </c>
      <c r="D417" s="66">
        <v>396030301</v>
      </c>
      <c r="E417" s="66"/>
      <c r="F417" s="73"/>
      <c r="G417" s="66">
        <v>167</v>
      </c>
      <c r="H417" s="73"/>
      <c r="I417" s="66">
        <v>164</v>
      </c>
      <c r="J417" s="66">
        <v>320</v>
      </c>
      <c r="K417" s="66">
        <v>2</v>
      </c>
      <c r="L417" s="66">
        <v>1</v>
      </c>
      <c r="M417" s="66">
        <v>3</v>
      </c>
    </row>
    <row r="418" spans="1:13" ht="15.6">
      <c r="A418" s="353"/>
      <c r="B418" s="354"/>
      <c r="C418" s="66" t="s">
        <v>946</v>
      </c>
      <c r="D418" s="66">
        <v>396030302</v>
      </c>
      <c r="E418" s="66"/>
      <c r="F418" s="73"/>
      <c r="G418" s="66">
        <v>135</v>
      </c>
      <c r="H418" s="73"/>
      <c r="I418" s="66">
        <v>126</v>
      </c>
      <c r="J418" s="66">
        <v>262</v>
      </c>
      <c r="K418" s="66"/>
      <c r="L418" s="66"/>
      <c r="M418" s="66"/>
    </row>
    <row r="419" spans="1:13" ht="15.6">
      <c r="A419" s="353"/>
      <c r="B419" s="354"/>
      <c r="C419" s="66" t="s">
        <v>946</v>
      </c>
      <c r="D419" s="66">
        <v>396030303</v>
      </c>
      <c r="E419" s="66"/>
      <c r="F419" s="73"/>
      <c r="G419" s="66">
        <v>193</v>
      </c>
      <c r="H419" s="73"/>
      <c r="I419" s="66">
        <v>197</v>
      </c>
      <c r="J419" s="66">
        <v>364</v>
      </c>
      <c r="K419" s="66"/>
      <c r="L419" s="66"/>
      <c r="M419" s="66"/>
    </row>
    <row r="420" spans="1:13" ht="15.6">
      <c r="A420" s="353"/>
      <c r="B420" s="354"/>
      <c r="C420" s="66" t="s">
        <v>946</v>
      </c>
      <c r="D420" s="66">
        <v>396030304</v>
      </c>
      <c r="E420" s="66"/>
      <c r="F420" s="73"/>
      <c r="G420" s="66">
        <v>145</v>
      </c>
      <c r="H420" s="73"/>
      <c r="I420" s="66">
        <v>126</v>
      </c>
      <c r="J420" s="66">
        <v>272</v>
      </c>
      <c r="K420" s="66"/>
      <c r="L420" s="66"/>
      <c r="M420" s="66"/>
    </row>
    <row r="421" spans="1:13" ht="15.6">
      <c r="A421" s="353"/>
      <c r="B421" s="354"/>
      <c r="C421" s="66" t="s">
        <v>946</v>
      </c>
      <c r="D421" s="66">
        <v>396030305</v>
      </c>
      <c r="E421" s="66"/>
      <c r="F421" s="73"/>
      <c r="G421" s="66">
        <v>204</v>
      </c>
      <c r="H421" s="73"/>
      <c r="I421" s="66">
        <v>168</v>
      </c>
      <c r="J421" s="66">
        <v>362</v>
      </c>
      <c r="K421" s="66"/>
      <c r="L421" s="66"/>
      <c r="M421" s="66"/>
    </row>
    <row r="422" spans="1:13">
      <c r="A422" s="75"/>
      <c r="B422" s="76"/>
      <c r="C422" s="75"/>
      <c r="D422" s="75"/>
      <c r="E422" s="77" t="s">
        <v>66</v>
      </c>
      <c r="F422" s="73"/>
      <c r="G422" s="77">
        <f>G421+G420+G419+G418+G417</f>
        <v>844</v>
      </c>
      <c r="H422" s="73"/>
      <c r="I422" s="77">
        <f>I421+I420+I419+I418+I417</f>
        <v>781</v>
      </c>
      <c r="J422" s="77">
        <f>J421+J420+J419+J418+J417</f>
        <v>1580</v>
      </c>
      <c r="K422" s="75"/>
      <c r="L422" s="75"/>
      <c r="M422" s="75"/>
    </row>
    <row r="423" spans="1:13" ht="15.6">
      <c r="A423" s="353">
        <v>80</v>
      </c>
      <c r="B423" s="354" t="s">
        <v>947</v>
      </c>
      <c r="C423" s="66" t="s">
        <v>948</v>
      </c>
      <c r="D423" s="66">
        <v>396030306</v>
      </c>
      <c r="E423" s="66"/>
      <c r="F423" s="73"/>
      <c r="G423" s="66">
        <v>86</v>
      </c>
      <c r="H423" s="73"/>
      <c r="I423" s="66">
        <v>79</v>
      </c>
      <c r="J423" s="66">
        <v>167</v>
      </c>
      <c r="K423" s="66">
        <v>1</v>
      </c>
      <c r="L423" s="66">
        <v>1</v>
      </c>
      <c r="M423" s="66">
        <v>2</v>
      </c>
    </row>
    <row r="424" spans="1:13" ht="15.6">
      <c r="A424" s="353"/>
      <c r="B424" s="354"/>
      <c r="C424" s="66" t="s">
        <v>948</v>
      </c>
      <c r="D424" s="66">
        <v>396030307</v>
      </c>
      <c r="E424" s="66"/>
      <c r="F424" s="73"/>
      <c r="G424" s="66">
        <v>154</v>
      </c>
      <c r="H424" s="73"/>
      <c r="I424" s="66">
        <v>102</v>
      </c>
      <c r="J424" s="66">
        <v>245</v>
      </c>
      <c r="K424" s="66"/>
      <c r="L424" s="66"/>
      <c r="M424" s="66"/>
    </row>
    <row r="425" spans="1:13" ht="15.6">
      <c r="A425" s="353"/>
      <c r="B425" s="354"/>
      <c r="C425" s="66" t="s">
        <v>948</v>
      </c>
      <c r="D425" s="66">
        <v>396030308</v>
      </c>
      <c r="E425" s="66"/>
      <c r="F425" s="73"/>
      <c r="G425" s="66">
        <v>86</v>
      </c>
      <c r="H425" s="73"/>
      <c r="I425" s="66">
        <v>61</v>
      </c>
      <c r="J425" s="66">
        <v>148</v>
      </c>
      <c r="K425" s="66"/>
      <c r="L425" s="66"/>
      <c r="M425" s="66"/>
    </row>
    <row r="426" spans="1:13" ht="15.6">
      <c r="A426" s="353"/>
      <c r="B426" s="354"/>
      <c r="C426" s="66" t="s">
        <v>949</v>
      </c>
      <c r="D426" s="66">
        <v>396030315</v>
      </c>
      <c r="E426" s="66"/>
      <c r="F426" s="73"/>
      <c r="G426" s="66">
        <v>111</v>
      </c>
      <c r="H426" s="73"/>
      <c r="I426" s="66">
        <v>95</v>
      </c>
      <c r="J426" s="66">
        <v>104</v>
      </c>
      <c r="K426" s="66"/>
      <c r="L426" s="66"/>
      <c r="M426" s="66"/>
    </row>
    <row r="427" spans="1:13" ht="15.6">
      <c r="A427" s="353"/>
      <c r="B427" s="354"/>
      <c r="C427" s="66" t="s">
        <v>949</v>
      </c>
      <c r="D427" s="66">
        <v>396030316</v>
      </c>
      <c r="E427" s="66"/>
      <c r="F427" s="73"/>
      <c r="G427" s="66">
        <v>149</v>
      </c>
      <c r="H427" s="73"/>
      <c r="I427" s="66">
        <v>141</v>
      </c>
      <c r="J427" s="66">
        <v>286</v>
      </c>
      <c r="K427" s="66"/>
      <c r="L427" s="66"/>
      <c r="M427" s="66"/>
    </row>
    <row r="428" spans="1:13" ht="15.6">
      <c r="A428" s="353"/>
      <c r="B428" s="354"/>
      <c r="C428" s="66" t="s">
        <v>950</v>
      </c>
      <c r="D428" s="66">
        <v>396030317</v>
      </c>
      <c r="E428" s="66"/>
      <c r="F428" s="73"/>
      <c r="G428" s="66">
        <v>136</v>
      </c>
      <c r="H428" s="73"/>
      <c r="I428" s="66">
        <v>76</v>
      </c>
      <c r="J428" s="66">
        <v>211</v>
      </c>
      <c r="K428" s="66"/>
      <c r="L428" s="66"/>
      <c r="M428" s="66"/>
    </row>
    <row r="429" spans="1:13">
      <c r="A429" s="75"/>
      <c r="B429" s="76"/>
      <c r="C429" s="75"/>
      <c r="D429" s="75"/>
      <c r="E429" s="77" t="s">
        <v>66</v>
      </c>
      <c r="F429" s="73"/>
      <c r="G429" s="77">
        <f>G428+G427+G426+G425+G424+G423</f>
        <v>722</v>
      </c>
      <c r="H429" s="73"/>
      <c r="I429" s="77">
        <f>I428+I427+I426+I425+I424+I423</f>
        <v>554</v>
      </c>
      <c r="J429" s="77">
        <f>J428+J427+J426+J425+J424+J423</f>
        <v>1161</v>
      </c>
      <c r="K429" s="75"/>
      <c r="L429" s="75"/>
      <c r="M429" s="75"/>
    </row>
    <row r="430" spans="1:13" ht="15.6">
      <c r="A430" s="353">
        <v>81</v>
      </c>
      <c r="B430" s="354" t="s">
        <v>951</v>
      </c>
      <c r="C430" s="66" t="s">
        <v>952</v>
      </c>
      <c r="D430" s="66">
        <v>396030309</v>
      </c>
      <c r="E430" s="66"/>
      <c r="F430" s="73"/>
      <c r="G430" s="66">
        <v>21</v>
      </c>
      <c r="H430" s="73"/>
      <c r="I430" s="66">
        <v>23</v>
      </c>
      <c r="J430" s="66">
        <v>40</v>
      </c>
      <c r="K430" s="66">
        <v>1</v>
      </c>
      <c r="L430" s="66">
        <v>1</v>
      </c>
      <c r="M430" s="66">
        <v>2</v>
      </c>
    </row>
    <row r="431" spans="1:13" ht="15.6">
      <c r="A431" s="353"/>
      <c r="B431" s="354"/>
      <c r="C431" s="66" t="s">
        <v>952</v>
      </c>
      <c r="D431" s="66">
        <v>396030310</v>
      </c>
      <c r="E431" s="66"/>
      <c r="F431" s="73"/>
      <c r="G431" s="66">
        <v>272</v>
      </c>
      <c r="H431" s="73"/>
      <c r="I431" s="66">
        <v>220</v>
      </c>
      <c r="J431" s="66">
        <v>488</v>
      </c>
      <c r="K431" s="66"/>
      <c r="L431" s="66"/>
      <c r="M431" s="66"/>
    </row>
    <row r="432" spans="1:13" ht="15.6">
      <c r="A432" s="353"/>
      <c r="B432" s="354"/>
      <c r="C432" s="66" t="s">
        <v>952</v>
      </c>
      <c r="D432" s="66">
        <v>396030311</v>
      </c>
      <c r="E432" s="66"/>
      <c r="F432" s="73"/>
      <c r="G432" s="66">
        <v>127</v>
      </c>
      <c r="H432" s="73"/>
      <c r="I432" s="66">
        <v>93</v>
      </c>
      <c r="J432" s="66">
        <v>224</v>
      </c>
      <c r="K432" s="66"/>
      <c r="L432" s="66"/>
      <c r="M432" s="66"/>
    </row>
    <row r="433" spans="1:13">
      <c r="A433" s="75"/>
      <c r="B433" s="76"/>
      <c r="C433" s="75"/>
      <c r="D433" s="75"/>
      <c r="E433" s="77" t="s">
        <v>66</v>
      </c>
      <c r="F433" s="73"/>
      <c r="G433" s="77">
        <f>G432+G431+G430</f>
        <v>420</v>
      </c>
      <c r="H433" s="73"/>
      <c r="I433" s="77">
        <f>I432+I431+I430</f>
        <v>336</v>
      </c>
      <c r="J433" s="77">
        <f>J432+J431+J430</f>
        <v>752</v>
      </c>
      <c r="K433" s="75"/>
      <c r="L433" s="75"/>
      <c r="M433" s="75"/>
    </row>
    <row r="434" spans="1:13" ht="15.6">
      <c r="A434" s="353">
        <v>82</v>
      </c>
      <c r="B434" s="354" t="s">
        <v>953</v>
      </c>
      <c r="C434" s="66" t="s">
        <v>954</v>
      </c>
      <c r="D434" s="66">
        <v>396030312</v>
      </c>
      <c r="E434" s="66"/>
      <c r="F434" s="73"/>
      <c r="G434" s="66">
        <v>336</v>
      </c>
      <c r="H434" s="73"/>
      <c r="I434" s="66">
        <v>297</v>
      </c>
      <c r="J434" s="66">
        <v>631</v>
      </c>
      <c r="K434" s="66">
        <v>2</v>
      </c>
      <c r="L434" s="66">
        <v>1</v>
      </c>
      <c r="M434" s="66">
        <v>3</v>
      </c>
    </row>
    <row r="435" spans="1:13" ht="15.6">
      <c r="A435" s="353"/>
      <c r="B435" s="354"/>
      <c r="C435" s="66" t="s">
        <v>954</v>
      </c>
      <c r="D435" s="66">
        <v>396030313</v>
      </c>
      <c r="E435" s="66"/>
      <c r="F435" s="73"/>
      <c r="G435" s="66">
        <v>131</v>
      </c>
      <c r="H435" s="73"/>
      <c r="I435" s="66">
        <v>70</v>
      </c>
      <c r="J435" s="66">
        <v>201</v>
      </c>
      <c r="K435" s="66"/>
      <c r="L435" s="66"/>
      <c r="M435" s="66"/>
    </row>
    <row r="436" spans="1:13" ht="15.6">
      <c r="A436" s="353"/>
      <c r="B436" s="354"/>
      <c r="C436" s="66" t="s">
        <v>954</v>
      </c>
      <c r="D436" s="66">
        <v>396030314</v>
      </c>
      <c r="E436" s="66"/>
      <c r="F436" s="73"/>
      <c r="G436" s="66">
        <v>244</v>
      </c>
      <c r="H436" s="73"/>
      <c r="I436" s="66">
        <v>188</v>
      </c>
      <c r="J436" s="66">
        <v>430</v>
      </c>
      <c r="K436" s="66"/>
      <c r="L436" s="66"/>
      <c r="M436" s="66"/>
    </row>
    <row r="437" spans="1:13">
      <c r="A437" s="75"/>
      <c r="B437" s="76"/>
      <c r="C437" s="75"/>
      <c r="D437" s="75"/>
      <c r="E437" s="77" t="s">
        <v>66</v>
      </c>
      <c r="F437" s="73"/>
      <c r="G437" s="77">
        <f>G436+G435+G434</f>
        <v>711</v>
      </c>
      <c r="H437" s="73"/>
      <c r="I437" s="77">
        <f>I436+I435+I434</f>
        <v>555</v>
      </c>
      <c r="J437" s="77">
        <f>J436+J435+J434</f>
        <v>1262</v>
      </c>
      <c r="K437" s="75"/>
      <c r="L437" s="75"/>
      <c r="M437" s="75"/>
    </row>
    <row r="438" spans="1:13" ht="15.6">
      <c r="A438" s="353">
        <v>83</v>
      </c>
      <c r="B438" s="354" t="s">
        <v>955</v>
      </c>
      <c r="C438" s="66" t="s">
        <v>956</v>
      </c>
      <c r="D438" s="66">
        <v>396030207</v>
      </c>
      <c r="E438" s="66"/>
      <c r="F438" s="73"/>
      <c r="G438" s="66">
        <v>134</v>
      </c>
      <c r="H438" s="73"/>
      <c r="I438" s="66">
        <v>85</v>
      </c>
      <c r="J438" s="66">
        <v>217</v>
      </c>
      <c r="K438" s="66">
        <v>2</v>
      </c>
      <c r="L438" s="66">
        <v>1</v>
      </c>
      <c r="M438" s="66">
        <v>3</v>
      </c>
    </row>
    <row r="439" spans="1:13" ht="15.6">
      <c r="A439" s="353"/>
      <c r="B439" s="354"/>
      <c r="C439" s="66" t="s">
        <v>956</v>
      </c>
      <c r="D439" s="66">
        <v>396030208</v>
      </c>
      <c r="E439" s="66"/>
      <c r="F439" s="73"/>
      <c r="G439" s="66">
        <v>279</v>
      </c>
      <c r="H439" s="73"/>
      <c r="I439" s="66">
        <v>240</v>
      </c>
      <c r="J439" s="66">
        <v>513</v>
      </c>
      <c r="K439" s="66"/>
      <c r="L439" s="66"/>
      <c r="M439" s="66"/>
    </row>
    <row r="440" spans="1:13">
      <c r="A440" s="75"/>
      <c r="B440" s="76"/>
      <c r="C440" s="75"/>
      <c r="D440" s="75"/>
      <c r="E440" s="77" t="s">
        <v>66</v>
      </c>
      <c r="F440" s="73"/>
      <c r="G440" s="77">
        <f>G439+G438</f>
        <v>413</v>
      </c>
      <c r="H440" s="73"/>
      <c r="I440" s="77">
        <f>I439+I438</f>
        <v>325</v>
      </c>
      <c r="J440" s="77">
        <f>J439+J438</f>
        <v>730</v>
      </c>
      <c r="K440" s="75"/>
      <c r="L440" s="75"/>
      <c r="M440" s="75"/>
    </row>
    <row r="441" spans="1:13" ht="15.6">
      <c r="A441" s="353">
        <v>84</v>
      </c>
      <c r="B441" s="354" t="s">
        <v>957</v>
      </c>
      <c r="C441" s="66" t="s">
        <v>958</v>
      </c>
      <c r="D441" s="66">
        <v>396030203</v>
      </c>
      <c r="E441" s="66"/>
      <c r="F441" s="73"/>
      <c r="G441" s="66">
        <v>499</v>
      </c>
      <c r="H441" s="73"/>
      <c r="I441" s="66">
        <v>421</v>
      </c>
      <c r="J441" s="66">
        <v>908</v>
      </c>
      <c r="K441" s="66">
        <v>1</v>
      </c>
      <c r="L441" s="66">
        <v>1</v>
      </c>
      <c r="M441" s="66">
        <v>2</v>
      </c>
    </row>
    <row r="442" spans="1:13" ht="15.6">
      <c r="A442" s="353"/>
      <c r="B442" s="354"/>
      <c r="C442" s="66" t="s">
        <v>958</v>
      </c>
      <c r="D442" s="66">
        <v>396030204</v>
      </c>
      <c r="E442" s="66"/>
      <c r="F442" s="73"/>
      <c r="G442" s="66">
        <v>145</v>
      </c>
      <c r="H442" s="73"/>
      <c r="I442" s="66">
        <v>108</v>
      </c>
      <c r="J442" s="66">
        <v>290</v>
      </c>
      <c r="K442" s="66"/>
      <c r="L442" s="66"/>
      <c r="M442" s="66"/>
    </row>
    <row r="443" spans="1:13" ht="15.6">
      <c r="A443" s="353"/>
      <c r="B443" s="354"/>
      <c r="C443" s="66" t="s">
        <v>958</v>
      </c>
      <c r="D443" s="66">
        <v>396030205</v>
      </c>
      <c r="E443" s="66"/>
      <c r="F443" s="73"/>
      <c r="G443" s="66">
        <v>119</v>
      </c>
      <c r="H443" s="73"/>
      <c r="I443" s="66">
        <v>81</v>
      </c>
      <c r="J443" s="66">
        <f>SUM(G443:I443)</f>
        <v>200</v>
      </c>
      <c r="K443" s="66"/>
      <c r="L443" s="66"/>
      <c r="M443" s="66"/>
    </row>
    <row r="444" spans="1:13" ht="15.6">
      <c r="A444" s="353"/>
      <c r="B444" s="354"/>
      <c r="C444" s="66" t="s">
        <v>958</v>
      </c>
      <c r="D444" s="66">
        <v>396030206</v>
      </c>
      <c r="E444" s="66"/>
      <c r="F444" s="73"/>
      <c r="G444" s="66">
        <v>320</v>
      </c>
      <c r="H444" s="73"/>
      <c r="I444" s="66">
        <v>249</v>
      </c>
      <c r="J444" s="66">
        <v>568</v>
      </c>
      <c r="K444" s="66"/>
      <c r="L444" s="66"/>
      <c r="M444" s="66"/>
    </row>
    <row r="445" spans="1:13">
      <c r="A445" s="75"/>
      <c r="B445" s="76"/>
      <c r="C445" s="75"/>
      <c r="D445" s="75"/>
      <c r="E445" s="77" t="s">
        <v>66</v>
      </c>
      <c r="F445" s="73"/>
      <c r="G445" s="77">
        <f>G444+G443+G442+G441</f>
        <v>1083</v>
      </c>
      <c r="H445" s="73"/>
      <c r="I445" s="77">
        <f>I444+I443+I442+I441</f>
        <v>859</v>
      </c>
      <c r="J445" s="77">
        <f>J444+J443+J442+J441</f>
        <v>1966</v>
      </c>
      <c r="K445" s="75"/>
      <c r="L445" s="75"/>
      <c r="M445" s="75"/>
    </row>
    <row r="446" spans="1:13" ht="15.6">
      <c r="A446" s="353">
        <v>85</v>
      </c>
      <c r="B446" s="354" t="s">
        <v>959</v>
      </c>
      <c r="C446" s="66" t="s">
        <v>960</v>
      </c>
      <c r="D446" s="66">
        <v>396030209</v>
      </c>
      <c r="E446" s="66"/>
      <c r="F446" s="73"/>
      <c r="G446" s="66">
        <v>214</v>
      </c>
      <c r="H446" s="73"/>
      <c r="I446" s="66">
        <v>179</v>
      </c>
      <c r="J446" s="66">
        <v>394</v>
      </c>
      <c r="K446" s="66">
        <v>1</v>
      </c>
      <c r="L446" s="66">
        <v>1</v>
      </c>
      <c r="M446" s="66">
        <v>2</v>
      </c>
    </row>
    <row r="447" spans="1:13" ht="15.6">
      <c r="A447" s="353"/>
      <c r="B447" s="354"/>
      <c r="C447" s="66" t="s">
        <v>960</v>
      </c>
      <c r="D447" s="66">
        <v>396030210</v>
      </c>
      <c r="E447" s="66"/>
      <c r="F447" s="73"/>
      <c r="G447" s="66">
        <v>208</v>
      </c>
      <c r="H447" s="73"/>
      <c r="I447" s="66">
        <v>122</v>
      </c>
      <c r="J447" s="66">
        <v>331</v>
      </c>
      <c r="K447" s="66"/>
      <c r="L447" s="66"/>
      <c r="M447" s="66"/>
    </row>
    <row r="448" spans="1:13" ht="15.6">
      <c r="A448" s="353"/>
      <c r="B448" s="354"/>
      <c r="C448" s="66" t="s">
        <v>961</v>
      </c>
      <c r="D448" s="66">
        <v>396030211</v>
      </c>
      <c r="E448" s="66"/>
      <c r="F448" s="73"/>
      <c r="G448" s="66">
        <v>117</v>
      </c>
      <c r="H448" s="73"/>
      <c r="I448" s="66">
        <v>127</v>
      </c>
      <c r="J448" s="66">
        <v>243</v>
      </c>
      <c r="K448" s="66"/>
      <c r="L448" s="66"/>
      <c r="M448" s="66"/>
    </row>
    <row r="449" spans="1:13" ht="15.6">
      <c r="A449" s="353"/>
      <c r="B449" s="354"/>
      <c r="C449" s="66" t="s">
        <v>962</v>
      </c>
      <c r="D449" s="66">
        <v>396030212</v>
      </c>
      <c r="E449" s="66"/>
      <c r="F449" s="73"/>
      <c r="G449" s="66">
        <v>94</v>
      </c>
      <c r="H449" s="73"/>
      <c r="I449" s="66">
        <v>63</v>
      </c>
      <c r="J449" s="66">
        <v>155</v>
      </c>
      <c r="K449" s="66"/>
      <c r="L449" s="66"/>
      <c r="M449" s="66"/>
    </row>
    <row r="450" spans="1:13">
      <c r="A450" s="75" t="s">
        <v>1364</v>
      </c>
      <c r="B450" s="76"/>
      <c r="C450" s="75"/>
      <c r="D450" s="75"/>
      <c r="E450" s="77" t="s">
        <v>66</v>
      </c>
      <c r="F450" s="73"/>
      <c r="G450" s="77">
        <f>G449+G448+G447+G446</f>
        <v>633</v>
      </c>
      <c r="H450" s="73"/>
      <c r="I450" s="77">
        <f>I449+I448+I447+I446</f>
        <v>491</v>
      </c>
      <c r="J450" s="77">
        <f>J449+J448+J447+J446</f>
        <v>1123</v>
      </c>
      <c r="K450" s="75"/>
      <c r="L450" s="75"/>
      <c r="M450" s="75"/>
    </row>
    <row r="451" spans="1:13">
      <c r="A451" s="75"/>
      <c r="B451" s="76"/>
      <c r="C451" s="75"/>
      <c r="D451" s="75"/>
      <c r="E451" s="77"/>
      <c r="F451" s="73"/>
      <c r="G451" s="77"/>
      <c r="H451" s="73"/>
      <c r="I451" s="77"/>
      <c r="J451" s="77"/>
      <c r="K451" s="75"/>
      <c r="L451" s="75"/>
      <c r="M451" s="75"/>
    </row>
    <row r="452" spans="1:13" ht="15.6">
      <c r="A452" s="353">
        <v>86</v>
      </c>
      <c r="B452" s="354" t="s">
        <v>967</v>
      </c>
      <c r="C452" s="208" t="s">
        <v>969</v>
      </c>
      <c r="D452" s="66">
        <v>396030412</v>
      </c>
      <c r="E452" s="66"/>
      <c r="F452" s="73"/>
      <c r="G452" s="66">
        <v>416</v>
      </c>
      <c r="H452" s="73"/>
      <c r="I452" s="66">
        <v>385</v>
      </c>
      <c r="J452" s="66">
        <v>796</v>
      </c>
      <c r="K452" s="66">
        <v>1</v>
      </c>
      <c r="L452" s="66">
        <v>1</v>
      </c>
      <c r="M452" s="66">
        <v>2</v>
      </c>
    </row>
    <row r="453" spans="1:13" ht="15.6">
      <c r="A453" s="353"/>
      <c r="B453" s="354"/>
      <c r="K453" s="66"/>
      <c r="L453" s="66"/>
      <c r="M453" s="66"/>
    </row>
    <row r="454" spans="1:13" ht="15.6">
      <c r="A454" s="75"/>
      <c r="B454" s="76"/>
      <c r="C454" s="75"/>
      <c r="D454" s="66"/>
      <c r="E454" s="77" t="s">
        <v>66</v>
      </c>
      <c r="F454" s="73"/>
      <c r="G454" s="204">
        <v>416</v>
      </c>
      <c r="H454" s="205"/>
      <c r="I454" s="204">
        <v>385</v>
      </c>
      <c r="J454" s="204">
        <v>796</v>
      </c>
      <c r="K454" s="75"/>
      <c r="L454" s="75"/>
      <c r="M454" s="75"/>
    </row>
    <row r="455" spans="1:13" ht="15.6">
      <c r="A455" s="353">
        <v>87</v>
      </c>
      <c r="B455" s="354" t="s">
        <v>970</v>
      </c>
      <c r="C455" s="66" t="s">
        <v>971</v>
      </c>
      <c r="D455" s="66">
        <v>396030410</v>
      </c>
      <c r="E455" s="66"/>
      <c r="F455" s="73"/>
      <c r="G455" s="66">
        <v>278</v>
      </c>
      <c r="H455" s="73"/>
      <c r="I455" s="66">
        <v>196</v>
      </c>
      <c r="J455" s="66">
        <v>474</v>
      </c>
      <c r="K455" s="66">
        <v>1</v>
      </c>
      <c r="L455" s="66">
        <v>1</v>
      </c>
      <c r="M455" s="66">
        <v>2</v>
      </c>
    </row>
    <row r="456" spans="1:13" ht="15.6">
      <c r="A456" s="353"/>
      <c r="B456" s="354"/>
      <c r="C456" s="66" t="s">
        <v>971</v>
      </c>
      <c r="D456" s="66">
        <v>396030411</v>
      </c>
      <c r="E456" s="66"/>
      <c r="F456" s="73"/>
      <c r="G456" s="66">
        <v>134</v>
      </c>
      <c r="H456" s="73"/>
      <c r="I456" s="66">
        <v>134</v>
      </c>
      <c r="J456" s="66">
        <v>223</v>
      </c>
      <c r="K456" s="66"/>
      <c r="L456" s="66"/>
      <c r="M456" s="66"/>
    </row>
    <row r="457" spans="1:13">
      <c r="A457" s="75"/>
      <c r="B457" s="76"/>
      <c r="C457" s="75"/>
      <c r="D457" s="75"/>
      <c r="E457" s="77" t="s">
        <v>66</v>
      </c>
      <c r="F457" s="73"/>
      <c r="G457" s="77">
        <f>G456+G455</f>
        <v>412</v>
      </c>
      <c r="H457" s="73"/>
      <c r="I457" s="77">
        <f>I456+I455</f>
        <v>330</v>
      </c>
      <c r="J457" s="77">
        <f>J456+J455</f>
        <v>697</v>
      </c>
      <c r="K457" s="75"/>
      <c r="L457" s="75"/>
      <c r="M457" s="75"/>
    </row>
    <row r="458" spans="1:13" ht="15.6">
      <c r="A458" s="353">
        <v>88</v>
      </c>
      <c r="B458" s="354" t="s">
        <v>972</v>
      </c>
      <c r="C458" s="66" t="s">
        <v>973</v>
      </c>
      <c r="D458" s="66">
        <v>396030407</v>
      </c>
      <c r="E458" s="66"/>
      <c r="F458" s="73"/>
      <c r="G458" s="66">
        <v>280</v>
      </c>
      <c r="H458" s="73"/>
      <c r="I458" s="66">
        <v>267</v>
      </c>
      <c r="J458" s="66">
        <v>533</v>
      </c>
      <c r="K458" s="66">
        <v>1</v>
      </c>
      <c r="L458" s="66">
        <v>1</v>
      </c>
      <c r="M458" s="66">
        <v>2</v>
      </c>
    </row>
    <row r="459" spans="1:13" ht="15.6">
      <c r="A459" s="353"/>
      <c r="B459" s="354"/>
      <c r="C459" s="66" t="s">
        <v>973</v>
      </c>
      <c r="D459" s="66">
        <v>396030408</v>
      </c>
      <c r="E459" s="66"/>
      <c r="F459" s="73"/>
      <c r="G459" s="66">
        <v>127</v>
      </c>
      <c r="H459" s="73"/>
      <c r="I459" s="66">
        <v>103</v>
      </c>
      <c r="J459" s="66">
        <v>230</v>
      </c>
      <c r="K459" s="66"/>
      <c r="L459" s="66"/>
      <c r="M459" s="66"/>
    </row>
    <row r="460" spans="1:13" ht="15.6">
      <c r="A460" s="353"/>
      <c r="B460" s="354"/>
      <c r="C460" s="66" t="s">
        <v>968</v>
      </c>
      <c r="D460" s="66">
        <v>396030409</v>
      </c>
      <c r="E460" s="66"/>
      <c r="F460" s="73"/>
      <c r="G460" s="66">
        <v>220</v>
      </c>
      <c r="H460" s="73"/>
      <c r="I460" s="66">
        <v>200</v>
      </c>
      <c r="J460" s="66">
        <v>411</v>
      </c>
      <c r="K460" s="66"/>
      <c r="L460" s="66"/>
      <c r="M460" s="66"/>
    </row>
    <row r="461" spans="1:13">
      <c r="A461" s="75"/>
      <c r="B461" s="76"/>
      <c r="C461" s="75"/>
      <c r="D461" s="75"/>
      <c r="E461" s="77" t="s">
        <v>66</v>
      </c>
      <c r="F461" s="73"/>
      <c r="G461" s="77">
        <f>G460+G459+G458</f>
        <v>627</v>
      </c>
      <c r="H461" s="73"/>
      <c r="I461" s="77">
        <f>I460+I459+I458</f>
        <v>570</v>
      </c>
      <c r="J461" s="77">
        <f>J460+J459+J458</f>
        <v>1174</v>
      </c>
      <c r="K461" s="75"/>
      <c r="L461" s="75"/>
      <c r="M461" s="75"/>
    </row>
    <row r="462" spans="1:13" ht="15.6">
      <c r="A462" s="353">
        <v>89</v>
      </c>
      <c r="B462" s="355" t="s">
        <v>974</v>
      </c>
      <c r="C462" s="66" t="s">
        <v>975</v>
      </c>
      <c r="D462" s="66">
        <v>396030201</v>
      </c>
      <c r="E462" s="66"/>
      <c r="F462" s="73"/>
      <c r="G462" s="66">
        <v>372</v>
      </c>
      <c r="H462" s="73"/>
      <c r="I462" s="66">
        <v>343</v>
      </c>
      <c r="J462" s="66">
        <v>702</v>
      </c>
      <c r="K462" s="66">
        <v>1</v>
      </c>
      <c r="L462" s="66">
        <v>1</v>
      </c>
      <c r="M462" s="66">
        <v>2</v>
      </c>
    </row>
    <row r="463" spans="1:13" ht="15.6">
      <c r="A463" s="353"/>
      <c r="B463" s="355"/>
      <c r="C463" s="66" t="s">
        <v>975</v>
      </c>
      <c r="D463" s="66">
        <v>396630202</v>
      </c>
      <c r="E463" s="66"/>
      <c r="F463" s="73"/>
      <c r="G463" s="66">
        <v>198</v>
      </c>
      <c r="H463" s="73"/>
      <c r="I463" s="66">
        <v>126</v>
      </c>
      <c r="J463" s="66">
        <v>316</v>
      </c>
      <c r="K463" s="66"/>
      <c r="L463" s="66"/>
      <c r="M463" s="66"/>
    </row>
    <row r="464" spans="1:13">
      <c r="A464" s="75"/>
      <c r="B464" s="76"/>
      <c r="C464" s="75"/>
      <c r="D464" s="75"/>
      <c r="E464" s="77" t="s">
        <v>66</v>
      </c>
      <c r="F464" s="73"/>
      <c r="G464" s="77">
        <f>G463+G462</f>
        <v>570</v>
      </c>
      <c r="H464" s="73"/>
      <c r="I464" s="77">
        <f>I463+I462</f>
        <v>469</v>
      </c>
      <c r="J464" s="77">
        <f>J463+J462</f>
        <v>1018</v>
      </c>
      <c r="K464" s="75"/>
      <c r="L464" s="75"/>
      <c r="M464" s="75"/>
    </row>
    <row r="465" spans="1:13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</row>
    <row r="466" spans="1:13">
      <c r="A466" s="348">
        <v>90</v>
      </c>
      <c r="B466" s="349" t="s">
        <v>1479</v>
      </c>
      <c r="C466" s="75" t="s">
        <v>208</v>
      </c>
      <c r="D466" s="75">
        <v>393040213</v>
      </c>
      <c r="E466" s="79" t="s">
        <v>209</v>
      </c>
      <c r="F466" s="73"/>
      <c r="G466" s="79">
        <v>156</v>
      </c>
      <c r="H466" s="73"/>
      <c r="I466" s="75">
        <v>118</v>
      </c>
      <c r="J466" s="75">
        <v>273</v>
      </c>
      <c r="K466" s="68">
        <v>2</v>
      </c>
      <c r="L466" s="68">
        <v>1</v>
      </c>
      <c r="M466" s="68">
        <v>3</v>
      </c>
    </row>
    <row r="467" spans="1:13">
      <c r="A467" s="349"/>
      <c r="B467" s="349"/>
      <c r="C467" s="75" t="s">
        <v>208</v>
      </c>
      <c r="D467" s="75">
        <v>393040214</v>
      </c>
      <c r="E467" s="79" t="s">
        <v>209</v>
      </c>
      <c r="F467" s="79"/>
      <c r="G467" s="79">
        <v>112</v>
      </c>
      <c r="H467" s="73"/>
      <c r="I467" s="75">
        <v>98</v>
      </c>
      <c r="J467" s="75">
        <v>209</v>
      </c>
      <c r="K467" s="75"/>
      <c r="L467" s="75"/>
      <c r="M467" s="75"/>
    </row>
    <row r="468" spans="1:13">
      <c r="A468" s="349"/>
      <c r="B468" s="349"/>
      <c r="C468" s="75" t="s">
        <v>210</v>
      </c>
      <c r="D468" s="75">
        <v>393030101</v>
      </c>
      <c r="E468" s="79" t="s">
        <v>209</v>
      </c>
      <c r="F468" s="79"/>
      <c r="G468" s="79">
        <v>267</v>
      </c>
      <c r="H468" s="73"/>
      <c r="I468" s="75">
        <v>248</v>
      </c>
      <c r="J468" s="75">
        <v>510</v>
      </c>
      <c r="K468" s="75"/>
      <c r="L468" s="75"/>
      <c r="M468" s="75"/>
    </row>
    <row r="469" spans="1:13">
      <c r="A469" s="349"/>
      <c r="B469" s="349"/>
      <c r="C469" s="75" t="s">
        <v>210</v>
      </c>
      <c r="D469" s="75">
        <v>393030102</v>
      </c>
      <c r="E469" s="79" t="s">
        <v>209</v>
      </c>
      <c r="F469" s="79"/>
      <c r="G469" s="79">
        <v>165</v>
      </c>
      <c r="H469" s="73"/>
      <c r="I469" s="75">
        <v>141</v>
      </c>
      <c r="J469" s="75">
        <v>307</v>
      </c>
      <c r="K469" s="75"/>
      <c r="L469" s="75"/>
      <c r="M469" s="75"/>
    </row>
    <row r="470" spans="1:13">
      <c r="A470" s="75"/>
      <c r="B470" s="75"/>
      <c r="C470" s="75"/>
      <c r="D470" s="75"/>
      <c r="E470" s="68" t="s">
        <v>79</v>
      </c>
      <c r="F470" s="68"/>
      <c r="G470" s="68"/>
      <c r="H470" s="73"/>
      <c r="I470" s="68">
        <f>SUM(I466:I469)</f>
        <v>605</v>
      </c>
      <c r="J470" s="68">
        <f>SUM(G470:I470)</f>
        <v>605</v>
      </c>
      <c r="K470" s="68"/>
      <c r="L470" s="68"/>
      <c r="M470" s="68"/>
    </row>
    <row r="471" spans="1:13">
      <c r="A471" s="348">
        <v>91</v>
      </c>
      <c r="B471" s="349" t="s">
        <v>1458</v>
      </c>
      <c r="C471" s="75" t="s">
        <v>212</v>
      </c>
      <c r="D471" s="75">
        <v>393030103</v>
      </c>
      <c r="E471" s="79" t="s">
        <v>209</v>
      </c>
      <c r="F471" s="79"/>
      <c r="G471" s="79">
        <v>263</v>
      </c>
      <c r="H471" s="73"/>
      <c r="I471" s="75">
        <v>233</v>
      </c>
      <c r="J471" s="75">
        <v>497</v>
      </c>
      <c r="K471" s="75">
        <v>2</v>
      </c>
      <c r="L471" s="75">
        <v>1</v>
      </c>
      <c r="M471" s="75">
        <v>3</v>
      </c>
    </row>
    <row r="472" spans="1:13">
      <c r="A472" s="349"/>
      <c r="B472" s="349"/>
      <c r="C472" s="75" t="s">
        <v>212</v>
      </c>
      <c r="D472" s="75">
        <v>393030104</v>
      </c>
      <c r="E472" s="79" t="s">
        <v>209</v>
      </c>
      <c r="F472" s="79"/>
      <c r="G472" s="79">
        <v>175</v>
      </c>
      <c r="H472" s="73"/>
      <c r="I472" s="75">
        <v>145</v>
      </c>
      <c r="J472" s="75">
        <v>321</v>
      </c>
      <c r="K472" s="75"/>
      <c r="L472" s="75"/>
      <c r="M472" s="75"/>
    </row>
    <row r="473" spans="1:13">
      <c r="A473" s="349"/>
      <c r="B473" s="349"/>
      <c r="C473" s="75" t="s">
        <v>213</v>
      </c>
      <c r="D473" s="75">
        <v>393030105</v>
      </c>
      <c r="E473" s="79" t="s">
        <v>209</v>
      </c>
      <c r="F473" s="79"/>
      <c r="G473" s="79">
        <v>384</v>
      </c>
      <c r="H473" s="73"/>
      <c r="I473" s="75">
        <v>379</v>
      </c>
      <c r="J473" s="75">
        <v>757</v>
      </c>
      <c r="K473" s="75"/>
      <c r="L473" s="75"/>
      <c r="M473" s="75"/>
    </row>
    <row r="474" spans="1:13">
      <c r="A474" s="75"/>
      <c r="B474" s="75"/>
      <c r="C474" s="75"/>
      <c r="D474" s="75"/>
      <c r="E474" s="68" t="s">
        <v>79</v>
      </c>
      <c r="F474" s="68"/>
      <c r="G474" s="68"/>
      <c r="H474" s="73"/>
      <c r="I474" s="68">
        <f>SUM(I471:I473)</f>
        <v>757</v>
      </c>
      <c r="J474" s="68">
        <f>SUM(G474:I474)</f>
        <v>757</v>
      </c>
      <c r="K474" s="68"/>
      <c r="L474" s="68"/>
      <c r="M474" s="68"/>
    </row>
    <row r="475" spans="1:13">
      <c r="A475" s="348">
        <v>92</v>
      </c>
      <c r="B475" s="349" t="s">
        <v>215</v>
      </c>
      <c r="C475" s="75" t="s">
        <v>216</v>
      </c>
      <c r="D475" s="75">
        <v>393040210</v>
      </c>
      <c r="E475" s="79" t="s">
        <v>209</v>
      </c>
      <c r="F475" s="79"/>
      <c r="G475" s="79">
        <v>218</v>
      </c>
      <c r="H475" s="73"/>
      <c r="I475" s="75">
        <v>180</v>
      </c>
      <c r="J475" s="75">
        <v>397</v>
      </c>
      <c r="K475" s="75">
        <v>2</v>
      </c>
      <c r="L475" s="75">
        <v>1</v>
      </c>
      <c r="M475" s="75">
        <v>3</v>
      </c>
    </row>
    <row r="476" spans="1:13">
      <c r="A476" s="349"/>
      <c r="B476" s="349"/>
      <c r="C476" s="75" t="s">
        <v>216</v>
      </c>
      <c r="D476" s="75">
        <v>393040211</v>
      </c>
      <c r="E476" s="79" t="s">
        <v>209</v>
      </c>
      <c r="F476" s="79"/>
      <c r="G476" s="79">
        <v>168</v>
      </c>
      <c r="H476" s="73"/>
      <c r="I476" s="75">
        <v>168</v>
      </c>
      <c r="J476" s="75">
        <v>340</v>
      </c>
      <c r="K476" s="75"/>
      <c r="L476" s="75"/>
      <c r="M476" s="75"/>
    </row>
    <row r="477" spans="1:13">
      <c r="A477" s="349"/>
      <c r="B477" s="197" t="s">
        <v>661</v>
      </c>
      <c r="C477" s="75" t="s">
        <v>216</v>
      </c>
      <c r="D477" s="75">
        <v>393040212</v>
      </c>
      <c r="E477" s="79" t="s">
        <v>209</v>
      </c>
      <c r="F477" s="79"/>
      <c r="G477" s="79">
        <v>329</v>
      </c>
      <c r="H477" s="73"/>
      <c r="I477" s="75">
        <v>266</v>
      </c>
      <c r="J477" s="75">
        <v>609</v>
      </c>
      <c r="K477" s="75"/>
      <c r="L477" s="75"/>
      <c r="M477" s="75"/>
    </row>
    <row r="478" spans="1:13">
      <c r="A478" s="75"/>
      <c r="B478" s="75"/>
      <c r="C478" s="75"/>
      <c r="D478" s="75"/>
      <c r="E478" s="68" t="s">
        <v>79</v>
      </c>
      <c r="F478" s="68"/>
      <c r="G478" s="68"/>
      <c r="H478" s="73"/>
      <c r="I478" s="68">
        <f>SUM(I475:I477)</f>
        <v>614</v>
      </c>
      <c r="J478" s="68">
        <f>SUM(G478:I478)</f>
        <v>614</v>
      </c>
      <c r="K478" s="68"/>
      <c r="L478" s="68"/>
      <c r="M478" s="68"/>
    </row>
    <row r="479" spans="1:13">
      <c r="A479" s="348">
        <v>93</v>
      </c>
      <c r="B479" s="349" t="s">
        <v>218</v>
      </c>
      <c r="C479" s="75" t="s">
        <v>219</v>
      </c>
      <c r="D479" s="75">
        <v>393040101</v>
      </c>
      <c r="E479" s="79" t="s">
        <v>209</v>
      </c>
      <c r="F479" s="79"/>
      <c r="G479" s="79">
        <v>253</v>
      </c>
      <c r="H479" s="73"/>
      <c r="I479" s="75">
        <v>254</v>
      </c>
      <c r="J479" s="75">
        <v>510</v>
      </c>
      <c r="K479" s="75">
        <v>2</v>
      </c>
      <c r="L479" s="75">
        <v>1</v>
      </c>
      <c r="M479" s="75">
        <v>3</v>
      </c>
    </row>
    <row r="480" spans="1:13">
      <c r="A480" s="349"/>
      <c r="B480" s="349"/>
      <c r="C480" s="75" t="s">
        <v>219</v>
      </c>
      <c r="D480" s="75">
        <v>393040102</v>
      </c>
      <c r="E480" s="79" t="s">
        <v>209</v>
      </c>
      <c r="F480" s="79"/>
      <c r="G480" s="79">
        <v>449</v>
      </c>
      <c r="H480" s="73"/>
      <c r="I480" s="75">
        <v>396</v>
      </c>
      <c r="J480" s="75">
        <v>837</v>
      </c>
      <c r="K480" s="75"/>
      <c r="L480" s="75"/>
      <c r="M480" s="75"/>
    </row>
    <row r="481" spans="1:13">
      <c r="A481" s="75"/>
      <c r="B481" s="198" t="s">
        <v>661</v>
      </c>
      <c r="C481" s="75"/>
      <c r="D481" s="75"/>
      <c r="E481" s="68" t="s">
        <v>79</v>
      </c>
      <c r="F481" s="68"/>
      <c r="G481" s="68"/>
      <c r="H481" s="73"/>
      <c r="I481" s="68">
        <f>SUM(I479:I480)</f>
        <v>650</v>
      </c>
      <c r="J481" s="68">
        <f>SUM(G481:I481)</f>
        <v>650</v>
      </c>
      <c r="K481" s="68"/>
      <c r="L481" s="68"/>
      <c r="M481" s="68"/>
    </row>
    <row r="482" spans="1:13">
      <c r="A482" s="348">
        <v>94</v>
      </c>
      <c r="B482" s="349" t="s">
        <v>1482</v>
      </c>
      <c r="C482" s="75" t="s">
        <v>221</v>
      </c>
      <c r="D482" s="75">
        <v>393040103</v>
      </c>
      <c r="E482" s="79" t="s">
        <v>209</v>
      </c>
      <c r="F482" s="79"/>
      <c r="G482" s="79">
        <v>79</v>
      </c>
      <c r="H482" s="73"/>
      <c r="I482" s="75">
        <v>50</v>
      </c>
      <c r="J482" s="75">
        <v>130</v>
      </c>
      <c r="K482" s="75">
        <v>2</v>
      </c>
      <c r="L482" s="75">
        <v>1</v>
      </c>
      <c r="M482" s="75">
        <v>3</v>
      </c>
    </row>
    <row r="483" spans="1:13">
      <c r="A483" s="349"/>
      <c r="B483" s="349"/>
      <c r="C483" s="75" t="s">
        <v>221</v>
      </c>
      <c r="D483" s="75">
        <v>393040104</v>
      </c>
      <c r="E483" s="79" t="s">
        <v>209</v>
      </c>
      <c r="F483" s="79"/>
      <c r="G483" s="79">
        <v>220</v>
      </c>
      <c r="H483" s="73"/>
      <c r="I483" s="75">
        <v>169</v>
      </c>
      <c r="J483" s="75">
        <v>389</v>
      </c>
      <c r="K483" s="75"/>
      <c r="L483" s="75"/>
      <c r="M483" s="75"/>
    </row>
    <row r="484" spans="1:13">
      <c r="A484" s="349"/>
      <c r="B484" s="349"/>
      <c r="C484" s="75" t="s">
        <v>222</v>
      </c>
      <c r="D484" s="75">
        <v>393040105</v>
      </c>
      <c r="E484" s="79" t="s">
        <v>209</v>
      </c>
      <c r="F484" s="79"/>
      <c r="G484" s="79">
        <v>189</v>
      </c>
      <c r="H484" s="73"/>
      <c r="I484" s="75">
        <v>117</v>
      </c>
      <c r="J484" s="75">
        <v>304</v>
      </c>
      <c r="K484" s="75"/>
      <c r="L484" s="75"/>
      <c r="M484" s="75"/>
    </row>
    <row r="485" spans="1:13">
      <c r="A485" s="75"/>
      <c r="B485" s="75"/>
      <c r="C485" s="75" t="s">
        <v>223</v>
      </c>
      <c r="D485" s="75">
        <v>393040106</v>
      </c>
      <c r="E485" s="69" t="s">
        <v>209</v>
      </c>
      <c r="F485" s="69"/>
      <c r="G485" s="79">
        <v>218</v>
      </c>
      <c r="H485" s="73"/>
      <c r="I485" s="75">
        <v>194</v>
      </c>
      <c r="J485" s="75">
        <v>417</v>
      </c>
      <c r="K485" s="75"/>
      <c r="L485" s="75"/>
      <c r="M485" s="75"/>
    </row>
    <row r="486" spans="1:13">
      <c r="A486" s="75"/>
      <c r="B486" s="75"/>
      <c r="C486" s="75" t="s">
        <v>224</v>
      </c>
      <c r="D486" s="75">
        <v>393040113</v>
      </c>
      <c r="E486" s="79" t="s">
        <v>209</v>
      </c>
      <c r="F486" s="79"/>
      <c r="G486" s="79">
        <v>248</v>
      </c>
      <c r="H486" s="73"/>
      <c r="I486" s="75">
        <v>266</v>
      </c>
      <c r="J486" s="75">
        <f>SUM(G486:I486)</f>
        <v>514</v>
      </c>
      <c r="K486" s="75"/>
      <c r="L486" s="75"/>
      <c r="M486" s="75"/>
    </row>
    <row r="487" spans="1:13">
      <c r="A487" s="75"/>
      <c r="B487" s="75"/>
      <c r="C487" s="75"/>
      <c r="D487" s="75"/>
      <c r="E487" s="68" t="s">
        <v>79</v>
      </c>
      <c r="F487" s="68"/>
      <c r="G487" s="68">
        <f>SUM(G482:G486)</f>
        <v>954</v>
      </c>
      <c r="H487" s="73"/>
      <c r="I487" s="68">
        <f>SUM(I482:I486)</f>
        <v>796</v>
      </c>
      <c r="J487" s="68">
        <f>SUM(G487:I487)</f>
        <v>1750</v>
      </c>
      <c r="K487" s="68"/>
      <c r="L487" s="68"/>
      <c r="M487" s="68"/>
    </row>
    <row r="488" spans="1:13">
      <c r="A488" s="75"/>
      <c r="B488" s="75"/>
      <c r="C488" s="75"/>
      <c r="D488" s="75"/>
      <c r="E488" s="75"/>
      <c r="F488" s="75"/>
      <c r="G488" s="75"/>
      <c r="H488" s="73"/>
      <c r="I488" s="75"/>
      <c r="J488" s="75"/>
      <c r="K488" s="75"/>
      <c r="L488" s="75"/>
      <c r="M488" s="75"/>
    </row>
    <row r="489" spans="1:13">
      <c r="A489" s="75"/>
      <c r="B489" s="75"/>
      <c r="C489" s="75"/>
      <c r="D489" s="75"/>
      <c r="E489" s="75"/>
      <c r="F489" s="75"/>
      <c r="G489" s="75"/>
      <c r="H489" s="73"/>
      <c r="I489" s="75"/>
      <c r="J489" s="75"/>
      <c r="K489" s="75"/>
      <c r="L489" s="75"/>
      <c r="M489" s="75"/>
    </row>
    <row r="490" spans="1:13">
      <c r="A490" s="348">
        <v>95</v>
      </c>
      <c r="B490" s="349" t="s">
        <v>226</v>
      </c>
      <c r="C490" s="75" t="s">
        <v>227</v>
      </c>
      <c r="D490" s="75">
        <v>393040107</v>
      </c>
      <c r="E490" s="79" t="s">
        <v>209</v>
      </c>
      <c r="F490" s="79"/>
      <c r="G490" s="79">
        <v>263</v>
      </c>
      <c r="H490" s="73"/>
      <c r="I490" s="75">
        <v>236</v>
      </c>
      <c r="J490" s="75">
        <f t="shared" ref="J490:J515" si="11">SUM(G490:I490)</f>
        <v>499</v>
      </c>
      <c r="K490" s="75">
        <v>2</v>
      </c>
      <c r="L490" s="75">
        <v>1</v>
      </c>
      <c r="M490" s="75">
        <v>3</v>
      </c>
    </row>
    <row r="491" spans="1:13">
      <c r="A491" s="349"/>
      <c r="B491" s="349"/>
      <c r="C491" s="75" t="s">
        <v>227</v>
      </c>
      <c r="D491" s="75">
        <v>393040108</v>
      </c>
      <c r="E491" s="79" t="s">
        <v>209</v>
      </c>
      <c r="F491" s="79"/>
      <c r="G491" s="79">
        <v>298</v>
      </c>
      <c r="H491" s="73"/>
      <c r="I491" s="75">
        <v>289</v>
      </c>
      <c r="J491" s="75">
        <f t="shared" si="11"/>
        <v>587</v>
      </c>
      <c r="K491" s="75"/>
      <c r="L491" s="75"/>
      <c r="M491" s="75"/>
    </row>
    <row r="492" spans="1:13">
      <c r="A492" s="349"/>
      <c r="B492" s="349"/>
      <c r="C492" s="75" t="s">
        <v>227</v>
      </c>
      <c r="D492" s="75">
        <v>393040109</v>
      </c>
      <c r="E492" s="79" t="s">
        <v>209</v>
      </c>
      <c r="F492" s="79"/>
      <c r="G492" s="79">
        <v>275</v>
      </c>
      <c r="H492" s="73"/>
      <c r="I492" s="75">
        <v>250</v>
      </c>
      <c r="J492" s="75">
        <f t="shared" si="11"/>
        <v>525</v>
      </c>
      <c r="K492" s="75"/>
      <c r="L492" s="75"/>
      <c r="M492" s="75"/>
    </row>
    <row r="493" spans="1:13">
      <c r="A493" s="75"/>
      <c r="B493" s="75"/>
      <c r="C493" s="75"/>
      <c r="D493" s="75"/>
      <c r="E493" s="68" t="s">
        <v>79</v>
      </c>
      <c r="F493" s="68"/>
      <c r="G493" s="68">
        <f>SUM(G490:G492)</f>
        <v>836</v>
      </c>
      <c r="H493" s="73"/>
      <c r="I493" s="68">
        <f>SUM(I490:I492)</f>
        <v>775</v>
      </c>
      <c r="J493" s="68">
        <f t="shared" si="11"/>
        <v>1611</v>
      </c>
      <c r="K493" s="68"/>
      <c r="L493" s="68"/>
      <c r="M493" s="68"/>
    </row>
    <row r="494" spans="1:13">
      <c r="A494" s="348">
        <v>96</v>
      </c>
      <c r="B494" s="349" t="s">
        <v>229</v>
      </c>
      <c r="C494" s="75" t="s">
        <v>230</v>
      </c>
      <c r="D494" s="75">
        <v>393040203</v>
      </c>
      <c r="E494" s="79" t="s">
        <v>209</v>
      </c>
      <c r="F494" s="79"/>
      <c r="G494" s="79">
        <v>162</v>
      </c>
      <c r="H494" s="73"/>
      <c r="I494" s="75">
        <v>168</v>
      </c>
      <c r="J494" s="75">
        <f t="shared" si="11"/>
        <v>330</v>
      </c>
      <c r="K494" s="75">
        <v>2</v>
      </c>
      <c r="L494" s="75">
        <v>1</v>
      </c>
      <c r="M494" s="75">
        <v>3</v>
      </c>
    </row>
    <row r="495" spans="1:13">
      <c r="A495" s="349"/>
      <c r="B495" s="349"/>
      <c r="C495" s="75" t="s">
        <v>230</v>
      </c>
      <c r="D495" s="75">
        <v>393040204</v>
      </c>
      <c r="E495" s="79" t="s">
        <v>209</v>
      </c>
      <c r="F495" s="79"/>
      <c r="G495" s="79">
        <v>166</v>
      </c>
      <c r="H495" s="73"/>
      <c r="I495" s="75">
        <v>150</v>
      </c>
      <c r="J495" s="75">
        <f t="shared" si="11"/>
        <v>316</v>
      </c>
      <c r="K495" s="75"/>
      <c r="L495" s="75"/>
      <c r="M495" s="75"/>
    </row>
    <row r="496" spans="1:13">
      <c r="A496" s="348"/>
      <c r="B496" s="352"/>
      <c r="C496" s="75" t="s">
        <v>231</v>
      </c>
      <c r="D496" s="75">
        <v>393040205</v>
      </c>
      <c r="E496" s="79" t="s">
        <v>209</v>
      </c>
      <c r="F496" s="79"/>
      <c r="G496" s="79">
        <v>58</v>
      </c>
      <c r="H496" s="73"/>
      <c r="I496" s="75">
        <v>59</v>
      </c>
      <c r="J496" s="75">
        <f t="shared" si="11"/>
        <v>117</v>
      </c>
      <c r="K496" s="75"/>
      <c r="L496" s="75"/>
      <c r="M496" s="75"/>
    </row>
    <row r="497" spans="1:13">
      <c r="A497" s="349"/>
      <c r="B497" s="352"/>
      <c r="C497" s="75" t="s">
        <v>231</v>
      </c>
      <c r="D497" s="75">
        <v>393040206</v>
      </c>
      <c r="E497" s="79" t="s">
        <v>209</v>
      </c>
      <c r="F497" s="79"/>
      <c r="G497" s="79">
        <v>88</v>
      </c>
      <c r="H497" s="73"/>
      <c r="I497" s="75">
        <v>69</v>
      </c>
      <c r="J497" s="75">
        <f t="shared" si="11"/>
        <v>157</v>
      </c>
      <c r="K497" s="75"/>
      <c r="L497" s="75"/>
      <c r="M497" s="75"/>
    </row>
    <row r="498" spans="1:13">
      <c r="A498" s="349"/>
      <c r="B498" s="352"/>
      <c r="C498" s="75" t="s">
        <v>231</v>
      </c>
      <c r="D498" s="75">
        <v>393040207</v>
      </c>
      <c r="E498" s="79" t="s">
        <v>209</v>
      </c>
      <c r="F498" s="79"/>
      <c r="G498" s="79">
        <v>173</v>
      </c>
      <c r="H498" s="73"/>
      <c r="I498" s="75">
        <v>172</v>
      </c>
      <c r="J498" s="75">
        <f t="shared" si="11"/>
        <v>345</v>
      </c>
      <c r="K498" s="75"/>
      <c r="L498" s="75"/>
      <c r="M498" s="75"/>
    </row>
    <row r="499" spans="1:13">
      <c r="A499" s="75"/>
      <c r="B499" s="75"/>
      <c r="C499" s="75"/>
      <c r="D499" s="75"/>
      <c r="E499" s="68" t="s">
        <v>79</v>
      </c>
      <c r="F499" s="68"/>
      <c r="G499" s="68">
        <f>SUM(G494:G498)</f>
        <v>647</v>
      </c>
      <c r="H499" s="73"/>
      <c r="I499" s="68">
        <f>SUM(I494:I498)</f>
        <v>618</v>
      </c>
      <c r="J499" s="68">
        <f t="shared" si="11"/>
        <v>1265</v>
      </c>
      <c r="K499" s="68"/>
      <c r="L499" s="68"/>
      <c r="M499" s="68"/>
    </row>
    <row r="500" spans="1:13">
      <c r="A500" s="348">
        <v>97</v>
      </c>
      <c r="B500" s="349" t="s">
        <v>233</v>
      </c>
      <c r="C500" s="75" t="s">
        <v>234</v>
      </c>
      <c r="D500" s="75">
        <v>393040110</v>
      </c>
      <c r="E500" s="79" t="s">
        <v>209</v>
      </c>
      <c r="F500" s="79"/>
      <c r="G500" s="79">
        <v>130</v>
      </c>
      <c r="H500" s="73"/>
      <c r="I500" s="75">
        <v>88</v>
      </c>
      <c r="J500" s="75">
        <f t="shared" si="11"/>
        <v>218</v>
      </c>
      <c r="K500" s="75">
        <v>2</v>
      </c>
      <c r="L500" s="75">
        <v>1</v>
      </c>
      <c r="M500" s="75">
        <v>3</v>
      </c>
    </row>
    <row r="501" spans="1:13">
      <c r="A501" s="349"/>
      <c r="B501" s="350"/>
      <c r="C501" s="75" t="s">
        <v>234</v>
      </c>
      <c r="D501" s="75">
        <v>393040111</v>
      </c>
      <c r="E501" s="79" t="s">
        <v>209</v>
      </c>
      <c r="F501" s="79"/>
      <c r="G501" s="79">
        <v>177</v>
      </c>
      <c r="H501" s="73"/>
      <c r="I501" s="75">
        <v>164</v>
      </c>
      <c r="J501" s="75">
        <f t="shared" si="11"/>
        <v>341</v>
      </c>
      <c r="K501" s="75"/>
      <c r="L501" s="75"/>
      <c r="M501" s="75"/>
    </row>
    <row r="502" spans="1:13">
      <c r="A502" s="349"/>
      <c r="B502" s="350"/>
      <c r="C502" s="75" t="s">
        <v>234</v>
      </c>
      <c r="D502" s="75">
        <v>393040112</v>
      </c>
      <c r="E502" s="79" t="s">
        <v>209</v>
      </c>
      <c r="F502" s="79"/>
      <c r="G502" s="79">
        <v>312</v>
      </c>
      <c r="H502" s="73"/>
      <c r="I502" s="75">
        <v>339</v>
      </c>
      <c r="J502" s="75">
        <f t="shared" si="11"/>
        <v>651</v>
      </c>
      <c r="K502" s="75"/>
      <c r="L502" s="75"/>
      <c r="M502" s="75"/>
    </row>
    <row r="503" spans="1:13">
      <c r="A503" s="75"/>
      <c r="B503" s="75"/>
      <c r="C503" s="75"/>
      <c r="D503" s="75"/>
      <c r="E503" s="68" t="s">
        <v>79</v>
      </c>
      <c r="F503" s="68"/>
      <c r="G503" s="68">
        <f>SUM(G500:G502)</f>
        <v>619</v>
      </c>
      <c r="H503" s="73"/>
      <c r="I503" s="68">
        <f>SUM(I500:I502)</f>
        <v>591</v>
      </c>
      <c r="J503" s="68">
        <f t="shared" si="11"/>
        <v>1210</v>
      </c>
      <c r="K503" s="68"/>
      <c r="L503" s="68"/>
      <c r="M503" s="68"/>
    </row>
    <row r="504" spans="1:13">
      <c r="A504" s="348">
        <v>98</v>
      </c>
      <c r="B504" s="349" t="s">
        <v>1478</v>
      </c>
      <c r="C504" s="75" t="s">
        <v>236</v>
      </c>
      <c r="D504" s="75">
        <v>393040208</v>
      </c>
      <c r="E504" s="68"/>
      <c r="F504" s="68"/>
      <c r="G504" s="79">
        <v>203</v>
      </c>
      <c r="H504" s="73"/>
      <c r="I504" s="75">
        <v>184</v>
      </c>
      <c r="J504" s="75">
        <f t="shared" si="11"/>
        <v>387</v>
      </c>
      <c r="K504" s="75">
        <v>2</v>
      </c>
      <c r="L504" s="75">
        <v>1</v>
      </c>
      <c r="M504" s="75">
        <v>3</v>
      </c>
    </row>
    <row r="505" spans="1:13">
      <c r="A505" s="350"/>
      <c r="B505" s="350"/>
      <c r="C505" s="75" t="s">
        <v>236</v>
      </c>
      <c r="D505" s="75">
        <v>393040209</v>
      </c>
      <c r="E505" s="79" t="s">
        <v>209</v>
      </c>
      <c r="F505" s="79"/>
      <c r="G505" s="79">
        <v>131</v>
      </c>
      <c r="H505" s="73"/>
      <c r="I505" s="75">
        <v>121</v>
      </c>
      <c r="J505" s="75">
        <f t="shared" si="11"/>
        <v>252</v>
      </c>
      <c r="K505" s="75"/>
      <c r="L505" s="75"/>
      <c r="M505" s="75"/>
    </row>
    <row r="506" spans="1:13">
      <c r="A506" s="350"/>
      <c r="B506" s="350"/>
      <c r="C506" s="75" t="s">
        <v>237</v>
      </c>
      <c r="D506" s="75">
        <v>393040201</v>
      </c>
      <c r="E506" s="79" t="s">
        <v>209</v>
      </c>
      <c r="F506" s="79"/>
      <c r="G506" s="79">
        <v>250</v>
      </c>
      <c r="H506" s="73"/>
      <c r="I506" s="75">
        <v>217</v>
      </c>
      <c r="J506" s="75">
        <f t="shared" si="11"/>
        <v>467</v>
      </c>
      <c r="K506" s="75"/>
      <c r="L506" s="75"/>
      <c r="M506" s="75"/>
    </row>
    <row r="507" spans="1:13">
      <c r="A507" s="350"/>
      <c r="B507" s="350"/>
      <c r="C507" s="75" t="s">
        <v>237</v>
      </c>
      <c r="D507" s="75">
        <v>393040202</v>
      </c>
      <c r="E507" s="79" t="s">
        <v>209</v>
      </c>
      <c r="F507" s="79"/>
      <c r="G507" s="70">
        <v>245</v>
      </c>
      <c r="H507" s="73"/>
      <c r="I507" s="70">
        <v>74</v>
      </c>
      <c r="J507" s="70">
        <f t="shared" si="11"/>
        <v>319</v>
      </c>
      <c r="K507" s="75"/>
      <c r="L507" s="75"/>
      <c r="M507" s="75"/>
    </row>
    <row r="508" spans="1:13">
      <c r="A508" s="75"/>
      <c r="B508" s="75"/>
      <c r="C508" s="75"/>
      <c r="D508" s="75"/>
      <c r="E508" s="68" t="s">
        <v>79</v>
      </c>
      <c r="F508" s="68"/>
      <c r="G508" s="68">
        <f>SUM(G504:G507)</f>
        <v>829</v>
      </c>
      <c r="H508" s="73"/>
      <c r="I508" s="68">
        <f>SUM(I504:I507)</f>
        <v>596</v>
      </c>
      <c r="J508" s="68">
        <f t="shared" si="11"/>
        <v>1425</v>
      </c>
      <c r="K508" s="68"/>
      <c r="L508" s="68"/>
      <c r="M508" s="68"/>
    </row>
    <row r="509" spans="1:13">
      <c r="A509" s="348">
        <v>99</v>
      </c>
      <c r="B509" s="349" t="s">
        <v>1462</v>
      </c>
      <c r="C509" s="75" t="s">
        <v>238</v>
      </c>
      <c r="D509" s="75">
        <v>393040302</v>
      </c>
      <c r="E509" s="79" t="s">
        <v>209</v>
      </c>
      <c r="F509" s="79"/>
      <c r="G509" s="79">
        <v>470</v>
      </c>
      <c r="H509" s="73"/>
      <c r="I509" s="75">
        <v>417</v>
      </c>
      <c r="J509" s="75">
        <f t="shared" si="11"/>
        <v>887</v>
      </c>
      <c r="K509" s="75">
        <v>2</v>
      </c>
      <c r="L509" s="75">
        <v>1</v>
      </c>
      <c r="M509" s="75">
        <v>3</v>
      </c>
    </row>
    <row r="510" spans="1:13">
      <c r="A510" s="349"/>
      <c r="B510" s="349"/>
      <c r="C510" s="75" t="s">
        <v>239</v>
      </c>
      <c r="D510" s="75">
        <v>393040301</v>
      </c>
      <c r="E510" s="79" t="s">
        <v>209</v>
      </c>
      <c r="F510" s="79"/>
      <c r="G510" s="79">
        <v>428</v>
      </c>
      <c r="H510" s="73"/>
      <c r="I510" s="75">
        <v>331</v>
      </c>
      <c r="J510" s="75">
        <f t="shared" si="11"/>
        <v>759</v>
      </c>
      <c r="K510" s="75"/>
      <c r="L510" s="75"/>
      <c r="M510" s="75"/>
    </row>
    <row r="511" spans="1:13">
      <c r="A511" s="76"/>
      <c r="B511" s="76"/>
      <c r="C511" s="75"/>
      <c r="D511" s="75"/>
      <c r="E511" s="68" t="s">
        <v>79</v>
      </c>
      <c r="F511" s="68"/>
      <c r="G511" s="68">
        <f>SUM(G509:G510)</f>
        <v>898</v>
      </c>
      <c r="H511" s="73"/>
      <c r="I511" s="68">
        <f>SUM(I509:I510)</f>
        <v>748</v>
      </c>
      <c r="J511" s="68">
        <f t="shared" si="11"/>
        <v>1646</v>
      </c>
      <c r="K511" s="68"/>
      <c r="L511" s="68"/>
      <c r="M511" s="68"/>
    </row>
    <row r="512" spans="1:13">
      <c r="A512" s="348">
        <v>100</v>
      </c>
      <c r="B512" s="349" t="s">
        <v>1477</v>
      </c>
      <c r="C512" s="75" t="s">
        <v>240</v>
      </c>
      <c r="D512" s="75">
        <v>393040303</v>
      </c>
      <c r="E512" s="79"/>
      <c r="F512" s="79"/>
      <c r="G512" s="79">
        <v>350</v>
      </c>
      <c r="H512" s="73"/>
      <c r="I512" s="75">
        <v>263</v>
      </c>
      <c r="J512" s="75">
        <f t="shared" si="11"/>
        <v>613</v>
      </c>
      <c r="K512" s="75">
        <v>2</v>
      </c>
      <c r="L512" s="75">
        <v>1</v>
      </c>
      <c r="M512" s="75">
        <v>3</v>
      </c>
    </row>
    <row r="513" spans="1:13">
      <c r="A513" s="351"/>
      <c r="B513" s="349"/>
      <c r="C513" s="75" t="s">
        <v>240</v>
      </c>
      <c r="D513" s="75">
        <v>393040304</v>
      </c>
      <c r="E513" s="79" t="s">
        <v>209</v>
      </c>
      <c r="F513" s="79"/>
      <c r="G513" s="79">
        <v>38</v>
      </c>
      <c r="H513" s="73"/>
      <c r="I513" s="75">
        <v>37</v>
      </c>
      <c r="J513" s="75">
        <f t="shared" si="11"/>
        <v>75</v>
      </c>
      <c r="K513" s="75"/>
      <c r="L513" s="75"/>
      <c r="M513" s="75"/>
    </row>
    <row r="514" spans="1:13">
      <c r="A514" s="351"/>
      <c r="B514" s="349"/>
      <c r="C514" s="75" t="s">
        <v>241</v>
      </c>
      <c r="D514" s="75">
        <v>393040305</v>
      </c>
      <c r="E514" s="69" t="s">
        <v>209</v>
      </c>
      <c r="F514" s="69"/>
      <c r="G514" s="79">
        <v>456</v>
      </c>
      <c r="H514" s="73"/>
      <c r="I514" s="75">
        <v>437</v>
      </c>
      <c r="J514" s="75">
        <f t="shared" si="11"/>
        <v>893</v>
      </c>
      <c r="K514" s="75"/>
      <c r="L514" s="75"/>
      <c r="M514" s="75"/>
    </row>
    <row r="515" spans="1:13">
      <c r="A515" s="75"/>
      <c r="B515" s="75"/>
      <c r="C515" s="75"/>
      <c r="D515" s="75"/>
      <c r="E515" s="68" t="s">
        <v>79</v>
      </c>
      <c r="F515" s="68"/>
      <c r="G515" s="68">
        <f>SUM(G512:G514)</f>
        <v>844</v>
      </c>
      <c r="H515" s="73"/>
      <c r="I515" s="68">
        <f>SUM(I512:I514)</f>
        <v>737</v>
      </c>
      <c r="J515" s="68">
        <f t="shared" si="11"/>
        <v>1581</v>
      </c>
      <c r="K515" s="68"/>
      <c r="L515" s="68"/>
      <c r="M515" s="68"/>
    </row>
    <row r="516" spans="1:13">
      <c r="A516" s="75"/>
      <c r="B516" s="75"/>
      <c r="C516" s="75"/>
      <c r="D516" s="75"/>
      <c r="E516" s="68"/>
      <c r="F516" s="68"/>
      <c r="G516" s="68"/>
      <c r="H516" s="73"/>
      <c r="I516" s="68"/>
      <c r="J516" s="68"/>
      <c r="K516" s="75"/>
      <c r="L516" s="75"/>
      <c r="M516" s="75"/>
    </row>
    <row r="517" spans="1:13">
      <c r="A517" s="348">
        <v>101</v>
      </c>
      <c r="B517" s="349" t="s">
        <v>1476</v>
      </c>
      <c r="C517" s="75" t="s">
        <v>242</v>
      </c>
      <c r="D517" s="75">
        <v>393040306</v>
      </c>
      <c r="E517" s="79" t="s">
        <v>209</v>
      </c>
      <c r="F517" s="79"/>
      <c r="G517" s="79">
        <v>356</v>
      </c>
      <c r="H517" s="73"/>
      <c r="I517" s="75">
        <v>300</v>
      </c>
      <c r="J517" s="75">
        <f t="shared" ref="J517:J534" si="12">SUM(G517:I517)</f>
        <v>656</v>
      </c>
      <c r="K517" s="75">
        <v>2</v>
      </c>
      <c r="L517" s="75">
        <v>1</v>
      </c>
      <c r="M517" s="75">
        <v>3</v>
      </c>
    </row>
    <row r="518" spans="1:13">
      <c r="A518" s="349"/>
      <c r="B518" s="349"/>
      <c r="C518" s="75" t="s">
        <v>243</v>
      </c>
      <c r="D518" s="75">
        <v>393040407</v>
      </c>
      <c r="E518" s="79" t="s">
        <v>209</v>
      </c>
      <c r="F518" s="79"/>
      <c r="G518" s="79">
        <v>111</v>
      </c>
      <c r="H518" s="73"/>
      <c r="I518" s="75">
        <v>88</v>
      </c>
      <c r="J518" s="75">
        <f t="shared" si="12"/>
        <v>199</v>
      </c>
      <c r="K518" s="75"/>
      <c r="L518" s="75"/>
      <c r="M518" s="75"/>
    </row>
    <row r="519" spans="1:13">
      <c r="A519" s="349"/>
      <c r="B519" s="349"/>
      <c r="C519" s="75" t="s">
        <v>243</v>
      </c>
      <c r="D519" s="75">
        <v>393040408</v>
      </c>
      <c r="E519" s="79" t="s">
        <v>209</v>
      </c>
      <c r="F519" s="79"/>
      <c r="G519" s="79">
        <v>451</v>
      </c>
      <c r="H519" s="73"/>
      <c r="I519" s="75">
        <v>439</v>
      </c>
      <c r="J519" s="75">
        <f t="shared" si="12"/>
        <v>890</v>
      </c>
      <c r="K519" s="75"/>
      <c r="L519" s="75"/>
      <c r="M519" s="75"/>
    </row>
    <row r="520" spans="1:13">
      <c r="A520" s="75"/>
      <c r="B520" s="75"/>
      <c r="C520" s="75"/>
      <c r="D520" s="75"/>
      <c r="E520" s="68" t="s">
        <v>79</v>
      </c>
      <c r="F520" s="68"/>
      <c r="G520" s="68">
        <f>SUM(G517:G519)</f>
        <v>918</v>
      </c>
      <c r="H520" s="73"/>
      <c r="I520" s="68">
        <f>SUM(I517:I519)</f>
        <v>827</v>
      </c>
      <c r="J520" s="68">
        <f t="shared" si="12"/>
        <v>1745</v>
      </c>
      <c r="K520" s="68"/>
      <c r="L520" s="68"/>
      <c r="M520" s="68"/>
    </row>
    <row r="521" spans="1:13">
      <c r="A521" s="349">
        <v>102</v>
      </c>
      <c r="B521" s="349" t="s">
        <v>244</v>
      </c>
      <c r="C521" s="75" t="s">
        <v>245</v>
      </c>
      <c r="D521" s="75">
        <v>393040307</v>
      </c>
      <c r="E521" s="79" t="s">
        <v>209</v>
      </c>
      <c r="F521" s="79"/>
      <c r="G521" s="79">
        <v>238</v>
      </c>
      <c r="H521" s="73"/>
      <c r="I521" s="75">
        <v>205</v>
      </c>
      <c r="J521" s="75">
        <f t="shared" si="12"/>
        <v>443</v>
      </c>
      <c r="K521" s="75">
        <v>2</v>
      </c>
      <c r="L521" s="75">
        <v>1</v>
      </c>
      <c r="M521" s="75">
        <v>3</v>
      </c>
    </row>
    <row r="522" spans="1:13">
      <c r="A522" s="349"/>
      <c r="B522" s="349"/>
      <c r="C522" s="75" t="s">
        <v>245</v>
      </c>
      <c r="D522" s="75">
        <v>393040308</v>
      </c>
      <c r="E522" s="79" t="s">
        <v>209</v>
      </c>
      <c r="F522" s="79"/>
      <c r="G522" s="79">
        <v>386</v>
      </c>
      <c r="H522" s="73"/>
      <c r="I522" s="75">
        <v>343</v>
      </c>
      <c r="J522" s="75">
        <f t="shared" si="12"/>
        <v>729</v>
      </c>
      <c r="K522" s="75"/>
      <c r="L522" s="75"/>
      <c r="M522" s="75"/>
    </row>
    <row r="523" spans="1:13">
      <c r="A523" s="75"/>
      <c r="B523" s="76"/>
      <c r="C523" s="75"/>
      <c r="D523" s="75"/>
      <c r="E523" s="68" t="s">
        <v>79</v>
      </c>
      <c r="F523" s="68"/>
      <c r="G523" s="68">
        <f>SUM(G521:G522)</f>
        <v>624</v>
      </c>
      <c r="H523" s="73"/>
      <c r="I523" s="68">
        <f>SUM(I521:I522)</f>
        <v>548</v>
      </c>
      <c r="J523" s="68">
        <f t="shared" si="12"/>
        <v>1172</v>
      </c>
      <c r="K523" s="68"/>
      <c r="L523" s="68"/>
      <c r="M523" s="68"/>
    </row>
    <row r="524" spans="1:13">
      <c r="A524" s="348">
        <v>103</v>
      </c>
      <c r="B524" s="349" t="s">
        <v>1475</v>
      </c>
      <c r="C524" s="75" t="s">
        <v>246</v>
      </c>
      <c r="D524" s="75">
        <v>393040401</v>
      </c>
      <c r="E524" s="69" t="s">
        <v>209</v>
      </c>
      <c r="F524" s="69"/>
      <c r="G524" s="70">
        <v>235</v>
      </c>
      <c r="H524" s="73"/>
      <c r="I524" s="70">
        <v>218</v>
      </c>
      <c r="J524" s="70">
        <f t="shared" si="12"/>
        <v>453</v>
      </c>
      <c r="K524" s="75">
        <v>2</v>
      </c>
      <c r="L524" s="75">
        <v>1</v>
      </c>
      <c r="M524" s="75">
        <v>3</v>
      </c>
    </row>
    <row r="525" spans="1:13">
      <c r="A525" s="350"/>
      <c r="B525" s="349"/>
      <c r="C525" s="75" t="s">
        <v>246</v>
      </c>
      <c r="D525" s="75">
        <v>393040402</v>
      </c>
      <c r="E525" s="79" t="s">
        <v>209</v>
      </c>
      <c r="F525" s="79"/>
      <c r="G525" s="79">
        <v>91</v>
      </c>
      <c r="H525" s="73"/>
      <c r="I525" s="75">
        <v>61</v>
      </c>
      <c r="J525" s="75">
        <f t="shared" si="12"/>
        <v>152</v>
      </c>
      <c r="K525" s="75"/>
      <c r="L525" s="75"/>
      <c r="M525" s="75"/>
    </row>
    <row r="526" spans="1:13">
      <c r="A526" s="350"/>
      <c r="B526" s="349"/>
      <c r="C526" s="75" t="s">
        <v>247</v>
      </c>
      <c r="D526" s="75">
        <v>393040409</v>
      </c>
      <c r="E526" s="79" t="s">
        <v>209</v>
      </c>
      <c r="F526" s="79"/>
      <c r="G526" s="79">
        <v>169</v>
      </c>
      <c r="H526" s="73"/>
      <c r="I526" s="75">
        <v>117</v>
      </c>
      <c r="J526" s="75">
        <f t="shared" si="12"/>
        <v>286</v>
      </c>
      <c r="K526" s="75"/>
      <c r="L526" s="75"/>
      <c r="M526" s="75"/>
    </row>
    <row r="527" spans="1:13">
      <c r="A527" s="350"/>
      <c r="B527" s="349"/>
      <c r="C527" s="75" t="s">
        <v>247</v>
      </c>
      <c r="D527" s="75">
        <v>393040410</v>
      </c>
      <c r="E527" s="79" t="s">
        <v>209</v>
      </c>
      <c r="F527" s="79"/>
      <c r="G527" s="79">
        <v>217</v>
      </c>
      <c r="H527" s="73"/>
      <c r="I527" s="75">
        <v>158</v>
      </c>
      <c r="J527" s="75">
        <f t="shared" si="12"/>
        <v>375</v>
      </c>
      <c r="K527" s="75"/>
      <c r="L527" s="75"/>
      <c r="M527" s="75"/>
    </row>
    <row r="528" spans="1:13">
      <c r="A528" s="75"/>
      <c r="B528" s="75"/>
      <c r="C528" s="75"/>
      <c r="D528" s="75"/>
      <c r="E528" s="68" t="s">
        <v>79</v>
      </c>
      <c r="F528" s="68"/>
      <c r="G528" s="68">
        <f>SUM(G524:G527)</f>
        <v>712</v>
      </c>
      <c r="H528" s="73"/>
      <c r="I528" s="68">
        <f>SUM(I524:I527)</f>
        <v>554</v>
      </c>
      <c r="J528" s="68">
        <f t="shared" si="12"/>
        <v>1266</v>
      </c>
      <c r="K528" s="68"/>
      <c r="L528" s="68"/>
      <c r="M528" s="68"/>
    </row>
    <row r="529" spans="1:13">
      <c r="A529" s="348">
        <v>104</v>
      </c>
      <c r="B529" s="349" t="s">
        <v>1474</v>
      </c>
      <c r="C529" s="75" t="s">
        <v>248</v>
      </c>
      <c r="D529" s="75">
        <v>393040403</v>
      </c>
      <c r="E529" s="79" t="s">
        <v>209</v>
      </c>
      <c r="F529" s="79"/>
      <c r="G529" s="79">
        <v>255</v>
      </c>
      <c r="H529" s="73"/>
      <c r="I529" s="75">
        <v>216</v>
      </c>
      <c r="J529" s="75">
        <f t="shared" si="12"/>
        <v>471</v>
      </c>
      <c r="K529" s="75">
        <v>2</v>
      </c>
      <c r="L529" s="75">
        <v>1</v>
      </c>
      <c r="M529" s="75">
        <v>3</v>
      </c>
    </row>
    <row r="530" spans="1:13">
      <c r="A530" s="349"/>
      <c r="B530" s="350"/>
      <c r="C530" s="75" t="s">
        <v>249</v>
      </c>
      <c r="D530" s="75">
        <v>393040406</v>
      </c>
      <c r="E530" s="79" t="s">
        <v>209</v>
      </c>
      <c r="F530" s="79"/>
      <c r="G530" s="79">
        <v>237</v>
      </c>
      <c r="H530" s="73"/>
      <c r="I530" s="75">
        <v>210</v>
      </c>
      <c r="J530" s="75">
        <f t="shared" si="12"/>
        <v>447</v>
      </c>
      <c r="K530" s="75"/>
      <c r="L530" s="75"/>
      <c r="M530" s="75"/>
    </row>
    <row r="531" spans="1:13">
      <c r="A531" s="75"/>
      <c r="B531" s="75"/>
      <c r="C531" s="75"/>
      <c r="D531" s="75"/>
      <c r="E531" s="68" t="s">
        <v>79</v>
      </c>
      <c r="F531" s="68"/>
      <c r="G531" s="68">
        <f>SUM(G529:G530)</f>
        <v>492</v>
      </c>
      <c r="H531" s="73"/>
      <c r="I531" s="68">
        <f>SUM(I529:I530)</f>
        <v>426</v>
      </c>
      <c r="J531" s="68">
        <f t="shared" si="12"/>
        <v>918</v>
      </c>
      <c r="K531" s="68"/>
      <c r="L531" s="68"/>
      <c r="M531" s="68"/>
    </row>
    <row r="532" spans="1:13">
      <c r="A532" s="348">
        <v>105</v>
      </c>
      <c r="B532" s="349" t="s">
        <v>250</v>
      </c>
      <c r="C532" s="75" t="s">
        <v>251</v>
      </c>
      <c r="D532" s="75">
        <v>393040404</v>
      </c>
      <c r="E532" s="69" t="s">
        <v>209</v>
      </c>
      <c r="F532" s="69"/>
      <c r="G532" s="79">
        <v>173</v>
      </c>
      <c r="H532" s="73"/>
      <c r="I532" s="75">
        <v>139</v>
      </c>
      <c r="J532" s="75">
        <f t="shared" si="12"/>
        <v>312</v>
      </c>
      <c r="K532" s="75">
        <v>2</v>
      </c>
      <c r="L532" s="75">
        <v>1</v>
      </c>
      <c r="M532" s="75">
        <v>3</v>
      </c>
    </row>
    <row r="533" spans="1:13">
      <c r="A533" s="349"/>
      <c r="B533" s="350"/>
      <c r="C533" s="75" t="s">
        <v>251</v>
      </c>
      <c r="D533" s="75">
        <v>393040405</v>
      </c>
      <c r="E533" s="79" t="s">
        <v>209</v>
      </c>
      <c r="F533" s="79"/>
      <c r="G533" s="79">
        <v>247</v>
      </c>
      <c r="H533" s="73"/>
      <c r="I533" s="75">
        <v>188</v>
      </c>
      <c r="J533" s="75">
        <f t="shared" si="12"/>
        <v>435</v>
      </c>
      <c r="K533" s="75"/>
      <c r="L533" s="75"/>
      <c r="M533" s="75"/>
    </row>
    <row r="534" spans="1:13">
      <c r="A534" s="75"/>
      <c r="B534" s="75"/>
      <c r="C534" s="75"/>
      <c r="D534" s="75"/>
      <c r="E534" s="68" t="s">
        <v>79</v>
      </c>
      <c r="F534" s="68"/>
      <c r="G534" s="68">
        <f>SUM(G532:G533)</f>
        <v>420</v>
      </c>
      <c r="H534" s="73"/>
      <c r="I534" s="68">
        <f>SUM(I532:I533)</f>
        <v>327</v>
      </c>
      <c r="J534" s="68">
        <f t="shared" si="12"/>
        <v>747</v>
      </c>
      <c r="K534" s="68"/>
      <c r="L534" s="68"/>
      <c r="M534" s="68"/>
    </row>
    <row r="535" spans="1:13">
      <c r="A535" s="75"/>
      <c r="B535" s="75"/>
      <c r="C535" s="75" t="s">
        <v>252</v>
      </c>
      <c r="D535" s="75">
        <v>393030110</v>
      </c>
      <c r="E535" s="69" t="s">
        <v>209</v>
      </c>
      <c r="F535" s="69"/>
      <c r="G535" s="70">
        <v>396</v>
      </c>
      <c r="H535" s="73"/>
      <c r="I535" s="70">
        <v>384</v>
      </c>
      <c r="J535" s="70">
        <v>788</v>
      </c>
      <c r="K535" s="75">
        <v>2</v>
      </c>
      <c r="L535" s="75">
        <v>1</v>
      </c>
      <c r="M535" s="75">
        <v>3</v>
      </c>
    </row>
    <row r="536" spans="1:13">
      <c r="A536" s="348">
        <v>106</v>
      </c>
      <c r="B536" s="349" t="s">
        <v>253</v>
      </c>
      <c r="C536" s="75" t="s">
        <v>254</v>
      </c>
      <c r="D536" s="75">
        <v>393030106</v>
      </c>
      <c r="E536" s="79" t="s">
        <v>209</v>
      </c>
      <c r="F536" s="79"/>
      <c r="G536" s="79">
        <v>178</v>
      </c>
      <c r="H536" s="73"/>
      <c r="I536" s="75">
        <v>127</v>
      </c>
      <c r="J536" s="75">
        <f t="shared" ref="J536:J538" si="13">SUM(G536:I536)</f>
        <v>305</v>
      </c>
      <c r="K536" s="75"/>
      <c r="L536" s="75"/>
      <c r="M536" s="75"/>
    </row>
    <row r="537" spans="1:13">
      <c r="A537" s="351"/>
      <c r="B537" s="349"/>
      <c r="C537" s="75" t="s">
        <v>254</v>
      </c>
      <c r="D537" s="75">
        <v>393030107</v>
      </c>
      <c r="E537" s="79" t="s">
        <v>209</v>
      </c>
      <c r="F537" s="79"/>
      <c r="G537" s="79">
        <v>257</v>
      </c>
      <c r="H537" s="73"/>
      <c r="I537" s="75">
        <v>233</v>
      </c>
      <c r="J537" s="75">
        <f t="shared" si="13"/>
        <v>490</v>
      </c>
      <c r="K537" s="75"/>
      <c r="L537" s="75"/>
      <c r="M537" s="75"/>
    </row>
    <row r="538" spans="1:13">
      <c r="A538" s="75"/>
      <c r="B538" s="75"/>
      <c r="C538" s="75"/>
      <c r="D538" s="75"/>
      <c r="E538" s="68" t="s">
        <v>79</v>
      </c>
      <c r="F538" s="68"/>
      <c r="G538" s="68">
        <f>SUM(G535:G537)</f>
        <v>831</v>
      </c>
      <c r="H538" s="73"/>
      <c r="I538" s="68">
        <f>SUM(I535:I537)</f>
        <v>744</v>
      </c>
      <c r="J538" s="68">
        <f t="shared" si="13"/>
        <v>1575</v>
      </c>
      <c r="K538" s="68"/>
      <c r="L538" s="68"/>
      <c r="M538" s="68"/>
    </row>
    <row r="539" spans="1:13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</row>
  </sheetData>
  <mergeCells count="275">
    <mergeCell ref="J7:J8"/>
    <mergeCell ref="K7:K8"/>
    <mergeCell ref="L7:L8"/>
    <mergeCell ref="M7:M8"/>
    <mergeCell ref="A9:A11"/>
    <mergeCell ref="B9:B11"/>
    <mergeCell ref="C9:C11"/>
    <mergeCell ref="D9:D11"/>
    <mergeCell ref="E9:E11"/>
    <mergeCell ref="K9:M9"/>
    <mergeCell ref="F10:G10"/>
    <mergeCell ref="H10:I10"/>
    <mergeCell ref="L10:L11"/>
    <mergeCell ref="M10:M11"/>
    <mergeCell ref="J10:J11"/>
    <mergeCell ref="K10:K11"/>
    <mergeCell ref="A388:E388"/>
    <mergeCell ref="A390:A393"/>
    <mergeCell ref="B390:B393"/>
    <mergeCell ref="A394:E394"/>
    <mergeCell ref="A6:A8"/>
    <mergeCell ref="B6:B8"/>
    <mergeCell ref="C6:C8"/>
    <mergeCell ref="D6:D8"/>
    <mergeCell ref="E6:E8"/>
    <mergeCell ref="A376:E376"/>
    <mergeCell ref="A378:A381"/>
    <mergeCell ref="B378:B381"/>
    <mergeCell ref="A382:E382"/>
    <mergeCell ref="A384:A387"/>
    <mergeCell ref="B384:B387"/>
    <mergeCell ref="A366:E366"/>
    <mergeCell ref="A368:A369"/>
    <mergeCell ref="B368:B369"/>
    <mergeCell ref="A370:E370"/>
    <mergeCell ref="A372:A375"/>
    <mergeCell ref="B372:B375"/>
    <mergeCell ref="A360:A361"/>
    <mergeCell ref="B360:B361"/>
    <mergeCell ref="A362:E362"/>
    <mergeCell ref="A364:A365"/>
    <mergeCell ref="B364:B365"/>
    <mergeCell ref="A351:E351"/>
    <mergeCell ref="A353:A354"/>
    <mergeCell ref="B353:B354"/>
    <mergeCell ref="A355:E355"/>
    <mergeCell ref="A358:E358"/>
    <mergeCell ref="A342:E342"/>
    <mergeCell ref="A344:A345"/>
    <mergeCell ref="B344:B345"/>
    <mergeCell ref="A346:E346"/>
    <mergeCell ref="A348:A350"/>
    <mergeCell ref="B348:B350"/>
    <mergeCell ref="A332:E332"/>
    <mergeCell ref="A334:A337"/>
    <mergeCell ref="B334:B337"/>
    <mergeCell ref="A338:E338"/>
    <mergeCell ref="A340:A341"/>
    <mergeCell ref="B340:B341"/>
    <mergeCell ref="A321:E321"/>
    <mergeCell ref="A323:A325"/>
    <mergeCell ref="B323:B325"/>
    <mergeCell ref="A326:E326"/>
    <mergeCell ref="A328:A331"/>
    <mergeCell ref="B328:B331"/>
    <mergeCell ref="A304:A309"/>
    <mergeCell ref="B304:B309"/>
    <mergeCell ref="A311:A317"/>
    <mergeCell ref="B311:B317"/>
    <mergeCell ref="A318:A320"/>
    <mergeCell ref="B318:B320"/>
    <mergeCell ref="A289:A292"/>
    <mergeCell ref="B289:B292"/>
    <mergeCell ref="A293:A297"/>
    <mergeCell ref="B293:B297"/>
    <mergeCell ref="A298:A303"/>
    <mergeCell ref="B298:B303"/>
    <mergeCell ref="A282:A284"/>
    <mergeCell ref="B282:B284"/>
    <mergeCell ref="A285:A286"/>
    <mergeCell ref="B285:B286"/>
    <mergeCell ref="A287:A288"/>
    <mergeCell ref="B287:B288"/>
    <mergeCell ref="A269:A272"/>
    <mergeCell ref="B269:B272"/>
    <mergeCell ref="A273:A274"/>
    <mergeCell ref="B273:B274"/>
    <mergeCell ref="A275:A281"/>
    <mergeCell ref="B275:B281"/>
    <mergeCell ref="B253:B258"/>
    <mergeCell ref="A254:A258"/>
    <mergeCell ref="A262:A264"/>
    <mergeCell ref="B262:B264"/>
    <mergeCell ref="A265:A268"/>
    <mergeCell ref="B265:B268"/>
    <mergeCell ref="A247:A250"/>
    <mergeCell ref="B247:B250"/>
    <mergeCell ref="K247:K248"/>
    <mergeCell ref="L247:L248"/>
    <mergeCell ref="M247:M248"/>
    <mergeCell ref="A231:A237"/>
    <mergeCell ref="B231:B237"/>
    <mergeCell ref="A238:A241"/>
    <mergeCell ref="C238:C241"/>
    <mergeCell ref="A242:A246"/>
    <mergeCell ref="B242:B246"/>
    <mergeCell ref="A214:A218"/>
    <mergeCell ref="B214:B218"/>
    <mergeCell ref="A219:A223"/>
    <mergeCell ref="B219:B223"/>
    <mergeCell ref="A224:A230"/>
    <mergeCell ref="B224:B229"/>
    <mergeCell ref="A199:A203"/>
    <mergeCell ref="B199:B203"/>
    <mergeCell ref="A204:A208"/>
    <mergeCell ref="B204:B208"/>
    <mergeCell ref="A209:A213"/>
    <mergeCell ref="B209:B213"/>
    <mergeCell ref="A184:A188"/>
    <mergeCell ref="B184:B188"/>
    <mergeCell ref="A189:A193"/>
    <mergeCell ref="B189:B193"/>
    <mergeCell ref="A194:A198"/>
    <mergeCell ref="B194:B198"/>
    <mergeCell ref="M175:M178"/>
    <mergeCell ref="A180:A182"/>
    <mergeCell ref="B180:B182"/>
    <mergeCell ref="K180:K181"/>
    <mergeCell ref="L180:L181"/>
    <mergeCell ref="M180:M181"/>
    <mergeCell ref="H175:H178"/>
    <mergeCell ref="I175:I178"/>
    <mergeCell ref="J175:J178"/>
    <mergeCell ref="K175:K178"/>
    <mergeCell ref="L175:L178"/>
    <mergeCell ref="C175:C178"/>
    <mergeCell ref="D175:D178"/>
    <mergeCell ref="E175:E178"/>
    <mergeCell ref="F175:F178"/>
    <mergeCell ref="G175:G178"/>
    <mergeCell ref="A163:A169"/>
    <mergeCell ref="B163:B169"/>
    <mergeCell ref="A171:A174"/>
    <mergeCell ref="B171:B174"/>
    <mergeCell ref="A175:A178"/>
    <mergeCell ref="B175:B178"/>
    <mergeCell ref="A146:A149"/>
    <mergeCell ref="B146:B149"/>
    <mergeCell ref="A150:A154"/>
    <mergeCell ref="B150:B154"/>
    <mergeCell ref="A156:A162"/>
    <mergeCell ref="B156:B162"/>
    <mergeCell ref="A133:A136"/>
    <mergeCell ref="B133:B136"/>
    <mergeCell ref="A137:A141"/>
    <mergeCell ref="B137:B141"/>
    <mergeCell ref="A142:A145"/>
    <mergeCell ref="B142:B145"/>
    <mergeCell ref="A105:A110"/>
    <mergeCell ref="B105:B110"/>
    <mergeCell ref="A114:A119"/>
    <mergeCell ref="B114:B119"/>
    <mergeCell ref="A120:A128"/>
    <mergeCell ref="B120:B128"/>
    <mergeCell ref="A81:A86"/>
    <mergeCell ref="B81:B86"/>
    <mergeCell ref="A87:A94"/>
    <mergeCell ref="B87:B94"/>
    <mergeCell ref="A97:A103"/>
    <mergeCell ref="B97:B103"/>
    <mergeCell ref="A61:A65"/>
    <mergeCell ref="B61:B65"/>
    <mergeCell ref="A66:A73"/>
    <mergeCell ref="B66:B73"/>
    <mergeCell ref="A75:A80"/>
    <mergeCell ref="B75:B80"/>
    <mergeCell ref="A45:A50"/>
    <mergeCell ref="B45:B50"/>
    <mergeCell ref="A51:A54"/>
    <mergeCell ref="B51:B54"/>
    <mergeCell ref="A55:A60"/>
    <mergeCell ref="B55:B60"/>
    <mergeCell ref="A20:A29"/>
    <mergeCell ref="B20:B29"/>
    <mergeCell ref="A30:A39"/>
    <mergeCell ref="B30:B39"/>
    <mergeCell ref="A40:A44"/>
    <mergeCell ref="B40:B44"/>
    <mergeCell ref="A1:K1"/>
    <mergeCell ref="A3:G3"/>
    <mergeCell ref="K6:M6"/>
    <mergeCell ref="F7:G7"/>
    <mergeCell ref="H7:I7"/>
    <mergeCell ref="A398:A399"/>
    <mergeCell ref="B398:B399"/>
    <mergeCell ref="A405:A406"/>
    <mergeCell ref="B405:B406"/>
    <mergeCell ref="K13:K14"/>
    <mergeCell ref="L13:L14"/>
    <mergeCell ref="M13:M14"/>
    <mergeCell ref="A16:A19"/>
    <mergeCell ref="B16:B19"/>
    <mergeCell ref="F13:F14"/>
    <mergeCell ref="G13:G14"/>
    <mergeCell ref="H13:H14"/>
    <mergeCell ref="I13:I14"/>
    <mergeCell ref="J13:J14"/>
    <mergeCell ref="A13:A15"/>
    <mergeCell ref="B13:B15"/>
    <mergeCell ref="C13:C14"/>
    <mergeCell ref="D13:D14"/>
    <mergeCell ref="E13:E14"/>
    <mergeCell ref="A408:A409"/>
    <mergeCell ref="B408:B409"/>
    <mergeCell ref="A411:A412"/>
    <mergeCell ref="B411:B412"/>
    <mergeCell ref="A414:A415"/>
    <mergeCell ref="A417:A421"/>
    <mergeCell ref="B417:B421"/>
    <mergeCell ref="A423:A428"/>
    <mergeCell ref="B423:B428"/>
    <mergeCell ref="A430:A432"/>
    <mergeCell ref="B430:B432"/>
    <mergeCell ref="A434:A436"/>
    <mergeCell ref="B434:B436"/>
    <mergeCell ref="A438:A439"/>
    <mergeCell ref="B438:B439"/>
    <mergeCell ref="A441:A444"/>
    <mergeCell ref="B441:B444"/>
    <mergeCell ref="A446:A449"/>
    <mergeCell ref="B446:B449"/>
    <mergeCell ref="A452:A453"/>
    <mergeCell ref="B452:B453"/>
    <mergeCell ref="A455:A456"/>
    <mergeCell ref="B455:B456"/>
    <mergeCell ref="A458:A460"/>
    <mergeCell ref="B458:B460"/>
    <mergeCell ref="A462:A463"/>
    <mergeCell ref="B462:B463"/>
    <mergeCell ref="A466:A469"/>
    <mergeCell ref="B466:B469"/>
    <mergeCell ref="A471:A473"/>
    <mergeCell ref="B471:B473"/>
    <mergeCell ref="A475:A477"/>
    <mergeCell ref="B475:B476"/>
    <mergeCell ref="A479:A480"/>
    <mergeCell ref="B479:B480"/>
    <mergeCell ref="A482:A484"/>
    <mergeCell ref="B482:B484"/>
    <mergeCell ref="A490:A492"/>
    <mergeCell ref="B490:B492"/>
    <mergeCell ref="A494:A495"/>
    <mergeCell ref="B494:B495"/>
    <mergeCell ref="A496:A498"/>
    <mergeCell ref="B496:B498"/>
    <mergeCell ref="A500:A502"/>
    <mergeCell ref="B500:B502"/>
    <mergeCell ref="A504:A507"/>
    <mergeCell ref="B504:B507"/>
    <mergeCell ref="A509:A510"/>
    <mergeCell ref="B509:B510"/>
    <mergeCell ref="A532:A533"/>
    <mergeCell ref="B532:B533"/>
    <mergeCell ref="A536:A537"/>
    <mergeCell ref="B536:B537"/>
    <mergeCell ref="A512:A514"/>
    <mergeCell ref="B512:B514"/>
    <mergeCell ref="A517:A519"/>
    <mergeCell ref="B517:B519"/>
    <mergeCell ref="A521:A522"/>
    <mergeCell ref="B521:B522"/>
    <mergeCell ref="A524:A527"/>
    <mergeCell ref="B524:B527"/>
    <mergeCell ref="A529:A530"/>
    <mergeCell ref="B529:B530"/>
  </mergeCells>
  <pageMargins left="0.7" right="0.7" top="0.75" bottom="0.75" header="0.3" footer="0.3"/>
  <pageSetup scale="64" orientation="landscape" r:id="rId1"/>
  <rowBreaks count="10" manualBreakCount="10">
    <brk id="38" max="16383" man="1"/>
    <brk id="73" max="16383" man="1"/>
    <brk id="112" max="16383" man="1"/>
    <brk id="154" max="16383" man="1"/>
    <brk id="191" max="16383" man="1"/>
    <brk id="229" max="16383" man="1"/>
    <brk id="272" max="16383" man="1"/>
    <brk id="358" max="16383" man="1"/>
    <brk id="407" max="16383" man="1"/>
    <brk id="4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065"/>
  <sheetViews>
    <sheetView topLeftCell="A652" workbookViewId="0">
      <selection activeCell="C652" sqref="C652:C680"/>
    </sheetView>
  </sheetViews>
  <sheetFormatPr defaultRowHeight="14.4"/>
  <cols>
    <col min="1" max="1" width="5.33203125" customWidth="1"/>
    <col min="2" max="2" width="28.5546875" customWidth="1"/>
    <col min="3" max="3" width="25.33203125" customWidth="1"/>
    <col min="4" max="4" width="15.109375" customWidth="1"/>
    <col min="5" max="5" width="14.5546875" customWidth="1"/>
    <col min="6" max="6" width="10.109375" customWidth="1"/>
    <col min="7" max="7" width="10.6640625" customWidth="1"/>
    <col min="8" max="8" width="8.33203125" customWidth="1"/>
    <col min="9" max="9" width="10.88671875" customWidth="1"/>
    <col min="10" max="10" width="9" customWidth="1"/>
    <col min="11" max="11" width="7.88671875" customWidth="1"/>
    <col min="12" max="12" width="8.6640625" customWidth="1"/>
  </cols>
  <sheetData>
    <row r="1" spans="1:13" ht="18">
      <c r="A1" s="284" t="s">
        <v>103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5.6">
      <c r="A3" s="285" t="s">
        <v>13</v>
      </c>
      <c r="B3" s="285"/>
      <c r="C3" s="285"/>
      <c r="D3" s="285"/>
      <c r="E3" s="285"/>
      <c r="F3" s="285"/>
      <c r="G3" s="285"/>
      <c r="H3" s="285"/>
      <c r="I3" s="285"/>
      <c r="J3" s="1"/>
      <c r="K3" s="1"/>
      <c r="L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ht="15" customHeight="1">
      <c r="A6" s="388" t="s">
        <v>1</v>
      </c>
      <c r="B6" s="388" t="s">
        <v>2</v>
      </c>
      <c r="C6" s="388" t="s">
        <v>3</v>
      </c>
      <c r="D6" s="388" t="s">
        <v>4</v>
      </c>
      <c r="E6" s="388" t="s">
        <v>5</v>
      </c>
      <c r="F6" s="388" t="s">
        <v>6</v>
      </c>
      <c r="G6" s="388"/>
      <c r="H6" s="388"/>
      <c r="I6" s="388"/>
      <c r="J6" s="388"/>
      <c r="K6" s="388" t="s">
        <v>7</v>
      </c>
      <c r="L6" s="388"/>
      <c r="M6" s="388"/>
    </row>
    <row r="7" spans="1:13">
      <c r="A7" s="388"/>
      <c r="B7" s="388"/>
      <c r="C7" s="388"/>
      <c r="D7" s="388"/>
      <c r="E7" s="388"/>
      <c r="F7" s="398" t="s">
        <v>8</v>
      </c>
      <c r="G7" s="398"/>
      <c r="H7" s="398" t="s">
        <v>9</v>
      </c>
      <c r="I7" s="398"/>
      <c r="J7" s="388" t="s">
        <v>10</v>
      </c>
      <c r="K7" s="8" t="s">
        <v>8</v>
      </c>
      <c r="L7" s="8" t="s">
        <v>9</v>
      </c>
      <c r="M7" s="8" t="s">
        <v>10</v>
      </c>
    </row>
    <row r="8" spans="1:13" ht="129.75" customHeight="1">
      <c r="A8" s="388"/>
      <c r="B8" s="388"/>
      <c r="C8" s="388"/>
      <c r="D8" s="388"/>
      <c r="E8" s="388"/>
      <c r="F8" s="2" t="s">
        <v>870</v>
      </c>
      <c r="G8" s="16" t="s">
        <v>868</v>
      </c>
      <c r="H8" s="2" t="s">
        <v>870</v>
      </c>
      <c r="I8" s="2" t="s">
        <v>868</v>
      </c>
      <c r="J8" s="388"/>
      <c r="K8" s="8"/>
      <c r="L8" s="8"/>
      <c r="M8" s="8"/>
    </row>
    <row r="9" spans="1:13">
      <c r="A9" s="5">
        <v>1</v>
      </c>
      <c r="B9" s="5">
        <v>2</v>
      </c>
      <c r="C9" s="5">
        <v>3</v>
      </c>
      <c r="D9" s="5">
        <v>4</v>
      </c>
      <c r="E9" s="5">
        <v>5</v>
      </c>
      <c r="F9" s="5"/>
      <c r="G9" s="5">
        <v>6</v>
      </c>
      <c r="H9" s="5"/>
      <c r="I9" s="5">
        <v>7</v>
      </c>
      <c r="J9" s="5">
        <v>8</v>
      </c>
      <c r="K9" s="5"/>
      <c r="L9" s="5"/>
      <c r="M9" s="5"/>
    </row>
    <row r="10" spans="1:13">
      <c r="A10" s="387" t="s">
        <v>207</v>
      </c>
      <c r="B10" s="372" t="s">
        <v>1457</v>
      </c>
      <c r="C10" s="89" t="s">
        <v>208</v>
      </c>
      <c r="D10" s="89">
        <v>393040213</v>
      </c>
      <c r="E10" s="86" t="s">
        <v>209</v>
      </c>
      <c r="F10" s="87"/>
      <c r="G10" s="86">
        <v>156</v>
      </c>
      <c r="H10" s="87"/>
      <c r="I10" s="89">
        <v>118</v>
      </c>
      <c r="J10" s="89">
        <v>273</v>
      </c>
      <c r="K10" s="88">
        <v>2</v>
      </c>
      <c r="L10" s="88">
        <v>1</v>
      </c>
      <c r="M10" s="88">
        <v>3</v>
      </c>
    </row>
    <row r="11" spans="1:13">
      <c r="A11" s="372"/>
      <c r="B11" s="372"/>
      <c r="C11" s="89" t="s">
        <v>208</v>
      </c>
      <c r="D11" s="89">
        <v>393040214</v>
      </c>
      <c r="E11" s="86" t="s">
        <v>209</v>
      </c>
      <c r="F11" s="86"/>
      <c r="G11" s="86">
        <v>112</v>
      </c>
      <c r="H11" s="87"/>
      <c r="I11" s="89">
        <v>98</v>
      </c>
      <c r="J11" s="89">
        <v>209</v>
      </c>
      <c r="K11" s="89"/>
      <c r="L11" s="89"/>
      <c r="M11" s="89"/>
    </row>
    <row r="12" spans="1:13">
      <c r="A12" s="372"/>
      <c r="B12" s="372"/>
      <c r="C12" s="89" t="s">
        <v>210</v>
      </c>
      <c r="D12" s="89">
        <v>393030101</v>
      </c>
      <c r="E12" s="86" t="s">
        <v>209</v>
      </c>
      <c r="F12" s="86"/>
      <c r="G12" s="86">
        <v>267</v>
      </c>
      <c r="H12" s="87"/>
      <c r="I12" s="89">
        <v>248</v>
      </c>
      <c r="J12" s="89">
        <v>510</v>
      </c>
      <c r="K12" s="89"/>
      <c r="L12" s="89"/>
      <c r="M12" s="89"/>
    </row>
    <row r="13" spans="1:13">
      <c r="A13" s="372"/>
      <c r="B13" s="372"/>
      <c r="C13" s="89" t="s">
        <v>210</v>
      </c>
      <c r="D13" s="89">
        <v>393030102</v>
      </c>
      <c r="E13" s="86" t="s">
        <v>209</v>
      </c>
      <c r="F13" s="86"/>
      <c r="G13" s="86">
        <v>165</v>
      </c>
      <c r="H13" s="87"/>
      <c r="I13" s="89">
        <v>141</v>
      </c>
      <c r="J13" s="89">
        <v>307</v>
      </c>
      <c r="K13" s="89"/>
      <c r="L13" s="89"/>
      <c r="M13" s="89"/>
    </row>
    <row r="14" spans="1:13">
      <c r="A14" s="89"/>
      <c r="B14" s="89"/>
      <c r="C14" s="89"/>
      <c r="D14" s="89"/>
      <c r="E14" s="88" t="s">
        <v>79</v>
      </c>
      <c r="F14" s="88"/>
      <c r="G14" s="88"/>
      <c r="H14" s="87"/>
      <c r="I14" s="88">
        <f>SUM(I10:I13)</f>
        <v>605</v>
      </c>
      <c r="J14" s="88">
        <f>SUM(G14:I14)</f>
        <v>605</v>
      </c>
      <c r="K14" s="88"/>
      <c r="L14" s="88"/>
      <c r="M14" s="88"/>
    </row>
    <row r="15" spans="1:13">
      <c r="A15" s="387" t="s">
        <v>211</v>
      </c>
      <c r="B15" s="372" t="s">
        <v>1458</v>
      </c>
      <c r="C15" s="89" t="s">
        <v>212</v>
      </c>
      <c r="D15" s="89">
        <v>393030103</v>
      </c>
      <c r="E15" s="86" t="s">
        <v>209</v>
      </c>
      <c r="F15" s="86"/>
      <c r="G15" s="86">
        <v>263</v>
      </c>
      <c r="H15" s="87"/>
      <c r="I15" s="89">
        <v>233</v>
      </c>
      <c r="J15" s="89">
        <v>497</v>
      </c>
      <c r="K15" s="89">
        <v>2</v>
      </c>
      <c r="L15" s="89">
        <v>1</v>
      </c>
      <c r="M15" s="89">
        <v>3</v>
      </c>
    </row>
    <row r="16" spans="1:13">
      <c r="A16" s="372"/>
      <c r="B16" s="372"/>
      <c r="C16" s="89" t="s">
        <v>212</v>
      </c>
      <c r="D16" s="89">
        <v>393030104</v>
      </c>
      <c r="E16" s="86" t="s">
        <v>209</v>
      </c>
      <c r="F16" s="86"/>
      <c r="G16" s="86">
        <v>175</v>
      </c>
      <c r="H16" s="87"/>
      <c r="I16" s="89">
        <v>145</v>
      </c>
      <c r="J16" s="89">
        <v>321</v>
      </c>
      <c r="K16" s="89"/>
      <c r="L16" s="89"/>
      <c r="M16" s="89"/>
    </row>
    <row r="17" spans="1:13">
      <c r="A17" s="372"/>
      <c r="B17" s="372"/>
      <c r="C17" s="89" t="s">
        <v>213</v>
      </c>
      <c r="D17" s="89">
        <v>393030105</v>
      </c>
      <c r="E17" s="86" t="s">
        <v>209</v>
      </c>
      <c r="F17" s="86"/>
      <c r="G17" s="86">
        <v>384</v>
      </c>
      <c r="H17" s="87"/>
      <c r="I17" s="89">
        <v>379</v>
      </c>
      <c r="J17" s="89">
        <v>757</v>
      </c>
      <c r="K17" s="89"/>
      <c r="L17" s="89"/>
      <c r="M17" s="89"/>
    </row>
    <row r="18" spans="1:13">
      <c r="A18" s="89"/>
      <c r="B18" s="89"/>
      <c r="C18" s="89"/>
      <c r="D18" s="89"/>
      <c r="E18" s="88" t="s">
        <v>79</v>
      </c>
      <c r="F18" s="88"/>
      <c r="G18" s="88"/>
      <c r="H18" s="87"/>
      <c r="I18" s="88">
        <f>SUM(I15:I17)</f>
        <v>757</v>
      </c>
      <c r="J18" s="88">
        <f>SUM(G18:I18)</f>
        <v>757</v>
      </c>
      <c r="K18" s="88"/>
      <c r="L18" s="88"/>
      <c r="M18" s="88"/>
    </row>
    <row r="19" spans="1:13">
      <c r="A19" s="387" t="s">
        <v>214</v>
      </c>
      <c r="B19" s="373" t="s">
        <v>215</v>
      </c>
      <c r="C19" s="89" t="s">
        <v>216</v>
      </c>
      <c r="D19" s="89">
        <v>393040210</v>
      </c>
      <c r="E19" s="86" t="s">
        <v>209</v>
      </c>
      <c r="F19" s="86"/>
      <c r="G19" s="86">
        <v>218</v>
      </c>
      <c r="H19" s="87"/>
      <c r="I19" s="89">
        <v>180</v>
      </c>
      <c r="J19" s="89">
        <v>397</v>
      </c>
      <c r="K19" s="89">
        <v>2</v>
      </c>
      <c r="L19" s="89">
        <v>1</v>
      </c>
      <c r="M19" s="89">
        <v>3</v>
      </c>
    </row>
    <row r="20" spans="1:13">
      <c r="A20" s="372"/>
      <c r="B20" s="374"/>
      <c r="C20" s="89" t="s">
        <v>216</v>
      </c>
      <c r="D20" s="89">
        <v>393040211</v>
      </c>
      <c r="E20" s="86" t="s">
        <v>209</v>
      </c>
      <c r="F20" s="86"/>
      <c r="G20" s="86">
        <v>168</v>
      </c>
      <c r="H20" s="87"/>
      <c r="I20" s="89">
        <v>168</v>
      </c>
      <c r="J20" s="89">
        <v>340</v>
      </c>
      <c r="K20" s="89"/>
      <c r="L20" s="89"/>
      <c r="M20" s="89"/>
    </row>
    <row r="21" spans="1:13">
      <c r="A21" s="372"/>
      <c r="B21" s="375"/>
      <c r="C21" s="89" t="s">
        <v>216</v>
      </c>
      <c r="D21" s="89">
        <v>393040212</v>
      </c>
      <c r="E21" s="86" t="s">
        <v>209</v>
      </c>
      <c r="F21" s="86"/>
      <c r="G21" s="86">
        <v>329</v>
      </c>
      <c r="H21" s="87"/>
      <c r="I21" s="89">
        <v>266</v>
      </c>
      <c r="J21" s="89">
        <v>609</v>
      </c>
      <c r="K21" s="89"/>
      <c r="L21" s="89"/>
      <c r="M21" s="89"/>
    </row>
    <row r="22" spans="1:13">
      <c r="A22" s="89"/>
      <c r="B22" s="89"/>
      <c r="C22" s="89"/>
      <c r="D22" s="89"/>
      <c r="E22" s="88" t="s">
        <v>79</v>
      </c>
      <c r="F22" s="88"/>
      <c r="G22" s="88"/>
      <c r="H22" s="87"/>
      <c r="I22" s="88">
        <f>SUM(I19:I21)</f>
        <v>614</v>
      </c>
      <c r="J22" s="88">
        <f>SUM(G22:I22)</f>
        <v>614</v>
      </c>
      <c r="K22" s="88"/>
      <c r="L22" s="88"/>
      <c r="M22" s="88"/>
    </row>
    <row r="23" spans="1:13">
      <c r="A23" s="383" t="s">
        <v>217</v>
      </c>
      <c r="B23" s="373" t="s">
        <v>218</v>
      </c>
      <c r="C23" s="89" t="s">
        <v>219</v>
      </c>
      <c r="D23" s="89">
        <v>393040101</v>
      </c>
      <c r="E23" s="86" t="s">
        <v>209</v>
      </c>
      <c r="F23" s="86"/>
      <c r="G23" s="86">
        <v>253</v>
      </c>
      <c r="H23" s="87"/>
      <c r="I23" s="89">
        <v>254</v>
      </c>
      <c r="J23" s="89">
        <v>510</v>
      </c>
      <c r="K23" s="89">
        <v>2</v>
      </c>
      <c r="L23" s="89">
        <v>1</v>
      </c>
      <c r="M23" s="89">
        <v>3</v>
      </c>
    </row>
    <row r="24" spans="1:13">
      <c r="A24" s="384"/>
      <c r="B24" s="374"/>
      <c r="C24" s="89" t="s">
        <v>219</v>
      </c>
      <c r="D24" s="89">
        <v>393040102</v>
      </c>
      <c r="E24" s="86" t="s">
        <v>209</v>
      </c>
      <c r="F24" s="86"/>
      <c r="G24" s="86">
        <v>449</v>
      </c>
      <c r="H24" s="87"/>
      <c r="I24" s="89">
        <v>396</v>
      </c>
      <c r="J24" s="89">
        <v>837</v>
      </c>
      <c r="K24" s="89"/>
      <c r="L24" s="89"/>
      <c r="M24" s="89"/>
    </row>
    <row r="25" spans="1:13">
      <c r="A25" s="385"/>
      <c r="B25" s="375"/>
      <c r="C25" s="89"/>
      <c r="D25" s="89"/>
      <c r="E25" s="88" t="s">
        <v>79</v>
      </c>
      <c r="F25" s="88"/>
      <c r="G25" s="88"/>
      <c r="H25" s="87"/>
      <c r="I25" s="88">
        <f>SUM(I23:I24)</f>
        <v>650</v>
      </c>
      <c r="J25" s="88">
        <f>SUM(G25:I25)</f>
        <v>650</v>
      </c>
      <c r="K25" s="88"/>
      <c r="L25" s="88"/>
      <c r="M25" s="88"/>
    </row>
    <row r="26" spans="1:13" ht="15" customHeight="1">
      <c r="A26" s="383" t="s">
        <v>220</v>
      </c>
      <c r="B26" s="373" t="s">
        <v>1459</v>
      </c>
      <c r="C26" s="89" t="s">
        <v>221</v>
      </c>
      <c r="D26" s="89">
        <v>393040103</v>
      </c>
      <c r="E26" s="86" t="s">
        <v>209</v>
      </c>
      <c r="F26" s="86"/>
      <c r="G26" s="86">
        <v>79</v>
      </c>
      <c r="H26" s="87"/>
      <c r="I26" s="89">
        <v>50</v>
      </c>
      <c r="J26" s="89">
        <v>130</v>
      </c>
      <c r="K26" s="89">
        <v>2</v>
      </c>
      <c r="L26" s="89">
        <v>1</v>
      </c>
      <c r="M26" s="89">
        <v>3</v>
      </c>
    </row>
    <row r="27" spans="1:13">
      <c r="A27" s="384"/>
      <c r="B27" s="374"/>
      <c r="C27" s="89" t="s">
        <v>221</v>
      </c>
      <c r="D27" s="89">
        <v>393040104</v>
      </c>
      <c r="E27" s="86" t="s">
        <v>209</v>
      </c>
      <c r="F27" s="86"/>
      <c r="G27" s="86">
        <v>220</v>
      </c>
      <c r="H27" s="87"/>
      <c r="I27" s="89">
        <v>169</v>
      </c>
      <c r="J27" s="89">
        <v>389</v>
      </c>
      <c r="K27" s="89"/>
      <c r="L27" s="89"/>
      <c r="M27" s="89"/>
    </row>
    <row r="28" spans="1:13">
      <c r="A28" s="384"/>
      <c r="B28" s="374"/>
      <c r="C28" s="89" t="s">
        <v>222</v>
      </c>
      <c r="D28" s="89">
        <v>393040105</v>
      </c>
      <c r="E28" s="86" t="s">
        <v>209</v>
      </c>
      <c r="F28" s="86"/>
      <c r="G28" s="86">
        <v>189</v>
      </c>
      <c r="H28" s="87"/>
      <c r="I28" s="89">
        <v>117</v>
      </c>
      <c r="J28" s="89">
        <v>304</v>
      </c>
      <c r="K28" s="89"/>
      <c r="L28" s="89"/>
      <c r="M28" s="89"/>
    </row>
    <row r="29" spans="1:13">
      <c r="A29" s="384"/>
      <c r="B29" s="374"/>
      <c r="C29" s="89" t="s">
        <v>223</v>
      </c>
      <c r="D29" s="89">
        <v>393040106</v>
      </c>
      <c r="E29" s="95" t="s">
        <v>209</v>
      </c>
      <c r="F29" s="95"/>
      <c r="G29" s="86">
        <v>218</v>
      </c>
      <c r="H29" s="87"/>
      <c r="I29" s="89">
        <v>194</v>
      </c>
      <c r="J29" s="89">
        <v>417</v>
      </c>
      <c r="K29" s="89"/>
      <c r="L29" s="89"/>
      <c r="M29" s="89"/>
    </row>
    <row r="30" spans="1:13">
      <c r="A30" s="385"/>
      <c r="B30" s="375"/>
      <c r="C30" s="89" t="s">
        <v>224</v>
      </c>
      <c r="D30" s="89">
        <v>393040113</v>
      </c>
      <c r="E30" s="86" t="s">
        <v>209</v>
      </c>
      <c r="F30" s="86"/>
      <c r="G30" s="86">
        <v>248</v>
      </c>
      <c r="H30" s="87"/>
      <c r="I30" s="89">
        <v>266</v>
      </c>
      <c r="J30" s="89">
        <f>SUM(G30:I30)</f>
        <v>514</v>
      </c>
      <c r="K30" s="89"/>
      <c r="L30" s="89"/>
      <c r="M30" s="89"/>
    </row>
    <row r="31" spans="1:13">
      <c r="A31" s="80"/>
      <c r="B31" s="80"/>
      <c r="C31" s="80"/>
      <c r="D31" s="80"/>
      <c r="E31" s="88" t="s">
        <v>79</v>
      </c>
      <c r="F31" s="88"/>
      <c r="G31" s="88">
        <f>SUM(G26:G30)</f>
        <v>954</v>
      </c>
      <c r="H31" s="87"/>
      <c r="I31" s="88">
        <f>SUM(I26:I30)</f>
        <v>796</v>
      </c>
      <c r="J31" s="88">
        <f>SUM(G31:I31)</f>
        <v>1750</v>
      </c>
      <c r="K31" s="88"/>
      <c r="L31" s="88"/>
      <c r="M31" s="88"/>
    </row>
    <row r="32" spans="1:13">
      <c r="A32" s="80"/>
      <c r="B32" s="80"/>
      <c r="C32" s="80"/>
      <c r="D32" s="80"/>
      <c r="E32" s="89"/>
      <c r="F32" s="89"/>
      <c r="G32" s="89"/>
      <c r="H32" s="87"/>
      <c r="I32" s="89"/>
      <c r="J32" s="89"/>
      <c r="K32" s="89"/>
      <c r="L32" s="89"/>
      <c r="M32" s="89"/>
    </row>
    <row r="33" spans="1:13">
      <c r="A33" s="387" t="s">
        <v>225</v>
      </c>
      <c r="B33" s="372" t="s">
        <v>1460</v>
      </c>
      <c r="C33" s="89" t="s">
        <v>227</v>
      </c>
      <c r="D33" s="89">
        <v>393040107</v>
      </c>
      <c r="E33" s="86" t="s">
        <v>209</v>
      </c>
      <c r="F33" s="86"/>
      <c r="G33" s="86">
        <v>263</v>
      </c>
      <c r="H33" s="87"/>
      <c r="I33" s="89">
        <v>236</v>
      </c>
      <c r="J33" s="89">
        <f t="shared" ref="J33:J58" si="0">SUM(G33:I33)</f>
        <v>499</v>
      </c>
      <c r="K33" s="89">
        <v>2</v>
      </c>
      <c r="L33" s="89">
        <v>1</v>
      </c>
      <c r="M33" s="89">
        <v>3</v>
      </c>
    </row>
    <row r="34" spans="1:13">
      <c r="A34" s="372"/>
      <c r="B34" s="372"/>
      <c r="C34" s="89" t="s">
        <v>227</v>
      </c>
      <c r="D34" s="89">
        <v>393040108</v>
      </c>
      <c r="E34" s="86" t="s">
        <v>209</v>
      </c>
      <c r="F34" s="86"/>
      <c r="G34" s="86">
        <v>298</v>
      </c>
      <c r="H34" s="87"/>
      <c r="I34" s="89">
        <v>289</v>
      </c>
      <c r="J34" s="89">
        <f t="shared" si="0"/>
        <v>587</v>
      </c>
      <c r="K34" s="89"/>
      <c r="L34" s="89"/>
      <c r="M34" s="89"/>
    </row>
    <row r="35" spans="1:13">
      <c r="A35" s="372"/>
      <c r="B35" s="372"/>
      <c r="C35" s="89" t="s">
        <v>227</v>
      </c>
      <c r="D35" s="89">
        <v>393040109</v>
      </c>
      <c r="E35" s="86" t="s">
        <v>209</v>
      </c>
      <c r="F35" s="86"/>
      <c r="G35" s="86">
        <v>275</v>
      </c>
      <c r="H35" s="87"/>
      <c r="I35" s="89">
        <v>250</v>
      </c>
      <c r="J35" s="89">
        <f t="shared" si="0"/>
        <v>525</v>
      </c>
      <c r="K35" s="89"/>
      <c r="L35" s="89"/>
      <c r="M35" s="89"/>
    </row>
    <row r="36" spans="1:13">
      <c r="A36" s="89"/>
      <c r="B36" s="89"/>
      <c r="C36" s="89"/>
      <c r="D36" s="89"/>
      <c r="E36" s="88" t="s">
        <v>79</v>
      </c>
      <c r="F36" s="88"/>
      <c r="G36" s="88">
        <f>SUM(G33:G35)</f>
        <v>836</v>
      </c>
      <c r="H36" s="87"/>
      <c r="I36" s="88">
        <f>SUM(I33:I35)</f>
        <v>775</v>
      </c>
      <c r="J36" s="88">
        <f t="shared" si="0"/>
        <v>1611</v>
      </c>
      <c r="K36" s="88"/>
      <c r="L36" s="88"/>
      <c r="M36" s="88"/>
    </row>
    <row r="37" spans="1:13">
      <c r="A37" s="383" t="s">
        <v>228</v>
      </c>
      <c r="B37" s="372" t="s">
        <v>229</v>
      </c>
      <c r="C37" s="89" t="s">
        <v>230</v>
      </c>
      <c r="D37" s="89">
        <v>393040203</v>
      </c>
      <c r="E37" s="86" t="s">
        <v>209</v>
      </c>
      <c r="F37" s="86"/>
      <c r="G37" s="86">
        <v>162</v>
      </c>
      <c r="H37" s="87"/>
      <c r="I37" s="89">
        <v>168</v>
      </c>
      <c r="J37" s="89">
        <f t="shared" si="0"/>
        <v>330</v>
      </c>
      <c r="K37" s="89">
        <v>2</v>
      </c>
      <c r="L37" s="89">
        <v>1</v>
      </c>
      <c r="M37" s="89">
        <v>3</v>
      </c>
    </row>
    <row r="38" spans="1:13">
      <c r="A38" s="384"/>
      <c r="B38" s="372"/>
      <c r="C38" s="89" t="s">
        <v>230</v>
      </c>
      <c r="D38" s="89">
        <v>393040204</v>
      </c>
      <c r="E38" s="86" t="s">
        <v>209</v>
      </c>
      <c r="F38" s="86"/>
      <c r="G38" s="86">
        <v>166</v>
      </c>
      <c r="H38" s="87"/>
      <c r="I38" s="89">
        <v>150</v>
      </c>
      <c r="J38" s="89">
        <f t="shared" si="0"/>
        <v>316</v>
      </c>
      <c r="K38" s="89"/>
      <c r="L38" s="89"/>
      <c r="M38" s="89"/>
    </row>
    <row r="39" spans="1:13">
      <c r="A39" s="384"/>
      <c r="B39" s="358"/>
      <c r="C39" s="89" t="s">
        <v>231</v>
      </c>
      <c r="D39" s="89">
        <v>393040205</v>
      </c>
      <c r="E39" s="86" t="s">
        <v>209</v>
      </c>
      <c r="F39" s="86"/>
      <c r="G39" s="86">
        <v>58</v>
      </c>
      <c r="H39" s="87"/>
      <c r="I39" s="89">
        <v>59</v>
      </c>
      <c r="J39" s="89">
        <f t="shared" si="0"/>
        <v>117</v>
      </c>
      <c r="K39" s="89"/>
      <c r="L39" s="89"/>
      <c r="M39" s="89"/>
    </row>
    <row r="40" spans="1:13">
      <c r="A40" s="384"/>
      <c r="B40" s="358"/>
      <c r="C40" s="89" t="s">
        <v>231</v>
      </c>
      <c r="D40" s="89">
        <v>393040206</v>
      </c>
      <c r="E40" s="86" t="s">
        <v>209</v>
      </c>
      <c r="F40" s="86"/>
      <c r="G40" s="86">
        <v>88</v>
      </c>
      <c r="H40" s="87"/>
      <c r="I40" s="89">
        <v>69</v>
      </c>
      <c r="J40" s="89">
        <f t="shared" si="0"/>
        <v>157</v>
      </c>
      <c r="K40" s="89"/>
      <c r="L40" s="89"/>
      <c r="M40" s="89"/>
    </row>
    <row r="41" spans="1:13">
      <c r="A41" s="385"/>
      <c r="B41" s="358"/>
      <c r="C41" s="89" t="s">
        <v>231</v>
      </c>
      <c r="D41" s="89">
        <v>393040207</v>
      </c>
      <c r="E41" s="86" t="s">
        <v>209</v>
      </c>
      <c r="F41" s="86"/>
      <c r="G41" s="86">
        <v>173</v>
      </c>
      <c r="H41" s="87"/>
      <c r="I41" s="89">
        <v>172</v>
      </c>
      <c r="J41" s="89">
        <f t="shared" si="0"/>
        <v>345</v>
      </c>
      <c r="K41" s="89"/>
      <c r="L41" s="89"/>
      <c r="M41" s="89"/>
    </row>
    <row r="42" spans="1:13">
      <c r="A42" s="89"/>
      <c r="B42" s="89"/>
      <c r="C42" s="89"/>
      <c r="D42" s="89"/>
      <c r="E42" s="88" t="s">
        <v>79</v>
      </c>
      <c r="F42" s="88"/>
      <c r="G42" s="88">
        <f>SUM(G37:G41)</f>
        <v>647</v>
      </c>
      <c r="H42" s="87"/>
      <c r="I42" s="88">
        <f>SUM(I37:I41)</f>
        <v>618</v>
      </c>
      <c r="J42" s="88">
        <f t="shared" si="0"/>
        <v>1265</v>
      </c>
      <c r="K42" s="88"/>
      <c r="L42" s="88"/>
      <c r="M42" s="88"/>
    </row>
    <row r="43" spans="1:13">
      <c r="A43" s="383" t="s">
        <v>232</v>
      </c>
      <c r="B43" s="372" t="s">
        <v>233</v>
      </c>
      <c r="C43" s="89" t="s">
        <v>234</v>
      </c>
      <c r="D43" s="89">
        <v>393040110</v>
      </c>
      <c r="E43" s="86" t="s">
        <v>209</v>
      </c>
      <c r="F43" s="86"/>
      <c r="G43" s="86">
        <v>130</v>
      </c>
      <c r="H43" s="87"/>
      <c r="I43" s="89">
        <v>88</v>
      </c>
      <c r="J43" s="89">
        <f t="shared" si="0"/>
        <v>218</v>
      </c>
      <c r="K43" s="89">
        <v>2</v>
      </c>
      <c r="L43" s="89">
        <v>1</v>
      </c>
      <c r="M43" s="89">
        <v>3</v>
      </c>
    </row>
    <row r="44" spans="1:13">
      <c r="A44" s="384"/>
      <c r="B44" s="380"/>
      <c r="C44" s="89" t="s">
        <v>234</v>
      </c>
      <c r="D44" s="89">
        <v>393040111</v>
      </c>
      <c r="E44" s="86" t="s">
        <v>209</v>
      </c>
      <c r="F44" s="86"/>
      <c r="G44" s="86">
        <v>177</v>
      </c>
      <c r="H44" s="87"/>
      <c r="I44" s="89">
        <v>164</v>
      </c>
      <c r="J44" s="89">
        <f t="shared" si="0"/>
        <v>341</v>
      </c>
      <c r="K44" s="89"/>
      <c r="L44" s="89"/>
      <c r="M44" s="89"/>
    </row>
    <row r="45" spans="1:13" ht="21" customHeight="1">
      <c r="A45" s="384"/>
      <c r="B45" s="380"/>
      <c r="C45" s="89" t="s">
        <v>234</v>
      </c>
      <c r="D45" s="89">
        <v>393040112</v>
      </c>
      <c r="E45" s="86" t="s">
        <v>209</v>
      </c>
      <c r="F45" s="86"/>
      <c r="G45" s="86">
        <v>312</v>
      </c>
      <c r="H45" s="87"/>
      <c r="I45" s="89">
        <v>339</v>
      </c>
      <c r="J45" s="89">
        <f t="shared" si="0"/>
        <v>651</v>
      </c>
      <c r="K45" s="89"/>
      <c r="L45" s="89"/>
      <c r="M45" s="89"/>
    </row>
    <row r="46" spans="1:13">
      <c r="A46" s="385"/>
      <c r="B46" s="89"/>
      <c r="C46" s="89"/>
      <c r="D46" s="89"/>
      <c r="E46" s="88" t="s">
        <v>79</v>
      </c>
      <c r="F46" s="88"/>
      <c r="G46" s="88">
        <f>SUM(G43:G45)</f>
        <v>619</v>
      </c>
      <c r="H46" s="87"/>
      <c r="I46" s="88">
        <f>SUM(I43:I45)</f>
        <v>591</v>
      </c>
      <c r="J46" s="88">
        <f t="shared" si="0"/>
        <v>1210</v>
      </c>
      <c r="K46" s="88"/>
      <c r="L46" s="88"/>
      <c r="M46" s="88"/>
    </row>
    <row r="47" spans="1:13">
      <c r="A47" s="387" t="s">
        <v>235</v>
      </c>
      <c r="B47" s="372" t="s">
        <v>1461</v>
      </c>
      <c r="C47" s="89" t="s">
        <v>236</v>
      </c>
      <c r="D47" s="89">
        <v>393040208</v>
      </c>
      <c r="E47" s="88"/>
      <c r="F47" s="88"/>
      <c r="G47" s="86">
        <v>203</v>
      </c>
      <c r="H47" s="87"/>
      <c r="I47" s="89">
        <v>184</v>
      </c>
      <c r="J47" s="89">
        <f t="shared" si="0"/>
        <v>387</v>
      </c>
      <c r="K47" s="89">
        <v>2</v>
      </c>
      <c r="L47" s="89">
        <v>1</v>
      </c>
      <c r="M47" s="89">
        <v>3</v>
      </c>
    </row>
    <row r="48" spans="1:13">
      <c r="A48" s="380"/>
      <c r="B48" s="380"/>
      <c r="C48" s="89" t="s">
        <v>236</v>
      </c>
      <c r="D48" s="89">
        <v>393040209</v>
      </c>
      <c r="E48" s="86" t="s">
        <v>209</v>
      </c>
      <c r="F48" s="86"/>
      <c r="G48" s="86">
        <v>131</v>
      </c>
      <c r="H48" s="87"/>
      <c r="I48" s="89">
        <v>121</v>
      </c>
      <c r="J48" s="89">
        <f t="shared" si="0"/>
        <v>252</v>
      </c>
      <c r="K48" s="89"/>
      <c r="L48" s="89"/>
      <c r="M48" s="89"/>
    </row>
    <row r="49" spans="1:13">
      <c r="A49" s="380"/>
      <c r="B49" s="380"/>
      <c r="C49" s="89" t="s">
        <v>237</v>
      </c>
      <c r="D49" s="89">
        <v>393040201</v>
      </c>
      <c r="E49" s="86" t="s">
        <v>209</v>
      </c>
      <c r="F49" s="86"/>
      <c r="G49" s="86">
        <v>250</v>
      </c>
      <c r="H49" s="87"/>
      <c r="I49" s="89">
        <v>217</v>
      </c>
      <c r="J49" s="89">
        <f t="shared" si="0"/>
        <v>467</v>
      </c>
      <c r="K49" s="89"/>
      <c r="L49" s="89"/>
      <c r="M49" s="89"/>
    </row>
    <row r="50" spans="1:13">
      <c r="A50" s="380"/>
      <c r="B50" s="380"/>
      <c r="C50" s="89" t="s">
        <v>237</v>
      </c>
      <c r="D50" s="89">
        <v>393040202</v>
      </c>
      <c r="E50" s="86" t="s">
        <v>209</v>
      </c>
      <c r="F50" s="86"/>
      <c r="G50" s="94">
        <v>245</v>
      </c>
      <c r="H50" s="87"/>
      <c r="I50" s="94">
        <v>74</v>
      </c>
      <c r="J50" s="94">
        <f t="shared" si="0"/>
        <v>319</v>
      </c>
      <c r="K50" s="89"/>
      <c r="L50" s="89"/>
      <c r="M50" s="89"/>
    </row>
    <row r="51" spans="1:13">
      <c r="A51" s="89"/>
      <c r="B51" s="89"/>
      <c r="C51" s="89"/>
      <c r="D51" s="89"/>
      <c r="E51" s="88" t="s">
        <v>79</v>
      </c>
      <c r="F51" s="88"/>
      <c r="G51" s="88">
        <f>SUM(G47:G50)</f>
        <v>829</v>
      </c>
      <c r="H51" s="87"/>
      <c r="I51" s="88">
        <f>SUM(I47:I50)</f>
        <v>596</v>
      </c>
      <c r="J51" s="88">
        <f t="shared" si="0"/>
        <v>1425</v>
      </c>
      <c r="K51" s="88"/>
      <c r="L51" s="88"/>
      <c r="M51" s="88"/>
    </row>
    <row r="52" spans="1:13">
      <c r="A52" s="387">
        <v>10</v>
      </c>
      <c r="B52" s="372" t="s">
        <v>1462</v>
      </c>
      <c r="C52" s="89" t="s">
        <v>238</v>
      </c>
      <c r="D52" s="89">
        <v>393040302</v>
      </c>
      <c r="E52" s="86" t="s">
        <v>209</v>
      </c>
      <c r="F52" s="86"/>
      <c r="G52" s="86">
        <v>470</v>
      </c>
      <c r="H52" s="87"/>
      <c r="I52" s="89">
        <v>417</v>
      </c>
      <c r="J52" s="89">
        <f t="shared" si="0"/>
        <v>887</v>
      </c>
      <c r="K52" s="89">
        <v>2</v>
      </c>
      <c r="L52" s="89">
        <v>1</v>
      </c>
      <c r="M52" s="89">
        <v>3</v>
      </c>
    </row>
    <row r="53" spans="1:13">
      <c r="A53" s="372"/>
      <c r="B53" s="372"/>
      <c r="C53" s="89" t="s">
        <v>239</v>
      </c>
      <c r="D53" s="89">
        <v>393040301</v>
      </c>
      <c r="E53" s="86" t="s">
        <v>209</v>
      </c>
      <c r="F53" s="86"/>
      <c r="G53" s="86">
        <v>428</v>
      </c>
      <c r="H53" s="87"/>
      <c r="I53" s="89">
        <v>331</v>
      </c>
      <c r="J53" s="89">
        <f t="shared" si="0"/>
        <v>759</v>
      </c>
      <c r="K53" s="89"/>
      <c r="L53" s="89"/>
      <c r="M53" s="89"/>
    </row>
    <row r="54" spans="1:13">
      <c r="A54" s="93"/>
      <c r="B54" s="93"/>
      <c r="C54" s="89"/>
      <c r="D54" s="89"/>
      <c r="E54" s="88" t="s">
        <v>79</v>
      </c>
      <c r="F54" s="88"/>
      <c r="G54" s="88">
        <f>SUM(G52:G53)</f>
        <v>898</v>
      </c>
      <c r="H54" s="87"/>
      <c r="I54" s="88">
        <f>SUM(I52:I53)</f>
        <v>748</v>
      </c>
      <c r="J54" s="88">
        <f t="shared" si="0"/>
        <v>1646</v>
      </c>
      <c r="K54" s="88"/>
      <c r="L54" s="88"/>
      <c r="M54" s="88"/>
    </row>
    <row r="55" spans="1:13">
      <c r="A55" s="387">
        <v>11</v>
      </c>
      <c r="B55" s="372" t="s">
        <v>1463</v>
      </c>
      <c r="C55" s="89" t="s">
        <v>240</v>
      </c>
      <c r="D55" s="89">
        <v>393040303</v>
      </c>
      <c r="E55" s="86"/>
      <c r="F55" s="86"/>
      <c r="G55" s="86">
        <v>350</v>
      </c>
      <c r="H55" s="87"/>
      <c r="I55" s="89">
        <v>263</v>
      </c>
      <c r="J55" s="89">
        <f t="shared" si="0"/>
        <v>613</v>
      </c>
      <c r="K55" s="89">
        <v>2</v>
      </c>
      <c r="L55" s="89">
        <v>1</v>
      </c>
      <c r="M55" s="89">
        <v>3</v>
      </c>
    </row>
    <row r="56" spans="1:13">
      <c r="A56" s="351"/>
      <c r="B56" s="372"/>
      <c r="C56" s="89" t="s">
        <v>240</v>
      </c>
      <c r="D56" s="89">
        <v>393040304</v>
      </c>
      <c r="E56" s="86" t="s">
        <v>209</v>
      </c>
      <c r="F56" s="86"/>
      <c r="G56" s="86">
        <v>38</v>
      </c>
      <c r="H56" s="87"/>
      <c r="I56" s="89">
        <v>37</v>
      </c>
      <c r="J56" s="89">
        <f t="shared" si="0"/>
        <v>75</v>
      </c>
      <c r="K56" s="89"/>
      <c r="L56" s="89"/>
      <c r="M56" s="89"/>
    </row>
    <row r="57" spans="1:13">
      <c r="A57" s="351"/>
      <c r="B57" s="372"/>
      <c r="C57" s="89" t="s">
        <v>241</v>
      </c>
      <c r="D57" s="89">
        <v>393040305</v>
      </c>
      <c r="E57" s="95" t="s">
        <v>209</v>
      </c>
      <c r="F57" s="95"/>
      <c r="G57" s="86">
        <v>456</v>
      </c>
      <c r="H57" s="87"/>
      <c r="I57" s="89">
        <v>437</v>
      </c>
      <c r="J57" s="89">
        <f t="shared" si="0"/>
        <v>893</v>
      </c>
      <c r="K57" s="89"/>
      <c r="L57" s="89"/>
      <c r="M57" s="89"/>
    </row>
    <row r="58" spans="1:13">
      <c r="A58" s="80"/>
      <c r="B58" s="80"/>
      <c r="C58" s="80"/>
      <c r="D58" s="80"/>
      <c r="E58" s="88" t="s">
        <v>79</v>
      </c>
      <c r="F58" s="88"/>
      <c r="G58" s="88">
        <f>SUM(G55:G57)</f>
        <v>844</v>
      </c>
      <c r="H58" s="87"/>
      <c r="I58" s="88">
        <f>SUM(I55:I57)</f>
        <v>737</v>
      </c>
      <c r="J58" s="88">
        <f t="shared" si="0"/>
        <v>1581</v>
      </c>
      <c r="K58" s="88"/>
      <c r="L58" s="88"/>
      <c r="M58" s="88"/>
    </row>
    <row r="59" spans="1:13">
      <c r="A59" s="80"/>
      <c r="B59" s="80"/>
      <c r="C59" s="80"/>
      <c r="D59" s="80"/>
      <c r="E59" s="88"/>
      <c r="F59" s="88"/>
      <c r="G59" s="88"/>
      <c r="H59" s="87"/>
      <c r="I59" s="88"/>
      <c r="J59" s="88"/>
      <c r="K59" s="89"/>
      <c r="L59" s="89"/>
      <c r="M59" s="89"/>
    </row>
    <row r="60" spans="1:13">
      <c r="A60" s="387">
        <v>12</v>
      </c>
      <c r="B60" s="372" t="s">
        <v>1464</v>
      </c>
      <c r="C60" s="89" t="s">
        <v>242</v>
      </c>
      <c r="D60" s="89">
        <v>393040306</v>
      </c>
      <c r="E60" s="86" t="s">
        <v>209</v>
      </c>
      <c r="F60" s="86"/>
      <c r="G60" s="86">
        <v>356</v>
      </c>
      <c r="H60" s="87"/>
      <c r="I60" s="89">
        <v>300</v>
      </c>
      <c r="J60" s="89">
        <f t="shared" ref="J60:J77" si="1">SUM(G60:I60)</f>
        <v>656</v>
      </c>
      <c r="K60" s="89">
        <v>2</v>
      </c>
      <c r="L60" s="89">
        <v>1</v>
      </c>
      <c r="M60" s="89">
        <v>3</v>
      </c>
    </row>
    <row r="61" spans="1:13">
      <c r="A61" s="372"/>
      <c r="B61" s="372"/>
      <c r="C61" s="89" t="s">
        <v>243</v>
      </c>
      <c r="D61" s="89">
        <v>393040407</v>
      </c>
      <c r="E61" s="86" t="s">
        <v>209</v>
      </c>
      <c r="F61" s="86"/>
      <c r="G61" s="86">
        <v>111</v>
      </c>
      <c r="H61" s="87"/>
      <c r="I61" s="89">
        <v>88</v>
      </c>
      <c r="J61" s="89">
        <f t="shared" si="1"/>
        <v>199</v>
      </c>
      <c r="K61" s="89"/>
      <c r="L61" s="89"/>
      <c r="M61" s="89"/>
    </row>
    <row r="62" spans="1:13">
      <c r="A62" s="372"/>
      <c r="B62" s="372"/>
      <c r="C62" s="89" t="s">
        <v>243</v>
      </c>
      <c r="D62" s="89">
        <v>393040408</v>
      </c>
      <c r="E62" s="86" t="s">
        <v>209</v>
      </c>
      <c r="F62" s="86"/>
      <c r="G62" s="86">
        <v>451</v>
      </c>
      <c r="H62" s="87"/>
      <c r="I62" s="89">
        <v>439</v>
      </c>
      <c r="J62" s="89">
        <f t="shared" si="1"/>
        <v>890</v>
      </c>
      <c r="K62" s="89"/>
      <c r="L62" s="89"/>
      <c r="M62" s="89"/>
    </row>
    <row r="63" spans="1:13">
      <c r="A63" s="89"/>
      <c r="B63" s="89"/>
      <c r="C63" s="89"/>
      <c r="D63" s="89"/>
      <c r="E63" s="88" t="s">
        <v>79</v>
      </c>
      <c r="F63" s="88"/>
      <c r="G63" s="88">
        <f>SUM(G60:G62)</f>
        <v>918</v>
      </c>
      <c r="H63" s="87"/>
      <c r="I63" s="88">
        <f>SUM(I60:I62)</f>
        <v>827</v>
      </c>
      <c r="J63" s="88">
        <f t="shared" si="1"/>
        <v>1745</v>
      </c>
      <c r="K63" s="88"/>
      <c r="L63" s="88"/>
      <c r="M63" s="88"/>
    </row>
    <row r="64" spans="1:13">
      <c r="A64" s="372">
        <v>13</v>
      </c>
      <c r="B64" s="372" t="s">
        <v>244</v>
      </c>
      <c r="C64" s="89" t="s">
        <v>245</v>
      </c>
      <c r="D64" s="89">
        <v>393040307</v>
      </c>
      <c r="E64" s="86" t="s">
        <v>209</v>
      </c>
      <c r="F64" s="86"/>
      <c r="G64" s="86">
        <v>238</v>
      </c>
      <c r="H64" s="87"/>
      <c r="I64" s="89">
        <v>205</v>
      </c>
      <c r="J64" s="89">
        <f t="shared" si="1"/>
        <v>443</v>
      </c>
      <c r="K64" s="89">
        <v>2</v>
      </c>
      <c r="L64" s="89">
        <v>1</v>
      </c>
      <c r="M64" s="89">
        <v>3</v>
      </c>
    </row>
    <row r="65" spans="1:13">
      <c r="A65" s="372"/>
      <c r="B65" s="372"/>
      <c r="C65" s="89" t="s">
        <v>245</v>
      </c>
      <c r="D65" s="89">
        <v>393040308</v>
      </c>
      <c r="E65" s="86" t="s">
        <v>209</v>
      </c>
      <c r="F65" s="86"/>
      <c r="G65" s="86">
        <v>386</v>
      </c>
      <c r="H65" s="87"/>
      <c r="I65" s="89">
        <v>343</v>
      </c>
      <c r="J65" s="89">
        <f t="shared" si="1"/>
        <v>729</v>
      </c>
      <c r="K65" s="89"/>
      <c r="L65" s="89"/>
      <c r="M65" s="89"/>
    </row>
    <row r="66" spans="1:13">
      <c r="A66" s="89"/>
      <c r="B66" s="93"/>
      <c r="C66" s="89"/>
      <c r="D66" s="89"/>
      <c r="E66" s="88" t="s">
        <v>79</v>
      </c>
      <c r="F66" s="88"/>
      <c r="G66" s="88">
        <f>SUM(G64:G65)</f>
        <v>624</v>
      </c>
      <c r="H66" s="87"/>
      <c r="I66" s="88">
        <f>SUM(I64:I65)</f>
        <v>548</v>
      </c>
      <c r="J66" s="88">
        <f t="shared" si="1"/>
        <v>1172</v>
      </c>
      <c r="K66" s="88"/>
      <c r="L66" s="88"/>
      <c r="M66" s="88"/>
    </row>
    <row r="67" spans="1:13">
      <c r="A67" s="387">
        <v>14</v>
      </c>
      <c r="B67" s="372" t="s">
        <v>1465</v>
      </c>
      <c r="C67" s="89" t="s">
        <v>246</v>
      </c>
      <c r="D67" s="89">
        <v>393040401</v>
      </c>
      <c r="E67" s="95" t="s">
        <v>209</v>
      </c>
      <c r="F67" s="95"/>
      <c r="G67" s="94">
        <v>235</v>
      </c>
      <c r="H67" s="87"/>
      <c r="I67" s="94">
        <v>218</v>
      </c>
      <c r="J67" s="94">
        <f t="shared" si="1"/>
        <v>453</v>
      </c>
      <c r="K67" s="89">
        <v>2</v>
      </c>
      <c r="L67" s="89">
        <v>1</v>
      </c>
      <c r="M67" s="89">
        <v>3</v>
      </c>
    </row>
    <row r="68" spans="1:13">
      <c r="A68" s="380"/>
      <c r="B68" s="372"/>
      <c r="C68" s="89" t="s">
        <v>246</v>
      </c>
      <c r="D68" s="89">
        <v>393040402</v>
      </c>
      <c r="E68" s="86" t="s">
        <v>209</v>
      </c>
      <c r="F68" s="86"/>
      <c r="G68" s="86">
        <v>91</v>
      </c>
      <c r="H68" s="87"/>
      <c r="I68" s="89">
        <v>61</v>
      </c>
      <c r="J68" s="89">
        <f t="shared" si="1"/>
        <v>152</v>
      </c>
      <c r="K68" s="89"/>
      <c r="L68" s="89"/>
      <c r="M68" s="89"/>
    </row>
    <row r="69" spans="1:13">
      <c r="A69" s="380"/>
      <c r="B69" s="372"/>
      <c r="C69" s="89" t="s">
        <v>247</v>
      </c>
      <c r="D69" s="89">
        <v>393040409</v>
      </c>
      <c r="E69" s="86" t="s">
        <v>209</v>
      </c>
      <c r="F69" s="86"/>
      <c r="G69" s="86">
        <v>169</v>
      </c>
      <c r="H69" s="87"/>
      <c r="I69" s="89">
        <v>117</v>
      </c>
      <c r="J69" s="89">
        <f t="shared" si="1"/>
        <v>286</v>
      </c>
      <c r="K69" s="89"/>
      <c r="L69" s="89"/>
      <c r="M69" s="89"/>
    </row>
    <row r="70" spans="1:13">
      <c r="A70" s="380"/>
      <c r="B70" s="372"/>
      <c r="C70" s="89" t="s">
        <v>247</v>
      </c>
      <c r="D70" s="89">
        <v>393040410</v>
      </c>
      <c r="E70" s="86" t="s">
        <v>209</v>
      </c>
      <c r="F70" s="86"/>
      <c r="G70" s="86">
        <v>217</v>
      </c>
      <c r="H70" s="87"/>
      <c r="I70" s="89">
        <v>158</v>
      </c>
      <c r="J70" s="89">
        <f t="shared" si="1"/>
        <v>375</v>
      </c>
      <c r="K70" s="89"/>
      <c r="L70" s="89"/>
      <c r="M70" s="89"/>
    </row>
    <row r="71" spans="1:13">
      <c r="A71" s="89"/>
      <c r="B71" s="89"/>
      <c r="C71" s="89"/>
      <c r="D71" s="89"/>
      <c r="E71" s="88" t="s">
        <v>79</v>
      </c>
      <c r="F71" s="88"/>
      <c r="G71" s="88">
        <f>SUM(G67:G70)</f>
        <v>712</v>
      </c>
      <c r="H71" s="87"/>
      <c r="I71" s="88">
        <f>SUM(I67:I70)</f>
        <v>554</v>
      </c>
      <c r="J71" s="88">
        <f t="shared" si="1"/>
        <v>1266</v>
      </c>
      <c r="K71" s="88"/>
      <c r="L71" s="88"/>
      <c r="M71" s="88"/>
    </row>
    <row r="72" spans="1:13">
      <c r="A72" s="387">
        <v>15</v>
      </c>
      <c r="B72" s="372" t="s">
        <v>1466</v>
      </c>
      <c r="C72" s="89" t="s">
        <v>248</v>
      </c>
      <c r="D72" s="89">
        <v>393040403</v>
      </c>
      <c r="E72" s="86" t="s">
        <v>209</v>
      </c>
      <c r="F72" s="86"/>
      <c r="G72" s="86">
        <v>255</v>
      </c>
      <c r="H72" s="87"/>
      <c r="I72" s="89">
        <v>216</v>
      </c>
      <c r="J72" s="89">
        <f t="shared" si="1"/>
        <v>471</v>
      </c>
      <c r="K72" s="89">
        <v>2</v>
      </c>
      <c r="L72" s="89">
        <v>1</v>
      </c>
      <c r="M72" s="89">
        <v>3</v>
      </c>
    </row>
    <row r="73" spans="1:13">
      <c r="A73" s="372"/>
      <c r="B73" s="380"/>
      <c r="C73" s="89" t="s">
        <v>249</v>
      </c>
      <c r="D73" s="89">
        <v>393040406</v>
      </c>
      <c r="E73" s="86" t="s">
        <v>209</v>
      </c>
      <c r="F73" s="86"/>
      <c r="G73" s="86">
        <v>237</v>
      </c>
      <c r="H73" s="87"/>
      <c r="I73" s="89">
        <v>210</v>
      </c>
      <c r="J73" s="89">
        <f t="shared" si="1"/>
        <v>447</v>
      </c>
      <c r="K73" s="89"/>
      <c r="L73" s="89"/>
      <c r="M73" s="89"/>
    </row>
    <row r="74" spans="1:13">
      <c r="A74" s="89"/>
      <c r="B74" s="89"/>
      <c r="C74" s="89"/>
      <c r="D74" s="89"/>
      <c r="E74" s="88" t="s">
        <v>79</v>
      </c>
      <c r="F74" s="88"/>
      <c r="G74" s="88">
        <f>SUM(G72:G73)</f>
        <v>492</v>
      </c>
      <c r="H74" s="87"/>
      <c r="I74" s="88">
        <f>SUM(I72:I73)</f>
        <v>426</v>
      </c>
      <c r="J74" s="88">
        <f t="shared" si="1"/>
        <v>918</v>
      </c>
      <c r="K74" s="88"/>
      <c r="L74" s="88"/>
      <c r="M74" s="88"/>
    </row>
    <row r="75" spans="1:13">
      <c r="A75" s="383">
        <v>16</v>
      </c>
      <c r="B75" s="373" t="s">
        <v>250</v>
      </c>
      <c r="C75" s="89" t="s">
        <v>251</v>
      </c>
      <c r="D75" s="89">
        <v>393040404</v>
      </c>
      <c r="E75" s="95" t="s">
        <v>209</v>
      </c>
      <c r="F75" s="95"/>
      <c r="G75" s="86">
        <v>173</v>
      </c>
      <c r="H75" s="87"/>
      <c r="I75" s="89">
        <v>139</v>
      </c>
      <c r="J75" s="89">
        <f t="shared" si="1"/>
        <v>312</v>
      </c>
      <c r="K75" s="89">
        <v>2</v>
      </c>
      <c r="L75" s="89">
        <v>1</v>
      </c>
      <c r="M75" s="89">
        <v>3</v>
      </c>
    </row>
    <row r="76" spans="1:13">
      <c r="A76" s="384"/>
      <c r="B76" s="374"/>
      <c r="C76" s="89" t="s">
        <v>251</v>
      </c>
      <c r="D76" s="89">
        <v>393040405</v>
      </c>
      <c r="E76" s="86" t="s">
        <v>209</v>
      </c>
      <c r="F76" s="86"/>
      <c r="G76" s="86">
        <v>247</v>
      </c>
      <c r="H76" s="87"/>
      <c r="I76" s="89">
        <v>188</v>
      </c>
      <c r="J76" s="89">
        <f t="shared" si="1"/>
        <v>435</v>
      </c>
      <c r="K76" s="89"/>
      <c r="L76" s="89"/>
      <c r="M76" s="89"/>
    </row>
    <row r="77" spans="1:13">
      <c r="A77" s="385"/>
      <c r="B77" s="375"/>
      <c r="C77" s="89"/>
      <c r="D77" s="89"/>
      <c r="E77" s="88" t="s">
        <v>79</v>
      </c>
      <c r="F77" s="88"/>
      <c r="G77" s="88">
        <f>SUM(G75:G76)</f>
        <v>420</v>
      </c>
      <c r="H77" s="87"/>
      <c r="I77" s="88">
        <f>SUM(I75:I76)</f>
        <v>327</v>
      </c>
      <c r="J77" s="88">
        <f t="shared" si="1"/>
        <v>747</v>
      </c>
      <c r="K77" s="88"/>
      <c r="L77" s="88"/>
      <c r="M77" s="88"/>
    </row>
    <row r="78" spans="1:13">
      <c r="A78" s="383">
        <v>17</v>
      </c>
      <c r="B78" s="373" t="s">
        <v>253</v>
      </c>
      <c r="C78" s="89" t="s">
        <v>252</v>
      </c>
      <c r="D78" s="89">
        <v>393030110</v>
      </c>
      <c r="E78" s="95" t="s">
        <v>209</v>
      </c>
      <c r="F78" s="95"/>
      <c r="G78" s="94">
        <v>396</v>
      </c>
      <c r="H78" s="87"/>
      <c r="I78" s="94">
        <v>384</v>
      </c>
      <c r="J78" s="94">
        <v>788</v>
      </c>
      <c r="K78" s="89">
        <v>2</v>
      </c>
      <c r="L78" s="89">
        <v>1</v>
      </c>
      <c r="M78" s="89">
        <v>3</v>
      </c>
    </row>
    <row r="79" spans="1:13" ht="15" customHeight="1">
      <c r="A79" s="384"/>
      <c r="B79" s="374"/>
      <c r="C79" s="89" t="s">
        <v>254</v>
      </c>
      <c r="D79" s="89">
        <v>393030106</v>
      </c>
      <c r="E79" s="86" t="s">
        <v>209</v>
      </c>
      <c r="F79" s="86"/>
      <c r="G79" s="86">
        <v>178</v>
      </c>
      <c r="H79" s="87"/>
      <c r="I79" s="89">
        <v>127</v>
      </c>
      <c r="J79" s="89">
        <f t="shared" ref="J79:J85" si="2">SUM(G79:I79)</f>
        <v>305</v>
      </c>
      <c r="K79" s="89"/>
      <c r="L79" s="89"/>
      <c r="M79" s="89"/>
    </row>
    <row r="80" spans="1:13">
      <c r="A80" s="384"/>
      <c r="B80" s="374"/>
      <c r="C80" s="89" t="s">
        <v>254</v>
      </c>
      <c r="D80" s="89">
        <v>393030107</v>
      </c>
      <c r="E80" s="86" t="s">
        <v>209</v>
      </c>
      <c r="F80" s="86"/>
      <c r="G80" s="86">
        <v>257</v>
      </c>
      <c r="H80" s="87"/>
      <c r="I80" s="89">
        <v>233</v>
      </c>
      <c r="J80" s="89">
        <f t="shared" si="2"/>
        <v>490</v>
      </c>
      <c r="K80" s="89"/>
      <c r="L80" s="89"/>
      <c r="M80" s="89"/>
    </row>
    <row r="81" spans="1:13">
      <c r="A81" s="385"/>
      <c r="B81" s="375"/>
      <c r="C81" s="80"/>
      <c r="D81" s="80"/>
      <c r="E81" s="88" t="s">
        <v>79</v>
      </c>
      <c r="F81" s="88"/>
      <c r="G81" s="88">
        <f>SUM(G78:G80)</f>
        <v>831</v>
      </c>
      <c r="H81" s="87"/>
      <c r="I81" s="88">
        <f>SUM(I78:I80)</f>
        <v>744</v>
      </c>
      <c r="J81" s="88">
        <f t="shared" si="2"/>
        <v>1575</v>
      </c>
      <c r="K81" s="88"/>
      <c r="L81" s="88"/>
      <c r="M81" s="88"/>
    </row>
    <row r="82" spans="1:13" ht="15" customHeight="1">
      <c r="A82" s="383">
        <v>18</v>
      </c>
      <c r="B82" s="373" t="s">
        <v>1467</v>
      </c>
      <c r="C82" s="89" t="s">
        <v>256</v>
      </c>
      <c r="D82" s="89">
        <v>393030108</v>
      </c>
      <c r="E82" s="86"/>
      <c r="F82" s="86"/>
      <c r="G82" s="86">
        <v>179</v>
      </c>
      <c r="H82" s="87"/>
      <c r="I82" s="89">
        <v>184</v>
      </c>
      <c r="J82" s="89">
        <f t="shared" si="2"/>
        <v>363</v>
      </c>
      <c r="K82" s="89">
        <v>2</v>
      </c>
      <c r="L82" s="89">
        <v>1</v>
      </c>
      <c r="M82" s="89">
        <v>3</v>
      </c>
    </row>
    <row r="83" spans="1:13" ht="24.75" customHeight="1">
      <c r="A83" s="384"/>
      <c r="B83" s="375"/>
      <c r="C83" s="89" t="s">
        <v>256</v>
      </c>
      <c r="D83" s="89">
        <v>393030109</v>
      </c>
      <c r="E83" s="86" t="s">
        <v>209</v>
      </c>
      <c r="F83" s="86"/>
      <c r="G83" s="86">
        <v>63</v>
      </c>
      <c r="H83" s="87"/>
      <c r="I83" s="89">
        <v>58</v>
      </c>
      <c r="J83" s="89">
        <f t="shared" si="2"/>
        <v>121</v>
      </c>
      <c r="K83" s="89"/>
      <c r="L83" s="89"/>
      <c r="M83" s="89"/>
    </row>
    <row r="84" spans="1:13">
      <c r="A84" s="385"/>
      <c r="B84" s="187"/>
      <c r="C84" s="80"/>
      <c r="D84" s="80"/>
      <c r="E84" s="88" t="s">
        <v>79</v>
      </c>
      <c r="F84" s="88"/>
      <c r="G84" s="88">
        <f>SUM(G82:G83)</f>
        <v>242</v>
      </c>
      <c r="H84" s="87"/>
      <c r="I84" s="88">
        <f>SUM(I82:I83)</f>
        <v>242</v>
      </c>
      <c r="J84" s="88">
        <f t="shared" si="2"/>
        <v>484</v>
      </c>
      <c r="K84" s="88"/>
      <c r="L84" s="88"/>
      <c r="M84" s="88"/>
    </row>
    <row r="85" spans="1:13">
      <c r="A85" s="366">
        <v>19</v>
      </c>
      <c r="B85" s="372" t="s">
        <v>257</v>
      </c>
      <c r="C85" s="90" t="s">
        <v>258</v>
      </c>
      <c r="D85" s="89">
        <v>393010201</v>
      </c>
      <c r="E85" s="86" t="s">
        <v>259</v>
      </c>
      <c r="F85" s="86"/>
      <c r="G85" s="89">
        <v>0</v>
      </c>
      <c r="H85" s="87"/>
      <c r="I85" s="89">
        <v>271</v>
      </c>
      <c r="J85" s="89">
        <f t="shared" si="2"/>
        <v>271</v>
      </c>
      <c r="K85" s="89"/>
      <c r="L85" s="89">
        <v>3</v>
      </c>
      <c r="M85" s="89">
        <v>3</v>
      </c>
    </row>
    <row r="86" spans="1:13">
      <c r="A86" s="367"/>
      <c r="B86" s="372"/>
      <c r="C86" s="90" t="s">
        <v>260</v>
      </c>
      <c r="D86" s="89">
        <v>393010403</v>
      </c>
      <c r="E86" s="86" t="s">
        <v>259</v>
      </c>
      <c r="F86" s="86"/>
      <c r="G86" s="89">
        <v>0</v>
      </c>
      <c r="H86" s="87"/>
      <c r="I86" s="89">
        <v>219</v>
      </c>
      <c r="J86" s="89">
        <f>SUM(I86)</f>
        <v>219</v>
      </c>
      <c r="K86" s="89"/>
      <c r="L86" s="89"/>
      <c r="M86" s="89"/>
    </row>
    <row r="87" spans="1:13">
      <c r="A87" s="367"/>
      <c r="B87" s="372"/>
      <c r="C87" s="378" t="s">
        <v>261</v>
      </c>
      <c r="D87" s="89">
        <v>393010404</v>
      </c>
      <c r="E87" s="86" t="s">
        <v>259</v>
      </c>
      <c r="F87" s="86"/>
      <c r="G87" s="89">
        <v>0</v>
      </c>
      <c r="H87" s="87"/>
      <c r="I87" s="89">
        <v>152</v>
      </c>
      <c r="J87" s="89">
        <f>SUM(I87)</f>
        <v>152</v>
      </c>
      <c r="K87" s="80"/>
      <c r="L87" s="80"/>
      <c r="M87" s="89"/>
    </row>
    <row r="88" spans="1:13">
      <c r="A88" s="367"/>
      <c r="B88" s="89" t="s">
        <v>262</v>
      </c>
      <c r="C88" s="381"/>
      <c r="D88" s="89">
        <v>393010405</v>
      </c>
      <c r="E88" s="86" t="s">
        <v>259</v>
      </c>
      <c r="F88" s="86"/>
      <c r="G88" s="89">
        <v>0</v>
      </c>
      <c r="H88" s="87"/>
      <c r="I88" s="89">
        <v>342</v>
      </c>
      <c r="J88" s="89">
        <f>SUM(I88)</f>
        <v>342</v>
      </c>
      <c r="K88" s="80"/>
      <c r="L88" s="80"/>
      <c r="M88" s="89"/>
    </row>
    <row r="89" spans="1:13">
      <c r="A89" s="367"/>
      <c r="B89" s="89" t="s">
        <v>263</v>
      </c>
      <c r="C89" s="381"/>
      <c r="D89" s="91"/>
      <c r="E89" s="86"/>
      <c r="F89" s="86"/>
      <c r="G89" s="80"/>
      <c r="H89" s="87"/>
      <c r="I89" s="80"/>
      <c r="J89" s="80"/>
      <c r="K89" s="80"/>
      <c r="L89" s="80"/>
      <c r="M89" s="89"/>
    </row>
    <row r="90" spans="1:13">
      <c r="A90" s="367"/>
      <c r="B90" s="358" t="s">
        <v>264</v>
      </c>
      <c r="C90" s="381"/>
      <c r="D90" s="80"/>
      <c r="E90" s="80"/>
      <c r="F90" s="80"/>
      <c r="G90" s="80"/>
      <c r="H90" s="87"/>
      <c r="I90" s="80"/>
      <c r="J90" s="80"/>
      <c r="K90" s="80"/>
      <c r="L90" s="80"/>
      <c r="M90" s="80"/>
    </row>
    <row r="91" spans="1:13">
      <c r="A91" s="367"/>
      <c r="B91" s="358"/>
      <c r="C91" s="381"/>
      <c r="D91" s="80"/>
      <c r="E91" s="80"/>
      <c r="F91" s="80"/>
      <c r="G91" s="80"/>
      <c r="H91" s="87"/>
      <c r="I91" s="80"/>
      <c r="J91" s="80"/>
      <c r="K91" s="80"/>
      <c r="L91" s="80"/>
      <c r="M91" s="80"/>
    </row>
    <row r="92" spans="1:13">
      <c r="A92" s="368"/>
      <c r="B92" s="358"/>
      <c r="C92" s="382"/>
      <c r="D92" s="80"/>
      <c r="E92" s="88" t="s">
        <v>79</v>
      </c>
      <c r="F92" s="88"/>
      <c r="G92" s="88">
        <v>0</v>
      </c>
      <c r="H92" s="87"/>
      <c r="I92" s="88">
        <f>SUM(I85:I91)</f>
        <v>984</v>
      </c>
      <c r="J92" s="88">
        <f>SUM(J85:J91)</f>
        <v>984</v>
      </c>
      <c r="K92" s="88"/>
      <c r="L92" s="88"/>
      <c r="M92" s="88"/>
    </row>
    <row r="93" spans="1:13">
      <c r="A93" s="92"/>
      <c r="B93" s="93"/>
      <c r="C93" s="93"/>
      <c r="D93" s="89"/>
      <c r="E93" s="86"/>
      <c r="F93" s="86"/>
      <c r="G93" s="86"/>
      <c r="H93" s="87"/>
      <c r="I93" s="89"/>
      <c r="J93" s="89"/>
      <c r="K93" s="89"/>
      <c r="L93" s="89"/>
      <c r="M93" s="89"/>
    </row>
    <row r="94" spans="1:13">
      <c r="A94" s="92"/>
      <c r="B94" s="93"/>
      <c r="C94" s="93"/>
      <c r="D94" s="89"/>
      <c r="E94" s="86"/>
      <c r="F94" s="86"/>
      <c r="G94" s="86"/>
      <c r="H94" s="87"/>
      <c r="I94" s="89"/>
      <c r="J94" s="89"/>
      <c r="K94" s="89"/>
      <c r="L94" s="89"/>
      <c r="M94" s="89"/>
    </row>
    <row r="95" spans="1:13">
      <c r="A95" s="387">
        <v>20</v>
      </c>
      <c r="B95" s="372" t="s">
        <v>265</v>
      </c>
      <c r="C95" s="378" t="s">
        <v>266</v>
      </c>
      <c r="D95" s="89">
        <v>393010201</v>
      </c>
      <c r="E95" s="86" t="s">
        <v>259</v>
      </c>
      <c r="F95" s="86"/>
      <c r="G95" s="86">
        <v>282</v>
      </c>
      <c r="H95" s="87"/>
      <c r="I95" s="89">
        <v>0</v>
      </c>
      <c r="J95" s="89">
        <f>SUM(G95:I95)</f>
        <v>282</v>
      </c>
      <c r="K95" s="89">
        <v>3</v>
      </c>
      <c r="L95" s="89"/>
      <c r="M95" s="89">
        <v>3</v>
      </c>
    </row>
    <row r="96" spans="1:13">
      <c r="A96" s="372"/>
      <c r="B96" s="380"/>
      <c r="C96" s="379"/>
      <c r="D96" s="89">
        <v>393010403</v>
      </c>
      <c r="E96" s="86" t="s">
        <v>259</v>
      </c>
      <c r="F96" s="86"/>
      <c r="G96" s="86">
        <v>185</v>
      </c>
      <c r="H96" s="87"/>
      <c r="I96" s="89">
        <v>0</v>
      </c>
      <c r="J96" s="89">
        <f>SUM(G96:I96)</f>
        <v>185</v>
      </c>
      <c r="K96" s="89"/>
      <c r="L96" s="89"/>
      <c r="M96" s="89"/>
    </row>
    <row r="97" spans="1:13">
      <c r="A97" s="372"/>
      <c r="B97" s="380"/>
      <c r="C97" s="379"/>
      <c r="D97" s="89">
        <v>393010404</v>
      </c>
      <c r="E97" s="86" t="s">
        <v>259</v>
      </c>
      <c r="F97" s="86"/>
      <c r="G97" s="86">
        <v>208</v>
      </c>
      <c r="H97" s="87"/>
      <c r="I97" s="89">
        <v>0</v>
      </c>
      <c r="J97" s="89">
        <f>SUM(G97:I97)</f>
        <v>208</v>
      </c>
      <c r="K97" s="89"/>
      <c r="L97" s="89"/>
      <c r="M97" s="89"/>
    </row>
    <row r="98" spans="1:13">
      <c r="A98" s="372"/>
      <c r="B98" s="380"/>
      <c r="C98" s="379"/>
      <c r="D98" s="89">
        <v>393010405</v>
      </c>
      <c r="E98" s="86" t="s">
        <v>259</v>
      </c>
      <c r="F98" s="86"/>
      <c r="G98" s="86">
        <v>378</v>
      </c>
      <c r="H98" s="87"/>
      <c r="I98" s="89">
        <v>0</v>
      </c>
      <c r="J98" s="89">
        <f>SUM(G98:I98)</f>
        <v>378</v>
      </c>
      <c r="K98" s="89"/>
      <c r="L98" s="89"/>
      <c r="M98" s="89"/>
    </row>
    <row r="99" spans="1:13">
      <c r="A99" s="93"/>
      <c r="B99" s="89"/>
      <c r="C99" s="380"/>
      <c r="D99" s="89"/>
      <c r="E99" s="86"/>
      <c r="F99" s="86"/>
      <c r="G99" s="86"/>
      <c r="H99" s="87"/>
      <c r="I99" s="89"/>
      <c r="J99" s="89"/>
      <c r="K99" s="89"/>
      <c r="L99" s="89"/>
      <c r="M99" s="89"/>
    </row>
    <row r="100" spans="1:13">
      <c r="A100" s="92"/>
      <c r="B100" s="93"/>
      <c r="C100" s="93"/>
      <c r="D100" s="89"/>
      <c r="E100" s="88" t="s">
        <v>79</v>
      </c>
      <c r="F100" s="88"/>
      <c r="G100" s="88">
        <f>SUM(G95:G98)</f>
        <v>1053</v>
      </c>
      <c r="H100" s="87"/>
      <c r="I100" s="88">
        <f>SUM(I95:I98)</f>
        <v>0</v>
      </c>
      <c r="J100" s="88">
        <f>SUM(G100:I100)</f>
        <v>1053</v>
      </c>
      <c r="K100" s="88"/>
      <c r="L100" s="88"/>
      <c r="M100" s="88"/>
    </row>
    <row r="101" spans="1:13">
      <c r="A101" s="387">
        <v>21</v>
      </c>
      <c r="B101" s="372" t="s">
        <v>267</v>
      </c>
      <c r="C101" s="372" t="s">
        <v>268</v>
      </c>
      <c r="D101" s="89">
        <v>393010202</v>
      </c>
      <c r="E101" s="86" t="s">
        <v>259</v>
      </c>
      <c r="F101" s="86"/>
      <c r="G101" s="86">
        <v>0</v>
      </c>
      <c r="H101" s="87"/>
      <c r="I101" s="89">
        <v>636</v>
      </c>
      <c r="J101" s="89">
        <f>SUM(I101)</f>
        <v>636</v>
      </c>
      <c r="K101" s="89"/>
      <c r="L101" s="89">
        <v>3</v>
      </c>
      <c r="M101" s="89">
        <v>3</v>
      </c>
    </row>
    <row r="102" spans="1:13">
      <c r="A102" s="372"/>
      <c r="B102" s="380"/>
      <c r="C102" s="380"/>
      <c r="D102" s="89">
        <v>393010203</v>
      </c>
      <c r="E102" s="86" t="s">
        <v>259</v>
      </c>
      <c r="F102" s="86"/>
      <c r="G102" s="86">
        <v>0</v>
      </c>
      <c r="H102" s="87"/>
      <c r="I102" s="89">
        <v>134</v>
      </c>
      <c r="J102" s="89">
        <f>SUM(I102)</f>
        <v>134</v>
      </c>
      <c r="K102" s="89"/>
      <c r="L102" s="89"/>
      <c r="M102" s="89"/>
    </row>
    <row r="103" spans="1:13">
      <c r="A103" s="372"/>
      <c r="B103" s="380"/>
      <c r="C103" s="380"/>
      <c r="D103" s="89"/>
      <c r="E103" s="86"/>
      <c r="F103" s="86"/>
      <c r="G103" s="94"/>
      <c r="H103" s="87"/>
      <c r="I103" s="88">
        <f>SUM(I101:I102)</f>
        <v>770</v>
      </c>
      <c r="J103" s="88">
        <f>SUM(I103)</f>
        <v>770</v>
      </c>
      <c r="K103" s="89"/>
      <c r="L103" s="89"/>
      <c r="M103" s="89"/>
    </row>
    <row r="104" spans="1:13">
      <c r="A104" s="372"/>
      <c r="B104" s="380"/>
      <c r="C104" s="380"/>
      <c r="D104" s="89"/>
      <c r="E104" s="86"/>
      <c r="F104" s="86"/>
      <c r="G104" s="88"/>
      <c r="H104" s="87"/>
      <c r="I104" s="88"/>
      <c r="J104" s="88"/>
      <c r="K104" s="89"/>
      <c r="L104" s="89"/>
      <c r="M104" s="89"/>
    </row>
    <row r="105" spans="1:13">
      <c r="A105" s="372"/>
      <c r="B105" s="380"/>
      <c r="C105" s="380"/>
      <c r="D105" s="89"/>
      <c r="E105" s="88" t="s">
        <v>79</v>
      </c>
      <c r="F105" s="88"/>
      <c r="G105" s="88">
        <f>SUM(G101:G104)</f>
        <v>0</v>
      </c>
      <c r="H105" s="87"/>
      <c r="I105" s="88">
        <f>SUM(I101:I104)</f>
        <v>1540</v>
      </c>
      <c r="J105" s="88">
        <f>SUM(J101:J104)</f>
        <v>1540</v>
      </c>
      <c r="K105" s="88"/>
      <c r="L105" s="88"/>
      <c r="M105" s="88"/>
    </row>
    <row r="106" spans="1:13">
      <c r="A106" s="93"/>
      <c r="B106" s="89"/>
      <c r="C106" s="89"/>
      <c r="D106" s="89"/>
      <c r="E106" s="88"/>
      <c r="F106" s="88"/>
      <c r="G106" s="88"/>
      <c r="H106" s="87"/>
      <c r="I106" s="88"/>
      <c r="J106" s="88"/>
      <c r="K106" s="88"/>
      <c r="L106" s="89"/>
      <c r="M106" s="89"/>
    </row>
    <row r="107" spans="1:13">
      <c r="A107" s="383">
        <v>22</v>
      </c>
      <c r="B107" s="93" t="s">
        <v>269</v>
      </c>
      <c r="C107" s="378" t="s">
        <v>268</v>
      </c>
      <c r="D107" s="89">
        <v>393010202</v>
      </c>
      <c r="E107" s="95" t="s">
        <v>270</v>
      </c>
      <c r="F107" s="95"/>
      <c r="G107" s="89">
        <v>725</v>
      </c>
      <c r="H107" s="87"/>
      <c r="I107" s="89">
        <v>0</v>
      </c>
      <c r="J107" s="89">
        <f>SUM(G107:I107)</f>
        <v>725</v>
      </c>
      <c r="K107" s="89">
        <v>2</v>
      </c>
      <c r="L107" s="89">
        <v>0</v>
      </c>
      <c r="M107" s="89">
        <v>2</v>
      </c>
    </row>
    <row r="108" spans="1:13">
      <c r="A108" s="384"/>
      <c r="B108" s="93" t="s">
        <v>271</v>
      </c>
      <c r="C108" s="386"/>
      <c r="D108" s="89">
        <v>393010203</v>
      </c>
      <c r="E108" s="95" t="s">
        <v>270</v>
      </c>
      <c r="F108" s="95"/>
      <c r="G108" s="94">
        <v>161</v>
      </c>
      <c r="H108" s="87"/>
      <c r="I108" s="94">
        <v>0</v>
      </c>
      <c r="J108" s="89">
        <f>SUM(G108:I108)</f>
        <v>161</v>
      </c>
      <c r="K108" s="88"/>
      <c r="L108" s="89"/>
      <c r="M108" s="89"/>
    </row>
    <row r="109" spans="1:13">
      <c r="A109" s="384"/>
      <c r="B109" s="93" t="s">
        <v>272</v>
      </c>
      <c r="C109" s="386"/>
      <c r="D109" s="89"/>
      <c r="E109" s="95"/>
      <c r="F109" s="95"/>
      <c r="G109" s="86"/>
      <c r="H109" s="87"/>
      <c r="I109" s="89"/>
      <c r="J109" s="89"/>
      <c r="K109" s="89"/>
      <c r="L109" s="89"/>
      <c r="M109" s="89"/>
    </row>
    <row r="110" spans="1:13">
      <c r="A110" s="384"/>
      <c r="B110" s="93" t="s">
        <v>273</v>
      </c>
      <c r="C110" s="386"/>
      <c r="D110" s="89"/>
      <c r="E110" s="95"/>
      <c r="F110" s="95"/>
      <c r="G110" s="88"/>
      <c r="H110" s="87"/>
      <c r="I110" s="88"/>
      <c r="J110" s="88"/>
      <c r="K110" s="88"/>
      <c r="L110" s="89"/>
      <c r="M110" s="89"/>
    </row>
    <row r="111" spans="1:13">
      <c r="A111" s="385"/>
      <c r="B111" s="93"/>
      <c r="C111" s="93"/>
      <c r="D111" s="89"/>
      <c r="E111" s="88" t="s">
        <v>79</v>
      </c>
      <c r="F111" s="88"/>
      <c r="G111" s="88">
        <f t="shared" ref="G111" si="3">SUM(G107:G110)</f>
        <v>886</v>
      </c>
      <c r="H111" s="87"/>
      <c r="I111" s="88">
        <f>SUM(I107:I110)</f>
        <v>0</v>
      </c>
      <c r="J111" s="88">
        <f>SUM(J107:J110)</f>
        <v>886</v>
      </c>
      <c r="K111" s="88"/>
      <c r="L111" s="88"/>
      <c r="M111" s="88"/>
    </row>
    <row r="112" spans="1:13">
      <c r="A112" s="387">
        <v>23</v>
      </c>
      <c r="B112" s="372" t="s">
        <v>1390</v>
      </c>
      <c r="C112" s="89" t="s">
        <v>275</v>
      </c>
      <c r="D112" s="89">
        <v>393010204</v>
      </c>
      <c r="E112" s="86" t="s">
        <v>259</v>
      </c>
      <c r="F112" s="86"/>
      <c r="G112" s="94">
        <v>0</v>
      </c>
      <c r="H112" s="87"/>
      <c r="I112" s="94">
        <v>544</v>
      </c>
      <c r="J112" s="94">
        <f>SUM(G112:I112)</f>
        <v>544</v>
      </c>
      <c r="K112" s="89">
        <v>0</v>
      </c>
      <c r="L112" s="89">
        <v>2</v>
      </c>
      <c r="M112" s="89">
        <v>2</v>
      </c>
    </row>
    <row r="113" spans="1:13">
      <c r="A113" s="380"/>
      <c r="B113" s="372"/>
      <c r="C113" s="89" t="s">
        <v>276</v>
      </c>
      <c r="D113" s="89">
        <v>393010205</v>
      </c>
      <c r="E113" s="86" t="s">
        <v>259</v>
      </c>
      <c r="F113" s="86"/>
      <c r="G113" s="96">
        <v>0</v>
      </c>
      <c r="H113" s="87"/>
      <c r="I113" s="89">
        <v>139</v>
      </c>
      <c r="J113" s="94">
        <f>SUM(G113:I113)</f>
        <v>139</v>
      </c>
      <c r="K113" s="89"/>
      <c r="L113" s="89"/>
      <c r="M113" s="89"/>
    </row>
    <row r="114" spans="1:13">
      <c r="A114" s="380"/>
      <c r="B114" s="372"/>
      <c r="C114" s="89"/>
      <c r="D114" s="89"/>
      <c r="E114" s="86"/>
      <c r="F114" s="86"/>
      <c r="G114" s="96"/>
      <c r="H114" s="87"/>
      <c r="I114" s="89"/>
      <c r="J114" s="94"/>
      <c r="K114" s="89"/>
      <c r="L114" s="89"/>
      <c r="M114" s="89"/>
    </row>
    <row r="115" spans="1:13">
      <c r="A115" s="89"/>
      <c r="B115" s="89"/>
      <c r="C115" s="89"/>
      <c r="D115" s="89"/>
      <c r="E115" s="86"/>
      <c r="F115" s="86"/>
      <c r="G115" s="94"/>
      <c r="H115" s="87"/>
      <c r="I115" s="88"/>
      <c r="J115" s="94"/>
      <c r="K115" s="89"/>
      <c r="L115" s="89"/>
      <c r="M115" s="89"/>
    </row>
    <row r="116" spans="1:13">
      <c r="A116" s="92"/>
      <c r="B116" s="93"/>
      <c r="C116" s="93"/>
      <c r="D116" s="89"/>
      <c r="E116" s="88" t="s">
        <v>79</v>
      </c>
      <c r="F116" s="88"/>
      <c r="G116" s="88">
        <f>SUM(G112:G115)</f>
        <v>0</v>
      </c>
      <c r="H116" s="87"/>
      <c r="I116" s="88">
        <f>SUM(I112:I115)</f>
        <v>683</v>
      </c>
      <c r="J116" s="88">
        <f>SUM(J112:J115)</f>
        <v>683</v>
      </c>
      <c r="K116" s="88"/>
      <c r="L116" s="88"/>
      <c r="M116" s="88"/>
    </row>
    <row r="117" spans="1:13">
      <c r="A117" s="373">
        <v>24</v>
      </c>
      <c r="B117" s="89" t="s">
        <v>278</v>
      </c>
      <c r="C117" s="89" t="s">
        <v>275</v>
      </c>
      <c r="D117" s="89">
        <v>393010204</v>
      </c>
      <c r="E117" s="86" t="s">
        <v>259</v>
      </c>
      <c r="F117" s="86"/>
      <c r="G117" s="86">
        <v>648</v>
      </c>
      <c r="H117" s="87"/>
      <c r="I117" s="89">
        <v>0</v>
      </c>
      <c r="J117" s="89">
        <f>SUM(G117:I117)</f>
        <v>648</v>
      </c>
      <c r="K117" s="89">
        <v>2</v>
      </c>
      <c r="L117" s="94">
        <v>0</v>
      </c>
      <c r="M117" s="89">
        <v>2</v>
      </c>
    </row>
    <row r="118" spans="1:13">
      <c r="A118" s="374"/>
      <c r="B118" s="89" t="s">
        <v>279</v>
      </c>
      <c r="C118" s="89" t="s">
        <v>276</v>
      </c>
      <c r="D118" s="89">
        <v>393010205</v>
      </c>
      <c r="E118" s="86" t="s">
        <v>259</v>
      </c>
      <c r="F118" s="86"/>
      <c r="G118" s="86">
        <v>166</v>
      </c>
      <c r="H118" s="87"/>
      <c r="I118" s="89">
        <v>0</v>
      </c>
      <c r="J118" s="89">
        <f>SUM(G118:I118)</f>
        <v>166</v>
      </c>
      <c r="K118" s="89"/>
      <c r="L118" s="94"/>
      <c r="M118" s="89"/>
    </row>
    <row r="119" spans="1:13">
      <c r="A119" s="374"/>
      <c r="B119" s="89" t="s">
        <v>280</v>
      </c>
      <c r="C119" s="89"/>
      <c r="D119" s="89"/>
      <c r="E119" s="86"/>
      <c r="F119" s="86"/>
      <c r="G119" s="94"/>
      <c r="H119" s="87"/>
      <c r="I119" s="94"/>
      <c r="J119" s="89"/>
      <c r="K119" s="88"/>
      <c r="L119" s="94"/>
      <c r="M119" s="89"/>
    </row>
    <row r="120" spans="1:13">
      <c r="A120" s="375"/>
      <c r="B120" s="89" t="s">
        <v>281</v>
      </c>
      <c r="C120" s="93"/>
      <c r="D120" s="89"/>
      <c r="E120" s="86"/>
      <c r="F120" s="86"/>
      <c r="G120" s="86"/>
      <c r="H120" s="87"/>
      <c r="I120" s="89"/>
      <c r="J120" s="89"/>
      <c r="K120" s="89"/>
      <c r="L120" s="94"/>
      <c r="M120" s="89"/>
    </row>
    <row r="121" spans="1:13">
      <c r="A121" s="92"/>
      <c r="B121" s="93"/>
      <c r="C121" s="89"/>
      <c r="D121" s="89"/>
      <c r="E121" s="88" t="s">
        <v>79</v>
      </c>
      <c r="F121" s="88"/>
      <c r="G121" s="88">
        <f>SUM(G117:G120)</f>
        <v>814</v>
      </c>
      <c r="H121" s="87"/>
      <c r="I121" s="88">
        <v>0</v>
      </c>
      <c r="J121" s="88">
        <f>SUM(J117:J120)</f>
        <v>814</v>
      </c>
      <c r="K121" s="88"/>
      <c r="L121" s="88"/>
      <c r="M121" s="88"/>
    </row>
    <row r="122" spans="1:13">
      <c r="A122" s="92"/>
      <c r="B122" s="93"/>
      <c r="C122" s="89"/>
      <c r="D122" s="89"/>
      <c r="E122" s="88"/>
      <c r="F122" s="88"/>
      <c r="G122" s="88"/>
      <c r="H122" s="87"/>
      <c r="I122" s="88"/>
      <c r="J122" s="88"/>
      <c r="K122" s="88"/>
      <c r="L122" s="89"/>
      <c r="M122" s="89"/>
    </row>
    <row r="123" spans="1:13">
      <c r="A123" s="372">
        <v>25</v>
      </c>
      <c r="B123" s="93" t="s">
        <v>269</v>
      </c>
      <c r="C123" s="378" t="s">
        <v>282</v>
      </c>
      <c r="D123" s="89">
        <v>393010301</v>
      </c>
      <c r="E123" s="95" t="s">
        <v>270</v>
      </c>
      <c r="F123" s="95"/>
      <c r="G123" s="96">
        <v>0</v>
      </c>
      <c r="H123" s="87"/>
      <c r="I123" s="89">
        <v>197</v>
      </c>
      <c r="J123" s="89">
        <f t="shared" ref="J123:J133" si="4">SUM(G123:I123)</f>
        <v>197</v>
      </c>
      <c r="K123" s="89"/>
      <c r="L123" s="89">
        <v>3</v>
      </c>
      <c r="M123" s="89">
        <v>3</v>
      </c>
    </row>
    <row r="124" spans="1:13">
      <c r="A124" s="350"/>
      <c r="B124" s="93" t="s">
        <v>283</v>
      </c>
      <c r="C124" s="386"/>
      <c r="D124" s="89">
        <v>393010302</v>
      </c>
      <c r="E124" s="95" t="s">
        <v>270</v>
      </c>
      <c r="F124" s="95"/>
      <c r="G124" s="94">
        <v>0</v>
      </c>
      <c r="H124" s="87"/>
      <c r="I124" s="94">
        <v>172</v>
      </c>
      <c r="J124" s="89">
        <f t="shared" si="4"/>
        <v>172</v>
      </c>
      <c r="K124" s="88"/>
      <c r="L124" s="89"/>
      <c r="M124" s="89"/>
    </row>
    <row r="125" spans="1:13">
      <c r="A125" s="350"/>
      <c r="B125" s="93" t="s">
        <v>284</v>
      </c>
      <c r="C125" s="386"/>
      <c r="D125" s="89">
        <v>393010307</v>
      </c>
      <c r="E125" s="95" t="s">
        <v>270</v>
      </c>
      <c r="F125" s="95"/>
      <c r="G125" s="94">
        <v>0</v>
      </c>
      <c r="H125" s="87"/>
      <c r="I125" s="89">
        <v>348</v>
      </c>
      <c r="J125" s="89">
        <f t="shared" si="4"/>
        <v>348</v>
      </c>
      <c r="K125" s="80"/>
      <c r="L125" s="80"/>
      <c r="M125" s="89"/>
    </row>
    <row r="126" spans="1:13">
      <c r="A126" s="350"/>
      <c r="B126" s="80"/>
      <c r="C126" s="386"/>
      <c r="D126" s="89">
        <v>393010206</v>
      </c>
      <c r="E126" s="95" t="s">
        <v>270</v>
      </c>
      <c r="F126" s="95"/>
      <c r="G126" s="94">
        <v>0</v>
      </c>
      <c r="H126" s="87"/>
      <c r="I126" s="94">
        <v>294</v>
      </c>
      <c r="J126" s="89">
        <f t="shared" si="4"/>
        <v>294</v>
      </c>
      <c r="K126" s="88"/>
      <c r="L126" s="89"/>
      <c r="M126" s="89"/>
    </row>
    <row r="127" spans="1:13">
      <c r="A127" s="80"/>
      <c r="B127" s="80"/>
      <c r="C127" s="351"/>
      <c r="D127" s="89">
        <v>393010207</v>
      </c>
      <c r="E127" s="95" t="s">
        <v>270</v>
      </c>
      <c r="F127" s="95"/>
      <c r="G127" s="94">
        <v>0</v>
      </c>
      <c r="H127" s="87"/>
      <c r="I127" s="89">
        <v>233</v>
      </c>
      <c r="J127" s="89">
        <f t="shared" si="4"/>
        <v>233</v>
      </c>
      <c r="K127" s="80"/>
      <c r="L127" s="80"/>
      <c r="M127" s="80"/>
    </row>
    <row r="128" spans="1:13">
      <c r="A128" s="80"/>
      <c r="B128" s="80"/>
      <c r="C128" s="80"/>
      <c r="D128" s="89"/>
      <c r="E128" s="88" t="s">
        <v>79</v>
      </c>
      <c r="F128" s="88"/>
      <c r="G128" s="88">
        <v>0</v>
      </c>
      <c r="H128" s="87"/>
      <c r="I128" s="88">
        <f>SUM(I123:I127)</f>
        <v>1244</v>
      </c>
      <c r="J128" s="88">
        <f t="shared" si="4"/>
        <v>1244</v>
      </c>
      <c r="K128" s="88"/>
      <c r="L128" s="88"/>
      <c r="M128" s="88"/>
    </row>
    <row r="129" spans="1:13">
      <c r="A129" s="366">
        <v>26</v>
      </c>
      <c r="B129" s="89" t="s">
        <v>285</v>
      </c>
      <c r="C129" s="378" t="s">
        <v>282</v>
      </c>
      <c r="D129" s="89">
        <v>393010301</v>
      </c>
      <c r="E129" s="86" t="s">
        <v>270</v>
      </c>
      <c r="F129" s="86"/>
      <c r="G129" s="89">
        <v>213</v>
      </c>
      <c r="H129" s="87"/>
      <c r="I129" s="89">
        <v>0</v>
      </c>
      <c r="J129" s="89">
        <f t="shared" si="4"/>
        <v>213</v>
      </c>
      <c r="K129" s="89">
        <v>3</v>
      </c>
      <c r="L129" s="89"/>
      <c r="M129" s="89">
        <v>3</v>
      </c>
    </row>
    <row r="130" spans="1:13">
      <c r="A130" s="367"/>
      <c r="B130" s="89" t="s">
        <v>286</v>
      </c>
      <c r="C130" s="386"/>
      <c r="D130" s="89">
        <v>393010302</v>
      </c>
      <c r="E130" s="86" t="s">
        <v>270</v>
      </c>
      <c r="F130" s="86"/>
      <c r="G130" s="89">
        <v>205</v>
      </c>
      <c r="H130" s="87"/>
      <c r="I130" s="89">
        <v>0</v>
      </c>
      <c r="J130" s="89">
        <f t="shared" si="4"/>
        <v>205</v>
      </c>
      <c r="K130" s="89"/>
      <c r="L130" s="89"/>
      <c r="M130" s="89"/>
    </row>
    <row r="131" spans="1:13">
      <c r="A131" s="367"/>
      <c r="B131" s="89" t="s">
        <v>287</v>
      </c>
      <c r="C131" s="386"/>
      <c r="D131" s="89">
        <v>393010307</v>
      </c>
      <c r="E131" s="86" t="s">
        <v>270</v>
      </c>
      <c r="F131" s="86"/>
      <c r="G131" s="89">
        <v>379</v>
      </c>
      <c r="H131" s="87"/>
      <c r="I131" s="89">
        <v>0</v>
      </c>
      <c r="J131" s="89">
        <f t="shared" si="4"/>
        <v>379</v>
      </c>
      <c r="K131" s="89"/>
      <c r="L131" s="89"/>
      <c r="M131" s="89"/>
    </row>
    <row r="132" spans="1:13">
      <c r="A132" s="368"/>
      <c r="B132" s="89" t="s">
        <v>273</v>
      </c>
      <c r="C132" s="386"/>
      <c r="D132" s="89">
        <v>393010206</v>
      </c>
      <c r="E132" s="86" t="s">
        <v>270</v>
      </c>
      <c r="F132" s="86"/>
      <c r="G132" s="89">
        <v>349</v>
      </c>
      <c r="H132" s="87"/>
      <c r="I132" s="89">
        <v>0</v>
      </c>
      <c r="J132" s="89">
        <f t="shared" si="4"/>
        <v>349</v>
      </c>
      <c r="K132" s="89"/>
      <c r="L132" s="89"/>
      <c r="M132" s="89"/>
    </row>
    <row r="133" spans="1:13">
      <c r="A133" s="89"/>
      <c r="B133" s="89"/>
      <c r="C133" s="351"/>
      <c r="D133" s="89">
        <v>393010207</v>
      </c>
      <c r="E133" s="86" t="s">
        <v>270</v>
      </c>
      <c r="F133" s="86"/>
      <c r="G133" s="89">
        <v>270</v>
      </c>
      <c r="H133" s="87"/>
      <c r="I133" s="89">
        <v>0</v>
      </c>
      <c r="J133" s="89">
        <f t="shared" si="4"/>
        <v>270</v>
      </c>
      <c r="K133" s="89"/>
      <c r="L133" s="89"/>
      <c r="M133" s="89"/>
    </row>
    <row r="134" spans="1:13">
      <c r="A134" s="89"/>
      <c r="B134" s="89"/>
      <c r="C134" s="351"/>
      <c r="D134" s="89"/>
      <c r="E134" s="86"/>
      <c r="F134" s="86"/>
      <c r="G134" s="89"/>
      <c r="H134" s="87"/>
      <c r="I134" s="89"/>
      <c r="J134" s="89"/>
      <c r="K134" s="89"/>
      <c r="L134" s="89"/>
      <c r="M134" s="89"/>
    </row>
    <row r="135" spans="1:13">
      <c r="A135" s="89"/>
      <c r="B135" s="89"/>
      <c r="C135" s="89"/>
      <c r="D135" s="89"/>
      <c r="E135" s="88" t="s">
        <v>79</v>
      </c>
      <c r="F135" s="88"/>
      <c r="G135" s="88">
        <f t="shared" ref="G135" si="5">SUM(G129:G134)</f>
        <v>1416</v>
      </c>
      <c r="H135" s="87"/>
      <c r="I135" s="88">
        <f>SUM(I129:I134)</f>
        <v>0</v>
      </c>
      <c r="J135" s="88">
        <f>SUM(J129:J134)</f>
        <v>1416</v>
      </c>
      <c r="K135" s="88"/>
      <c r="L135" s="88"/>
      <c r="M135" s="88"/>
    </row>
    <row r="136" spans="1:13">
      <c r="A136" s="89"/>
      <c r="B136" s="89"/>
      <c r="C136" s="89"/>
      <c r="D136" s="89"/>
      <c r="E136" s="88"/>
      <c r="F136" s="88"/>
      <c r="G136" s="88"/>
      <c r="H136" s="87"/>
      <c r="I136" s="88"/>
      <c r="J136" s="88"/>
      <c r="K136" s="88"/>
      <c r="L136" s="89"/>
      <c r="M136" s="89"/>
    </row>
    <row r="137" spans="1:13">
      <c r="A137" s="366">
        <v>27</v>
      </c>
      <c r="B137" s="89" t="s">
        <v>288</v>
      </c>
      <c r="C137" s="93" t="s">
        <v>289</v>
      </c>
      <c r="D137" s="89">
        <v>393010304</v>
      </c>
      <c r="E137" s="86" t="s">
        <v>270</v>
      </c>
      <c r="F137" s="86"/>
      <c r="G137" s="89">
        <v>148</v>
      </c>
      <c r="H137" s="87"/>
      <c r="I137" s="89">
        <v>0</v>
      </c>
      <c r="J137" s="89">
        <f>SUM(G137:I137)</f>
        <v>148</v>
      </c>
      <c r="K137" s="89">
        <v>3</v>
      </c>
      <c r="L137" s="89"/>
      <c r="M137" s="89">
        <v>3</v>
      </c>
    </row>
    <row r="138" spans="1:13">
      <c r="A138" s="367"/>
      <c r="B138" s="89" t="s">
        <v>290</v>
      </c>
      <c r="C138" s="93" t="s">
        <v>291</v>
      </c>
      <c r="D138" s="89">
        <v>393010303</v>
      </c>
      <c r="E138" s="86" t="s">
        <v>270</v>
      </c>
      <c r="F138" s="86"/>
      <c r="G138" s="89">
        <v>646</v>
      </c>
      <c r="H138" s="87"/>
      <c r="I138" s="89">
        <v>0</v>
      </c>
      <c r="J138" s="89">
        <f>SUM(G138:I138)</f>
        <v>646</v>
      </c>
      <c r="K138" s="89"/>
      <c r="L138" s="89"/>
      <c r="M138" s="89"/>
    </row>
    <row r="139" spans="1:13">
      <c r="A139" s="367"/>
      <c r="B139" s="89" t="s">
        <v>292</v>
      </c>
      <c r="C139" s="93" t="s">
        <v>293</v>
      </c>
      <c r="D139" s="89">
        <v>393010305</v>
      </c>
      <c r="E139" s="86" t="s">
        <v>270</v>
      </c>
      <c r="F139" s="86"/>
      <c r="G139" s="89">
        <v>275</v>
      </c>
      <c r="H139" s="87"/>
      <c r="I139" s="89">
        <v>0</v>
      </c>
      <c r="J139" s="89">
        <f>SUM(G139:I139)</f>
        <v>275</v>
      </c>
      <c r="K139" s="89"/>
      <c r="L139" s="89"/>
      <c r="M139" s="89"/>
    </row>
    <row r="140" spans="1:13">
      <c r="A140" s="368"/>
      <c r="B140" s="89" t="s">
        <v>294</v>
      </c>
      <c r="C140" s="89" t="s">
        <v>295</v>
      </c>
      <c r="D140" s="89">
        <v>393010306</v>
      </c>
      <c r="E140" s="86" t="s">
        <v>270</v>
      </c>
      <c r="F140" s="86"/>
      <c r="G140" s="89">
        <v>181</v>
      </c>
      <c r="H140" s="87"/>
      <c r="I140" s="89">
        <v>0</v>
      </c>
      <c r="J140" s="89">
        <f>SUM(G140:I140)</f>
        <v>181</v>
      </c>
      <c r="K140" s="89"/>
      <c r="L140" s="89"/>
      <c r="M140" s="89"/>
    </row>
    <row r="141" spans="1:13">
      <c r="A141" s="89"/>
      <c r="B141" s="89"/>
      <c r="C141" s="89"/>
      <c r="D141" s="89"/>
      <c r="E141" s="88" t="s">
        <v>79</v>
      </c>
      <c r="F141" s="88"/>
      <c r="G141" s="88">
        <f t="shared" ref="G141" si="6">SUM(G137:G140)</f>
        <v>1250</v>
      </c>
      <c r="H141" s="87"/>
      <c r="I141" s="88">
        <f>SUM(I137:I140)</f>
        <v>0</v>
      </c>
      <c r="J141" s="88">
        <f>SUM(J137:J140)</f>
        <v>1250</v>
      </c>
      <c r="K141" s="88"/>
      <c r="L141" s="88"/>
      <c r="M141" s="88"/>
    </row>
    <row r="142" spans="1:13">
      <c r="A142" s="366">
        <v>28</v>
      </c>
      <c r="B142" s="89" t="s">
        <v>296</v>
      </c>
      <c r="C142" s="93" t="s">
        <v>289</v>
      </c>
      <c r="D142" s="89">
        <v>393010303</v>
      </c>
      <c r="E142" s="86" t="s">
        <v>270</v>
      </c>
      <c r="F142" s="86"/>
      <c r="G142" s="89">
        <v>0</v>
      </c>
      <c r="H142" s="87"/>
      <c r="I142" s="89">
        <v>475</v>
      </c>
      <c r="J142" s="89">
        <f>SUM(G142:I142)</f>
        <v>475</v>
      </c>
      <c r="K142" s="89"/>
      <c r="L142" s="89">
        <v>3</v>
      </c>
      <c r="M142" s="89">
        <v>3</v>
      </c>
    </row>
    <row r="143" spans="1:13">
      <c r="A143" s="367"/>
      <c r="B143" s="89" t="s">
        <v>297</v>
      </c>
      <c r="C143" s="93" t="s">
        <v>291</v>
      </c>
      <c r="D143" s="89">
        <v>393010304</v>
      </c>
      <c r="E143" s="86" t="s">
        <v>270</v>
      </c>
      <c r="F143" s="86"/>
      <c r="G143" s="89">
        <v>0</v>
      </c>
      <c r="H143" s="87"/>
      <c r="I143" s="89">
        <v>110</v>
      </c>
      <c r="J143" s="89">
        <f>SUM(G143:I143)</f>
        <v>110</v>
      </c>
      <c r="K143" s="89"/>
      <c r="L143" s="89"/>
      <c r="M143" s="89"/>
    </row>
    <row r="144" spans="1:13">
      <c r="A144" s="367"/>
      <c r="B144" s="89" t="s">
        <v>298</v>
      </c>
      <c r="C144" s="93" t="s">
        <v>293</v>
      </c>
      <c r="D144" s="89">
        <v>393010305</v>
      </c>
      <c r="E144" s="86" t="s">
        <v>270</v>
      </c>
      <c r="F144" s="86"/>
      <c r="G144" s="89">
        <v>0</v>
      </c>
      <c r="H144" s="87"/>
      <c r="I144" s="89">
        <v>241</v>
      </c>
      <c r="J144" s="89">
        <f>SUM(G144:I144)</f>
        <v>241</v>
      </c>
      <c r="K144" s="89"/>
      <c r="L144" s="89"/>
      <c r="M144" s="89"/>
    </row>
    <row r="145" spans="1:13">
      <c r="A145" s="367"/>
      <c r="B145" s="89" t="s">
        <v>299</v>
      </c>
      <c r="C145" s="89" t="s">
        <v>295</v>
      </c>
      <c r="D145" s="89">
        <v>393010306</v>
      </c>
      <c r="E145" s="86" t="s">
        <v>270</v>
      </c>
      <c r="F145" s="86"/>
      <c r="G145" s="88">
        <v>0</v>
      </c>
      <c r="H145" s="87"/>
      <c r="I145" s="94">
        <v>149</v>
      </c>
      <c r="J145" s="89">
        <f>SUM(G145:I145)</f>
        <v>149</v>
      </c>
      <c r="K145" s="88"/>
      <c r="L145" s="89"/>
      <c r="M145" s="89"/>
    </row>
    <row r="146" spans="1:13">
      <c r="A146" s="368"/>
      <c r="B146" s="89" t="s">
        <v>277</v>
      </c>
      <c r="C146" s="89"/>
      <c r="D146" s="89"/>
      <c r="E146" s="88" t="s">
        <v>79</v>
      </c>
      <c r="F146" s="88"/>
      <c r="G146" s="88">
        <v>0</v>
      </c>
      <c r="H146" s="87"/>
      <c r="I146" s="88">
        <f>SUM(I142:I145)</f>
        <v>975</v>
      </c>
      <c r="J146" s="88">
        <f>SUM(J142:J145)</f>
        <v>975</v>
      </c>
      <c r="K146" s="88"/>
      <c r="L146" s="88"/>
      <c r="M146" s="88"/>
    </row>
    <row r="147" spans="1:13">
      <c r="A147" s="89"/>
      <c r="B147" s="89"/>
      <c r="C147" s="89"/>
      <c r="D147" s="89"/>
      <c r="E147" s="88"/>
      <c r="F147" s="88"/>
      <c r="G147" s="88"/>
      <c r="H147" s="87"/>
      <c r="I147" s="88"/>
      <c r="J147" s="88"/>
      <c r="K147" s="88"/>
      <c r="L147" s="89"/>
      <c r="M147" s="89"/>
    </row>
    <row r="148" spans="1:13">
      <c r="A148" s="366">
        <v>29</v>
      </c>
      <c r="B148" s="372" t="s">
        <v>300</v>
      </c>
      <c r="C148" s="89" t="s">
        <v>301</v>
      </c>
      <c r="D148" s="89">
        <v>393010101</v>
      </c>
      <c r="E148" s="86" t="s">
        <v>270</v>
      </c>
      <c r="F148" s="86"/>
      <c r="G148" s="89">
        <v>0</v>
      </c>
      <c r="H148" s="87"/>
      <c r="I148" s="89">
        <v>295</v>
      </c>
      <c r="J148" s="89">
        <f>SUM(G148:I148)</f>
        <v>295</v>
      </c>
      <c r="K148" s="89"/>
      <c r="L148" s="89">
        <v>3</v>
      </c>
      <c r="M148" s="89">
        <v>3</v>
      </c>
    </row>
    <row r="149" spans="1:13">
      <c r="A149" s="367"/>
      <c r="B149" s="372"/>
      <c r="C149" s="89" t="s">
        <v>302</v>
      </c>
      <c r="D149" s="89">
        <v>393010102</v>
      </c>
      <c r="E149" s="86" t="s">
        <v>270</v>
      </c>
      <c r="F149" s="86"/>
      <c r="G149" s="89">
        <v>0</v>
      </c>
      <c r="H149" s="87"/>
      <c r="I149" s="89">
        <v>524</v>
      </c>
      <c r="J149" s="89">
        <f>SUM(G149:I149)</f>
        <v>524</v>
      </c>
      <c r="K149" s="89"/>
      <c r="L149" s="89"/>
      <c r="M149" s="89"/>
    </row>
    <row r="150" spans="1:13">
      <c r="A150" s="367"/>
      <c r="B150" s="372"/>
      <c r="C150" s="89" t="s">
        <v>303</v>
      </c>
      <c r="D150" s="89">
        <v>393010103</v>
      </c>
      <c r="E150" s="86" t="s">
        <v>270</v>
      </c>
      <c r="F150" s="86"/>
      <c r="G150" s="89">
        <v>0</v>
      </c>
      <c r="H150" s="87"/>
      <c r="I150" s="89">
        <v>194</v>
      </c>
      <c r="J150" s="89">
        <f>SUM(G150:I150)</f>
        <v>194</v>
      </c>
      <c r="K150" s="89"/>
      <c r="L150" s="89"/>
      <c r="M150" s="89"/>
    </row>
    <row r="151" spans="1:13">
      <c r="A151" s="368"/>
      <c r="B151" s="380"/>
      <c r="C151" s="93" t="s">
        <v>304</v>
      </c>
      <c r="D151" s="89">
        <v>393010104</v>
      </c>
      <c r="E151" s="86" t="s">
        <v>270</v>
      </c>
      <c r="F151" s="86"/>
      <c r="G151" s="94">
        <v>0</v>
      </c>
      <c r="H151" s="87"/>
      <c r="I151" s="94">
        <v>255</v>
      </c>
      <c r="J151" s="94">
        <f>SUM(G151:I151)</f>
        <v>255</v>
      </c>
      <c r="K151" s="88"/>
      <c r="L151" s="89"/>
      <c r="M151" s="89"/>
    </row>
    <row r="152" spans="1:13">
      <c r="A152" s="89"/>
      <c r="B152" s="89"/>
      <c r="C152" s="89"/>
      <c r="D152" s="89"/>
      <c r="E152" s="88" t="s">
        <v>79</v>
      </c>
      <c r="F152" s="88"/>
      <c r="G152" s="88">
        <v>0</v>
      </c>
      <c r="H152" s="87"/>
      <c r="I152" s="88">
        <f>SUM(I148:I151)</f>
        <v>1268</v>
      </c>
      <c r="J152" s="88">
        <f>SUM(J148:J151)</f>
        <v>1268</v>
      </c>
      <c r="K152" s="88"/>
      <c r="L152" s="88"/>
      <c r="M152" s="88"/>
    </row>
    <row r="153" spans="1:13">
      <c r="A153" s="366">
        <v>30</v>
      </c>
      <c r="B153" s="89" t="s">
        <v>305</v>
      </c>
      <c r="C153" s="89" t="s">
        <v>301</v>
      </c>
      <c r="D153" s="89">
        <v>393010101</v>
      </c>
      <c r="E153" s="86" t="s">
        <v>270</v>
      </c>
      <c r="F153" s="86"/>
      <c r="G153" s="89">
        <v>287</v>
      </c>
      <c r="H153" s="87"/>
      <c r="I153" s="89">
        <v>0</v>
      </c>
      <c r="J153" s="89">
        <f>SUM(G153:I153)</f>
        <v>287</v>
      </c>
      <c r="K153" s="89">
        <v>3</v>
      </c>
      <c r="L153" s="89"/>
      <c r="M153" s="89">
        <v>3</v>
      </c>
    </row>
    <row r="154" spans="1:13">
      <c r="A154" s="367"/>
      <c r="B154" s="89" t="s">
        <v>306</v>
      </c>
      <c r="C154" s="89" t="s">
        <v>307</v>
      </c>
      <c r="D154" s="89">
        <v>393010102</v>
      </c>
      <c r="E154" s="86" t="s">
        <v>270</v>
      </c>
      <c r="F154" s="86"/>
      <c r="G154" s="89">
        <v>567</v>
      </c>
      <c r="H154" s="87"/>
      <c r="I154" s="89">
        <v>0</v>
      </c>
      <c r="J154" s="89">
        <f>SUM(G154:I154)</f>
        <v>567</v>
      </c>
      <c r="K154" s="89"/>
      <c r="L154" s="89"/>
      <c r="M154" s="89"/>
    </row>
    <row r="155" spans="1:13">
      <c r="A155" s="367"/>
      <c r="B155" s="89" t="s">
        <v>308</v>
      </c>
      <c r="C155" s="89" t="s">
        <v>303</v>
      </c>
      <c r="D155" s="89">
        <v>393010103</v>
      </c>
      <c r="E155" s="86" t="s">
        <v>270</v>
      </c>
      <c r="F155" s="86"/>
      <c r="G155" s="89">
        <v>297</v>
      </c>
      <c r="H155" s="87"/>
      <c r="I155" s="89">
        <v>0</v>
      </c>
      <c r="J155" s="89">
        <f>SUM(G155:I155)</f>
        <v>297</v>
      </c>
      <c r="K155" s="89"/>
      <c r="L155" s="89"/>
      <c r="M155" s="89"/>
    </row>
    <row r="156" spans="1:13">
      <c r="A156" s="368"/>
      <c r="B156" s="89" t="s">
        <v>273</v>
      </c>
      <c r="C156" s="89" t="s">
        <v>304</v>
      </c>
      <c r="D156" s="89">
        <v>393010104</v>
      </c>
      <c r="E156" s="86" t="s">
        <v>270</v>
      </c>
      <c r="F156" s="86"/>
      <c r="G156" s="94">
        <v>430</v>
      </c>
      <c r="H156" s="87"/>
      <c r="I156" s="88">
        <v>0</v>
      </c>
      <c r="J156" s="94">
        <f>SUM(G156:I156)</f>
        <v>430</v>
      </c>
      <c r="K156" s="88"/>
      <c r="L156" s="89"/>
      <c r="M156" s="89"/>
    </row>
    <row r="157" spans="1:13">
      <c r="A157" s="89"/>
      <c r="B157" s="89"/>
      <c r="C157" s="89"/>
      <c r="D157" s="89"/>
      <c r="E157" s="88" t="s">
        <v>79</v>
      </c>
      <c r="F157" s="88"/>
      <c r="G157" s="88">
        <f t="shared" ref="G157" si="7">SUM(G153:G156)</f>
        <v>1581</v>
      </c>
      <c r="H157" s="87"/>
      <c r="I157" s="88">
        <f>SUM(I153:I156)</f>
        <v>0</v>
      </c>
      <c r="J157" s="88">
        <f>SUM(J153:J156)</f>
        <v>1581</v>
      </c>
      <c r="K157" s="88"/>
      <c r="L157" s="88"/>
      <c r="M157" s="88"/>
    </row>
    <row r="158" spans="1:13">
      <c r="A158" s="89"/>
      <c r="B158" s="89"/>
      <c r="C158" s="89"/>
      <c r="D158" s="89"/>
      <c r="E158" s="88"/>
      <c r="F158" s="88"/>
      <c r="G158" s="88"/>
      <c r="H158" s="87"/>
      <c r="I158" s="88"/>
      <c r="J158" s="88"/>
      <c r="K158" s="88"/>
      <c r="L158" s="89"/>
      <c r="M158" s="89"/>
    </row>
    <row r="159" spans="1:13">
      <c r="A159" s="366">
        <v>31</v>
      </c>
      <c r="B159" s="93" t="s">
        <v>309</v>
      </c>
      <c r="C159" s="89" t="s">
        <v>310</v>
      </c>
      <c r="D159" s="89">
        <v>393010105</v>
      </c>
      <c r="E159" s="86" t="s">
        <v>270</v>
      </c>
      <c r="F159" s="86"/>
      <c r="G159" s="89">
        <v>0</v>
      </c>
      <c r="H159" s="87"/>
      <c r="I159" s="89">
        <v>311</v>
      </c>
      <c r="J159" s="89">
        <f>SUM(I159)</f>
        <v>311</v>
      </c>
      <c r="K159" s="89"/>
      <c r="L159" s="89">
        <v>3</v>
      </c>
      <c r="M159" s="89">
        <v>3</v>
      </c>
    </row>
    <row r="160" spans="1:13">
      <c r="A160" s="367"/>
      <c r="B160" s="93" t="s">
        <v>311</v>
      </c>
      <c r="C160" s="89" t="s">
        <v>312</v>
      </c>
      <c r="D160" s="89">
        <v>393010106</v>
      </c>
      <c r="E160" s="86" t="s">
        <v>270</v>
      </c>
      <c r="F160" s="86"/>
      <c r="G160" s="89">
        <v>0</v>
      </c>
      <c r="H160" s="87"/>
      <c r="I160" s="89">
        <v>272</v>
      </c>
      <c r="J160" s="89">
        <f>SUM(I160)</f>
        <v>272</v>
      </c>
      <c r="K160" s="89"/>
      <c r="L160" s="89"/>
      <c r="M160" s="89"/>
    </row>
    <row r="161" spans="1:13">
      <c r="A161" s="367"/>
      <c r="B161" s="93" t="s">
        <v>313</v>
      </c>
      <c r="C161" s="89" t="s">
        <v>314</v>
      </c>
      <c r="D161" s="89">
        <v>393010107</v>
      </c>
      <c r="E161" s="86" t="s">
        <v>270</v>
      </c>
      <c r="F161" s="86"/>
      <c r="G161" s="89">
        <v>0</v>
      </c>
      <c r="H161" s="87"/>
      <c r="I161" s="89">
        <v>181</v>
      </c>
      <c r="J161" s="89">
        <f>SUM(I161)</f>
        <v>181</v>
      </c>
      <c r="K161" s="89"/>
      <c r="L161" s="89"/>
      <c r="M161" s="89"/>
    </row>
    <row r="162" spans="1:13">
      <c r="A162" s="367"/>
      <c r="B162" s="80" t="s">
        <v>315</v>
      </c>
      <c r="C162" s="90" t="s">
        <v>316</v>
      </c>
      <c r="D162" s="89"/>
      <c r="E162" s="86"/>
      <c r="F162" s="86"/>
      <c r="G162" s="94"/>
      <c r="H162" s="87"/>
      <c r="I162" s="88"/>
      <c r="J162" s="89"/>
      <c r="K162" s="88"/>
      <c r="L162" s="89"/>
      <c r="M162" s="89"/>
    </row>
    <row r="163" spans="1:13">
      <c r="A163" s="368"/>
      <c r="B163" s="89" t="s">
        <v>277</v>
      </c>
      <c r="C163" s="80"/>
      <c r="D163" s="80"/>
      <c r="E163" s="88" t="s">
        <v>79</v>
      </c>
      <c r="F163" s="88"/>
      <c r="G163" s="88">
        <f>SUM(G159:G162)</f>
        <v>0</v>
      </c>
      <c r="H163" s="87"/>
      <c r="I163" s="88">
        <f>SUM(I159:I162)</f>
        <v>764</v>
      </c>
      <c r="J163" s="88">
        <f>SUM(J159:J162)</f>
        <v>764</v>
      </c>
      <c r="K163" s="88"/>
      <c r="L163" s="88"/>
      <c r="M163" s="88"/>
    </row>
    <row r="164" spans="1:13">
      <c r="A164" s="80"/>
      <c r="B164" s="89"/>
      <c r="C164" s="80"/>
      <c r="D164" s="80"/>
      <c r="E164" s="88"/>
      <c r="F164" s="88"/>
      <c r="G164" s="88"/>
      <c r="H164" s="87"/>
      <c r="I164" s="88"/>
      <c r="J164" s="88"/>
      <c r="K164" s="88"/>
      <c r="L164" s="89"/>
      <c r="M164" s="89"/>
    </row>
    <row r="165" spans="1:13">
      <c r="A165" s="366">
        <v>32</v>
      </c>
      <c r="B165" s="89" t="s">
        <v>317</v>
      </c>
      <c r="C165" s="90" t="s">
        <v>310</v>
      </c>
      <c r="D165" s="89">
        <v>393010105</v>
      </c>
      <c r="E165" s="86" t="s">
        <v>270</v>
      </c>
      <c r="F165" s="86"/>
      <c r="G165" s="89">
        <v>362</v>
      </c>
      <c r="H165" s="87"/>
      <c r="I165" s="89">
        <v>0</v>
      </c>
      <c r="J165" s="89">
        <f>SUM(G165:I165)</f>
        <v>362</v>
      </c>
      <c r="K165" s="89">
        <v>3</v>
      </c>
      <c r="L165" s="89">
        <v>0</v>
      </c>
      <c r="M165" s="89">
        <v>3</v>
      </c>
    </row>
    <row r="166" spans="1:13">
      <c r="A166" s="367"/>
      <c r="B166" s="89" t="s">
        <v>318</v>
      </c>
      <c r="C166" s="90" t="s">
        <v>319</v>
      </c>
      <c r="D166" s="89">
        <v>393010106</v>
      </c>
      <c r="E166" s="86" t="s">
        <v>270</v>
      </c>
      <c r="F166" s="86"/>
      <c r="G166" s="89">
        <v>258</v>
      </c>
      <c r="H166" s="87"/>
      <c r="I166" s="89">
        <v>0</v>
      </c>
      <c r="J166" s="89">
        <f>SUM(G166:I166)</f>
        <v>258</v>
      </c>
      <c r="K166" s="89"/>
      <c r="L166" s="89"/>
      <c r="M166" s="89"/>
    </row>
    <row r="167" spans="1:13">
      <c r="A167" s="367"/>
      <c r="B167" s="89" t="s">
        <v>320</v>
      </c>
      <c r="C167" s="90" t="s">
        <v>321</v>
      </c>
      <c r="D167" s="89">
        <v>393010107</v>
      </c>
      <c r="E167" s="86" t="s">
        <v>270</v>
      </c>
      <c r="F167" s="86"/>
      <c r="G167" s="89">
        <v>198</v>
      </c>
      <c r="H167" s="87"/>
      <c r="I167" s="89">
        <v>0</v>
      </c>
      <c r="J167" s="89">
        <f>SUM(G167:I167)</f>
        <v>198</v>
      </c>
      <c r="K167" s="89"/>
      <c r="L167" s="89"/>
      <c r="M167" s="89"/>
    </row>
    <row r="168" spans="1:13">
      <c r="A168" s="368"/>
      <c r="B168" s="89" t="s">
        <v>322</v>
      </c>
      <c r="C168" s="90" t="s">
        <v>304</v>
      </c>
      <c r="D168" s="89"/>
      <c r="E168" s="88" t="s">
        <v>79</v>
      </c>
      <c r="F168" s="88"/>
      <c r="G168" s="88">
        <f>SUM(G165:G167)</f>
        <v>818</v>
      </c>
      <c r="H168" s="87"/>
      <c r="I168" s="88">
        <f>SUM(I165:I167)</f>
        <v>0</v>
      </c>
      <c r="J168" s="88">
        <f>SUM(J165:J167)</f>
        <v>818</v>
      </c>
      <c r="K168" s="88"/>
      <c r="L168" s="88"/>
      <c r="M168" s="88"/>
    </row>
    <row r="169" spans="1:13">
      <c r="A169" s="89"/>
      <c r="B169" s="89"/>
      <c r="C169" s="89"/>
      <c r="D169" s="89"/>
      <c r="E169" s="88"/>
      <c r="F169" s="88"/>
      <c r="G169" s="88"/>
      <c r="H169" s="87"/>
      <c r="I169" s="88"/>
      <c r="J169" s="88"/>
      <c r="K169" s="88"/>
      <c r="L169" s="89"/>
      <c r="M169" s="89"/>
    </row>
    <row r="170" spans="1:13">
      <c r="A170" s="366">
        <v>33</v>
      </c>
      <c r="B170" s="89" t="s">
        <v>323</v>
      </c>
      <c r="C170" s="89" t="s">
        <v>324</v>
      </c>
      <c r="D170" s="89">
        <v>393010401</v>
      </c>
      <c r="E170" s="86" t="s">
        <v>270</v>
      </c>
      <c r="F170" s="86"/>
      <c r="G170" s="89">
        <v>0</v>
      </c>
      <c r="H170" s="87"/>
      <c r="I170" s="89">
        <v>267</v>
      </c>
      <c r="J170" s="89">
        <f>SUM(G170:I170)</f>
        <v>267</v>
      </c>
      <c r="K170" s="89"/>
      <c r="L170" s="89">
        <v>3</v>
      </c>
      <c r="M170" s="89">
        <v>3</v>
      </c>
    </row>
    <row r="171" spans="1:13">
      <c r="A171" s="367"/>
      <c r="B171" s="89" t="s">
        <v>325</v>
      </c>
      <c r="C171" s="89" t="s">
        <v>326</v>
      </c>
      <c r="D171" s="89">
        <v>393010402</v>
      </c>
      <c r="E171" s="86" t="s">
        <v>270</v>
      </c>
      <c r="F171" s="86"/>
      <c r="G171" s="89">
        <v>0</v>
      </c>
      <c r="H171" s="87"/>
      <c r="I171" s="89">
        <v>356</v>
      </c>
      <c r="J171" s="89">
        <f>SUM(G171:I171)</f>
        <v>356</v>
      </c>
      <c r="K171" s="89"/>
      <c r="L171" s="89"/>
      <c r="M171" s="89"/>
    </row>
    <row r="172" spans="1:13">
      <c r="A172" s="367"/>
      <c r="B172" s="89" t="s">
        <v>327</v>
      </c>
      <c r="C172" s="89" t="s">
        <v>328</v>
      </c>
      <c r="D172" s="89">
        <v>393010406</v>
      </c>
      <c r="E172" s="86" t="s">
        <v>270</v>
      </c>
      <c r="F172" s="86"/>
      <c r="G172" s="89">
        <v>0</v>
      </c>
      <c r="H172" s="87"/>
      <c r="I172" s="89">
        <v>501</v>
      </c>
      <c r="J172" s="89">
        <f>SUM(G172:I172)</f>
        <v>501</v>
      </c>
      <c r="K172" s="89"/>
      <c r="L172" s="89"/>
      <c r="M172" s="89"/>
    </row>
    <row r="173" spans="1:13">
      <c r="A173" s="367"/>
      <c r="B173" s="89" t="s">
        <v>277</v>
      </c>
      <c r="C173" s="89" t="s">
        <v>328</v>
      </c>
      <c r="D173" s="89"/>
      <c r="E173" s="86"/>
      <c r="F173" s="86"/>
      <c r="G173" s="89"/>
      <c r="H173" s="87"/>
      <c r="I173" s="89"/>
      <c r="J173" s="89"/>
      <c r="K173" s="89"/>
      <c r="L173" s="89"/>
      <c r="M173" s="89"/>
    </row>
    <row r="174" spans="1:13">
      <c r="A174" s="367"/>
      <c r="B174" s="89"/>
      <c r="C174" s="89" t="s">
        <v>307</v>
      </c>
      <c r="D174" s="89"/>
      <c r="E174" s="88" t="s">
        <v>79</v>
      </c>
      <c r="F174" s="88"/>
      <c r="G174" s="88">
        <f t="shared" ref="G174" si="8">SUM(G170:G173)</f>
        <v>0</v>
      </c>
      <c r="H174" s="87"/>
      <c r="I174" s="88">
        <f>SUM(I170:I173)</f>
        <v>1124</v>
      </c>
      <c r="J174" s="88">
        <f>SUM(J170:J173)</f>
        <v>1124</v>
      </c>
      <c r="K174" s="88"/>
      <c r="L174" s="88"/>
      <c r="M174" s="88"/>
    </row>
    <row r="175" spans="1:13">
      <c r="A175" s="367"/>
      <c r="B175" s="89"/>
      <c r="C175" s="89" t="s">
        <v>329</v>
      </c>
      <c r="D175" s="89"/>
      <c r="E175" s="88"/>
      <c r="F175" s="88"/>
      <c r="G175" s="88"/>
      <c r="H175" s="87"/>
      <c r="I175" s="88"/>
      <c r="J175" s="88"/>
      <c r="K175" s="88"/>
      <c r="L175" s="89"/>
      <c r="M175" s="89"/>
    </row>
    <row r="176" spans="1:13">
      <c r="A176" s="368"/>
      <c r="B176" s="89"/>
      <c r="C176" s="89" t="s">
        <v>330</v>
      </c>
      <c r="D176" s="89"/>
      <c r="E176" s="88"/>
      <c r="F176" s="88"/>
      <c r="G176" s="88"/>
      <c r="H176" s="87"/>
      <c r="I176" s="88"/>
      <c r="J176" s="88"/>
      <c r="K176" s="88"/>
      <c r="L176" s="89"/>
      <c r="M176" s="89"/>
    </row>
    <row r="177" spans="1:13">
      <c r="A177" s="366">
        <v>34</v>
      </c>
      <c r="B177" s="89" t="s">
        <v>331</v>
      </c>
      <c r="C177" s="89" t="s">
        <v>324</v>
      </c>
      <c r="D177" s="89">
        <v>393010401</v>
      </c>
      <c r="E177" s="86" t="s">
        <v>270</v>
      </c>
      <c r="F177" s="86"/>
      <c r="G177" s="89">
        <v>301</v>
      </c>
      <c r="H177" s="87"/>
      <c r="I177" s="89">
        <v>0</v>
      </c>
      <c r="J177" s="89">
        <f>SUM(G177:I177)</f>
        <v>301</v>
      </c>
      <c r="K177" s="89">
        <v>3</v>
      </c>
      <c r="L177" s="89"/>
      <c r="M177" s="89">
        <v>3</v>
      </c>
    </row>
    <row r="178" spans="1:13">
      <c r="A178" s="367"/>
      <c r="B178" s="89" t="s">
        <v>332</v>
      </c>
      <c r="C178" s="89" t="s">
        <v>326</v>
      </c>
      <c r="D178" s="89">
        <v>393010402</v>
      </c>
      <c r="E178" s="86" t="s">
        <v>270</v>
      </c>
      <c r="F178" s="86"/>
      <c r="G178" s="89">
        <v>398</v>
      </c>
      <c r="H178" s="87"/>
      <c r="I178" s="89">
        <v>0</v>
      </c>
      <c r="J178" s="89">
        <f>SUM(G178:I178)</f>
        <v>398</v>
      </c>
      <c r="K178" s="89"/>
      <c r="L178" s="89"/>
      <c r="M178" s="89"/>
    </row>
    <row r="179" spans="1:13">
      <c r="A179" s="367"/>
      <c r="B179" s="89" t="s">
        <v>333</v>
      </c>
      <c r="C179" s="89" t="s">
        <v>328</v>
      </c>
      <c r="D179" s="89">
        <v>393010406</v>
      </c>
      <c r="E179" s="86" t="s">
        <v>270</v>
      </c>
      <c r="F179" s="86"/>
      <c r="G179" s="89">
        <v>540</v>
      </c>
      <c r="H179" s="87"/>
      <c r="I179" s="89">
        <v>0</v>
      </c>
      <c r="J179" s="89">
        <f>SUM(G179:I179)</f>
        <v>540</v>
      </c>
      <c r="K179" s="89"/>
      <c r="L179" s="89"/>
      <c r="M179" s="89"/>
    </row>
    <row r="180" spans="1:13">
      <c r="A180" s="367"/>
      <c r="B180" s="80"/>
      <c r="C180" s="89" t="s">
        <v>328</v>
      </c>
      <c r="D180" s="89"/>
      <c r="E180" s="86"/>
      <c r="F180" s="86"/>
      <c r="G180" s="89"/>
      <c r="H180" s="87"/>
      <c r="I180" s="89"/>
      <c r="J180" s="89"/>
      <c r="K180" s="89"/>
      <c r="L180" s="89"/>
      <c r="M180" s="89"/>
    </row>
    <row r="181" spans="1:13">
      <c r="A181" s="367"/>
      <c r="B181" s="80"/>
      <c r="C181" s="89" t="s">
        <v>307</v>
      </c>
      <c r="D181" s="89"/>
      <c r="E181" s="86"/>
      <c r="F181" s="86"/>
      <c r="G181" s="89"/>
      <c r="H181" s="87"/>
      <c r="I181" s="89"/>
      <c r="J181" s="89"/>
      <c r="K181" s="89"/>
      <c r="L181" s="89"/>
      <c r="M181" s="89"/>
    </row>
    <row r="182" spans="1:13">
      <c r="A182" s="367"/>
      <c r="B182" s="80"/>
      <c r="C182" s="89" t="s">
        <v>329</v>
      </c>
      <c r="D182" s="89"/>
      <c r="E182" s="86"/>
      <c r="F182" s="86"/>
      <c r="G182" s="89"/>
      <c r="H182" s="87"/>
      <c r="I182" s="89"/>
      <c r="J182" s="89"/>
      <c r="K182" s="89"/>
      <c r="L182" s="89"/>
      <c r="M182" s="89"/>
    </row>
    <row r="183" spans="1:13">
      <c r="A183" s="368"/>
      <c r="B183" s="80"/>
      <c r="C183" s="89" t="s">
        <v>330</v>
      </c>
      <c r="D183" s="89"/>
      <c r="E183" s="88" t="s">
        <v>79</v>
      </c>
      <c r="F183" s="88"/>
      <c r="G183" s="88">
        <f>SUM(G177:G179)</f>
        <v>1239</v>
      </c>
      <c r="H183" s="87"/>
      <c r="I183" s="88">
        <v>0</v>
      </c>
      <c r="J183" s="88">
        <f>SUM(J177:J179)</f>
        <v>1239</v>
      </c>
      <c r="K183" s="88"/>
      <c r="L183" s="88"/>
      <c r="M183" s="88"/>
    </row>
    <row r="184" spans="1:13">
      <c r="A184" s="89"/>
      <c r="B184" s="80"/>
      <c r="C184" s="89"/>
      <c r="D184" s="89"/>
      <c r="E184" s="88"/>
      <c r="F184" s="88"/>
      <c r="G184" s="88"/>
      <c r="H184" s="87"/>
      <c r="I184" s="88"/>
      <c r="J184" s="88"/>
      <c r="K184" s="88"/>
      <c r="L184" s="89"/>
      <c r="M184" s="89"/>
    </row>
    <row r="185" spans="1:13">
      <c r="A185" s="366">
        <v>35</v>
      </c>
      <c r="B185" s="89" t="s">
        <v>334</v>
      </c>
      <c r="C185" s="89" t="s">
        <v>335</v>
      </c>
      <c r="D185" s="89">
        <v>393030401</v>
      </c>
      <c r="E185" s="86" t="s">
        <v>270</v>
      </c>
      <c r="F185" s="86"/>
      <c r="G185" s="89">
        <v>168</v>
      </c>
      <c r="H185" s="87"/>
      <c r="I185" s="89">
        <v>148</v>
      </c>
      <c r="J185" s="89">
        <f>SUM(G185:I185)</f>
        <v>316</v>
      </c>
      <c r="K185" s="89">
        <v>2</v>
      </c>
      <c r="L185" s="89">
        <v>1</v>
      </c>
      <c r="M185" s="89">
        <v>3</v>
      </c>
    </row>
    <row r="186" spans="1:13">
      <c r="A186" s="367"/>
      <c r="B186" s="89" t="s">
        <v>336</v>
      </c>
      <c r="C186" s="89" t="s">
        <v>335</v>
      </c>
      <c r="D186" s="89">
        <v>393030402</v>
      </c>
      <c r="E186" s="86" t="s">
        <v>270</v>
      </c>
      <c r="F186" s="86"/>
      <c r="G186" s="89">
        <v>234</v>
      </c>
      <c r="H186" s="87"/>
      <c r="I186" s="89">
        <v>260</v>
      </c>
      <c r="J186" s="89">
        <f>SUM(G186:I186)</f>
        <v>494</v>
      </c>
      <c r="K186" s="89"/>
      <c r="L186" s="89"/>
      <c r="M186" s="89"/>
    </row>
    <row r="187" spans="1:13">
      <c r="A187" s="368"/>
      <c r="B187" s="193" t="s">
        <v>661</v>
      </c>
      <c r="C187" s="89"/>
      <c r="D187" s="89"/>
      <c r="E187" s="88" t="s">
        <v>79</v>
      </c>
      <c r="F187" s="88"/>
      <c r="G187" s="88">
        <f t="shared" ref="G187" si="9">SUM(G185:G186)</f>
        <v>402</v>
      </c>
      <c r="H187" s="87"/>
      <c r="I187" s="88">
        <f>SUM(I185:I186)</f>
        <v>408</v>
      </c>
      <c r="J187" s="88">
        <f>SUM(J185:J186)</f>
        <v>810</v>
      </c>
      <c r="K187" s="88"/>
      <c r="L187" s="88"/>
      <c r="M187" s="88"/>
    </row>
    <row r="188" spans="1:13">
      <c r="A188" s="366">
        <v>36</v>
      </c>
      <c r="B188" s="89" t="s">
        <v>337</v>
      </c>
      <c r="C188" s="89" t="s">
        <v>338</v>
      </c>
      <c r="D188" s="89">
        <v>393030403</v>
      </c>
      <c r="E188" s="86" t="s">
        <v>270</v>
      </c>
      <c r="F188" s="86"/>
      <c r="G188" s="89">
        <v>232</v>
      </c>
      <c r="H188" s="87"/>
      <c r="I188" s="89">
        <v>163</v>
      </c>
      <c r="J188" s="89">
        <f>SUM(G188:I188)</f>
        <v>395</v>
      </c>
      <c r="K188" s="89">
        <v>2</v>
      </c>
      <c r="L188" s="89">
        <v>1</v>
      </c>
      <c r="M188" s="89">
        <v>3</v>
      </c>
    </row>
    <row r="189" spans="1:13">
      <c r="A189" s="367"/>
      <c r="B189" s="193" t="s">
        <v>1468</v>
      </c>
      <c r="C189" s="89" t="s">
        <v>340</v>
      </c>
      <c r="D189" s="89">
        <v>393030404</v>
      </c>
      <c r="E189" s="86" t="s">
        <v>270</v>
      </c>
      <c r="F189" s="86"/>
      <c r="G189" s="89">
        <v>160</v>
      </c>
      <c r="H189" s="87"/>
      <c r="I189" s="89">
        <v>254</v>
      </c>
      <c r="J189" s="89">
        <f>SUM(G189:I189)</f>
        <v>414</v>
      </c>
      <c r="K189" s="89"/>
      <c r="L189" s="89"/>
      <c r="M189" s="89"/>
    </row>
    <row r="190" spans="1:13">
      <c r="A190" s="368"/>
      <c r="C190" s="89" t="s">
        <v>340</v>
      </c>
      <c r="D190" s="89">
        <v>393030405</v>
      </c>
      <c r="E190" s="86" t="s">
        <v>270</v>
      </c>
      <c r="F190" s="86"/>
      <c r="G190" s="89">
        <v>256</v>
      </c>
      <c r="H190" s="87"/>
      <c r="I190" s="89">
        <v>213</v>
      </c>
      <c r="J190" s="89">
        <f>SUM(G190:I190)</f>
        <v>469</v>
      </c>
      <c r="K190" s="89"/>
      <c r="L190" s="89"/>
      <c r="M190" s="89"/>
    </row>
    <row r="191" spans="1:13">
      <c r="A191" s="89"/>
      <c r="B191" s="94"/>
      <c r="C191" s="89"/>
      <c r="D191" s="89"/>
      <c r="E191" s="88" t="s">
        <v>79</v>
      </c>
      <c r="F191" s="88"/>
      <c r="G191" s="88">
        <f t="shared" ref="G191" si="10">SUM(G188:G190)</f>
        <v>648</v>
      </c>
      <c r="H191" s="87"/>
      <c r="I191" s="88">
        <f>SUM(I188:I190)</f>
        <v>630</v>
      </c>
      <c r="J191" s="88">
        <f>SUM(J188:J190)</f>
        <v>1278</v>
      </c>
      <c r="K191" s="88"/>
      <c r="L191" s="88"/>
      <c r="M191" s="88"/>
    </row>
    <row r="192" spans="1:13">
      <c r="A192" s="366">
        <v>37</v>
      </c>
      <c r="B192" s="89" t="s">
        <v>341</v>
      </c>
      <c r="C192" s="89" t="s">
        <v>342</v>
      </c>
      <c r="D192" s="89">
        <v>393030203</v>
      </c>
      <c r="E192" s="86" t="s">
        <v>270</v>
      </c>
      <c r="F192" s="86"/>
      <c r="G192" s="89">
        <v>26</v>
      </c>
      <c r="H192" s="87"/>
      <c r="I192" s="89">
        <v>24</v>
      </c>
      <c r="J192" s="89">
        <f>SUM(G192:I192)</f>
        <v>50</v>
      </c>
      <c r="K192" s="89">
        <v>2</v>
      </c>
      <c r="L192" s="89">
        <v>2</v>
      </c>
      <c r="M192" s="89">
        <v>4</v>
      </c>
    </row>
    <row r="193" spans="1:13">
      <c r="A193" s="367"/>
      <c r="B193" s="193" t="s">
        <v>1469</v>
      </c>
      <c r="C193" s="89" t="s">
        <v>342</v>
      </c>
      <c r="D193" s="89">
        <v>393030204</v>
      </c>
      <c r="E193" s="86" t="s">
        <v>270</v>
      </c>
      <c r="F193" s="86"/>
      <c r="G193" s="89">
        <v>127</v>
      </c>
      <c r="H193" s="87"/>
      <c r="I193" s="89">
        <v>119</v>
      </c>
      <c r="J193" s="89">
        <f>SUM(G193:I193)</f>
        <v>246</v>
      </c>
      <c r="K193" s="89"/>
      <c r="L193" s="89"/>
      <c r="M193" s="89"/>
    </row>
    <row r="194" spans="1:13">
      <c r="A194" s="367"/>
      <c r="B194" s="193"/>
      <c r="C194" s="89" t="s">
        <v>342</v>
      </c>
      <c r="D194" s="89">
        <v>393030205</v>
      </c>
      <c r="E194" s="86" t="s">
        <v>270</v>
      </c>
      <c r="F194" s="86"/>
      <c r="G194" s="89">
        <v>261</v>
      </c>
      <c r="H194" s="87"/>
      <c r="I194" s="89">
        <v>298</v>
      </c>
      <c r="J194" s="89">
        <f>SUM(G194:I194)</f>
        <v>559</v>
      </c>
      <c r="K194" s="89"/>
      <c r="L194" s="89"/>
      <c r="M194" s="89"/>
    </row>
    <row r="195" spans="1:13">
      <c r="A195" s="367"/>
      <c r="B195" s="89"/>
      <c r="C195" s="89" t="s">
        <v>342</v>
      </c>
      <c r="D195" s="89">
        <v>393030206</v>
      </c>
      <c r="E195" s="86" t="s">
        <v>270</v>
      </c>
      <c r="F195" s="86"/>
      <c r="G195" s="89">
        <v>136</v>
      </c>
      <c r="H195" s="87"/>
      <c r="I195" s="89">
        <v>125</v>
      </c>
      <c r="J195" s="89">
        <f>SUM(G195:I195)</f>
        <v>261</v>
      </c>
      <c r="K195" s="89"/>
      <c r="L195" s="89"/>
      <c r="M195" s="89"/>
    </row>
    <row r="196" spans="1:13">
      <c r="A196" s="367"/>
      <c r="B196" s="89"/>
      <c r="C196" s="89" t="s">
        <v>344</v>
      </c>
      <c r="D196" s="89">
        <v>393030201</v>
      </c>
      <c r="E196" s="86" t="s">
        <v>270</v>
      </c>
      <c r="F196" s="86"/>
      <c r="G196" s="94">
        <v>153</v>
      </c>
      <c r="H196" s="87"/>
      <c r="I196" s="94">
        <v>150</v>
      </c>
      <c r="J196" s="89">
        <f>SUM(G196:I196)</f>
        <v>303</v>
      </c>
      <c r="K196" s="94"/>
      <c r="L196" s="89"/>
      <c r="M196" s="89"/>
    </row>
    <row r="197" spans="1:13">
      <c r="A197" s="368"/>
      <c r="B197" s="89"/>
      <c r="C197" s="89" t="s">
        <v>344</v>
      </c>
      <c r="D197" s="89">
        <v>393030202</v>
      </c>
      <c r="E197" s="86" t="s">
        <v>270</v>
      </c>
      <c r="F197" s="86"/>
      <c r="G197" s="89">
        <v>154</v>
      </c>
      <c r="H197" s="87"/>
      <c r="I197" s="89">
        <v>148</v>
      </c>
      <c r="J197" s="89">
        <v>299</v>
      </c>
      <c r="K197" s="89"/>
      <c r="L197" s="89"/>
      <c r="M197" s="89"/>
    </row>
    <row r="198" spans="1:13">
      <c r="A198" s="89"/>
      <c r="B198" s="89"/>
      <c r="C198" s="89"/>
      <c r="D198" s="89"/>
      <c r="E198" s="88" t="s">
        <v>79</v>
      </c>
      <c r="F198" s="88"/>
      <c r="G198" s="88">
        <f t="shared" ref="G198" si="11">SUM(G192:G197)</f>
        <v>857</v>
      </c>
      <c r="H198" s="87"/>
      <c r="I198" s="88">
        <f>SUM(I192:I197)</f>
        <v>864</v>
      </c>
      <c r="J198" s="88">
        <f>SUM(J192:J197)</f>
        <v>1718</v>
      </c>
      <c r="K198" s="88"/>
      <c r="L198" s="88"/>
      <c r="M198" s="88"/>
    </row>
    <row r="199" spans="1:13">
      <c r="A199" s="366">
        <v>38</v>
      </c>
      <c r="B199" s="90" t="s">
        <v>345</v>
      </c>
      <c r="C199" s="89" t="s">
        <v>346</v>
      </c>
      <c r="D199" s="89">
        <v>393030311</v>
      </c>
      <c r="E199" s="86" t="s">
        <v>270</v>
      </c>
      <c r="F199" s="86"/>
      <c r="G199" s="89">
        <v>215</v>
      </c>
      <c r="H199" s="87"/>
      <c r="I199" s="89">
        <v>194</v>
      </c>
      <c r="J199" s="89">
        <f>SUM(G199:I199)</f>
        <v>409</v>
      </c>
      <c r="K199" s="89">
        <v>2</v>
      </c>
      <c r="L199" s="89">
        <v>1</v>
      </c>
      <c r="M199" s="89">
        <f>SUM(K199:L199)</f>
        <v>3</v>
      </c>
    </row>
    <row r="200" spans="1:13">
      <c r="A200" s="367"/>
      <c r="B200" s="89" t="s">
        <v>347</v>
      </c>
      <c r="C200" s="89" t="s">
        <v>346</v>
      </c>
      <c r="D200" s="89">
        <v>393030312</v>
      </c>
      <c r="E200" s="86" t="s">
        <v>270</v>
      </c>
      <c r="F200" s="86"/>
      <c r="G200" s="89">
        <v>335</v>
      </c>
      <c r="H200" s="87"/>
      <c r="I200" s="89">
        <v>347</v>
      </c>
      <c r="J200" s="89">
        <f>SUM(G200:I200)</f>
        <v>682</v>
      </c>
      <c r="K200" s="89"/>
      <c r="L200" s="89"/>
      <c r="M200" s="89"/>
    </row>
    <row r="201" spans="1:13">
      <c r="A201" s="368"/>
      <c r="B201" s="193" t="s">
        <v>1470</v>
      </c>
      <c r="C201" s="89"/>
      <c r="D201" s="89"/>
      <c r="E201" s="88" t="s">
        <v>79</v>
      </c>
      <c r="F201" s="88"/>
      <c r="G201" s="88">
        <f t="shared" ref="G201" si="12">SUM(G199:G200)</f>
        <v>550</v>
      </c>
      <c r="H201" s="87"/>
      <c r="I201" s="88">
        <f>SUM(I199:I200)</f>
        <v>541</v>
      </c>
      <c r="J201" s="88">
        <f>SUM(J199:J200)</f>
        <v>1091</v>
      </c>
      <c r="K201" s="88"/>
      <c r="L201" s="88"/>
      <c r="M201" s="88"/>
    </row>
    <row r="202" spans="1:13">
      <c r="A202" s="366">
        <v>39</v>
      </c>
      <c r="B202" s="89" t="s">
        <v>348</v>
      </c>
      <c r="C202" s="89" t="s">
        <v>349</v>
      </c>
      <c r="D202" s="89">
        <v>393030303</v>
      </c>
      <c r="E202" s="86" t="s">
        <v>270</v>
      </c>
      <c r="F202" s="86"/>
      <c r="G202" s="89">
        <v>506</v>
      </c>
      <c r="H202" s="87"/>
      <c r="I202" s="89">
        <v>486</v>
      </c>
      <c r="J202" s="89">
        <f>SUM(G202:I202)</f>
        <v>992</v>
      </c>
      <c r="K202" s="89">
        <v>2</v>
      </c>
      <c r="L202" s="89">
        <v>1</v>
      </c>
      <c r="M202" s="89">
        <v>3</v>
      </c>
    </row>
    <row r="203" spans="1:13">
      <c r="A203" s="367"/>
      <c r="B203" s="89" t="s">
        <v>350</v>
      </c>
      <c r="C203" s="89" t="s">
        <v>349</v>
      </c>
      <c r="D203" s="89">
        <v>393030304</v>
      </c>
      <c r="E203" s="86" t="s">
        <v>270</v>
      </c>
      <c r="F203" s="86"/>
      <c r="G203" s="89">
        <v>301</v>
      </c>
      <c r="H203" s="87"/>
      <c r="I203" s="89">
        <v>304</v>
      </c>
      <c r="J203" s="89">
        <f>SUM(G203:I203)</f>
        <v>605</v>
      </c>
      <c r="K203" s="89"/>
      <c r="L203" s="89"/>
      <c r="M203" s="89"/>
    </row>
    <row r="204" spans="1:13">
      <c r="A204" s="368"/>
      <c r="B204" s="193" t="s">
        <v>661</v>
      </c>
      <c r="C204" s="89"/>
      <c r="D204" s="89"/>
      <c r="E204" s="88" t="s">
        <v>79</v>
      </c>
      <c r="F204" s="88"/>
      <c r="G204" s="88">
        <f>SUM(G202:G203)</f>
        <v>807</v>
      </c>
      <c r="H204" s="87"/>
      <c r="I204" s="88">
        <f>SUM(I202:I203)</f>
        <v>790</v>
      </c>
      <c r="J204" s="88">
        <f>SUM(G204:I204)</f>
        <v>1597</v>
      </c>
      <c r="K204" s="88"/>
      <c r="L204" s="88"/>
      <c r="M204" s="88"/>
    </row>
    <row r="205" spans="1:13">
      <c r="A205" s="366">
        <v>40</v>
      </c>
      <c r="B205" s="89" t="s">
        <v>348</v>
      </c>
      <c r="C205" s="89" t="s">
        <v>351</v>
      </c>
      <c r="D205" s="89">
        <v>393030305</v>
      </c>
      <c r="E205" s="86" t="s">
        <v>270</v>
      </c>
      <c r="F205" s="86"/>
      <c r="G205" s="89">
        <v>243</v>
      </c>
      <c r="H205" s="87"/>
      <c r="I205" s="89">
        <v>199</v>
      </c>
      <c r="J205" s="89">
        <f>SUM(G205:I205)</f>
        <v>442</v>
      </c>
      <c r="K205" s="89">
        <v>2</v>
      </c>
      <c r="L205" s="89">
        <v>1</v>
      </c>
      <c r="M205" s="89">
        <v>3</v>
      </c>
    </row>
    <row r="206" spans="1:13">
      <c r="A206" s="367"/>
      <c r="B206" s="89" t="s">
        <v>352</v>
      </c>
      <c r="C206" s="89" t="s">
        <v>351</v>
      </c>
      <c r="D206" s="89">
        <v>393030306</v>
      </c>
      <c r="E206" s="86" t="s">
        <v>270</v>
      </c>
      <c r="F206" s="86"/>
      <c r="G206" s="89">
        <v>310</v>
      </c>
      <c r="H206" s="87"/>
      <c r="I206" s="89">
        <v>322</v>
      </c>
      <c r="J206" s="89">
        <f>SUM(G206:I206)</f>
        <v>632</v>
      </c>
      <c r="K206" s="89"/>
      <c r="L206" s="89"/>
      <c r="M206" s="89"/>
    </row>
    <row r="207" spans="1:13">
      <c r="A207" s="368"/>
      <c r="B207" s="193" t="s">
        <v>661</v>
      </c>
      <c r="C207" s="89"/>
      <c r="D207" s="89"/>
      <c r="E207" s="88" t="s">
        <v>79</v>
      </c>
      <c r="F207" s="88"/>
      <c r="G207" s="88">
        <f t="shared" ref="G207" si="13">SUM(G205:G206)</f>
        <v>553</v>
      </c>
      <c r="H207" s="87"/>
      <c r="I207" s="88">
        <f>SUM(I205:I206)</f>
        <v>521</v>
      </c>
      <c r="J207" s="88">
        <f>SUM(J205:J206)</f>
        <v>1074</v>
      </c>
      <c r="K207" s="88"/>
      <c r="L207" s="88"/>
      <c r="M207" s="88"/>
    </row>
    <row r="208" spans="1:13">
      <c r="A208" s="89"/>
      <c r="B208" s="89"/>
      <c r="C208" s="89" t="s">
        <v>353</v>
      </c>
      <c r="D208" s="89">
        <v>393030301</v>
      </c>
      <c r="E208" s="86" t="s">
        <v>270</v>
      </c>
      <c r="F208" s="86"/>
      <c r="G208" s="89">
        <v>110</v>
      </c>
      <c r="H208" s="87"/>
      <c r="I208" s="89">
        <v>92</v>
      </c>
      <c r="J208" s="89">
        <f>SUM(G208:I208)</f>
        <v>202</v>
      </c>
      <c r="K208" s="89">
        <v>2</v>
      </c>
      <c r="L208" s="89">
        <v>1</v>
      </c>
      <c r="M208" s="89">
        <v>3</v>
      </c>
    </row>
    <row r="209" spans="1:13">
      <c r="A209" s="366">
        <v>41</v>
      </c>
      <c r="B209" s="89" t="s">
        <v>354</v>
      </c>
      <c r="C209" s="89" t="s">
        <v>353</v>
      </c>
      <c r="D209" s="89">
        <v>393030302</v>
      </c>
      <c r="E209" s="86" t="s">
        <v>270</v>
      </c>
      <c r="F209" s="86"/>
      <c r="G209" s="89">
        <v>429</v>
      </c>
      <c r="H209" s="87"/>
      <c r="I209" s="89">
        <v>447</v>
      </c>
      <c r="J209" s="89">
        <f>SUM(G209:I209)</f>
        <v>876</v>
      </c>
      <c r="K209" s="89"/>
      <c r="L209" s="89"/>
      <c r="M209" s="89"/>
    </row>
    <row r="210" spans="1:13">
      <c r="A210" s="367"/>
      <c r="B210" s="89" t="s">
        <v>355</v>
      </c>
      <c r="C210" s="89" t="s">
        <v>356</v>
      </c>
      <c r="D210" s="89">
        <v>393030307</v>
      </c>
      <c r="E210" s="86" t="s">
        <v>270</v>
      </c>
      <c r="F210" s="86"/>
      <c r="G210" s="89">
        <v>178</v>
      </c>
      <c r="H210" s="87"/>
      <c r="I210" s="89">
        <v>133</v>
      </c>
      <c r="J210" s="89">
        <f>SUM(G210:I210)</f>
        <v>311</v>
      </c>
      <c r="K210" s="89"/>
      <c r="L210" s="89"/>
      <c r="M210" s="89"/>
    </row>
    <row r="211" spans="1:13">
      <c r="A211" s="367"/>
      <c r="B211" s="89" t="s">
        <v>357</v>
      </c>
      <c r="C211" s="89" t="s">
        <v>356</v>
      </c>
      <c r="D211" s="89">
        <v>393030308</v>
      </c>
      <c r="E211" s="86" t="s">
        <v>270</v>
      </c>
      <c r="F211" s="86"/>
      <c r="G211" s="94">
        <v>113</v>
      </c>
      <c r="H211" s="87"/>
      <c r="I211" s="94">
        <v>96</v>
      </c>
      <c r="J211" s="94">
        <f>SUM(G211:I211)</f>
        <v>209</v>
      </c>
      <c r="K211" s="88"/>
      <c r="L211" s="89"/>
      <c r="M211" s="89"/>
    </row>
    <row r="212" spans="1:13">
      <c r="A212" s="368"/>
      <c r="B212" s="193" t="s">
        <v>661</v>
      </c>
      <c r="C212" s="89"/>
      <c r="D212" s="89"/>
      <c r="E212" s="88" t="s">
        <v>79</v>
      </c>
      <c r="F212" s="88"/>
      <c r="G212" s="88">
        <f t="shared" ref="G212" si="14">SUM(G208:G211)</f>
        <v>830</v>
      </c>
      <c r="H212" s="87"/>
      <c r="I212" s="88">
        <f>SUM(I208:I211)</f>
        <v>768</v>
      </c>
      <c r="J212" s="88">
        <f>SUM(J208:J211)</f>
        <v>1598</v>
      </c>
      <c r="K212" s="88"/>
      <c r="L212" s="88"/>
      <c r="M212" s="88"/>
    </row>
    <row r="213" spans="1:13">
      <c r="A213" s="366">
        <v>42</v>
      </c>
      <c r="B213" s="89" t="s">
        <v>358</v>
      </c>
      <c r="C213" s="89" t="s">
        <v>359</v>
      </c>
      <c r="D213" s="89">
        <v>393030309</v>
      </c>
      <c r="E213" s="89"/>
      <c r="F213" s="89"/>
      <c r="G213" s="89">
        <v>193</v>
      </c>
      <c r="H213" s="87"/>
      <c r="I213" s="89">
        <v>178</v>
      </c>
      <c r="J213" s="89">
        <f>SUM(G213:I213)</f>
        <v>371</v>
      </c>
      <c r="K213" s="89">
        <v>2</v>
      </c>
      <c r="L213" s="89">
        <v>1</v>
      </c>
      <c r="M213" s="89">
        <v>3</v>
      </c>
    </row>
    <row r="214" spans="1:13">
      <c r="A214" s="368"/>
      <c r="B214" s="89" t="s">
        <v>360</v>
      </c>
      <c r="C214" s="89" t="s">
        <v>359</v>
      </c>
      <c r="D214" s="89">
        <v>393030310</v>
      </c>
      <c r="E214" s="89"/>
      <c r="F214" s="89"/>
      <c r="G214" s="89">
        <v>90</v>
      </c>
      <c r="H214" s="87"/>
      <c r="I214" s="89">
        <v>95</v>
      </c>
      <c r="J214" s="89">
        <f>SUM(G214:I214)</f>
        <v>185</v>
      </c>
      <c r="K214" s="89"/>
      <c r="L214" s="89"/>
      <c r="M214" s="89"/>
    </row>
    <row r="215" spans="1:13">
      <c r="A215" s="89"/>
      <c r="B215" s="193" t="s">
        <v>661</v>
      </c>
      <c r="C215" s="89"/>
      <c r="D215" s="89"/>
      <c r="E215" s="88" t="s">
        <v>79</v>
      </c>
      <c r="F215" s="88"/>
      <c r="G215" s="88">
        <f t="shared" ref="G215" si="15">SUM(G213:G214)</f>
        <v>283</v>
      </c>
      <c r="H215" s="87"/>
      <c r="I215" s="88">
        <f>SUM(I213:I214)</f>
        <v>273</v>
      </c>
      <c r="J215" s="88">
        <f>SUM(J213:J214)</f>
        <v>556</v>
      </c>
      <c r="K215" s="88"/>
      <c r="L215" s="88"/>
      <c r="M215" s="88"/>
    </row>
    <row r="216" spans="1:13">
      <c r="A216" s="366">
        <v>43</v>
      </c>
      <c r="B216" s="89" t="s">
        <v>361</v>
      </c>
      <c r="C216" s="89" t="s">
        <v>362</v>
      </c>
      <c r="D216" s="89">
        <v>393030208</v>
      </c>
      <c r="E216" s="86" t="s">
        <v>270</v>
      </c>
      <c r="F216" s="86"/>
      <c r="G216" s="89">
        <v>477</v>
      </c>
      <c r="H216" s="87"/>
      <c r="I216" s="89">
        <v>432</v>
      </c>
      <c r="J216" s="89">
        <f>SUM(G216:I216)</f>
        <v>909</v>
      </c>
      <c r="K216" s="89">
        <v>2</v>
      </c>
      <c r="L216" s="89">
        <v>1</v>
      </c>
      <c r="M216" s="89">
        <v>3</v>
      </c>
    </row>
    <row r="217" spans="1:13">
      <c r="A217" s="368"/>
      <c r="B217" s="89" t="s">
        <v>363</v>
      </c>
      <c r="C217" s="89"/>
      <c r="D217" s="89"/>
      <c r="E217" s="88" t="s">
        <v>79</v>
      </c>
      <c r="F217" s="88"/>
      <c r="G217" s="88">
        <f t="shared" ref="G217" si="16">SUM(G216)</f>
        <v>477</v>
      </c>
      <c r="H217" s="87"/>
      <c r="I217" s="88">
        <f>SUM(I216)</f>
        <v>432</v>
      </c>
      <c r="J217" s="88">
        <f>SUM(J216)</f>
        <v>909</v>
      </c>
      <c r="K217" s="88"/>
      <c r="L217" s="88"/>
      <c r="M217" s="88"/>
    </row>
    <row r="218" spans="1:13">
      <c r="A218" s="89"/>
      <c r="B218" s="193" t="s">
        <v>661</v>
      </c>
      <c r="C218" s="89"/>
      <c r="D218" s="89"/>
      <c r="E218" s="86"/>
      <c r="F218" s="86"/>
      <c r="G218" s="89"/>
      <c r="H218" s="87"/>
      <c r="I218" s="89"/>
      <c r="J218" s="89"/>
      <c r="K218" s="89"/>
      <c r="L218" s="89"/>
      <c r="M218" s="89"/>
    </row>
    <row r="219" spans="1:13">
      <c r="A219" s="366">
        <v>44</v>
      </c>
      <c r="B219" s="89" t="s">
        <v>364</v>
      </c>
      <c r="C219" s="89" t="s">
        <v>362</v>
      </c>
      <c r="D219" s="89">
        <v>393030207</v>
      </c>
      <c r="E219" s="86" t="s">
        <v>270</v>
      </c>
      <c r="F219" s="86"/>
      <c r="G219" s="89">
        <v>400</v>
      </c>
      <c r="H219" s="87"/>
      <c r="I219" s="89">
        <v>407</v>
      </c>
      <c r="J219" s="89">
        <f>SUM(G219:I219)</f>
        <v>807</v>
      </c>
      <c r="K219" s="89">
        <v>2</v>
      </c>
      <c r="L219" s="89">
        <v>1</v>
      </c>
      <c r="M219" s="89">
        <v>3</v>
      </c>
    </row>
    <row r="220" spans="1:13">
      <c r="A220" s="367"/>
      <c r="B220" s="89" t="s">
        <v>312</v>
      </c>
      <c r="C220" s="89" t="s">
        <v>362</v>
      </c>
      <c r="D220" s="89">
        <v>393030209</v>
      </c>
      <c r="E220" s="86" t="s">
        <v>270</v>
      </c>
      <c r="F220" s="86"/>
      <c r="G220" s="89">
        <v>198</v>
      </c>
      <c r="H220" s="87"/>
      <c r="I220" s="89">
        <v>187</v>
      </c>
      <c r="J220" s="89">
        <f>SUM(G220:I220)</f>
        <v>385</v>
      </c>
      <c r="K220" s="89"/>
      <c r="L220" s="89"/>
      <c r="M220" s="89"/>
    </row>
    <row r="221" spans="1:13">
      <c r="A221" s="367"/>
      <c r="B221" s="89" t="s">
        <v>365</v>
      </c>
      <c r="C221" s="89" t="s">
        <v>362</v>
      </c>
      <c r="D221" s="89">
        <v>393030210</v>
      </c>
      <c r="E221" s="86" t="s">
        <v>270</v>
      </c>
      <c r="F221" s="86"/>
      <c r="G221" s="89">
        <v>44</v>
      </c>
      <c r="H221" s="87"/>
      <c r="I221" s="89">
        <v>37</v>
      </c>
      <c r="J221" s="89">
        <f>SUM(G221:I221)</f>
        <v>81</v>
      </c>
      <c r="K221" s="89"/>
      <c r="L221" s="89"/>
      <c r="M221" s="89"/>
    </row>
    <row r="222" spans="1:13">
      <c r="A222" s="368"/>
      <c r="B222" s="193" t="s">
        <v>1471</v>
      </c>
      <c r="C222" s="89"/>
      <c r="D222" s="89"/>
      <c r="E222" s="88" t="s">
        <v>79</v>
      </c>
      <c r="F222" s="88"/>
      <c r="G222" s="88">
        <f>SUM(G218:G221)</f>
        <v>642</v>
      </c>
      <c r="H222" s="87"/>
      <c r="I222" s="88">
        <f>SUM(I218:I221)</f>
        <v>631</v>
      </c>
      <c r="J222" s="88">
        <f>SUM(J218:J221)</f>
        <v>1273</v>
      </c>
      <c r="K222" s="88"/>
      <c r="L222" s="88"/>
      <c r="M222" s="88"/>
    </row>
    <row r="223" spans="1:13" ht="27.6">
      <c r="A223" s="366">
        <v>45</v>
      </c>
      <c r="B223" s="93" t="s">
        <v>366</v>
      </c>
      <c r="C223" s="89" t="s">
        <v>367</v>
      </c>
      <c r="D223" s="89">
        <v>393050101</v>
      </c>
      <c r="E223" s="86" t="s">
        <v>270</v>
      </c>
      <c r="F223" s="86"/>
      <c r="G223" s="89">
        <v>192</v>
      </c>
      <c r="H223" s="87"/>
      <c r="I223" s="89">
        <v>126</v>
      </c>
      <c r="J223" s="89">
        <f>SUM(G223:I223)</f>
        <v>318</v>
      </c>
      <c r="K223" s="89">
        <v>2</v>
      </c>
      <c r="L223" s="89">
        <v>1</v>
      </c>
      <c r="M223" s="89">
        <v>3</v>
      </c>
    </row>
    <row r="224" spans="1:13">
      <c r="A224" s="368"/>
      <c r="B224" s="193" t="s">
        <v>1471</v>
      </c>
      <c r="C224" s="89" t="s">
        <v>367</v>
      </c>
      <c r="D224" s="89">
        <v>393050102</v>
      </c>
      <c r="E224" s="86" t="s">
        <v>270</v>
      </c>
      <c r="F224" s="86"/>
      <c r="G224" s="89">
        <v>286</v>
      </c>
      <c r="H224" s="87"/>
      <c r="I224" s="89">
        <v>291</v>
      </c>
      <c r="J224" s="89">
        <f>SUM(G224:I224)</f>
        <v>577</v>
      </c>
      <c r="K224" s="89"/>
      <c r="L224" s="89"/>
      <c r="M224" s="89"/>
    </row>
    <row r="225" spans="1:13">
      <c r="A225" s="89"/>
      <c r="B225" s="89"/>
      <c r="C225" s="89"/>
      <c r="D225" s="89"/>
      <c r="E225" s="88" t="s">
        <v>79</v>
      </c>
      <c r="F225" s="88"/>
      <c r="G225" s="88">
        <f t="shared" ref="G225" si="17">SUM(G223:G224)</f>
        <v>478</v>
      </c>
      <c r="H225" s="87"/>
      <c r="I225" s="88">
        <f>SUM(I223:I224)</f>
        <v>417</v>
      </c>
      <c r="J225" s="88">
        <f>SUM(J223:J224)</f>
        <v>895</v>
      </c>
      <c r="K225" s="88"/>
      <c r="L225" s="88"/>
      <c r="M225" s="88"/>
    </row>
    <row r="226" spans="1:13">
      <c r="A226" s="89"/>
      <c r="B226" s="89"/>
      <c r="C226" s="89"/>
      <c r="D226" s="89"/>
      <c r="E226" s="88"/>
      <c r="F226" s="88"/>
      <c r="G226" s="88"/>
      <c r="H226" s="87"/>
      <c r="I226" s="88"/>
      <c r="J226" s="88"/>
      <c r="K226" s="88"/>
      <c r="L226" s="89"/>
      <c r="M226" s="89"/>
    </row>
    <row r="227" spans="1:13">
      <c r="A227" s="366">
        <v>46</v>
      </c>
      <c r="B227" s="89" t="s">
        <v>368</v>
      </c>
      <c r="C227" s="89" t="s">
        <v>369</v>
      </c>
      <c r="D227" s="89">
        <v>393030409</v>
      </c>
      <c r="E227" s="86" t="s">
        <v>270</v>
      </c>
      <c r="F227" s="86"/>
      <c r="G227" s="89">
        <v>568</v>
      </c>
      <c r="H227" s="87"/>
      <c r="I227" s="89">
        <v>501</v>
      </c>
      <c r="J227" s="89">
        <f>SUM(G227:I227)</f>
        <v>1069</v>
      </c>
      <c r="K227" s="89">
        <v>2</v>
      </c>
      <c r="L227" s="89">
        <v>2</v>
      </c>
      <c r="M227" s="89">
        <v>4</v>
      </c>
    </row>
    <row r="228" spans="1:13">
      <c r="A228" s="367"/>
      <c r="B228" s="89" t="s">
        <v>370</v>
      </c>
      <c r="C228" s="89"/>
      <c r="D228" s="89"/>
      <c r="E228" s="86"/>
      <c r="F228" s="86"/>
      <c r="G228" s="89"/>
      <c r="H228" s="87"/>
      <c r="I228" s="89"/>
      <c r="J228" s="89"/>
      <c r="K228" s="89"/>
      <c r="L228" s="89"/>
      <c r="M228" s="89"/>
    </row>
    <row r="229" spans="1:13">
      <c r="A229" s="368"/>
      <c r="B229" s="193" t="s">
        <v>661</v>
      </c>
      <c r="C229" s="89"/>
      <c r="D229" s="89"/>
      <c r="E229" s="88" t="s">
        <v>79</v>
      </c>
      <c r="F229" s="88"/>
      <c r="G229" s="88">
        <f>SUM(G227)</f>
        <v>568</v>
      </c>
      <c r="H229" s="87"/>
      <c r="I229" s="88">
        <f>SUM(I227)</f>
        <v>501</v>
      </c>
      <c r="J229" s="88">
        <f>SUM(G229:I229)</f>
        <v>1069</v>
      </c>
      <c r="K229" s="88"/>
      <c r="L229" s="89"/>
      <c r="M229" s="89"/>
    </row>
    <row r="230" spans="1:13">
      <c r="A230" s="89"/>
      <c r="B230" s="89"/>
      <c r="C230" s="89" t="s">
        <v>371</v>
      </c>
      <c r="D230" s="89">
        <v>393030406</v>
      </c>
      <c r="E230" s="86" t="s">
        <v>270</v>
      </c>
      <c r="F230" s="86"/>
      <c r="G230" s="89">
        <v>437</v>
      </c>
      <c r="H230" s="87"/>
      <c r="I230" s="89">
        <v>0</v>
      </c>
      <c r="J230" s="89">
        <f>SUM(G230:I230)</f>
        <v>437</v>
      </c>
      <c r="K230" s="89">
        <v>3</v>
      </c>
      <c r="L230" s="89">
        <v>0</v>
      </c>
      <c r="M230" s="89">
        <f>SUM(K230:L230)</f>
        <v>3</v>
      </c>
    </row>
    <row r="231" spans="1:13">
      <c r="A231" s="366">
        <v>47</v>
      </c>
      <c r="B231" s="89" t="s">
        <v>372</v>
      </c>
      <c r="C231" s="89" t="s">
        <v>371</v>
      </c>
      <c r="D231" s="89">
        <v>393030407</v>
      </c>
      <c r="E231" s="86" t="s">
        <v>270</v>
      </c>
      <c r="F231" s="86"/>
      <c r="G231" s="89">
        <v>376</v>
      </c>
      <c r="H231" s="87"/>
      <c r="I231" s="89">
        <v>0</v>
      </c>
      <c r="J231" s="89">
        <f>SUM(G231:I231)</f>
        <v>376</v>
      </c>
      <c r="K231" s="89"/>
      <c r="L231" s="89"/>
      <c r="M231" s="89"/>
    </row>
    <row r="232" spans="1:13">
      <c r="A232" s="367"/>
      <c r="B232" s="89" t="s">
        <v>373</v>
      </c>
      <c r="C232" s="89" t="s">
        <v>371</v>
      </c>
      <c r="D232" s="89">
        <v>393030408</v>
      </c>
      <c r="E232" s="86"/>
      <c r="F232" s="86"/>
      <c r="G232" s="89">
        <v>239</v>
      </c>
      <c r="H232" s="87"/>
      <c r="I232" s="89">
        <v>0</v>
      </c>
      <c r="J232" s="89">
        <f>SUM(G232:I232)</f>
        <v>239</v>
      </c>
      <c r="K232" s="89"/>
      <c r="L232" s="89"/>
      <c r="M232" s="89"/>
    </row>
    <row r="233" spans="1:13">
      <c r="A233" s="368"/>
      <c r="B233" s="193" t="s">
        <v>661</v>
      </c>
      <c r="C233" s="89"/>
      <c r="D233" s="89"/>
      <c r="E233" s="88" t="s">
        <v>79</v>
      </c>
      <c r="F233" s="88"/>
      <c r="G233" s="88">
        <f t="shared" ref="G233" si="18">SUM(G230:G232)</f>
        <v>1052</v>
      </c>
      <c r="H233" s="87"/>
      <c r="I233" s="88">
        <f>SUM(I230:I232)</f>
        <v>0</v>
      </c>
      <c r="J233" s="88">
        <f>SUM(J230:J232)</f>
        <v>1052</v>
      </c>
      <c r="K233" s="88"/>
      <c r="L233" s="88"/>
      <c r="M233" s="88"/>
    </row>
    <row r="234" spans="1:13">
      <c r="A234" s="89"/>
      <c r="B234" s="89"/>
      <c r="C234" s="89"/>
      <c r="D234" s="89"/>
      <c r="E234" s="88"/>
      <c r="F234" s="88"/>
      <c r="G234" s="88"/>
      <c r="H234" s="87"/>
      <c r="I234" s="88"/>
      <c r="J234" s="88"/>
      <c r="K234" s="94"/>
      <c r="L234" s="89"/>
      <c r="M234" s="89"/>
    </row>
    <row r="235" spans="1:13">
      <c r="A235" s="366">
        <v>48</v>
      </c>
      <c r="B235" s="89" t="s">
        <v>374</v>
      </c>
      <c r="C235" s="89" t="s">
        <v>371</v>
      </c>
      <c r="D235" s="89">
        <v>393030406</v>
      </c>
      <c r="E235" s="86" t="s">
        <v>270</v>
      </c>
      <c r="F235" s="86"/>
      <c r="G235" s="89">
        <v>0</v>
      </c>
      <c r="H235" s="87"/>
      <c r="I235" s="89">
        <v>418</v>
      </c>
      <c r="J235" s="89">
        <f>SUM(I235)</f>
        <v>418</v>
      </c>
      <c r="K235" s="89"/>
      <c r="L235" s="89">
        <v>3</v>
      </c>
      <c r="M235" s="89">
        <f>SUM(K235:L235)</f>
        <v>3</v>
      </c>
    </row>
    <row r="236" spans="1:13">
      <c r="A236" s="367"/>
      <c r="B236" s="89" t="s">
        <v>375</v>
      </c>
      <c r="C236" s="89" t="s">
        <v>371</v>
      </c>
      <c r="D236" s="89">
        <v>393030407</v>
      </c>
      <c r="E236" s="86" t="s">
        <v>270</v>
      </c>
      <c r="F236" s="86"/>
      <c r="G236" s="89">
        <v>0</v>
      </c>
      <c r="H236" s="87"/>
      <c r="I236" s="89">
        <v>359</v>
      </c>
      <c r="J236" s="89">
        <f>SUM(I236)</f>
        <v>359</v>
      </c>
      <c r="K236" s="89"/>
      <c r="L236" s="89"/>
      <c r="M236" s="89"/>
    </row>
    <row r="237" spans="1:13">
      <c r="A237" s="368"/>
      <c r="B237" s="193" t="s">
        <v>1470</v>
      </c>
      <c r="C237" s="89" t="s">
        <v>371</v>
      </c>
      <c r="D237" s="89">
        <v>393030408</v>
      </c>
      <c r="E237" s="86"/>
      <c r="F237" s="86"/>
      <c r="G237" s="89">
        <v>0</v>
      </c>
      <c r="H237" s="87"/>
      <c r="I237" s="89">
        <v>190</v>
      </c>
      <c r="J237" s="89">
        <f>SUM(I237)</f>
        <v>190</v>
      </c>
      <c r="K237" s="89"/>
      <c r="L237" s="89"/>
      <c r="M237" s="89"/>
    </row>
    <row r="238" spans="1:13">
      <c r="A238" s="89"/>
      <c r="B238" s="89"/>
      <c r="C238" s="89"/>
      <c r="D238" s="89"/>
      <c r="E238" s="88" t="s">
        <v>79</v>
      </c>
      <c r="F238" s="88"/>
      <c r="G238" s="88">
        <f>SUM(G235:G237)</f>
        <v>0</v>
      </c>
      <c r="H238" s="87"/>
      <c r="I238" s="88">
        <f>SUM(I235:I237)</f>
        <v>967</v>
      </c>
      <c r="J238" s="88">
        <f>SUM(J235:J237)</f>
        <v>967</v>
      </c>
      <c r="K238" s="88"/>
      <c r="L238" s="88"/>
      <c r="M238" s="88"/>
    </row>
    <row r="239" spans="1:13">
      <c r="A239" s="366">
        <v>49</v>
      </c>
      <c r="B239" s="89" t="s">
        <v>376</v>
      </c>
      <c r="C239" s="89" t="s">
        <v>377</v>
      </c>
      <c r="D239" s="89">
        <v>393030212</v>
      </c>
      <c r="E239" s="86" t="s">
        <v>270</v>
      </c>
      <c r="F239" s="86"/>
      <c r="G239" s="89">
        <v>241</v>
      </c>
      <c r="H239" s="87"/>
      <c r="I239" s="89">
        <v>190</v>
      </c>
      <c r="J239" s="89">
        <f>SUM(G239:I239)</f>
        <v>431</v>
      </c>
      <c r="K239" s="89">
        <v>2</v>
      </c>
      <c r="L239" s="89">
        <v>1</v>
      </c>
      <c r="M239" s="89">
        <v>3</v>
      </c>
    </row>
    <row r="240" spans="1:13">
      <c r="A240" s="368"/>
      <c r="B240" s="89" t="s">
        <v>378</v>
      </c>
      <c r="C240" s="89" t="s">
        <v>377</v>
      </c>
      <c r="D240" s="89">
        <v>393030214</v>
      </c>
      <c r="E240" s="86" t="s">
        <v>259</v>
      </c>
      <c r="F240" s="86"/>
      <c r="G240" s="89">
        <v>256</v>
      </c>
      <c r="H240" s="87"/>
      <c r="I240" s="89">
        <v>245</v>
      </c>
      <c r="J240" s="89">
        <f>SUM(G240:I240)</f>
        <v>501</v>
      </c>
      <c r="K240" s="89"/>
      <c r="L240" s="89"/>
      <c r="M240" s="89"/>
    </row>
    <row r="241" spans="1:13">
      <c r="A241" s="89"/>
      <c r="B241" s="193" t="s">
        <v>661</v>
      </c>
      <c r="C241" s="89"/>
      <c r="D241" s="89"/>
      <c r="E241" s="88" t="s">
        <v>79</v>
      </c>
      <c r="F241" s="88"/>
      <c r="G241" s="88">
        <f>SUM(G237:G238)</f>
        <v>0</v>
      </c>
      <c r="H241" s="87"/>
      <c r="I241" s="88">
        <f>SUM(I237:I238)</f>
        <v>1157</v>
      </c>
      <c r="J241" s="88">
        <f>SUM(J237:J238)</f>
        <v>1157</v>
      </c>
      <c r="K241" s="88"/>
      <c r="L241" s="88"/>
      <c r="M241" s="88"/>
    </row>
    <row r="242" spans="1:13">
      <c r="A242" s="366">
        <v>50</v>
      </c>
      <c r="B242" s="89" t="s">
        <v>379</v>
      </c>
      <c r="C242" s="89" t="s">
        <v>377</v>
      </c>
      <c r="D242" s="89">
        <v>393030213</v>
      </c>
      <c r="E242" s="86" t="s">
        <v>270</v>
      </c>
      <c r="F242" s="86"/>
      <c r="G242" s="89">
        <v>286</v>
      </c>
      <c r="H242" s="87"/>
      <c r="I242" s="89">
        <v>287</v>
      </c>
      <c r="J242" s="89">
        <f>SUM(G242:I242)</f>
        <v>573</v>
      </c>
      <c r="K242" s="89">
        <v>2</v>
      </c>
      <c r="L242" s="89">
        <v>1</v>
      </c>
      <c r="M242" s="89">
        <v>3</v>
      </c>
    </row>
    <row r="243" spans="1:13">
      <c r="A243" s="368"/>
      <c r="B243" s="89" t="s">
        <v>380</v>
      </c>
      <c r="C243" s="89"/>
      <c r="D243" s="89"/>
      <c r="E243" s="88" t="s">
        <v>79</v>
      </c>
      <c r="F243" s="88"/>
      <c r="G243" s="88">
        <f t="shared" ref="G243" si="19">SUM(G242)</f>
        <v>286</v>
      </c>
      <c r="H243" s="87"/>
      <c r="I243" s="88">
        <f>SUM(I242)</f>
        <v>287</v>
      </c>
      <c r="J243" s="88">
        <f>SUM(J242)</f>
        <v>573</v>
      </c>
      <c r="K243" s="88"/>
      <c r="L243" s="88"/>
      <c r="M243" s="88"/>
    </row>
    <row r="244" spans="1:13">
      <c r="A244" s="89"/>
      <c r="B244" s="193" t="s">
        <v>1470</v>
      </c>
      <c r="C244" s="89"/>
      <c r="D244" s="89"/>
      <c r="E244" s="88"/>
      <c r="F244" s="88"/>
      <c r="G244" s="88"/>
      <c r="H244" s="87"/>
      <c r="I244" s="88"/>
      <c r="J244" s="88"/>
      <c r="K244" s="88"/>
      <c r="L244" s="89"/>
      <c r="M244" s="89"/>
    </row>
    <row r="245" spans="1:13">
      <c r="A245" s="366">
        <v>51</v>
      </c>
      <c r="B245" s="89" t="s">
        <v>381</v>
      </c>
      <c r="C245" s="89" t="s">
        <v>382</v>
      </c>
      <c r="D245" s="89">
        <v>393030211</v>
      </c>
      <c r="E245" s="86" t="s">
        <v>270</v>
      </c>
      <c r="F245" s="86"/>
      <c r="G245" s="89">
        <v>431</v>
      </c>
      <c r="H245" s="87"/>
      <c r="I245" s="89">
        <v>370</v>
      </c>
      <c r="J245" s="89">
        <f>SUM(G245:I245)</f>
        <v>801</v>
      </c>
      <c r="K245" s="89">
        <v>2</v>
      </c>
      <c r="L245" s="89">
        <v>1</v>
      </c>
      <c r="M245" s="89">
        <v>3</v>
      </c>
    </row>
    <row r="246" spans="1:13">
      <c r="A246" s="367"/>
      <c r="B246" s="89" t="s">
        <v>383</v>
      </c>
      <c r="C246" s="89"/>
      <c r="D246" s="89"/>
      <c r="E246" s="86"/>
      <c r="F246" s="86"/>
      <c r="G246" s="89"/>
      <c r="H246" s="87"/>
      <c r="I246" s="89"/>
      <c r="J246" s="89"/>
      <c r="K246" s="89"/>
      <c r="L246" s="89"/>
      <c r="M246" s="89"/>
    </row>
    <row r="247" spans="1:13">
      <c r="A247" s="368"/>
      <c r="B247" s="193" t="s">
        <v>661</v>
      </c>
      <c r="C247" s="89"/>
      <c r="D247" s="89"/>
      <c r="E247" s="88" t="s">
        <v>79</v>
      </c>
      <c r="F247" s="88"/>
      <c r="G247" s="88">
        <f t="shared" ref="G247" si="20">SUM(G245:G246)</f>
        <v>431</v>
      </c>
      <c r="H247" s="87"/>
      <c r="I247" s="88">
        <f>SUM(I245:I246)</f>
        <v>370</v>
      </c>
      <c r="J247" s="88">
        <f>SUM(J245:J246)</f>
        <v>801</v>
      </c>
      <c r="K247" s="88"/>
      <c r="L247" s="88"/>
      <c r="M247" s="88"/>
    </row>
    <row r="248" spans="1:13">
      <c r="A248" s="366">
        <v>52</v>
      </c>
      <c r="B248" s="89" t="s">
        <v>384</v>
      </c>
      <c r="C248" s="89" t="s">
        <v>385</v>
      </c>
      <c r="D248" s="89">
        <v>393020203</v>
      </c>
      <c r="E248" s="86" t="s">
        <v>270</v>
      </c>
      <c r="F248" s="86"/>
      <c r="G248" s="89">
        <v>236</v>
      </c>
      <c r="H248" s="87"/>
      <c r="I248" s="89">
        <v>0</v>
      </c>
      <c r="J248" s="89">
        <f>SUM(G248:I248)</f>
        <v>236</v>
      </c>
      <c r="K248" s="89">
        <v>3</v>
      </c>
      <c r="L248" s="89">
        <v>0</v>
      </c>
      <c r="M248" s="89">
        <v>3</v>
      </c>
    </row>
    <row r="249" spans="1:13">
      <c r="A249" s="367"/>
      <c r="B249" s="89" t="s">
        <v>373</v>
      </c>
      <c r="C249" s="89" t="s">
        <v>386</v>
      </c>
      <c r="D249" s="89">
        <v>393050211</v>
      </c>
      <c r="E249" s="86" t="s">
        <v>270</v>
      </c>
      <c r="F249" s="86"/>
      <c r="G249" s="89">
        <v>540</v>
      </c>
      <c r="H249" s="87"/>
      <c r="I249" s="89">
        <v>0</v>
      </c>
      <c r="J249" s="89">
        <f>SUM(G249:I249)</f>
        <v>540</v>
      </c>
      <c r="K249" s="89"/>
      <c r="L249" s="89"/>
      <c r="M249" s="89"/>
    </row>
    <row r="250" spans="1:13">
      <c r="A250" s="367"/>
      <c r="B250" s="193" t="s">
        <v>661</v>
      </c>
      <c r="C250" s="89" t="s">
        <v>387</v>
      </c>
      <c r="D250" s="89">
        <v>393020204</v>
      </c>
      <c r="E250" s="86" t="s">
        <v>270</v>
      </c>
      <c r="F250" s="86"/>
      <c r="G250" s="89">
        <v>380</v>
      </c>
      <c r="H250" s="87"/>
      <c r="I250" s="89">
        <v>0</v>
      </c>
      <c r="J250" s="89">
        <f>SUM(G250:I250)</f>
        <v>380</v>
      </c>
      <c r="K250" s="89"/>
      <c r="L250" s="89"/>
      <c r="M250" s="89"/>
    </row>
    <row r="251" spans="1:13">
      <c r="A251" s="367"/>
      <c r="B251" s="89"/>
      <c r="C251" s="89" t="s">
        <v>302</v>
      </c>
      <c r="D251" s="89">
        <v>393020205</v>
      </c>
      <c r="E251" s="86" t="s">
        <v>270</v>
      </c>
      <c r="F251" s="86"/>
      <c r="G251" s="89">
        <v>405</v>
      </c>
      <c r="H251" s="87"/>
      <c r="I251" s="94">
        <v>0</v>
      </c>
      <c r="J251" s="94">
        <f>SUM(G251:I251)</f>
        <v>405</v>
      </c>
      <c r="K251" s="88"/>
      <c r="L251" s="89"/>
      <c r="M251" s="89"/>
    </row>
    <row r="252" spans="1:13">
      <c r="A252" s="367"/>
      <c r="B252" s="89"/>
      <c r="C252" s="89" t="s">
        <v>388</v>
      </c>
      <c r="D252" s="89"/>
      <c r="E252" s="86"/>
      <c r="F252" s="86"/>
      <c r="G252" s="94"/>
      <c r="H252" s="87"/>
      <c r="I252" s="94"/>
      <c r="J252" s="94"/>
      <c r="K252" s="88"/>
      <c r="L252" s="89"/>
      <c r="M252" s="89"/>
    </row>
    <row r="253" spans="1:13">
      <c r="A253" s="368"/>
      <c r="B253" s="89"/>
      <c r="C253" s="89" t="s">
        <v>388</v>
      </c>
      <c r="D253" s="89"/>
      <c r="E253" s="86"/>
      <c r="F253" s="86"/>
      <c r="G253" s="94"/>
      <c r="H253" s="87"/>
      <c r="I253" s="89"/>
      <c r="J253" s="89"/>
      <c r="K253" s="89"/>
      <c r="L253" s="89"/>
      <c r="M253" s="89"/>
    </row>
    <row r="254" spans="1:13">
      <c r="A254" s="89"/>
      <c r="B254" s="89"/>
      <c r="C254" s="89"/>
      <c r="D254" s="89"/>
      <c r="E254" s="88" t="s">
        <v>79</v>
      </c>
      <c r="F254" s="88"/>
      <c r="G254" s="88">
        <f>SUM(G248:G253)</f>
        <v>1561</v>
      </c>
      <c r="H254" s="87"/>
      <c r="I254" s="88">
        <f>SUM(I253:I253)</f>
        <v>0</v>
      </c>
      <c r="J254" s="88">
        <f>SUM(J248:J253)</f>
        <v>1561</v>
      </c>
      <c r="K254" s="88"/>
      <c r="L254" s="88"/>
      <c r="M254" s="88"/>
    </row>
    <row r="255" spans="1:13">
      <c r="A255" s="366">
        <v>53</v>
      </c>
      <c r="B255" s="89" t="s">
        <v>389</v>
      </c>
      <c r="C255" s="89" t="s">
        <v>390</v>
      </c>
      <c r="D255" s="89">
        <v>393050201</v>
      </c>
      <c r="E255" s="86" t="s">
        <v>270</v>
      </c>
      <c r="F255" s="86"/>
      <c r="G255" s="89">
        <v>121</v>
      </c>
      <c r="H255" s="87"/>
      <c r="I255" s="89">
        <v>117</v>
      </c>
      <c r="J255" s="89">
        <f>SUM(G255:I255)</f>
        <v>238</v>
      </c>
      <c r="K255" s="89">
        <v>2</v>
      </c>
      <c r="L255" s="89">
        <v>1</v>
      </c>
      <c r="M255" s="89">
        <v>3</v>
      </c>
    </row>
    <row r="256" spans="1:13">
      <c r="A256" s="367"/>
      <c r="B256" s="89" t="s">
        <v>312</v>
      </c>
      <c r="C256" s="89" t="s">
        <v>391</v>
      </c>
      <c r="D256" s="89">
        <v>393050202</v>
      </c>
      <c r="E256" s="86" t="s">
        <v>270</v>
      </c>
      <c r="F256" s="86"/>
      <c r="G256" s="89">
        <v>405</v>
      </c>
      <c r="H256" s="87"/>
      <c r="I256" s="89">
        <v>441</v>
      </c>
      <c r="J256" s="89">
        <f>SUM(G256:I256)</f>
        <v>846</v>
      </c>
      <c r="K256" s="89"/>
      <c r="L256" s="89"/>
      <c r="M256" s="89"/>
    </row>
    <row r="257" spans="1:13">
      <c r="A257" s="367"/>
      <c r="B257" s="89" t="s">
        <v>392</v>
      </c>
      <c r="C257" s="89" t="s">
        <v>393</v>
      </c>
      <c r="D257" s="89">
        <v>393050209</v>
      </c>
      <c r="E257" s="86" t="s">
        <v>270</v>
      </c>
      <c r="F257" s="86"/>
      <c r="G257" s="89">
        <v>209</v>
      </c>
      <c r="H257" s="87"/>
      <c r="I257" s="89">
        <v>188</v>
      </c>
      <c r="J257" s="89">
        <f>SUM(G257:I257)</f>
        <v>397</v>
      </c>
      <c r="K257" s="89"/>
      <c r="L257" s="89"/>
      <c r="M257" s="89"/>
    </row>
    <row r="258" spans="1:13">
      <c r="A258" s="368"/>
      <c r="B258" s="193" t="s">
        <v>661</v>
      </c>
      <c r="C258" s="89" t="s">
        <v>394</v>
      </c>
      <c r="D258" s="89">
        <v>393050210</v>
      </c>
      <c r="E258" s="86" t="s">
        <v>270</v>
      </c>
      <c r="F258" s="86"/>
      <c r="G258" s="89">
        <v>3</v>
      </c>
      <c r="H258" s="87"/>
      <c r="I258" s="89">
        <v>3</v>
      </c>
      <c r="J258" s="89">
        <f>SUM(G258:I258)</f>
        <v>6</v>
      </c>
      <c r="K258" s="89"/>
      <c r="L258" s="89"/>
      <c r="M258" s="89"/>
    </row>
    <row r="259" spans="1:13">
      <c r="A259" s="89"/>
      <c r="B259" s="89"/>
      <c r="C259" s="89"/>
      <c r="D259" s="89"/>
      <c r="E259" s="88" t="s">
        <v>79</v>
      </c>
      <c r="F259" s="88"/>
      <c r="G259" s="88">
        <f t="shared" ref="G259" si="21">SUM(G255:G258)</f>
        <v>738</v>
      </c>
      <c r="H259" s="87"/>
      <c r="I259" s="88">
        <f>SUM(I255:I258)</f>
        <v>749</v>
      </c>
      <c r="J259" s="88">
        <f>SUM(J255:J258)</f>
        <v>1487</v>
      </c>
      <c r="K259" s="88"/>
      <c r="L259" s="88"/>
      <c r="M259" s="88"/>
    </row>
    <row r="260" spans="1:13">
      <c r="A260" s="89"/>
      <c r="B260" s="89"/>
      <c r="C260" s="89"/>
      <c r="D260" s="89"/>
      <c r="E260" s="86"/>
      <c r="F260" s="86"/>
      <c r="G260" s="89"/>
      <c r="H260" s="87"/>
      <c r="I260" s="89"/>
      <c r="J260" s="89"/>
      <c r="K260" s="89"/>
      <c r="L260" s="89"/>
      <c r="M260" s="89"/>
    </row>
    <row r="261" spans="1:13">
      <c r="A261" s="366">
        <v>54</v>
      </c>
      <c r="B261" s="89" t="s">
        <v>395</v>
      </c>
      <c r="C261" s="89" t="s">
        <v>396</v>
      </c>
      <c r="D261" s="89">
        <v>393050409</v>
      </c>
      <c r="E261" s="86" t="s">
        <v>270</v>
      </c>
      <c r="F261" s="86"/>
      <c r="G261" s="89">
        <v>185</v>
      </c>
      <c r="H261" s="87"/>
      <c r="I261" s="89">
        <v>157</v>
      </c>
      <c r="J261" s="89">
        <f>SUM(G261:I261)</f>
        <v>342</v>
      </c>
      <c r="K261" s="89">
        <v>2</v>
      </c>
      <c r="L261" s="89">
        <v>1</v>
      </c>
      <c r="M261" s="89">
        <v>3</v>
      </c>
    </row>
    <row r="262" spans="1:13">
      <c r="A262" s="367"/>
      <c r="B262" s="89" t="s">
        <v>397</v>
      </c>
      <c r="C262" s="89" t="s">
        <v>398</v>
      </c>
      <c r="D262" s="89">
        <v>393050410</v>
      </c>
      <c r="E262" s="86" t="s">
        <v>270</v>
      </c>
      <c r="F262" s="86"/>
      <c r="G262" s="89">
        <v>478</v>
      </c>
      <c r="H262" s="87"/>
      <c r="I262" s="89">
        <v>447</v>
      </c>
      <c r="J262" s="89">
        <f>SUM(G262:I262)</f>
        <v>925</v>
      </c>
      <c r="K262" s="89"/>
      <c r="L262" s="89"/>
      <c r="M262" s="89">
        <v>0</v>
      </c>
    </row>
    <row r="263" spans="1:13">
      <c r="A263" s="368"/>
      <c r="B263" s="193" t="s">
        <v>661</v>
      </c>
      <c r="C263" s="89" t="s">
        <v>399</v>
      </c>
      <c r="D263" s="89"/>
      <c r="E263" s="88"/>
      <c r="F263" s="88"/>
      <c r="G263" s="88"/>
      <c r="H263" s="87"/>
      <c r="I263" s="88"/>
      <c r="J263" s="88"/>
      <c r="K263" s="88"/>
      <c r="L263" s="89"/>
      <c r="M263" s="89"/>
    </row>
    <row r="264" spans="1:13">
      <c r="A264" s="89"/>
      <c r="B264" s="89"/>
      <c r="C264" s="89" t="s">
        <v>400</v>
      </c>
      <c r="D264" s="89"/>
      <c r="E264" s="88" t="s">
        <v>79</v>
      </c>
      <c r="F264" s="88"/>
      <c r="G264" s="88">
        <f t="shared" ref="G264" si="22">SUM(G261:G263)</f>
        <v>663</v>
      </c>
      <c r="H264" s="87"/>
      <c r="I264" s="88">
        <f>SUM(I261:I263)</f>
        <v>604</v>
      </c>
      <c r="J264" s="88">
        <f>SUM(J261:J263)</f>
        <v>1267</v>
      </c>
      <c r="K264" s="88"/>
      <c r="L264" s="88"/>
      <c r="M264" s="88"/>
    </row>
    <row r="265" spans="1:13">
      <c r="A265" s="366">
        <v>55</v>
      </c>
      <c r="B265" s="89" t="s">
        <v>401</v>
      </c>
      <c r="C265" s="89" t="s">
        <v>402</v>
      </c>
      <c r="D265" s="89">
        <v>393050207</v>
      </c>
      <c r="E265" s="86" t="s">
        <v>270</v>
      </c>
      <c r="F265" s="86"/>
      <c r="G265" s="89">
        <v>97</v>
      </c>
      <c r="H265" s="87"/>
      <c r="I265" s="89">
        <v>99</v>
      </c>
      <c r="J265" s="89">
        <f>SUM(G265:I265)</f>
        <v>196</v>
      </c>
      <c r="K265" s="89">
        <v>2</v>
      </c>
      <c r="L265" s="89">
        <v>1</v>
      </c>
      <c r="M265" s="89">
        <v>3</v>
      </c>
    </row>
    <row r="266" spans="1:13">
      <c r="A266" s="367"/>
      <c r="B266" s="89" t="s">
        <v>403</v>
      </c>
      <c r="C266" s="89"/>
      <c r="D266" s="89">
        <v>393050208</v>
      </c>
      <c r="E266" s="86" t="s">
        <v>270</v>
      </c>
      <c r="F266" s="86"/>
      <c r="G266" s="89">
        <v>187</v>
      </c>
      <c r="H266" s="87"/>
      <c r="I266" s="89">
        <v>206</v>
      </c>
      <c r="J266" s="89">
        <f>SUM(G266:I266)</f>
        <v>393</v>
      </c>
      <c r="K266" s="89"/>
      <c r="L266" s="89"/>
      <c r="M266" s="89"/>
    </row>
    <row r="267" spans="1:13">
      <c r="A267" s="368"/>
      <c r="B267" s="193" t="s">
        <v>1471</v>
      </c>
      <c r="C267" s="89"/>
      <c r="D267" s="89"/>
      <c r="E267" s="88" t="s">
        <v>79</v>
      </c>
      <c r="F267" s="88"/>
      <c r="G267" s="88">
        <f>SUM(G265:G266)</f>
        <v>284</v>
      </c>
      <c r="H267" s="87"/>
      <c r="I267" s="88">
        <f>SUM(I265:I266)</f>
        <v>305</v>
      </c>
      <c r="J267" s="88">
        <f>SUM(G267:I267)</f>
        <v>589</v>
      </c>
      <c r="K267" s="88"/>
      <c r="L267" s="88"/>
      <c r="M267" s="88"/>
    </row>
    <row r="268" spans="1:13">
      <c r="A268" s="89"/>
      <c r="B268" s="89"/>
      <c r="C268" s="89"/>
      <c r="D268" s="89"/>
      <c r="E268" s="88"/>
      <c r="F268" s="88"/>
      <c r="G268" s="88"/>
      <c r="H268" s="87"/>
      <c r="I268" s="88"/>
      <c r="J268" s="88"/>
      <c r="K268" s="88"/>
      <c r="L268" s="89"/>
      <c r="M268" s="89"/>
    </row>
    <row r="269" spans="1:13">
      <c r="A269" s="366">
        <v>56</v>
      </c>
      <c r="B269" s="89" t="s">
        <v>404</v>
      </c>
      <c r="C269" s="89" t="s">
        <v>405</v>
      </c>
      <c r="D269" s="89">
        <v>393020102</v>
      </c>
      <c r="E269" s="86" t="s">
        <v>270</v>
      </c>
      <c r="F269" s="86"/>
      <c r="G269" s="89">
        <v>0</v>
      </c>
      <c r="H269" s="87"/>
      <c r="I269" s="89">
        <v>532</v>
      </c>
      <c r="J269" s="89">
        <f>SUM(G269:I269)</f>
        <v>532</v>
      </c>
      <c r="K269" s="89"/>
      <c r="L269" s="89">
        <v>3</v>
      </c>
      <c r="M269" s="89">
        <f>SUM(K269:L269)</f>
        <v>3</v>
      </c>
    </row>
    <row r="270" spans="1:13">
      <c r="A270" s="367"/>
      <c r="B270" s="89" t="s">
        <v>312</v>
      </c>
      <c r="C270" s="89" t="s">
        <v>314</v>
      </c>
      <c r="D270" s="89"/>
      <c r="E270" s="86"/>
      <c r="F270" s="86"/>
      <c r="G270" s="89"/>
      <c r="H270" s="87"/>
      <c r="I270" s="89"/>
      <c r="J270" s="89"/>
      <c r="K270" s="89"/>
      <c r="L270" s="89"/>
      <c r="M270" s="89"/>
    </row>
    <row r="271" spans="1:13">
      <c r="A271" s="367"/>
      <c r="B271" s="89" t="s">
        <v>277</v>
      </c>
      <c r="C271" s="89" t="s">
        <v>406</v>
      </c>
      <c r="D271" s="89">
        <v>393020104</v>
      </c>
      <c r="E271" s="86" t="s">
        <v>270</v>
      </c>
      <c r="F271" s="86"/>
      <c r="G271" s="89">
        <v>0</v>
      </c>
      <c r="H271" s="87"/>
      <c r="I271" s="89">
        <v>228</v>
      </c>
      <c r="J271" s="89">
        <f t="shared" ref="J271:J284" si="23">SUM(G271:I271)</f>
        <v>228</v>
      </c>
      <c r="K271" s="89"/>
      <c r="L271" s="89"/>
      <c r="M271" s="89"/>
    </row>
    <row r="272" spans="1:13">
      <c r="A272" s="367"/>
      <c r="B272" s="89"/>
      <c r="C272" s="89" t="s">
        <v>407</v>
      </c>
      <c r="D272" s="89">
        <v>393020301</v>
      </c>
      <c r="E272" s="86" t="s">
        <v>270</v>
      </c>
      <c r="F272" s="86"/>
      <c r="G272" s="89">
        <v>0</v>
      </c>
      <c r="H272" s="87"/>
      <c r="I272" s="89">
        <v>379</v>
      </c>
      <c r="J272" s="89">
        <f t="shared" si="23"/>
        <v>379</v>
      </c>
      <c r="K272" s="89"/>
      <c r="L272" s="89"/>
      <c r="M272" s="89"/>
    </row>
    <row r="273" spans="1:13">
      <c r="A273" s="368"/>
      <c r="B273" s="89"/>
      <c r="C273" s="89" t="s">
        <v>302</v>
      </c>
      <c r="D273" s="89">
        <v>393020201</v>
      </c>
      <c r="E273" s="86" t="s">
        <v>270</v>
      </c>
      <c r="F273" s="86"/>
      <c r="G273" s="89">
        <v>0</v>
      </c>
      <c r="H273" s="87"/>
      <c r="I273" s="89">
        <v>229</v>
      </c>
      <c r="J273" s="89">
        <f t="shared" si="23"/>
        <v>229</v>
      </c>
      <c r="K273" s="89"/>
      <c r="L273" s="89"/>
      <c r="M273" s="89"/>
    </row>
    <row r="274" spans="1:13">
      <c r="A274" s="89"/>
      <c r="B274" s="89"/>
      <c r="C274" s="89"/>
      <c r="D274" s="89"/>
      <c r="E274" s="88" t="s">
        <v>79</v>
      </c>
      <c r="F274" s="88"/>
      <c r="G274" s="88">
        <f>SUM(G269:G273)</f>
        <v>0</v>
      </c>
      <c r="H274" s="87"/>
      <c r="I274" s="88">
        <f>SUM(I269:I273)</f>
        <v>1368</v>
      </c>
      <c r="J274" s="88">
        <f t="shared" si="23"/>
        <v>1368</v>
      </c>
      <c r="K274" s="88"/>
      <c r="L274" s="88"/>
      <c r="M274" s="88"/>
    </row>
    <row r="275" spans="1:13">
      <c r="A275" s="366">
        <v>57</v>
      </c>
      <c r="B275" s="89" t="s">
        <v>408</v>
      </c>
      <c r="C275" s="89" t="s">
        <v>405</v>
      </c>
      <c r="D275" s="89">
        <v>393020102</v>
      </c>
      <c r="E275" s="86" t="s">
        <v>270</v>
      </c>
      <c r="F275" s="86"/>
      <c r="G275" s="89">
        <v>622</v>
      </c>
      <c r="H275" s="87"/>
      <c r="I275" s="89">
        <v>0</v>
      </c>
      <c r="J275" s="89">
        <f t="shared" si="23"/>
        <v>622</v>
      </c>
      <c r="K275" s="89">
        <v>3</v>
      </c>
      <c r="L275" s="89"/>
      <c r="M275" s="89">
        <v>3</v>
      </c>
    </row>
    <row r="276" spans="1:13">
      <c r="A276" s="367"/>
      <c r="B276" s="89" t="s">
        <v>409</v>
      </c>
      <c r="C276" s="89" t="s">
        <v>314</v>
      </c>
      <c r="D276" s="89">
        <v>393020305</v>
      </c>
      <c r="E276" s="86" t="s">
        <v>270</v>
      </c>
      <c r="F276" s="86"/>
      <c r="G276" s="89">
        <v>330</v>
      </c>
      <c r="H276" s="87"/>
      <c r="I276" s="89">
        <v>0</v>
      </c>
      <c r="J276" s="89">
        <f t="shared" si="23"/>
        <v>330</v>
      </c>
      <c r="K276" s="89"/>
      <c r="L276" s="89"/>
      <c r="M276" s="89"/>
    </row>
    <row r="277" spans="1:13">
      <c r="A277" s="367"/>
      <c r="B277" s="89" t="s">
        <v>273</v>
      </c>
      <c r="C277" s="89" t="s">
        <v>406</v>
      </c>
      <c r="D277" s="89">
        <v>393020104</v>
      </c>
      <c r="E277" s="86" t="s">
        <v>270</v>
      </c>
      <c r="F277" s="86"/>
      <c r="G277" s="89">
        <v>242</v>
      </c>
      <c r="H277" s="87"/>
      <c r="I277" s="89">
        <v>0</v>
      </c>
      <c r="J277" s="89">
        <f t="shared" si="23"/>
        <v>242</v>
      </c>
      <c r="K277" s="89"/>
      <c r="L277" s="89"/>
      <c r="M277" s="89"/>
    </row>
    <row r="278" spans="1:13">
      <c r="A278" s="367"/>
      <c r="B278" s="89"/>
      <c r="C278" s="89" t="s">
        <v>407</v>
      </c>
      <c r="D278" s="89"/>
      <c r="E278" s="86"/>
      <c r="F278" s="86"/>
      <c r="G278" s="89"/>
      <c r="H278" s="87"/>
      <c r="I278" s="89"/>
      <c r="J278" s="89">
        <f t="shared" si="23"/>
        <v>0</v>
      </c>
      <c r="K278" s="89"/>
      <c r="L278" s="89"/>
      <c r="M278" s="89"/>
    </row>
    <row r="279" spans="1:13">
      <c r="A279" s="368"/>
      <c r="B279" s="89"/>
      <c r="C279" s="89" t="s">
        <v>302</v>
      </c>
      <c r="D279" s="89">
        <v>393020201</v>
      </c>
      <c r="E279" s="86" t="s">
        <v>270</v>
      </c>
      <c r="F279" s="86"/>
      <c r="G279" s="89">
        <v>266</v>
      </c>
      <c r="H279" s="87"/>
      <c r="I279" s="89">
        <v>0</v>
      </c>
      <c r="J279" s="89">
        <f t="shared" si="23"/>
        <v>266</v>
      </c>
      <c r="K279" s="89"/>
      <c r="L279" s="89"/>
      <c r="M279" s="89"/>
    </row>
    <row r="280" spans="1:13">
      <c r="A280" s="89"/>
      <c r="B280" s="89"/>
      <c r="C280" s="89"/>
      <c r="D280" s="89"/>
      <c r="E280" s="88" t="s">
        <v>79</v>
      </c>
      <c r="F280" s="88"/>
      <c r="G280" s="88">
        <f>SUM(G275:G279)</f>
        <v>1460</v>
      </c>
      <c r="H280" s="87"/>
      <c r="I280" s="88">
        <f>SUM(I275:I279)</f>
        <v>0</v>
      </c>
      <c r="J280" s="88">
        <f t="shared" si="23"/>
        <v>1460</v>
      </c>
      <c r="K280" s="88"/>
      <c r="L280" s="88"/>
      <c r="M280" s="88"/>
    </row>
    <row r="281" spans="1:13">
      <c r="A281" s="366">
        <v>58</v>
      </c>
      <c r="B281" s="89" t="s">
        <v>410</v>
      </c>
      <c r="C281" s="89" t="s">
        <v>411</v>
      </c>
      <c r="D281" s="89">
        <v>393020203</v>
      </c>
      <c r="E281" s="86" t="s">
        <v>270</v>
      </c>
      <c r="F281" s="86"/>
      <c r="G281" s="89">
        <v>0</v>
      </c>
      <c r="H281" s="87"/>
      <c r="I281" s="89">
        <v>230</v>
      </c>
      <c r="J281" s="89">
        <f t="shared" si="23"/>
        <v>230</v>
      </c>
      <c r="K281" s="89"/>
      <c r="L281" s="89">
        <v>3</v>
      </c>
      <c r="M281" s="89">
        <v>3</v>
      </c>
    </row>
    <row r="282" spans="1:13">
      <c r="A282" s="367"/>
      <c r="B282" s="89" t="s">
        <v>412</v>
      </c>
      <c r="C282" s="89" t="s">
        <v>386</v>
      </c>
      <c r="D282" s="89">
        <v>393050211</v>
      </c>
      <c r="E282" s="86" t="s">
        <v>270</v>
      </c>
      <c r="F282" s="86"/>
      <c r="G282" s="89">
        <v>0</v>
      </c>
      <c r="H282" s="87"/>
      <c r="I282" s="89">
        <v>454</v>
      </c>
      <c r="J282" s="89">
        <f t="shared" si="23"/>
        <v>454</v>
      </c>
      <c r="K282" s="89"/>
      <c r="L282" s="89"/>
      <c r="M282" s="89"/>
    </row>
    <row r="283" spans="1:13">
      <c r="A283" s="367"/>
      <c r="B283" s="89" t="s">
        <v>312</v>
      </c>
      <c r="C283" s="89" t="s">
        <v>387</v>
      </c>
      <c r="D283" s="89">
        <v>393020204</v>
      </c>
      <c r="E283" s="86" t="s">
        <v>270</v>
      </c>
      <c r="F283" s="86"/>
      <c r="G283" s="89">
        <v>0</v>
      </c>
      <c r="H283" s="87"/>
      <c r="I283" s="89">
        <v>302</v>
      </c>
      <c r="J283" s="89">
        <f t="shared" si="23"/>
        <v>302</v>
      </c>
      <c r="K283" s="89"/>
      <c r="L283" s="89"/>
      <c r="M283" s="89"/>
    </row>
    <row r="284" spans="1:13">
      <c r="A284" s="367"/>
      <c r="B284" s="89" t="s">
        <v>375</v>
      </c>
      <c r="C284" s="89" t="s">
        <v>302</v>
      </c>
      <c r="D284" s="89">
        <v>393020205</v>
      </c>
      <c r="E284" s="86" t="s">
        <v>270</v>
      </c>
      <c r="F284" s="86"/>
      <c r="G284" s="89">
        <v>0</v>
      </c>
      <c r="H284" s="87"/>
      <c r="I284" s="89">
        <v>342</v>
      </c>
      <c r="J284" s="89">
        <f t="shared" si="23"/>
        <v>342</v>
      </c>
      <c r="K284" s="89"/>
      <c r="L284" s="89"/>
      <c r="M284" s="89"/>
    </row>
    <row r="285" spans="1:13">
      <c r="A285" s="368"/>
      <c r="B285" s="193" t="s">
        <v>661</v>
      </c>
      <c r="C285" s="89" t="s">
        <v>388</v>
      </c>
      <c r="D285" s="89"/>
      <c r="E285" s="86"/>
      <c r="F285" s="86"/>
      <c r="G285" s="89"/>
      <c r="H285" s="87"/>
      <c r="I285" s="89"/>
      <c r="J285" s="89"/>
      <c r="K285" s="89"/>
      <c r="L285" s="89"/>
      <c r="M285" s="89"/>
    </row>
    <row r="286" spans="1:13">
      <c r="A286" s="89"/>
      <c r="B286" s="89"/>
      <c r="C286" s="89" t="s">
        <v>388</v>
      </c>
      <c r="D286" s="89"/>
      <c r="E286" s="86"/>
      <c r="F286" s="86"/>
      <c r="G286" s="89"/>
      <c r="H286" s="87"/>
      <c r="I286" s="89"/>
      <c r="J286" s="89"/>
      <c r="K286" s="88"/>
      <c r="L286" s="89"/>
      <c r="M286" s="89"/>
    </row>
    <row r="287" spans="1:13">
      <c r="A287" s="89"/>
      <c r="B287" s="89"/>
      <c r="C287" s="89"/>
      <c r="D287" s="89"/>
      <c r="E287" s="88" t="s">
        <v>79</v>
      </c>
      <c r="F287" s="88"/>
      <c r="G287" s="88">
        <f>SUM(G281:G286)</f>
        <v>0</v>
      </c>
      <c r="H287" s="87"/>
      <c r="I287" s="88">
        <f>SUM(I281:I286)</f>
        <v>1328</v>
      </c>
      <c r="J287" s="88">
        <f>SUM(J281:J286)</f>
        <v>1328</v>
      </c>
      <c r="K287" s="88"/>
      <c r="L287" s="88"/>
      <c r="M287" s="88"/>
    </row>
    <row r="288" spans="1:13">
      <c r="A288" s="366">
        <v>59</v>
      </c>
      <c r="B288" s="89" t="s">
        <v>413</v>
      </c>
      <c r="C288" s="89" t="s">
        <v>414</v>
      </c>
      <c r="D288" s="89">
        <v>393020202</v>
      </c>
      <c r="E288" s="86" t="s">
        <v>270</v>
      </c>
      <c r="F288" s="86"/>
      <c r="G288" s="89">
        <v>0</v>
      </c>
      <c r="H288" s="87"/>
      <c r="I288" s="89">
        <v>137</v>
      </c>
      <c r="J288" s="89">
        <f>SUM(G288:I288)</f>
        <v>137</v>
      </c>
      <c r="K288" s="89"/>
      <c r="L288" s="89">
        <v>3</v>
      </c>
      <c r="M288" s="89">
        <v>3</v>
      </c>
    </row>
    <row r="289" spans="1:13">
      <c r="A289" s="367"/>
      <c r="B289" s="89" t="s">
        <v>415</v>
      </c>
      <c r="C289" s="89" t="s">
        <v>314</v>
      </c>
      <c r="D289" s="89">
        <v>393020305</v>
      </c>
      <c r="E289" s="86" t="s">
        <v>270</v>
      </c>
      <c r="F289" s="86"/>
      <c r="G289" s="89">
        <v>0</v>
      </c>
      <c r="H289" s="87"/>
      <c r="I289" s="89">
        <v>305</v>
      </c>
      <c r="J289" s="89">
        <f>SUM(G289:I289)</f>
        <v>305</v>
      </c>
      <c r="K289" s="89"/>
      <c r="L289" s="89"/>
      <c r="M289" s="89"/>
    </row>
    <row r="290" spans="1:13">
      <c r="A290" s="367"/>
      <c r="B290" s="89" t="s">
        <v>416</v>
      </c>
      <c r="C290" s="89" t="s">
        <v>417</v>
      </c>
      <c r="D290" s="89">
        <v>393050304</v>
      </c>
      <c r="E290" s="86" t="s">
        <v>270</v>
      </c>
      <c r="F290" s="86"/>
      <c r="G290" s="89">
        <v>0</v>
      </c>
      <c r="H290" s="87"/>
      <c r="I290" s="89">
        <v>281</v>
      </c>
      <c r="J290" s="89">
        <f>SUM(G290:I290)</f>
        <v>281</v>
      </c>
      <c r="K290" s="89"/>
      <c r="L290" s="89"/>
      <c r="M290" s="89"/>
    </row>
    <row r="291" spans="1:13">
      <c r="A291" s="368"/>
      <c r="B291" s="89"/>
      <c r="C291" s="89" t="s">
        <v>418</v>
      </c>
      <c r="D291" s="89">
        <v>393050305</v>
      </c>
      <c r="E291" s="86" t="s">
        <v>270</v>
      </c>
      <c r="F291" s="86"/>
      <c r="G291" s="94">
        <v>0</v>
      </c>
      <c r="H291" s="87"/>
      <c r="I291" s="94">
        <v>347</v>
      </c>
      <c r="J291" s="89">
        <f>SUM(G291:I291)</f>
        <v>347</v>
      </c>
      <c r="K291" s="94"/>
      <c r="L291" s="94"/>
      <c r="M291" s="89"/>
    </row>
    <row r="292" spans="1:13">
      <c r="A292" s="89"/>
      <c r="B292" s="89"/>
      <c r="C292" s="89"/>
      <c r="D292" s="89"/>
      <c r="E292" s="88" t="s">
        <v>79</v>
      </c>
      <c r="F292" s="88"/>
      <c r="G292" s="88">
        <f>SUM(G286:G291)</f>
        <v>0</v>
      </c>
      <c r="H292" s="87"/>
      <c r="I292" s="88">
        <f>SUM(I288:I291)</f>
        <v>1070</v>
      </c>
      <c r="J292" s="88">
        <f>SUM(J288:J291)</f>
        <v>1070</v>
      </c>
      <c r="K292" s="88"/>
      <c r="L292" s="88"/>
      <c r="M292" s="88"/>
    </row>
    <row r="293" spans="1:13">
      <c r="A293" s="366">
        <v>60</v>
      </c>
      <c r="B293" s="89" t="s">
        <v>419</v>
      </c>
      <c r="C293" s="89" t="s">
        <v>414</v>
      </c>
      <c r="D293" s="89">
        <v>393020202</v>
      </c>
      <c r="E293" s="86" t="s">
        <v>270</v>
      </c>
      <c r="F293" s="86"/>
      <c r="G293" s="89">
        <v>145</v>
      </c>
      <c r="H293" s="87"/>
      <c r="I293" s="89">
        <v>0</v>
      </c>
      <c r="J293" s="89">
        <f>SUM(G293:I293)</f>
        <v>145</v>
      </c>
      <c r="K293" s="89">
        <v>3</v>
      </c>
      <c r="L293" s="89">
        <v>0</v>
      </c>
      <c r="M293" s="89">
        <v>3</v>
      </c>
    </row>
    <row r="294" spans="1:13">
      <c r="A294" s="367"/>
      <c r="B294" s="89" t="s">
        <v>420</v>
      </c>
      <c r="C294" s="89" t="s">
        <v>314</v>
      </c>
      <c r="D294" s="89">
        <v>393020301</v>
      </c>
      <c r="E294" s="86" t="s">
        <v>270</v>
      </c>
      <c r="F294" s="86"/>
      <c r="G294" s="89">
        <v>448</v>
      </c>
      <c r="H294" s="87"/>
      <c r="I294" s="89">
        <v>0</v>
      </c>
      <c r="J294" s="89">
        <f>SUM(G294:I294)</f>
        <v>448</v>
      </c>
      <c r="K294" s="89"/>
      <c r="L294" s="89"/>
      <c r="M294" s="89"/>
    </row>
    <row r="295" spans="1:13">
      <c r="A295" s="367"/>
      <c r="B295" s="89" t="s">
        <v>421</v>
      </c>
      <c r="C295" s="89"/>
      <c r="D295" s="89">
        <v>393020302</v>
      </c>
      <c r="E295" s="86" t="s">
        <v>270</v>
      </c>
      <c r="F295" s="86"/>
      <c r="G295" s="89">
        <v>267</v>
      </c>
      <c r="H295" s="87"/>
      <c r="I295" s="89">
        <v>0</v>
      </c>
      <c r="J295" s="89">
        <f>SUM(G295:I295)</f>
        <v>267</v>
      </c>
      <c r="K295" s="89"/>
      <c r="L295" s="89"/>
      <c r="M295" s="89"/>
    </row>
    <row r="296" spans="1:13">
      <c r="A296" s="368"/>
      <c r="B296" s="89" t="s">
        <v>422</v>
      </c>
      <c r="C296" s="89" t="s">
        <v>417</v>
      </c>
      <c r="D296" s="89">
        <v>393050304</v>
      </c>
      <c r="E296" s="86" t="s">
        <v>270</v>
      </c>
      <c r="F296" s="86"/>
      <c r="G296" s="89">
        <v>270</v>
      </c>
      <c r="H296" s="87"/>
      <c r="I296" s="89">
        <v>0</v>
      </c>
      <c r="J296" s="89">
        <f>SUM(G296:I296)</f>
        <v>270</v>
      </c>
      <c r="K296" s="89"/>
      <c r="L296" s="89"/>
      <c r="M296" s="89"/>
    </row>
    <row r="297" spans="1:13">
      <c r="A297" s="89"/>
      <c r="B297" s="89"/>
      <c r="C297" s="89" t="s">
        <v>418</v>
      </c>
      <c r="D297" s="89">
        <v>393050305</v>
      </c>
      <c r="E297" s="86" t="s">
        <v>270</v>
      </c>
      <c r="F297" s="86"/>
      <c r="G297" s="94">
        <v>356</v>
      </c>
      <c r="H297" s="87"/>
      <c r="I297" s="94">
        <v>0</v>
      </c>
      <c r="J297" s="89">
        <f>SUM(G297:I297)</f>
        <v>356</v>
      </c>
      <c r="K297" s="94"/>
      <c r="L297" s="94"/>
      <c r="M297" s="89"/>
    </row>
    <row r="298" spans="1:13">
      <c r="A298" s="89"/>
      <c r="B298" s="89"/>
      <c r="C298" s="89"/>
      <c r="D298" s="89"/>
      <c r="E298" s="88" t="s">
        <v>79</v>
      </c>
      <c r="F298" s="88"/>
      <c r="G298" s="88">
        <f t="shared" ref="G298" si="24">SUM(G293:G297)</f>
        <v>1486</v>
      </c>
      <c r="H298" s="87"/>
      <c r="I298" s="88">
        <f>SUM(I293:I297)</f>
        <v>0</v>
      </c>
      <c r="J298" s="88">
        <f>SUM(J293:J297)</f>
        <v>1486</v>
      </c>
      <c r="K298" s="88"/>
      <c r="L298" s="88"/>
      <c r="M298" s="88"/>
    </row>
    <row r="299" spans="1:13">
      <c r="A299" s="366">
        <v>61</v>
      </c>
      <c r="B299" s="89" t="s">
        <v>423</v>
      </c>
      <c r="C299" s="89" t="s">
        <v>321</v>
      </c>
      <c r="D299" s="89">
        <v>393020101</v>
      </c>
      <c r="E299" s="86" t="s">
        <v>270</v>
      </c>
      <c r="F299" s="86"/>
      <c r="G299" s="89">
        <v>264</v>
      </c>
      <c r="H299" s="87"/>
      <c r="I299" s="89">
        <v>0</v>
      </c>
      <c r="J299" s="89">
        <f>SUM(G299:I299)</f>
        <v>264</v>
      </c>
      <c r="K299" s="89">
        <v>3</v>
      </c>
      <c r="L299" s="89"/>
      <c r="M299" s="89">
        <v>3</v>
      </c>
    </row>
    <row r="300" spans="1:13">
      <c r="A300" s="367"/>
      <c r="B300" s="89" t="s">
        <v>312</v>
      </c>
      <c r="C300" s="89" t="s">
        <v>302</v>
      </c>
      <c r="D300" s="89">
        <v>393020303</v>
      </c>
      <c r="E300" s="86"/>
      <c r="F300" s="86"/>
      <c r="G300" s="89">
        <v>195</v>
      </c>
      <c r="H300" s="87"/>
      <c r="I300" s="89">
        <v>0</v>
      </c>
      <c r="J300" s="89">
        <f>SUM(G300:I300)</f>
        <v>195</v>
      </c>
      <c r="K300" s="89"/>
      <c r="L300" s="89"/>
      <c r="M300" s="89"/>
    </row>
    <row r="301" spans="1:13">
      <c r="A301" s="368"/>
      <c r="B301" s="89" t="s">
        <v>273</v>
      </c>
      <c r="C301" s="89" t="s">
        <v>301</v>
      </c>
      <c r="D301" s="89">
        <v>393020103</v>
      </c>
      <c r="E301" s="86" t="s">
        <v>270</v>
      </c>
      <c r="F301" s="86"/>
      <c r="G301" s="89">
        <v>441</v>
      </c>
      <c r="H301" s="87"/>
      <c r="I301" s="89">
        <v>0</v>
      </c>
      <c r="J301" s="89">
        <f>SUM(G301:I301)</f>
        <v>441</v>
      </c>
      <c r="K301" s="89"/>
      <c r="L301" s="89"/>
      <c r="M301" s="89"/>
    </row>
    <row r="302" spans="1:13">
      <c r="A302" s="89"/>
      <c r="B302" s="89"/>
      <c r="C302" s="89" t="s">
        <v>302</v>
      </c>
      <c r="D302" s="89">
        <v>393020304</v>
      </c>
      <c r="E302" s="86"/>
      <c r="F302" s="86"/>
      <c r="G302" s="89">
        <v>528</v>
      </c>
      <c r="H302" s="87"/>
      <c r="I302" s="89">
        <v>0</v>
      </c>
      <c r="J302" s="89">
        <f>SUM(G302:I302)</f>
        <v>528</v>
      </c>
      <c r="K302" s="89"/>
      <c r="L302" s="89"/>
      <c r="M302" s="89"/>
    </row>
    <row r="303" spans="1:13">
      <c r="A303" s="89"/>
      <c r="B303" s="89"/>
      <c r="C303" s="89"/>
      <c r="D303" s="89"/>
      <c r="E303" s="88" t="s">
        <v>79</v>
      </c>
      <c r="F303" s="88"/>
      <c r="G303" s="88">
        <f t="shared" ref="G303" si="25">SUM(G299:G302)</f>
        <v>1428</v>
      </c>
      <c r="H303" s="87"/>
      <c r="I303" s="88">
        <f>SUM(I299:I302)</f>
        <v>0</v>
      </c>
      <c r="J303" s="88">
        <f>SUM(J299:J302)</f>
        <v>1428</v>
      </c>
      <c r="K303" s="88"/>
      <c r="L303" s="88"/>
      <c r="M303" s="88"/>
    </row>
    <row r="304" spans="1:13">
      <c r="A304" s="366">
        <v>62</v>
      </c>
      <c r="B304" s="89" t="s">
        <v>424</v>
      </c>
      <c r="C304" s="89" t="s">
        <v>321</v>
      </c>
      <c r="D304" s="89">
        <v>393020304</v>
      </c>
      <c r="E304" s="86" t="s">
        <v>270</v>
      </c>
      <c r="F304" s="86"/>
      <c r="G304" s="89">
        <v>0</v>
      </c>
      <c r="H304" s="87"/>
      <c r="I304" s="89">
        <v>571</v>
      </c>
      <c r="J304" s="89">
        <f>SUM(G304:I304)</f>
        <v>571</v>
      </c>
      <c r="K304" s="89"/>
      <c r="L304" s="89">
        <v>3</v>
      </c>
      <c r="M304" s="89">
        <v>3</v>
      </c>
    </row>
    <row r="305" spans="1:13">
      <c r="A305" s="367"/>
      <c r="B305" s="89" t="s">
        <v>312</v>
      </c>
      <c r="C305" s="89" t="s">
        <v>302</v>
      </c>
      <c r="D305" s="89">
        <v>393020101</v>
      </c>
      <c r="E305" s="86" t="s">
        <v>270</v>
      </c>
      <c r="F305" s="86"/>
      <c r="G305" s="89">
        <v>0</v>
      </c>
      <c r="H305" s="87"/>
      <c r="I305" s="89">
        <v>214</v>
      </c>
      <c r="J305" s="89">
        <f>SUM(G305:I305)</f>
        <v>214</v>
      </c>
      <c r="K305" s="89"/>
      <c r="L305" s="89"/>
      <c r="M305" s="89"/>
    </row>
    <row r="306" spans="1:13">
      <c r="A306" s="368"/>
      <c r="B306" s="89" t="s">
        <v>277</v>
      </c>
      <c r="C306" s="89" t="s">
        <v>301</v>
      </c>
      <c r="D306" s="89">
        <v>393020303</v>
      </c>
      <c r="E306" s="86" t="s">
        <v>270</v>
      </c>
      <c r="F306" s="86"/>
      <c r="G306" s="89">
        <v>0</v>
      </c>
      <c r="H306" s="87"/>
      <c r="I306" s="89">
        <v>186</v>
      </c>
      <c r="J306" s="89">
        <f>SUM(G306:I306)</f>
        <v>186</v>
      </c>
      <c r="K306" s="89"/>
      <c r="L306" s="89"/>
      <c r="M306" s="89"/>
    </row>
    <row r="307" spans="1:13">
      <c r="A307" s="89"/>
      <c r="B307" s="89"/>
      <c r="C307" s="89" t="s">
        <v>302</v>
      </c>
      <c r="D307" s="89">
        <v>393020103</v>
      </c>
      <c r="E307" s="86" t="s">
        <v>270</v>
      </c>
      <c r="F307" s="86"/>
      <c r="G307" s="89">
        <v>0</v>
      </c>
      <c r="H307" s="87"/>
      <c r="I307" s="89">
        <v>379</v>
      </c>
      <c r="J307" s="89">
        <f>SUM(G307:I307)</f>
        <v>379</v>
      </c>
      <c r="K307" s="89"/>
      <c r="L307" s="89"/>
      <c r="M307" s="89"/>
    </row>
    <row r="308" spans="1:13">
      <c r="A308" s="89"/>
      <c r="B308" s="89"/>
      <c r="C308" s="89"/>
      <c r="D308" s="89">
        <v>393020302</v>
      </c>
      <c r="E308" s="86" t="s">
        <v>270</v>
      </c>
      <c r="F308" s="86"/>
      <c r="G308" s="89">
        <v>0</v>
      </c>
      <c r="H308" s="87"/>
      <c r="I308" s="89">
        <v>240</v>
      </c>
      <c r="J308" s="89">
        <v>241</v>
      </c>
      <c r="K308" s="89"/>
      <c r="L308" s="89"/>
      <c r="M308" s="89"/>
    </row>
    <row r="309" spans="1:13">
      <c r="A309" s="89"/>
      <c r="B309" s="89"/>
      <c r="C309" s="89"/>
      <c r="D309" s="89"/>
      <c r="E309" s="88" t="s">
        <v>79</v>
      </c>
      <c r="F309" s="88"/>
      <c r="G309" s="88">
        <f>SUM(G304:G308)</f>
        <v>0</v>
      </c>
      <c r="H309" s="87"/>
      <c r="I309" s="88">
        <f>SUM(I304:I308)</f>
        <v>1590</v>
      </c>
      <c r="J309" s="88">
        <f>SUM(J304:J308)</f>
        <v>1591</v>
      </c>
      <c r="K309" s="88"/>
      <c r="L309" s="88"/>
      <c r="M309" s="88"/>
    </row>
    <row r="310" spans="1:13">
      <c r="A310" s="366">
        <v>63</v>
      </c>
      <c r="B310" s="89" t="s">
        <v>425</v>
      </c>
      <c r="C310" s="89" t="s">
        <v>426</v>
      </c>
      <c r="D310" s="89">
        <v>393050205</v>
      </c>
      <c r="E310" s="86" t="s">
        <v>270</v>
      </c>
      <c r="F310" s="86"/>
      <c r="G310" s="89">
        <v>150</v>
      </c>
      <c r="H310" s="87"/>
      <c r="I310" s="89">
        <v>128</v>
      </c>
      <c r="J310" s="89">
        <f>SUM(G310:I310)</f>
        <v>278</v>
      </c>
      <c r="K310" s="89">
        <v>2</v>
      </c>
      <c r="L310" s="89">
        <v>1</v>
      </c>
      <c r="M310" s="89">
        <v>3</v>
      </c>
    </row>
    <row r="311" spans="1:13">
      <c r="A311" s="367"/>
      <c r="B311" s="89" t="s">
        <v>427</v>
      </c>
      <c r="C311" s="89" t="s">
        <v>399</v>
      </c>
      <c r="D311" s="89">
        <v>393050206</v>
      </c>
      <c r="E311" s="86" t="s">
        <v>270</v>
      </c>
      <c r="F311" s="86"/>
      <c r="G311" s="89">
        <v>166</v>
      </c>
      <c r="H311" s="87"/>
      <c r="I311" s="89">
        <v>163</v>
      </c>
      <c r="J311" s="89">
        <f>SUM(G311:I311)</f>
        <v>329</v>
      </c>
      <c r="K311" s="89"/>
      <c r="L311" s="89"/>
      <c r="M311" s="89"/>
    </row>
    <row r="312" spans="1:13">
      <c r="A312" s="368"/>
      <c r="B312" s="94" t="s">
        <v>661</v>
      </c>
      <c r="C312" s="89"/>
      <c r="D312" s="89"/>
      <c r="E312" s="88" t="s">
        <v>79</v>
      </c>
      <c r="F312" s="88"/>
      <c r="G312" s="88">
        <f>SUM(G305:G311)</f>
        <v>316</v>
      </c>
      <c r="H312" s="87"/>
      <c r="I312" s="88">
        <f>SUM(I310:I311)</f>
        <v>291</v>
      </c>
      <c r="J312" s="88">
        <f>SUM(J310:J311)</f>
        <v>607</v>
      </c>
      <c r="K312" s="88"/>
      <c r="L312" s="88"/>
      <c r="M312" s="88"/>
    </row>
    <row r="313" spans="1:13">
      <c r="A313" s="366">
        <v>64</v>
      </c>
      <c r="B313" s="89" t="s">
        <v>428</v>
      </c>
      <c r="C313" s="89" t="s">
        <v>429</v>
      </c>
      <c r="D313" s="89">
        <v>393050203</v>
      </c>
      <c r="E313" s="86" t="s">
        <v>270</v>
      </c>
      <c r="F313" s="86"/>
      <c r="G313" s="89">
        <v>242</v>
      </c>
      <c r="H313" s="87"/>
      <c r="I313" s="89">
        <v>267</v>
      </c>
      <c r="J313" s="89">
        <f>SUM(G313:I313)</f>
        <v>509</v>
      </c>
      <c r="K313" s="89">
        <v>2</v>
      </c>
      <c r="L313" s="89">
        <v>1</v>
      </c>
      <c r="M313" s="89">
        <v>3</v>
      </c>
    </row>
    <row r="314" spans="1:13">
      <c r="A314" s="367"/>
      <c r="B314" s="89" t="s">
        <v>430</v>
      </c>
      <c r="C314" s="89" t="s">
        <v>431</v>
      </c>
      <c r="D314" s="89">
        <v>393050204</v>
      </c>
      <c r="E314" s="86" t="s">
        <v>270</v>
      </c>
      <c r="F314" s="86"/>
      <c r="G314" s="89">
        <v>166</v>
      </c>
      <c r="H314" s="87"/>
      <c r="I314" s="89">
        <v>143</v>
      </c>
      <c r="J314" s="89">
        <f>SUM(G314:I314)</f>
        <v>309</v>
      </c>
      <c r="K314" s="89"/>
      <c r="L314" s="89"/>
      <c r="M314" s="89"/>
    </row>
    <row r="315" spans="1:13">
      <c r="A315" s="368"/>
      <c r="B315" s="193" t="s">
        <v>661</v>
      </c>
      <c r="C315" s="89" t="s">
        <v>432</v>
      </c>
      <c r="D315" s="89"/>
      <c r="E315" s="86"/>
      <c r="F315" s="86"/>
      <c r="G315" s="89"/>
      <c r="H315" s="87"/>
      <c r="I315" s="89"/>
      <c r="J315" s="89"/>
      <c r="K315" s="88"/>
      <c r="L315" s="89"/>
      <c r="M315" s="89"/>
    </row>
    <row r="316" spans="1:13">
      <c r="A316" s="89"/>
      <c r="B316" s="89"/>
      <c r="C316" s="89" t="s">
        <v>433</v>
      </c>
      <c r="D316" s="89">
        <v>393030313</v>
      </c>
      <c r="E316" s="86" t="s">
        <v>270</v>
      </c>
      <c r="F316" s="86"/>
      <c r="G316" s="89">
        <v>172</v>
      </c>
      <c r="H316" s="87"/>
      <c r="I316" s="89">
        <v>172</v>
      </c>
      <c r="J316" s="89">
        <f>SUM(G316:I316)</f>
        <v>344</v>
      </c>
      <c r="K316" s="89"/>
      <c r="L316" s="89"/>
      <c r="M316" s="89"/>
    </row>
    <row r="317" spans="1:13">
      <c r="A317" s="89"/>
      <c r="B317" s="89"/>
      <c r="C317" s="89"/>
      <c r="D317" s="89"/>
      <c r="E317" s="88" t="s">
        <v>79</v>
      </c>
      <c r="F317" s="88"/>
      <c r="G317" s="88">
        <f t="shared" ref="G317" si="26">SUM(G313:G316)</f>
        <v>580</v>
      </c>
      <c r="H317" s="87"/>
      <c r="I317" s="88">
        <f>SUM(I313:I316)</f>
        <v>582</v>
      </c>
      <c r="J317" s="88">
        <f>SUM(J313:J316)</f>
        <v>1162</v>
      </c>
      <c r="K317" s="88"/>
      <c r="L317" s="88"/>
      <c r="M317" s="88"/>
    </row>
    <row r="318" spans="1:13">
      <c r="A318" s="366">
        <v>65</v>
      </c>
      <c r="B318" s="89" t="s">
        <v>434</v>
      </c>
      <c r="C318" s="89" t="s">
        <v>435</v>
      </c>
      <c r="D318" s="89">
        <v>393050111</v>
      </c>
      <c r="E318" s="86" t="s">
        <v>270</v>
      </c>
      <c r="F318" s="86"/>
      <c r="G318" s="89">
        <v>200</v>
      </c>
      <c r="H318" s="87"/>
      <c r="I318" s="89">
        <v>199</v>
      </c>
      <c r="J318" s="89">
        <f t="shared" ref="J318:J323" si="27">SUM(G318:I318)</f>
        <v>399</v>
      </c>
      <c r="K318" s="89">
        <v>2</v>
      </c>
      <c r="L318" s="89">
        <v>1</v>
      </c>
      <c r="M318" s="89">
        <v>3</v>
      </c>
    </row>
    <row r="319" spans="1:13">
      <c r="A319" s="367"/>
      <c r="B319" s="89" t="s">
        <v>436</v>
      </c>
      <c r="C319" s="89" t="s">
        <v>435</v>
      </c>
      <c r="D319" s="89">
        <v>393050112</v>
      </c>
      <c r="E319" s="86" t="s">
        <v>270</v>
      </c>
      <c r="F319" s="86"/>
      <c r="G319" s="89">
        <v>335</v>
      </c>
      <c r="H319" s="87"/>
      <c r="I319" s="89">
        <v>310</v>
      </c>
      <c r="J319" s="89">
        <f t="shared" si="27"/>
        <v>645</v>
      </c>
      <c r="K319" s="89"/>
      <c r="L319" s="89"/>
      <c r="M319" s="89"/>
    </row>
    <row r="320" spans="1:13">
      <c r="A320" s="368"/>
      <c r="B320" s="193" t="s">
        <v>661</v>
      </c>
      <c r="C320" s="89"/>
      <c r="D320" s="89"/>
      <c r="E320" s="88" t="s">
        <v>79</v>
      </c>
      <c r="F320" s="88"/>
      <c r="G320" s="88">
        <f>SUM(G318:G319)</f>
        <v>535</v>
      </c>
      <c r="H320" s="87"/>
      <c r="I320" s="88">
        <f>SUM(I318:I319)</f>
        <v>509</v>
      </c>
      <c r="J320" s="88">
        <f t="shared" si="27"/>
        <v>1044</v>
      </c>
      <c r="K320" s="88"/>
      <c r="L320" s="88"/>
      <c r="M320" s="88"/>
    </row>
    <row r="321" spans="1:13">
      <c r="A321" s="366">
        <v>66</v>
      </c>
      <c r="B321" s="89" t="s">
        <v>437</v>
      </c>
      <c r="C321" s="89" t="s">
        <v>438</v>
      </c>
      <c r="D321" s="89">
        <v>393050108</v>
      </c>
      <c r="E321" s="86" t="s">
        <v>270</v>
      </c>
      <c r="F321" s="86"/>
      <c r="G321" s="89">
        <v>142</v>
      </c>
      <c r="H321" s="87"/>
      <c r="I321" s="89">
        <v>137</v>
      </c>
      <c r="J321" s="89">
        <f t="shared" si="27"/>
        <v>279</v>
      </c>
      <c r="K321" s="89">
        <v>2</v>
      </c>
      <c r="L321" s="89">
        <v>1</v>
      </c>
      <c r="M321" s="89">
        <v>3</v>
      </c>
    </row>
    <row r="322" spans="1:13">
      <c r="A322" s="367"/>
      <c r="B322" s="89" t="s">
        <v>439</v>
      </c>
      <c r="C322" s="89" t="s">
        <v>438</v>
      </c>
      <c r="D322" s="89">
        <v>393050109</v>
      </c>
      <c r="E322" s="86" t="s">
        <v>270</v>
      </c>
      <c r="F322" s="86"/>
      <c r="G322" s="89">
        <v>217</v>
      </c>
      <c r="H322" s="87"/>
      <c r="I322" s="89">
        <v>245</v>
      </c>
      <c r="J322" s="89">
        <f t="shared" si="27"/>
        <v>462</v>
      </c>
      <c r="K322" s="89"/>
      <c r="L322" s="89"/>
      <c r="M322" s="89"/>
    </row>
    <row r="323" spans="1:13">
      <c r="A323" s="368"/>
      <c r="B323" s="193" t="s">
        <v>661</v>
      </c>
      <c r="C323" s="89" t="s">
        <v>438</v>
      </c>
      <c r="D323" s="89">
        <v>393050110</v>
      </c>
      <c r="E323" s="86" t="s">
        <v>270</v>
      </c>
      <c r="F323" s="86"/>
      <c r="G323" s="89">
        <v>204</v>
      </c>
      <c r="H323" s="87"/>
      <c r="I323" s="89">
        <v>199</v>
      </c>
      <c r="J323" s="89">
        <f t="shared" si="27"/>
        <v>403</v>
      </c>
      <c r="K323" s="89"/>
      <c r="L323" s="89"/>
      <c r="M323" s="89"/>
    </row>
    <row r="324" spans="1:13">
      <c r="A324" s="89"/>
      <c r="B324" s="89"/>
      <c r="C324" s="89"/>
      <c r="D324" s="89"/>
      <c r="E324" s="88" t="s">
        <v>79</v>
      </c>
      <c r="F324" s="88"/>
      <c r="G324" s="88">
        <f t="shared" ref="G324" si="28">SUM(G321:G323)</f>
        <v>563</v>
      </c>
      <c r="H324" s="87"/>
      <c r="I324" s="88">
        <f>SUM(I321:I323)</f>
        <v>581</v>
      </c>
      <c r="J324" s="88">
        <f>SUM(J321:J323)</f>
        <v>1144</v>
      </c>
      <c r="K324" s="88"/>
      <c r="L324" s="88"/>
      <c r="M324" s="88"/>
    </row>
    <row r="325" spans="1:13">
      <c r="A325" s="366">
        <v>67</v>
      </c>
      <c r="B325" s="89" t="s">
        <v>395</v>
      </c>
      <c r="C325" s="89" t="s">
        <v>440</v>
      </c>
      <c r="D325" s="89">
        <v>393050105</v>
      </c>
      <c r="E325" s="86" t="s">
        <v>270</v>
      </c>
      <c r="F325" s="86"/>
      <c r="G325" s="89">
        <v>132</v>
      </c>
      <c r="H325" s="87"/>
      <c r="I325" s="89">
        <v>88</v>
      </c>
      <c r="J325" s="89">
        <f>SUM(G325:I325)</f>
        <v>220</v>
      </c>
      <c r="K325" s="89">
        <v>2</v>
      </c>
      <c r="L325" s="89">
        <v>1</v>
      </c>
      <c r="M325" s="89">
        <v>3</v>
      </c>
    </row>
    <row r="326" spans="1:13">
      <c r="A326" s="367"/>
      <c r="B326" s="89" t="s">
        <v>441</v>
      </c>
      <c r="C326" s="89" t="s">
        <v>440</v>
      </c>
      <c r="D326" s="89">
        <v>393050106</v>
      </c>
      <c r="E326" s="86" t="s">
        <v>270</v>
      </c>
      <c r="F326" s="86"/>
      <c r="G326" s="89">
        <v>409</v>
      </c>
      <c r="H326" s="87"/>
      <c r="I326" s="89">
        <v>399</v>
      </c>
      <c r="J326" s="89">
        <f>SUM(G326:I326)</f>
        <v>808</v>
      </c>
      <c r="K326" s="89"/>
      <c r="L326" s="89"/>
      <c r="M326" s="89"/>
    </row>
    <row r="327" spans="1:13">
      <c r="A327" s="368"/>
      <c r="B327" s="193" t="s">
        <v>661</v>
      </c>
      <c r="C327" s="89" t="s">
        <v>440</v>
      </c>
      <c r="D327" s="89">
        <v>393050107</v>
      </c>
      <c r="E327" s="86" t="s">
        <v>270</v>
      </c>
      <c r="F327" s="86"/>
      <c r="G327" s="89">
        <v>384</v>
      </c>
      <c r="H327" s="87"/>
      <c r="I327" s="89">
        <v>368</v>
      </c>
      <c r="J327" s="89">
        <f>SUM(G327:I327)</f>
        <v>752</v>
      </c>
      <c r="K327" s="89"/>
      <c r="L327" s="89"/>
      <c r="M327" s="89"/>
    </row>
    <row r="328" spans="1:13">
      <c r="A328" s="89"/>
      <c r="B328" s="89"/>
      <c r="C328" s="89"/>
      <c r="D328" s="89"/>
      <c r="E328" s="88" t="s">
        <v>79</v>
      </c>
      <c r="F328" s="88"/>
      <c r="G328" s="88">
        <f>SUM(G325:G327)</f>
        <v>925</v>
      </c>
      <c r="H328" s="87"/>
      <c r="I328" s="88">
        <f>SUM(I325:I327)</f>
        <v>855</v>
      </c>
      <c r="J328" s="88">
        <f>SUM(G328:I328)</f>
        <v>1780</v>
      </c>
      <c r="K328" s="88"/>
      <c r="L328" s="88"/>
      <c r="M328" s="88"/>
    </row>
    <row r="329" spans="1:13">
      <c r="A329" s="89"/>
      <c r="B329" s="89"/>
      <c r="C329" s="89"/>
      <c r="D329" s="89"/>
      <c r="E329" s="88"/>
      <c r="F329" s="88"/>
      <c r="G329" s="88"/>
      <c r="H329" s="87"/>
      <c r="I329" s="88"/>
      <c r="J329" s="88"/>
      <c r="K329" s="88"/>
      <c r="L329" s="88"/>
      <c r="M329" s="88"/>
    </row>
    <row r="330" spans="1:13">
      <c r="A330" s="366">
        <v>68</v>
      </c>
      <c r="B330" s="89" t="s">
        <v>442</v>
      </c>
      <c r="C330" s="89" t="s">
        <v>443</v>
      </c>
      <c r="D330" s="89">
        <v>393050301</v>
      </c>
      <c r="E330" s="86" t="s">
        <v>270</v>
      </c>
      <c r="F330" s="86"/>
      <c r="G330" s="89">
        <v>597</v>
      </c>
      <c r="H330" s="87"/>
      <c r="I330" s="89">
        <v>543</v>
      </c>
      <c r="J330" s="89">
        <v>1132</v>
      </c>
      <c r="K330" s="89">
        <v>2</v>
      </c>
      <c r="L330" s="89">
        <v>1</v>
      </c>
      <c r="M330" s="89">
        <v>3</v>
      </c>
    </row>
    <row r="331" spans="1:13">
      <c r="A331" s="367"/>
      <c r="B331" s="89" t="s">
        <v>444</v>
      </c>
      <c r="C331" s="89" t="s">
        <v>443</v>
      </c>
      <c r="D331" s="89">
        <v>393050302</v>
      </c>
      <c r="E331" s="86" t="s">
        <v>270</v>
      </c>
      <c r="F331" s="86"/>
      <c r="G331" s="89">
        <v>250</v>
      </c>
      <c r="H331" s="87"/>
      <c r="I331" s="89">
        <v>203</v>
      </c>
      <c r="J331" s="89">
        <v>456</v>
      </c>
      <c r="K331" s="89"/>
      <c r="L331" s="89"/>
      <c r="M331" s="89"/>
    </row>
    <row r="332" spans="1:13">
      <c r="A332" s="368"/>
      <c r="B332" s="193" t="s">
        <v>661</v>
      </c>
      <c r="C332" s="89"/>
      <c r="D332" s="89"/>
      <c r="E332" s="88" t="s">
        <v>79</v>
      </c>
      <c r="F332" s="88"/>
      <c r="G332" s="88">
        <f>SUM(G330:G331)</f>
        <v>847</v>
      </c>
      <c r="H332" s="87"/>
      <c r="I332" s="88">
        <f>SUM(I330:I331)</f>
        <v>746</v>
      </c>
      <c r="J332" s="88">
        <f>SUM(G332:I332)</f>
        <v>1593</v>
      </c>
      <c r="K332" s="88"/>
      <c r="L332" s="88"/>
      <c r="M332" s="88"/>
    </row>
    <row r="333" spans="1:13">
      <c r="A333" s="366">
        <v>69</v>
      </c>
      <c r="B333" s="89" t="s">
        <v>445</v>
      </c>
      <c r="C333" s="89" t="s">
        <v>446</v>
      </c>
      <c r="D333" s="89">
        <v>393050405</v>
      </c>
      <c r="E333" s="86" t="s">
        <v>270</v>
      </c>
      <c r="F333" s="86"/>
      <c r="G333" s="89">
        <v>321</v>
      </c>
      <c r="H333" s="87"/>
      <c r="I333" s="89">
        <v>316</v>
      </c>
      <c r="J333" s="89">
        <v>647</v>
      </c>
      <c r="K333" s="89">
        <v>2</v>
      </c>
      <c r="L333" s="89">
        <v>1</v>
      </c>
      <c r="M333" s="89">
        <v>3</v>
      </c>
    </row>
    <row r="334" spans="1:13">
      <c r="A334" s="367"/>
      <c r="B334" s="89" t="s">
        <v>447</v>
      </c>
      <c r="C334" s="89" t="s">
        <v>446</v>
      </c>
      <c r="D334" s="89">
        <v>393050406</v>
      </c>
      <c r="E334" s="86" t="s">
        <v>270</v>
      </c>
      <c r="F334" s="86"/>
      <c r="G334" s="89">
        <v>144</v>
      </c>
      <c r="H334" s="87"/>
      <c r="I334" s="89">
        <v>130</v>
      </c>
      <c r="J334" s="89">
        <v>269</v>
      </c>
      <c r="K334" s="89"/>
      <c r="L334" s="89"/>
      <c r="M334" s="89"/>
    </row>
    <row r="335" spans="1:13">
      <c r="A335" s="368"/>
      <c r="B335" s="193" t="s">
        <v>661</v>
      </c>
      <c r="C335" s="89" t="s">
        <v>446</v>
      </c>
      <c r="D335" s="89">
        <v>393050407</v>
      </c>
      <c r="E335" s="86" t="s">
        <v>270</v>
      </c>
      <c r="F335" s="86"/>
      <c r="G335" s="89">
        <v>247</v>
      </c>
      <c r="H335" s="87"/>
      <c r="I335" s="89">
        <v>242</v>
      </c>
      <c r="J335" s="89">
        <v>494</v>
      </c>
      <c r="K335" s="89"/>
      <c r="L335" s="89"/>
      <c r="M335" s="89"/>
    </row>
    <row r="336" spans="1:13">
      <c r="A336" s="89"/>
      <c r="B336" s="89"/>
      <c r="C336" s="89"/>
      <c r="D336" s="89"/>
      <c r="E336" s="88" t="s">
        <v>79</v>
      </c>
      <c r="F336" s="88"/>
      <c r="G336" s="88">
        <f>SUM(G333:G335)</f>
        <v>712</v>
      </c>
      <c r="H336" s="87"/>
      <c r="I336" s="88">
        <f>SUM(I333:I335)</f>
        <v>688</v>
      </c>
      <c r="J336" s="88">
        <f>SUM(G336:I336)</f>
        <v>1400</v>
      </c>
      <c r="K336" s="88"/>
      <c r="L336" s="88"/>
      <c r="M336" s="88"/>
    </row>
    <row r="337" spans="1:13">
      <c r="A337" s="366">
        <v>70</v>
      </c>
      <c r="B337" s="89" t="s">
        <v>448</v>
      </c>
      <c r="C337" s="89" t="s">
        <v>449</v>
      </c>
      <c r="D337" s="89">
        <v>393050408</v>
      </c>
      <c r="E337" s="86" t="s">
        <v>270</v>
      </c>
      <c r="F337" s="86"/>
      <c r="G337" s="89">
        <v>245</v>
      </c>
      <c r="H337" s="87"/>
      <c r="I337" s="89">
        <v>202</v>
      </c>
      <c r="J337" s="89">
        <v>443</v>
      </c>
      <c r="K337" s="89">
        <v>2</v>
      </c>
      <c r="L337" s="89">
        <v>1</v>
      </c>
      <c r="M337" s="89">
        <v>3</v>
      </c>
    </row>
    <row r="338" spans="1:13">
      <c r="A338" s="367"/>
      <c r="B338" s="89" t="s">
        <v>450</v>
      </c>
      <c r="C338" s="89"/>
      <c r="D338" s="89"/>
      <c r="E338" s="86"/>
      <c r="F338" s="86"/>
      <c r="G338" s="89"/>
      <c r="H338" s="87"/>
      <c r="I338" s="89"/>
      <c r="J338" s="89"/>
      <c r="K338" s="89"/>
      <c r="L338" s="89"/>
      <c r="M338" s="89"/>
    </row>
    <row r="339" spans="1:13">
      <c r="A339" s="368"/>
      <c r="B339" s="193" t="s">
        <v>661</v>
      </c>
      <c r="C339" s="89"/>
      <c r="D339" s="89"/>
      <c r="E339" s="88" t="s">
        <v>79</v>
      </c>
      <c r="F339" s="88"/>
      <c r="G339" s="88">
        <f>SUM(G337:G338)</f>
        <v>245</v>
      </c>
      <c r="H339" s="87"/>
      <c r="I339" s="88">
        <f>SUM(I337:I338)</f>
        <v>202</v>
      </c>
      <c r="J339" s="88">
        <f>SUM(G339:I339)</f>
        <v>447</v>
      </c>
      <c r="K339" s="88"/>
      <c r="L339" s="88"/>
      <c r="M339" s="88"/>
    </row>
    <row r="340" spans="1:13">
      <c r="A340" s="366">
        <v>71</v>
      </c>
      <c r="B340" s="89" t="s">
        <v>451</v>
      </c>
      <c r="C340" s="89" t="s">
        <v>452</v>
      </c>
      <c r="D340" s="89">
        <v>393050103</v>
      </c>
      <c r="E340" s="86" t="s">
        <v>270</v>
      </c>
      <c r="F340" s="86"/>
      <c r="G340" s="89">
        <v>321</v>
      </c>
      <c r="H340" s="87"/>
      <c r="I340" s="89">
        <v>265</v>
      </c>
      <c r="J340" s="89">
        <v>557</v>
      </c>
      <c r="K340" s="89">
        <v>2</v>
      </c>
      <c r="L340" s="89">
        <v>1</v>
      </c>
      <c r="M340" s="89">
        <v>3</v>
      </c>
    </row>
    <row r="341" spans="1:13">
      <c r="A341" s="367"/>
      <c r="B341" s="89" t="s">
        <v>453</v>
      </c>
      <c r="C341" s="89" t="s">
        <v>452</v>
      </c>
      <c r="D341" s="89">
        <v>393050104</v>
      </c>
      <c r="E341" s="86" t="s">
        <v>270</v>
      </c>
      <c r="F341" s="86"/>
      <c r="G341" s="89">
        <v>304</v>
      </c>
      <c r="H341" s="87"/>
      <c r="I341" s="89">
        <v>273</v>
      </c>
      <c r="J341" s="89">
        <v>558</v>
      </c>
      <c r="K341" s="89"/>
      <c r="L341" s="89"/>
      <c r="M341" s="89"/>
    </row>
    <row r="342" spans="1:13">
      <c r="A342" s="368"/>
      <c r="B342" s="193" t="s">
        <v>661</v>
      </c>
      <c r="C342" s="89"/>
      <c r="D342" s="89"/>
      <c r="E342" s="88" t="s">
        <v>79</v>
      </c>
      <c r="F342" s="88"/>
      <c r="G342" s="88">
        <f>SUM(G340:G341)</f>
        <v>625</v>
      </c>
      <c r="H342" s="87"/>
      <c r="I342" s="88">
        <f>SUM(I340:I341)</f>
        <v>538</v>
      </c>
      <c r="J342" s="88">
        <f>SUM(G342:I342)</f>
        <v>1163</v>
      </c>
      <c r="K342" s="88"/>
      <c r="L342" s="88"/>
      <c r="M342" s="88"/>
    </row>
    <row r="343" spans="1:13">
      <c r="A343" s="366">
        <v>72</v>
      </c>
      <c r="B343" s="89" t="s">
        <v>454</v>
      </c>
      <c r="C343" s="89" t="s">
        <v>455</v>
      </c>
      <c r="D343" s="89">
        <v>393050306</v>
      </c>
      <c r="E343" s="86" t="s">
        <v>270</v>
      </c>
      <c r="F343" s="86"/>
      <c r="G343" s="89">
        <v>535</v>
      </c>
      <c r="H343" s="87"/>
      <c r="I343" s="89">
        <v>436</v>
      </c>
      <c r="J343" s="89">
        <v>989</v>
      </c>
      <c r="K343" s="89">
        <v>2</v>
      </c>
      <c r="L343" s="89">
        <v>1</v>
      </c>
      <c r="M343" s="89">
        <v>3</v>
      </c>
    </row>
    <row r="344" spans="1:13">
      <c r="A344" s="367"/>
      <c r="B344" s="89" t="s">
        <v>456</v>
      </c>
      <c r="C344" s="89" t="s">
        <v>455</v>
      </c>
      <c r="D344" s="89">
        <v>393050307</v>
      </c>
      <c r="E344" s="86" t="s">
        <v>270</v>
      </c>
      <c r="F344" s="86"/>
      <c r="G344" s="89">
        <v>266</v>
      </c>
      <c r="H344" s="87"/>
      <c r="I344" s="89">
        <v>277</v>
      </c>
      <c r="J344" s="89">
        <v>547</v>
      </c>
      <c r="K344" s="89"/>
      <c r="L344" s="89"/>
      <c r="M344" s="89"/>
    </row>
    <row r="345" spans="1:13">
      <c r="A345" s="368"/>
      <c r="B345" s="193" t="s">
        <v>661</v>
      </c>
      <c r="C345" s="89"/>
      <c r="D345" s="89"/>
      <c r="E345" s="88" t="s">
        <v>79</v>
      </c>
      <c r="F345" s="88"/>
      <c r="G345" s="88">
        <f t="shared" ref="G345" si="29">SUM(G343:G344)</f>
        <v>801</v>
      </c>
      <c r="H345" s="87"/>
      <c r="I345" s="88">
        <f>SUM(I343:I344)</f>
        <v>713</v>
      </c>
      <c r="J345" s="88">
        <f>SUM(J343:J344)</f>
        <v>1536</v>
      </c>
      <c r="K345" s="88"/>
      <c r="L345" s="88"/>
      <c r="M345" s="88"/>
    </row>
    <row r="346" spans="1:13">
      <c r="A346" s="89"/>
      <c r="B346" s="90"/>
      <c r="C346" s="89" t="s">
        <v>457</v>
      </c>
      <c r="D346" s="89">
        <v>393050411</v>
      </c>
      <c r="E346" s="86" t="s">
        <v>270</v>
      </c>
      <c r="F346" s="86"/>
      <c r="G346" s="89">
        <v>192</v>
      </c>
      <c r="H346" s="87"/>
      <c r="I346" s="89">
        <v>175</v>
      </c>
      <c r="J346" s="89">
        <v>371</v>
      </c>
      <c r="K346" s="89">
        <v>2</v>
      </c>
      <c r="L346" s="89">
        <v>1</v>
      </c>
      <c r="M346" s="89">
        <v>3</v>
      </c>
    </row>
    <row r="347" spans="1:13">
      <c r="A347" s="366">
        <v>73</v>
      </c>
      <c r="B347" s="94" t="s">
        <v>458</v>
      </c>
      <c r="C347" s="89" t="s">
        <v>457</v>
      </c>
      <c r="D347" s="89">
        <v>393050412</v>
      </c>
      <c r="E347" s="86" t="s">
        <v>270</v>
      </c>
      <c r="F347" s="86"/>
      <c r="G347" s="89">
        <v>390</v>
      </c>
      <c r="H347" s="87"/>
      <c r="I347" s="89">
        <v>343</v>
      </c>
      <c r="J347" s="89">
        <v>731</v>
      </c>
      <c r="K347" s="89"/>
      <c r="L347" s="89"/>
      <c r="M347" s="89"/>
    </row>
    <row r="348" spans="1:13">
      <c r="A348" s="367"/>
      <c r="B348" s="94" t="s">
        <v>459</v>
      </c>
      <c r="C348" s="89" t="s">
        <v>460</v>
      </c>
      <c r="D348" s="89">
        <v>393050303</v>
      </c>
      <c r="E348" s="86" t="s">
        <v>270</v>
      </c>
      <c r="F348" s="86"/>
      <c r="G348" s="89">
        <v>287</v>
      </c>
      <c r="H348" s="87"/>
      <c r="I348" s="89">
        <v>303</v>
      </c>
      <c r="J348" s="89">
        <v>589</v>
      </c>
      <c r="K348" s="89"/>
      <c r="L348" s="89"/>
      <c r="M348" s="89"/>
    </row>
    <row r="349" spans="1:13">
      <c r="A349" s="368"/>
      <c r="B349" s="86" t="s">
        <v>1471</v>
      </c>
      <c r="C349" s="89"/>
      <c r="D349" s="89"/>
      <c r="E349" s="86"/>
      <c r="F349" s="86"/>
      <c r="G349" s="89"/>
      <c r="H349" s="87"/>
      <c r="I349" s="89"/>
      <c r="J349" s="89"/>
      <c r="K349" s="89"/>
      <c r="L349" s="89"/>
      <c r="M349" s="89"/>
    </row>
    <row r="350" spans="1:13">
      <c r="A350" s="89"/>
      <c r="B350" s="89"/>
      <c r="C350" s="89"/>
      <c r="D350" s="89"/>
      <c r="E350" s="88" t="s">
        <v>79</v>
      </c>
      <c r="F350" s="88"/>
      <c r="G350" s="88">
        <f t="shared" ref="G350" si="30">SUM(G346:G349)</f>
        <v>869</v>
      </c>
      <c r="H350" s="87"/>
      <c r="I350" s="88">
        <f>SUM(I346:I349)</f>
        <v>821</v>
      </c>
      <c r="J350" s="88">
        <f>SUM(J346:J349)</f>
        <v>1691</v>
      </c>
      <c r="K350" s="88"/>
      <c r="L350" s="88"/>
      <c r="M350" s="88"/>
    </row>
    <row r="351" spans="1:13">
      <c r="A351" s="366">
        <v>74</v>
      </c>
      <c r="B351" s="89" t="s">
        <v>461</v>
      </c>
      <c r="C351" s="89" t="s">
        <v>462</v>
      </c>
      <c r="D351" s="89">
        <v>393050308</v>
      </c>
      <c r="E351" s="86" t="s">
        <v>270</v>
      </c>
      <c r="F351" s="86"/>
      <c r="G351" s="89">
        <v>281</v>
      </c>
      <c r="H351" s="87"/>
      <c r="I351" s="89">
        <v>268</v>
      </c>
      <c r="J351" s="89">
        <f>SUM(G351:I351)</f>
        <v>549</v>
      </c>
      <c r="K351" s="89">
        <v>2</v>
      </c>
      <c r="L351" s="89">
        <v>1</v>
      </c>
      <c r="M351" s="89">
        <v>3</v>
      </c>
    </row>
    <row r="352" spans="1:13">
      <c r="A352" s="367"/>
      <c r="B352" s="89" t="s">
        <v>463</v>
      </c>
      <c r="C352" s="89" t="s">
        <v>462</v>
      </c>
      <c r="D352" s="89">
        <v>393050309</v>
      </c>
      <c r="E352" s="86" t="s">
        <v>270</v>
      </c>
      <c r="F352" s="86"/>
      <c r="G352" s="89">
        <v>226</v>
      </c>
      <c r="H352" s="87"/>
      <c r="I352" s="89">
        <v>204</v>
      </c>
      <c r="J352" s="89">
        <f>SUM(G352:I352)</f>
        <v>430</v>
      </c>
      <c r="K352" s="89"/>
      <c r="L352" s="89"/>
      <c r="M352" s="89"/>
    </row>
    <row r="353" spans="1:13">
      <c r="A353" s="368"/>
      <c r="B353" s="86" t="s">
        <v>661</v>
      </c>
      <c r="C353" s="89" t="s">
        <v>464</v>
      </c>
      <c r="D353" s="89">
        <v>393050310</v>
      </c>
      <c r="E353" s="86" t="s">
        <v>270</v>
      </c>
      <c r="F353" s="86"/>
      <c r="G353" s="89">
        <v>441</v>
      </c>
      <c r="H353" s="87"/>
      <c r="I353" s="89">
        <v>415</v>
      </c>
      <c r="J353" s="89">
        <f>SUM(G353:I353)</f>
        <v>856</v>
      </c>
      <c r="K353" s="89"/>
      <c r="L353" s="89"/>
      <c r="M353" s="89"/>
    </row>
    <row r="354" spans="1:13">
      <c r="A354" s="89"/>
      <c r="B354" s="89"/>
      <c r="C354" s="89"/>
      <c r="D354" s="89"/>
      <c r="E354" s="88" t="s">
        <v>79</v>
      </c>
      <c r="F354" s="88"/>
      <c r="G354" s="88">
        <f t="shared" ref="G354" si="31">SUM(G351:G353)</f>
        <v>948</v>
      </c>
      <c r="H354" s="87"/>
      <c r="I354" s="88">
        <f>SUM(I351:I353)</f>
        <v>887</v>
      </c>
      <c r="J354" s="88">
        <f>SUM(J351:J353)</f>
        <v>1835</v>
      </c>
      <c r="K354" s="88"/>
      <c r="L354" s="88"/>
      <c r="M354" s="88"/>
    </row>
    <row r="355" spans="1:13">
      <c r="A355" s="366">
        <v>75</v>
      </c>
      <c r="B355" s="89" t="s">
        <v>465</v>
      </c>
      <c r="C355" s="89" t="s">
        <v>466</v>
      </c>
      <c r="D355" s="89">
        <v>393050402</v>
      </c>
      <c r="E355" s="86" t="s">
        <v>270</v>
      </c>
      <c r="F355" s="86"/>
      <c r="G355" s="89">
        <v>186</v>
      </c>
      <c r="H355" s="87"/>
      <c r="I355" s="89">
        <v>143</v>
      </c>
      <c r="J355" s="89">
        <f>SUM(G355:I355)</f>
        <v>329</v>
      </c>
      <c r="K355" s="89">
        <v>2</v>
      </c>
      <c r="L355" s="89">
        <v>1</v>
      </c>
      <c r="M355" s="89">
        <v>3</v>
      </c>
    </row>
    <row r="356" spans="1:13">
      <c r="A356" s="367"/>
      <c r="B356" s="89" t="s">
        <v>312</v>
      </c>
      <c r="C356" s="89" t="s">
        <v>466</v>
      </c>
      <c r="D356" s="89">
        <v>393050403</v>
      </c>
      <c r="E356" s="86" t="s">
        <v>270</v>
      </c>
      <c r="F356" s="86"/>
      <c r="G356" s="89">
        <v>125</v>
      </c>
      <c r="H356" s="87"/>
      <c r="I356" s="89">
        <v>118</v>
      </c>
      <c r="J356" s="89">
        <f>SUM(G356:I356)</f>
        <v>243</v>
      </c>
      <c r="K356" s="89"/>
      <c r="L356" s="89"/>
      <c r="M356" s="89"/>
    </row>
    <row r="357" spans="1:13">
      <c r="A357" s="367"/>
      <c r="B357" s="89" t="s">
        <v>467</v>
      </c>
      <c r="C357" s="89" t="s">
        <v>466</v>
      </c>
      <c r="D357" s="89">
        <v>393050404</v>
      </c>
      <c r="E357" s="86" t="s">
        <v>270</v>
      </c>
      <c r="F357" s="86"/>
      <c r="G357" s="89">
        <v>189</v>
      </c>
      <c r="H357" s="87"/>
      <c r="I357" s="89">
        <v>170</v>
      </c>
      <c r="J357" s="89">
        <f>SUM(G357:I357)</f>
        <v>359</v>
      </c>
      <c r="K357" s="89"/>
      <c r="L357" s="89"/>
      <c r="M357" s="89"/>
    </row>
    <row r="358" spans="1:13">
      <c r="A358" s="368"/>
      <c r="B358" s="193" t="s">
        <v>661</v>
      </c>
      <c r="C358" s="89"/>
      <c r="D358" s="89">
        <v>393050401</v>
      </c>
      <c r="E358" s="86" t="s">
        <v>270</v>
      </c>
      <c r="F358" s="86"/>
      <c r="G358" s="89">
        <v>201</v>
      </c>
      <c r="H358" s="87"/>
      <c r="I358" s="89">
        <v>165</v>
      </c>
      <c r="J358" s="89">
        <f>SUM(G358:I358)</f>
        <v>366</v>
      </c>
      <c r="K358" s="89"/>
      <c r="L358" s="89"/>
      <c r="M358" s="89"/>
    </row>
    <row r="359" spans="1:13">
      <c r="A359" s="89"/>
      <c r="B359" s="89"/>
      <c r="C359" s="89"/>
      <c r="D359" s="89"/>
      <c r="E359" s="88" t="s">
        <v>79</v>
      </c>
      <c r="F359" s="88"/>
      <c r="G359" s="88">
        <f t="shared" ref="G359" si="32">SUM(G355:G358)</f>
        <v>701</v>
      </c>
      <c r="H359" s="88">
        <f>SUM(I355:I358)</f>
        <v>596</v>
      </c>
      <c r="I359" s="88">
        <f>SUM(J355:J358)</f>
        <v>1297</v>
      </c>
      <c r="J359" s="87"/>
      <c r="K359" s="88"/>
      <c r="L359" s="88"/>
      <c r="M359" s="88"/>
    </row>
    <row r="360" spans="1:13">
      <c r="A360" s="376">
        <v>76</v>
      </c>
      <c r="B360" s="377" t="s">
        <v>1392</v>
      </c>
      <c r="C360" s="97" t="s">
        <v>468</v>
      </c>
      <c r="D360" s="99">
        <v>395040407</v>
      </c>
      <c r="E360" s="389"/>
      <c r="F360" s="99"/>
      <c r="G360" s="99">
        <v>211</v>
      </c>
      <c r="H360" s="99"/>
      <c r="I360" s="99">
        <v>180</v>
      </c>
      <c r="J360" s="101">
        <v>401</v>
      </c>
      <c r="K360" s="389">
        <v>2</v>
      </c>
      <c r="L360" s="389">
        <v>1</v>
      </c>
      <c r="M360" s="390">
        <v>3</v>
      </c>
    </row>
    <row r="361" spans="1:13">
      <c r="A361" s="376"/>
      <c r="B361" s="377"/>
      <c r="C361" s="97" t="s">
        <v>468</v>
      </c>
      <c r="D361" s="99">
        <v>395040408</v>
      </c>
      <c r="E361" s="389"/>
      <c r="F361" s="99"/>
      <c r="G361" s="99">
        <v>258</v>
      </c>
      <c r="H361" s="99"/>
      <c r="I361" s="99">
        <v>239</v>
      </c>
      <c r="J361" s="101">
        <v>499</v>
      </c>
      <c r="K361" s="389"/>
      <c r="L361" s="389"/>
      <c r="M361" s="390"/>
    </row>
    <row r="362" spans="1:13">
      <c r="A362" s="376"/>
      <c r="B362" s="377"/>
      <c r="C362" s="97" t="s">
        <v>469</v>
      </c>
      <c r="D362" s="99">
        <v>395040409</v>
      </c>
      <c r="E362" s="389"/>
      <c r="F362" s="99"/>
      <c r="G362" s="99">
        <v>317</v>
      </c>
      <c r="H362" s="99"/>
      <c r="I362" s="99">
        <v>265</v>
      </c>
      <c r="J362" s="101">
        <v>583</v>
      </c>
      <c r="K362" s="389"/>
      <c r="L362" s="389"/>
      <c r="M362" s="390"/>
    </row>
    <row r="363" spans="1:13">
      <c r="A363" s="102"/>
      <c r="B363" s="97"/>
      <c r="C363" s="97"/>
      <c r="D363" s="99"/>
      <c r="E363" s="101" t="s">
        <v>10</v>
      </c>
      <c r="F363" s="101"/>
      <c r="G363" s="101">
        <v>794</v>
      </c>
      <c r="H363" s="101"/>
      <c r="I363" s="101">
        <v>689</v>
      </c>
      <c r="J363" s="101">
        <v>1483</v>
      </c>
      <c r="K363" s="99"/>
      <c r="L363" s="99"/>
      <c r="M363" s="101"/>
    </row>
    <row r="364" spans="1:13">
      <c r="A364" s="376">
        <v>77</v>
      </c>
      <c r="B364" s="377" t="s">
        <v>1393</v>
      </c>
      <c r="C364" s="97" t="s">
        <v>470</v>
      </c>
      <c r="D364" s="99">
        <v>395040405</v>
      </c>
      <c r="E364" s="389"/>
      <c r="F364" s="99"/>
      <c r="G364" s="99">
        <v>191</v>
      </c>
      <c r="H364" s="99"/>
      <c r="I364" s="99">
        <v>170</v>
      </c>
      <c r="J364" s="101">
        <v>363</v>
      </c>
      <c r="K364" s="389" t="s">
        <v>471</v>
      </c>
      <c r="L364" s="389" t="s">
        <v>472</v>
      </c>
      <c r="M364" s="390" t="s">
        <v>473</v>
      </c>
    </row>
    <row r="365" spans="1:13">
      <c r="A365" s="376"/>
      <c r="B365" s="377"/>
      <c r="C365" s="97" t="s">
        <v>470</v>
      </c>
      <c r="D365" s="99">
        <v>395040406</v>
      </c>
      <c r="E365" s="389"/>
      <c r="F365" s="99"/>
      <c r="G365" s="99">
        <v>398</v>
      </c>
      <c r="H365" s="99"/>
      <c r="I365" s="99">
        <v>354</v>
      </c>
      <c r="J365" s="101">
        <v>748</v>
      </c>
      <c r="K365" s="389"/>
      <c r="L365" s="389"/>
      <c r="M365" s="390"/>
    </row>
    <row r="366" spans="1:13">
      <c r="A366" s="102"/>
      <c r="B366" s="97"/>
      <c r="C366" s="97"/>
      <c r="D366" s="99"/>
      <c r="E366" s="101" t="s">
        <v>10</v>
      </c>
      <c r="F366" s="101"/>
      <c r="G366" s="101">
        <v>588</v>
      </c>
      <c r="H366" s="101"/>
      <c r="I366" s="101">
        <v>523</v>
      </c>
      <c r="J366" s="101">
        <v>1111</v>
      </c>
      <c r="K366" s="99"/>
      <c r="L366" s="99"/>
      <c r="M366" s="101"/>
    </row>
    <row r="367" spans="1:13">
      <c r="A367" s="102"/>
      <c r="B367" s="97"/>
      <c r="C367" s="97"/>
      <c r="D367" s="99"/>
      <c r="E367" s="101"/>
      <c r="F367" s="101"/>
      <c r="G367" s="101"/>
      <c r="H367" s="101"/>
      <c r="I367" s="101"/>
      <c r="J367" s="101"/>
      <c r="K367" s="99"/>
      <c r="L367" s="99"/>
      <c r="M367" s="101"/>
    </row>
    <row r="368" spans="1:13" ht="42" customHeight="1">
      <c r="A368" s="102">
        <v>78</v>
      </c>
      <c r="B368" s="103" t="s">
        <v>474</v>
      </c>
      <c r="C368" s="97" t="s">
        <v>475</v>
      </c>
      <c r="D368" s="99">
        <v>395040308</v>
      </c>
      <c r="E368" s="99"/>
      <c r="F368" s="99"/>
      <c r="G368" s="99">
        <v>515</v>
      </c>
      <c r="H368" s="99"/>
      <c r="I368" s="99">
        <v>412</v>
      </c>
      <c r="J368" s="101">
        <v>927</v>
      </c>
      <c r="K368" s="99" t="s">
        <v>472</v>
      </c>
      <c r="L368" s="99" t="s">
        <v>476</v>
      </c>
      <c r="M368" s="101" t="s">
        <v>477</v>
      </c>
    </row>
    <row r="369" spans="1:13">
      <c r="A369" s="102"/>
      <c r="B369" s="97"/>
      <c r="C369" s="97"/>
      <c r="D369" s="99"/>
      <c r="E369" s="101" t="s">
        <v>10</v>
      </c>
      <c r="F369" s="101"/>
      <c r="G369" s="101">
        <v>519</v>
      </c>
      <c r="H369" s="101"/>
      <c r="I369" s="101">
        <v>408</v>
      </c>
      <c r="J369" s="101">
        <v>927</v>
      </c>
      <c r="K369" s="99"/>
      <c r="L369" s="99"/>
      <c r="M369" s="101"/>
    </row>
    <row r="370" spans="1:13">
      <c r="A370" s="376">
        <v>79</v>
      </c>
      <c r="B370" s="377" t="s">
        <v>1394</v>
      </c>
      <c r="C370" s="97">
        <v>370</v>
      </c>
      <c r="D370" s="99">
        <v>395040402</v>
      </c>
      <c r="E370" s="389"/>
      <c r="F370" s="99"/>
      <c r="G370" s="99">
        <v>350</v>
      </c>
      <c r="H370" s="99"/>
      <c r="I370" s="99">
        <v>320</v>
      </c>
      <c r="J370" s="101">
        <v>662</v>
      </c>
      <c r="K370" s="389" t="s">
        <v>471</v>
      </c>
      <c r="L370" s="389" t="s">
        <v>476</v>
      </c>
      <c r="M370" s="390" t="s">
        <v>478</v>
      </c>
    </row>
    <row r="371" spans="1:13">
      <c r="A371" s="376"/>
      <c r="B371" s="377"/>
      <c r="C371" s="97" t="s">
        <v>479</v>
      </c>
      <c r="D371" s="99">
        <v>395040403</v>
      </c>
      <c r="E371" s="389"/>
      <c r="F371" s="99"/>
      <c r="G371" s="99">
        <v>109</v>
      </c>
      <c r="H371" s="99"/>
      <c r="I371" s="99">
        <v>83</v>
      </c>
      <c r="J371" s="101">
        <v>196</v>
      </c>
      <c r="K371" s="389"/>
      <c r="L371" s="389"/>
      <c r="M371" s="390"/>
    </row>
    <row r="372" spans="1:13">
      <c r="A372" s="376"/>
      <c r="B372" s="377"/>
      <c r="C372" s="97" t="s">
        <v>479</v>
      </c>
      <c r="D372" s="99">
        <v>395040404</v>
      </c>
      <c r="E372" s="389"/>
      <c r="F372" s="99"/>
      <c r="G372" s="99">
        <v>272</v>
      </c>
      <c r="H372" s="99"/>
      <c r="I372" s="99">
        <v>211</v>
      </c>
      <c r="J372" s="101">
        <v>473</v>
      </c>
      <c r="K372" s="389"/>
      <c r="L372" s="389"/>
      <c r="M372" s="390"/>
    </row>
    <row r="373" spans="1:13">
      <c r="A373" s="104"/>
      <c r="B373" s="97"/>
      <c r="C373" s="104"/>
      <c r="D373" s="104"/>
      <c r="E373" s="101" t="s">
        <v>10</v>
      </c>
      <c r="F373" s="101"/>
      <c r="G373" s="105">
        <v>730</v>
      </c>
      <c r="H373" s="105"/>
      <c r="I373" s="105">
        <v>601</v>
      </c>
      <c r="J373" s="105">
        <v>1331</v>
      </c>
      <c r="K373" s="104"/>
      <c r="L373" s="104"/>
      <c r="M373" s="105"/>
    </row>
    <row r="374" spans="1:13">
      <c r="A374" s="376">
        <v>80</v>
      </c>
      <c r="B374" s="377" t="s">
        <v>1395</v>
      </c>
      <c r="C374" s="97">
        <v>309</v>
      </c>
      <c r="D374" s="99">
        <v>395030101</v>
      </c>
      <c r="E374" s="389"/>
      <c r="F374" s="99"/>
      <c r="G374" s="99">
        <v>151</v>
      </c>
      <c r="H374" s="99"/>
      <c r="I374" s="99">
        <v>159</v>
      </c>
      <c r="J374" s="101">
        <v>307</v>
      </c>
      <c r="K374" s="389">
        <v>2</v>
      </c>
      <c r="L374" s="389">
        <v>1</v>
      </c>
      <c r="M374" s="390">
        <v>3</v>
      </c>
    </row>
    <row r="375" spans="1:13">
      <c r="A375" s="376"/>
      <c r="B375" s="377"/>
      <c r="C375" s="97">
        <v>310</v>
      </c>
      <c r="D375" s="99">
        <v>395030102</v>
      </c>
      <c r="E375" s="389"/>
      <c r="F375" s="99"/>
      <c r="G375" s="99">
        <v>111</v>
      </c>
      <c r="H375" s="99"/>
      <c r="I375" s="99">
        <v>81</v>
      </c>
      <c r="J375" s="101">
        <v>192</v>
      </c>
      <c r="K375" s="389"/>
      <c r="L375" s="389"/>
      <c r="M375" s="390"/>
    </row>
    <row r="376" spans="1:13">
      <c r="A376" s="376"/>
      <c r="B376" s="377"/>
      <c r="C376" s="97">
        <v>310</v>
      </c>
      <c r="D376" s="99">
        <v>395030103</v>
      </c>
      <c r="E376" s="389"/>
      <c r="F376" s="99"/>
      <c r="G376" s="99">
        <v>143</v>
      </c>
      <c r="H376" s="99"/>
      <c r="I376" s="99">
        <v>95</v>
      </c>
      <c r="J376" s="101">
        <v>236</v>
      </c>
      <c r="K376" s="389"/>
      <c r="L376" s="389"/>
      <c r="M376" s="390"/>
    </row>
    <row r="377" spans="1:13">
      <c r="A377" s="376"/>
      <c r="B377" s="377"/>
      <c r="C377" s="97">
        <v>310</v>
      </c>
      <c r="D377" s="99">
        <v>395030104</v>
      </c>
      <c r="E377" s="389"/>
      <c r="F377" s="99"/>
      <c r="G377" s="99">
        <v>189</v>
      </c>
      <c r="H377" s="99"/>
      <c r="I377" s="99">
        <v>147</v>
      </c>
      <c r="J377" s="101">
        <v>332</v>
      </c>
      <c r="K377" s="389"/>
      <c r="L377" s="389"/>
      <c r="M377" s="390"/>
    </row>
    <row r="378" spans="1:13">
      <c r="A378" s="102"/>
      <c r="B378" s="97"/>
      <c r="C378" s="97"/>
      <c r="D378" s="99"/>
      <c r="E378" s="101" t="s">
        <v>10</v>
      </c>
      <c r="F378" s="101"/>
      <c r="G378" s="101">
        <v>592</v>
      </c>
      <c r="H378" s="101"/>
      <c r="I378" s="101">
        <v>475</v>
      </c>
      <c r="J378" s="101">
        <v>1067</v>
      </c>
      <c r="K378" s="99"/>
      <c r="L378" s="99"/>
      <c r="M378" s="101"/>
    </row>
    <row r="379" spans="1:13">
      <c r="A379" s="376">
        <v>81</v>
      </c>
      <c r="B379" s="377" t="s">
        <v>1396</v>
      </c>
      <c r="C379" s="97">
        <v>311</v>
      </c>
      <c r="D379" s="99">
        <v>395030105</v>
      </c>
      <c r="E379" s="389"/>
      <c r="F379" s="99"/>
      <c r="G379" s="99">
        <v>117</v>
      </c>
      <c r="H379" s="99"/>
      <c r="I379" s="99">
        <v>90</v>
      </c>
      <c r="J379" s="101">
        <v>208</v>
      </c>
      <c r="K379" s="389">
        <v>2</v>
      </c>
      <c r="L379" s="389">
        <v>1</v>
      </c>
      <c r="M379" s="390">
        <v>3</v>
      </c>
    </row>
    <row r="380" spans="1:13">
      <c r="A380" s="376"/>
      <c r="B380" s="377"/>
      <c r="C380" s="97">
        <v>311</v>
      </c>
      <c r="D380" s="99">
        <v>395030106</v>
      </c>
      <c r="E380" s="389"/>
      <c r="F380" s="99"/>
      <c r="G380" s="99">
        <v>180</v>
      </c>
      <c r="H380" s="99"/>
      <c r="I380" s="99">
        <v>111</v>
      </c>
      <c r="J380" s="101">
        <v>292</v>
      </c>
      <c r="K380" s="389"/>
      <c r="L380" s="389"/>
      <c r="M380" s="390"/>
    </row>
    <row r="381" spans="1:13">
      <c r="A381" s="376"/>
      <c r="B381" s="377"/>
      <c r="C381" s="97">
        <v>312</v>
      </c>
      <c r="D381" s="99">
        <v>395030107</v>
      </c>
      <c r="E381" s="389"/>
      <c r="F381" s="99"/>
      <c r="G381" s="99">
        <v>65</v>
      </c>
      <c r="H381" s="99"/>
      <c r="I381" s="99">
        <v>44</v>
      </c>
      <c r="J381" s="101">
        <v>93</v>
      </c>
      <c r="K381" s="389"/>
      <c r="L381" s="389"/>
      <c r="M381" s="390"/>
    </row>
    <row r="382" spans="1:13">
      <c r="A382" s="376"/>
      <c r="B382" s="377"/>
      <c r="C382" s="97">
        <v>314</v>
      </c>
      <c r="D382" s="99">
        <v>395030108</v>
      </c>
      <c r="E382" s="389"/>
      <c r="F382" s="99"/>
      <c r="G382" s="99">
        <v>161</v>
      </c>
      <c r="H382" s="99"/>
      <c r="I382" s="99">
        <v>139</v>
      </c>
      <c r="J382" s="101">
        <v>309</v>
      </c>
      <c r="K382" s="389"/>
      <c r="L382" s="389"/>
      <c r="M382" s="390"/>
    </row>
    <row r="383" spans="1:13">
      <c r="A383" s="102"/>
      <c r="B383" s="97"/>
      <c r="C383" s="97"/>
      <c r="D383" s="99"/>
      <c r="E383" s="101" t="s">
        <v>10</v>
      </c>
      <c r="F383" s="101"/>
      <c r="G383" s="101">
        <v>524</v>
      </c>
      <c r="H383" s="101"/>
      <c r="I383" s="101">
        <v>378</v>
      </c>
      <c r="J383" s="101">
        <v>902</v>
      </c>
      <c r="K383" s="99"/>
      <c r="L383" s="99"/>
      <c r="M383" s="101"/>
    </row>
    <row r="384" spans="1:13">
      <c r="A384" s="376">
        <v>82</v>
      </c>
      <c r="B384" s="377" t="s">
        <v>1397</v>
      </c>
      <c r="C384" s="377">
        <v>202</v>
      </c>
      <c r="D384" s="389">
        <v>395030201</v>
      </c>
      <c r="E384" s="389"/>
      <c r="F384" s="99"/>
      <c r="G384" s="389">
        <v>286</v>
      </c>
      <c r="H384" s="99"/>
      <c r="I384" s="389">
        <v>231</v>
      </c>
      <c r="J384" s="390">
        <v>511</v>
      </c>
      <c r="K384" s="389">
        <v>2</v>
      </c>
      <c r="L384" s="389">
        <v>1</v>
      </c>
      <c r="M384" s="390">
        <v>3</v>
      </c>
    </row>
    <row r="385" spans="1:13">
      <c r="A385" s="376"/>
      <c r="B385" s="377"/>
      <c r="C385" s="377"/>
      <c r="D385" s="389"/>
      <c r="E385" s="389"/>
      <c r="F385" s="99"/>
      <c r="G385" s="389"/>
      <c r="H385" s="99"/>
      <c r="I385" s="389"/>
      <c r="J385" s="390"/>
      <c r="K385" s="389"/>
      <c r="L385" s="389"/>
      <c r="M385" s="390"/>
    </row>
    <row r="386" spans="1:13">
      <c r="A386" s="376"/>
      <c r="B386" s="377"/>
      <c r="C386" s="97">
        <v>202</v>
      </c>
      <c r="D386" s="99">
        <v>395030202</v>
      </c>
      <c r="E386" s="389"/>
      <c r="F386" s="99"/>
      <c r="G386" s="99">
        <v>115</v>
      </c>
      <c r="H386" s="99"/>
      <c r="I386" s="99">
        <v>107</v>
      </c>
      <c r="J386" s="101">
        <v>216</v>
      </c>
      <c r="K386" s="389"/>
      <c r="L386" s="389"/>
      <c r="M386" s="390"/>
    </row>
    <row r="387" spans="1:13">
      <c r="A387" s="376"/>
      <c r="B387" s="377"/>
      <c r="C387" s="97">
        <v>264</v>
      </c>
      <c r="D387" s="99">
        <v>395030206</v>
      </c>
      <c r="E387" s="389"/>
      <c r="F387" s="99"/>
      <c r="G387" s="99">
        <v>336</v>
      </c>
      <c r="H387" s="99"/>
      <c r="I387" s="99">
        <v>258</v>
      </c>
      <c r="J387" s="101">
        <v>602</v>
      </c>
      <c r="K387" s="389"/>
      <c r="L387" s="389"/>
      <c r="M387" s="390"/>
    </row>
    <row r="388" spans="1:13">
      <c r="A388" s="102"/>
      <c r="B388" s="97"/>
      <c r="C388" s="97"/>
      <c r="D388" s="99"/>
      <c r="E388" s="101" t="s">
        <v>10</v>
      </c>
      <c r="F388" s="101"/>
      <c r="G388" s="101">
        <v>740</v>
      </c>
      <c r="H388" s="101"/>
      <c r="I388" s="101">
        <v>589</v>
      </c>
      <c r="J388" s="101">
        <v>1329</v>
      </c>
      <c r="K388" s="99"/>
      <c r="L388" s="99"/>
      <c r="M388" s="101"/>
    </row>
    <row r="389" spans="1:13">
      <c r="A389" s="376">
        <v>83</v>
      </c>
      <c r="B389" s="377" t="s">
        <v>1398</v>
      </c>
      <c r="C389" s="97">
        <v>203</v>
      </c>
      <c r="D389" s="99">
        <v>395030203</v>
      </c>
      <c r="E389" s="389"/>
      <c r="F389" s="99"/>
      <c r="G389" s="99">
        <v>214</v>
      </c>
      <c r="H389" s="99"/>
      <c r="I389" s="99">
        <v>211</v>
      </c>
      <c r="J389" s="101">
        <v>425</v>
      </c>
      <c r="K389" s="389">
        <v>2</v>
      </c>
      <c r="L389" s="389">
        <v>1</v>
      </c>
      <c r="M389" s="390">
        <v>3</v>
      </c>
    </row>
    <row r="390" spans="1:13">
      <c r="A390" s="376"/>
      <c r="B390" s="377"/>
      <c r="C390" s="97">
        <v>203</v>
      </c>
      <c r="D390" s="99">
        <v>395030204</v>
      </c>
      <c r="E390" s="389"/>
      <c r="F390" s="99"/>
      <c r="G390" s="99">
        <v>126</v>
      </c>
      <c r="H390" s="99"/>
      <c r="I390" s="99">
        <v>100</v>
      </c>
      <c r="J390" s="101">
        <v>233</v>
      </c>
      <c r="K390" s="389"/>
      <c r="L390" s="389"/>
      <c r="M390" s="390"/>
    </row>
    <row r="391" spans="1:13">
      <c r="A391" s="376"/>
      <c r="B391" s="377"/>
      <c r="C391" s="97">
        <v>205</v>
      </c>
      <c r="D391" s="99">
        <v>395030205</v>
      </c>
      <c r="E391" s="389"/>
      <c r="F391" s="99"/>
      <c r="G391" s="99">
        <v>376</v>
      </c>
      <c r="H391" s="99"/>
      <c r="I391" s="99">
        <v>300</v>
      </c>
      <c r="J391" s="101">
        <v>669</v>
      </c>
      <c r="K391" s="389"/>
      <c r="L391" s="389"/>
      <c r="M391" s="390"/>
    </row>
    <row r="392" spans="1:13">
      <c r="A392" s="102"/>
      <c r="B392" s="97"/>
      <c r="C392" s="97"/>
      <c r="D392" s="99"/>
      <c r="E392" s="101" t="s">
        <v>10</v>
      </c>
      <c r="F392" s="101"/>
      <c r="G392" s="101">
        <v>721</v>
      </c>
      <c r="H392" s="101"/>
      <c r="I392" s="101">
        <v>606</v>
      </c>
      <c r="J392" s="101">
        <v>1327</v>
      </c>
      <c r="K392" s="99"/>
      <c r="L392" s="99"/>
      <c r="M392" s="101"/>
    </row>
    <row r="393" spans="1:13">
      <c r="A393" s="376">
        <v>84</v>
      </c>
      <c r="B393" s="377" t="s">
        <v>1399</v>
      </c>
      <c r="C393" s="97">
        <v>315</v>
      </c>
      <c r="D393" s="99">
        <v>395040410</v>
      </c>
      <c r="E393" s="389"/>
      <c r="F393" s="99"/>
      <c r="G393" s="99">
        <v>270</v>
      </c>
      <c r="H393" s="99"/>
      <c r="I393" s="99">
        <v>214</v>
      </c>
      <c r="J393" s="101">
        <v>475</v>
      </c>
      <c r="K393" s="389">
        <v>2</v>
      </c>
      <c r="L393" s="389">
        <v>1</v>
      </c>
      <c r="M393" s="390">
        <v>3</v>
      </c>
    </row>
    <row r="394" spans="1:13">
      <c r="A394" s="376"/>
      <c r="B394" s="377"/>
      <c r="C394" s="97">
        <v>315</v>
      </c>
      <c r="D394" s="99">
        <v>395040411</v>
      </c>
      <c r="E394" s="389"/>
      <c r="F394" s="99"/>
      <c r="G394" s="99">
        <v>82</v>
      </c>
      <c r="H394" s="99"/>
      <c r="I394" s="99">
        <v>58</v>
      </c>
      <c r="J394" s="101">
        <v>140</v>
      </c>
      <c r="K394" s="389"/>
      <c r="L394" s="389"/>
      <c r="M394" s="390"/>
    </row>
    <row r="395" spans="1:13">
      <c r="A395" s="376"/>
      <c r="B395" s="377"/>
      <c r="C395" s="97">
        <v>313</v>
      </c>
      <c r="D395" s="99">
        <v>395040401</v>
      </c>
      <c r="E395" s="389"/>
      <c r="F395" s="99"/>
      <c r="G395" s="99">
        <v>340</v>
      </c>
      <c r="H395" s="99"/>
      <c r="I395" s="99">
        <v>287</v>
      </c>
      <c r="J395" s="101">
        <v>626</v>
      </c>
      <c r="K395" s="389"/>
      <c r="L395" s="389"/>
      <c r="M395" s="390"/>
    </row>
    <row r="396" spans="1:13">
      <c r="A396" s="102"/>
      <c r="B396" s="97"/>
      <c r="C396" s="97"/>
      <c r="D396" s="99"/>
      <c r="E396" s="101" t="s">
        <v>10</v>
      </c>
      <c r="F396" s="101"/>
      <c r="G396" s="101">
        <v>693</v>
      </c>
      <c r="H396" s="101"/>
      <c r="I396" s="101">
        <v>548</v>
      </c>
      <c r="J396" s="101">
        <v>1241</v>
      </c>
      <c r="K396" s="99"/>
      <c r="L396" s="99"/>
      <c r="M396" s="101"/>
    </row>
    <row r="397" spans="1:13">
      <c r="A397" s="376">
        <v>85</v>
      </c>
      <c r="B397" s="377" t="s">
        <v>1400</v>
      </c>
      <c r="C397" s="97" t="s">
        <v>480</v>
      </c>
      <c r="D397" s="99">
        <v>395010105</v>
      </c>
      <c r="E397" s="389"/>
      <c r="F397" s="99"/>
      <c r="G397" s="99">
        <v>134</v>
      </c>
      <c r="H397" s="99"/>
      <c r="I397" s="389"/>
      <c r="J397" s="99">
        <v>144</v>
      </c>
      <c r="K397" s="389">
        <v>3</v>
      </c>
      <c r="L397" s="389"/>
      <c r="M397" s="390">
        <v>3</v>
      </c>
    </row>
    <row r="398" spans="1:13">
      <c r="A398" s="376"/>
      <c r="B398" s="377"/>
      <c r="C398" s="97" t="s">
        <v>481</v>
      </c>
      <c r="D398" s="99">
        <v>395010102</v>
      </c>
      <c r="E398" s="389"/>
      <c r="F398" s="99"/>
      <c r="G398" s="99">
        <v>295</v>
      </c>
      <c r="H398" s="99"/>
      <c r="I398" s="389"/>
      <c r="J398" s="99">
        <v>269</v>
      </c>
      <c r="K398" s="389"/>
      <c r="L398" s="389"/>
      <c r="M398" s="390"/>
    </row>
    <row r="399" spans="1:13" ht="26.4">
      <c r="A399" s="376"/>
      <c r="B399" s="377"/>
      <c r="C399" s="97" t="s">
        <v>482</v>
      </c>
      <c r="D399" s="99">
        <v>395010101</v>
      </c>
      <c r="E399" s="389"/>
      <c r="F399" s="99"/>
      <c r="G399" s="99">
        <v>163</v>
      </c>
      <c r="H399" s="99"/>
      <c r="I399" s="389"/>
      <c r="J399" s="99">
        <v>165</v>
      </c>
      <c r="K399" s="389"/>
      <c r="L399" s="389"/>
      <c r="M399" s="390"/>
    </row>
    <row r="400" spans="1:13">
      <c r="A400" s="376"/>
      <c r="B400" s="377"/>
      <c r="C400" s="97" t="s">
        <v>483</v>
      </c>
      <c r="D400" s="99">
        <v>395010201</v>
      </c>
      <c r="E400" s="389"/>
      <c r="F400" s="99"/>
      <c r="G400" s="99">
        <v>262</v>
      </c>
      <c r="H400" s="99"/>
      <c r="I400" s="389"/>
      <c r="J400" s="99">
        <v>273</v>
      </c>
      <c r="K400" s="389"/>
      <c r="L400" s="389"/>
      <c r="M400" s="390"/>
    </row>
    <row r="401" spans="1:13">
      <c r="A401" s="376"/>
      <c r="B401" s="377"/>
      <c r="C401" s="97" t="s">
        <v>484</v>
      </c>
      <c r="D401" s="99">
        <v>395010202</v>
      </c>
      <c r="E401" s="389"/>
      <c r="F401" s="99"/>
      <c r="G401" s="99">
        <v>223</v>
      </c>
      <c r="H401" s="99"/>
      <c r="I401" s="389"/>
      <c r="J401" s="99">
        <v>216</v>
      </c>
      <c r="K401" s="389"/>
      <c r="L401" s="389"/>
      <c r="M401" s="390"/>
    </row>
    <row r="402" spans="1:13">
      <c r="A402" s="376"/>
      <c r="B402" s="377"/>
      <c r="C402" s="97" t="s">
        <v>485</v>
      </c>
      <c r="D402" s="99">
        <v>395010203</v>
      </c>
      <c r="E402" s="389"/>
      <c r="F402" s="99"/>
      <c r="G402" s="99">
        <v>19</v>
      </c>
      <c r="H402" s="99"/>
      <c r="I402" s="389"/>
      <c r="J402" s="99">
        <v>20</v>
      </c>
      <c r="K402" s="389"/>
      <c r="L402" s="389"/>
      <c r="M402" s="390"/>
    </row>
    <row r="403" spans="1:13">
      <c r="A403" s="104"/>
      <c r="B403" s="97"/>
      <c r="C403" s="104"/>
      <c r="D403" s="104"/>
      <c r="E403" s="101" t="s">
        <v>10</v>
      </c>
      <c r="F403" s="101"/>
      <c r="G403" s="101">
        <v>1087</v>
      </c>
      <c r="H403" s="101"/>
      <c r="I403" s="101">
        <v>0</v>
      </c>
      <c r="J403" s="101">
        <v>1087</v>
      </c>
      <c r="K403" s="104"/>
      <c r="L403" s="104"/>
      <c r="M403" s="105"/>
    </row>
    <row r="404" spans="1:13">
      <c r="A404" s="376">
        <v>86</v>
      </c>
      <c r="B404" s="377" t="s">
        <v>1400</v>
      </c>
      <c r="C404" s="97" t="s">
        <v>486</v>
      </c>
      <c r="D404" s="214">
        <v>395010204</v>
      </c>
      <c r="E404" s="101"/>
      <c r="F404" s="101"/>
      <c r="G404" s="101">
        <v>304</v>
      </c>
      <c r="H404" s="101"/>
      <c r="I404" s="101"/>
      <c r="J404" s="211">
        <v>304</v>
      </c>
      <c r="K404" s="99">
        <v>3</v>
      </c>
      <c r="L404" s="99"/>
      <c r="M404" s="101">
        <v>3</v>
      </c>
    </row>
    <row r="405" spans="1:13">
      <c r="A405" s="376"/>
      <c r="B405" s="377"/>
      <c r="C405" s="97" t="s">
        <v>487</v>
      </c>
      <c r="D405" s="214">
        <v>395010205</v>
      </c>
      <c r="E405" s="101"/>
      <c r="F405" s="101"/>
      <c r="G405" s="101">
        <v>701</v>
      </c>
      <c r="H405" s="101"/>
      <c r="I405" s="101"/>
      <c r="J405" s="211">
        <v>701</v>
      </c>
      <c r="K405" s="99"/>
      <c r="L405" s="99"/>
      <c r="M405" s="101"/>
    </row>
    <row r="406" spans="1:13">
      <c r="A406" s="376"/>
      <c r="B406" s="377"/>
      <c r="C406" s="97" t="s">
        <v>488</v>
      </c>
      <c r="D406" s="214">
        <v>395010206</v>
      </c>
      <c r="E406" s="101"/>
      <c r="F406" s="101"/>
      <c r="G406" s="101">
        <v>133</v>
      </c>
      <c r="H406" s="101"/>
      <c r="I406" s="101"/>
      <c r="J406" s="211">
        <v>133</v>
      </c>
      <c r="K406" s="99"/>
      <c r="L406" s="99"/>
      <c r="M406" s="101"/>
    </row>
    <row r="407" spans="1:13" ht="26.4">
      <c r="A407" s="376"/>
      <c r="B407" s="377"/>
      <c r="C407" s="97" t="s">
        <v>489</v>
      </c>
      <c r="D407" s="214">
        <v>395010207</v>
      </c>
      <c r="E407" s="101"/>
      <c r="F407" s="101"/>
      <c r="G407" s="101">
        <v>128</v>
      </c>
      <c r="H407" s="101"/>
      <c r="I407" s="101"/>
      <c r="J407" s="211">
        <v>128</v>
      </c>
      <c r="K407" s="99"/>
      <c r="L407" s="99"/>
      <c r="M407" s="101"/>
    </row>
    <row r="408" spans="1:13">
      <c r="A408" s="376"/>
      <c r="B408" s="377"/>
      <c r="C408" s="97" t="s">
        <v>490</v>
      </c>
      <c r="D408" s="214">
        <v>395010304</v>
      </c>
      <c r="E408" s="101"/>
      <c r="F408" s="101"/>
      <c r="G408" s="101">
        <v>348</v>
      </c>
      <c r="H408" s="101"/>
      <c r="I408" s="101"/>
      <c r="J408" s="211">
        <v>348</v>
      </c>
      <c r="K408" s="99"/>
      <c r="L408" s="99"/>
      <c r="M408" s="101"/>
    </row>
    <row r="409" spans="1:13">
      <c r="A409" s="212"/>
      <c r="B409" s="213"/>
      <c r="C409" s="213"/>
      <c r="D409" s="214"/>
      <c r="E409" s="101" t="s">
        <v>10</v>
      </c>
      <c r="F409" s="101"/>
      <c r="G409" s="101">
        <f>SUM(G404:G408)</f>
        <v>1614</v>
      </c>
      <c r="H409" s="101"/>
      <c r="I409" s="101"/>
      <c r="J409" s="101">
        <f>SUM(J404:J408)</f>
        <v>1614</v>
      </c>
      <c r="K409" s="214"/>
      <c r="L409" s="214"/>
      <c r="M409" s="211"/>
    </row>
    <row r="410" spans="1:13">
      <c r="A410" s="212"/>
      <c r="B410" s="213"/>
      <c r="C410" s="213"/>
      <c r="D410" s="214"/>
      <c r="E410" s="211"/>
      <c r="F410" s="211"/>
      <c r="G410" s="211"/>
      <c r="H410" s="211"/>
      <c r="I410" s="211"/>
      <c r="J410" s="211"/>
      <c r="K410" s="214"/>
      <c r="L410" s="214"/>
      <c r="M410" s="211"/>
    </row>
    <row r="411" spans="1:13" ht="26.4">
      <c r="A411" s="376">
        <v>87</v>
      </c>
      <c r="B411" s="377" t="s">
        <v>1404</v>
      </c>
      <c r="C411" s="97" t="s">
        <v>503</v>
      </c>
      <c r="D411" s="214">
        <v>395010207</v>
      </c>
      <c r="E411" s="99"/>
      <c r="F411" s="99"/>
      <c r="G411" s="99"/>
      <c r="H411" s="99"/>
      <c r="I411" s="99">
        <v>94</v>
      </c>
      <c r="J411" s="214">
        <v>94</v>
      </c>
      <c r="K411" s="99"/>
      <c r="L411" s="99" t="s">
        <v>471</v>
      </c>
      <c r="M411" s="101" t="s">
        <v>477</v>
      </c>
    </row>
    <row r="412" spans="1:13">
      <c r="A412" s="376"/>
      <c r="B412" s="377"/>
      <c r="C412" s="97" t="s">
        <v>488</v>
      </c>
      <c r="D412" s="214">
        <v>395010206</v>
      </c>
      <c r="E412" s="99"/>
      <c r="F412" s="99"/>
      <c r="G412" s="99"/>
      <c r="H412" s="99"/>
      <c r="I412" s="99">
        <v>119</v>
      </c>
      <c r="J412" s="214">
        <v>119</v>
      </c>
      <c r="K412" s="99"/>
      <c r="L412" s="99"/>
      <c r="M412" s="101"/>
    </row>
    <row r="413" spans="1:13">
      <c r="A413" s="376"/>
      <c r="B413" s="377"/>
      <c r="C413" s="97" t="s">
        <v>504</v>
      </c>
      <c r="D413" s="214">
        <v>395010205</v>
      </c>
      <c r="E413" s="99"/>
      <c r="F413" s="99"/>
      <c r="G413" s="99"/>
      <c r="H413" s="99"/>
      <c r="I413" s="99">
        <v>642</v>
      </c>
      <c r="J413" s="214">
        <v>642</v>
      </c>
      <c r="K413" s="99"/>
      <c r="L413" s="99"/>
      <c r="M413" s="101"/>
    </row>
    <row r="414" spans="1:13">
      <c r="A414" s="376"/>
      <c r="B414" s="377"/>
      <c r="C414" s="97" t="s">
        <v>505</v>
      </c>
      <c r="D414" s="214">
        <v>395010204</v>
      </c>
      <c r="E414" s="101"/>
      <c r="F414" s="101"/>
      <c r="G414" s="101"/>
      <c r="H414" s="101"/>
      <c r="I414" s="101">
        <v>241</v>
      </c>
      <c r="J414" s="211">
        <v>241</v>
      </c>
      <c r="K414" s="99"/>
      <c r="L414" s="99"/>
      <c r="M414" s="101"/>
    </row>
    <row r="415" spans="1:13">
      <c r="A415" s="376"/>
      <c r="B415" s="377"/>
      <c r="C415" s="97" t="s">
        <v>506</v>
      </c>
      <c r="D415" s="214">
        <v>395010203</v>
      </c>
      <c r="E415" s="101"/>
      <c r="F415" s="101"/>
      <c r="G415" s="101"/>
      <c r="H415" s="101"/>
      <c r="I415" s="101">
        <v>16</v>
      </c>
      <c r="J415" s="211">
        <v>16</v>
      </c>
      <c r="K415" s="99"/>
      <c r="L415" s="99"/>
      <c r="M415" s="101"/>
    </row>
    <row r="416" spans="1:13">
      <c r="A416" s="376"/>
      <c r="B416" s="97"/>
      <c r="C416" s="97"/>
      <c r="D416" s="99"/>
      <c r="E416" s="101" t="s">
        <v>10</v>
      </c>
      <c r="F416" s="101"/>
      <c r="G416" s="101"/>
      <c r="H416" s="101"/>
      <c r="I416" s="101">
        <f>SUM(I411:I415)</f>
        <v>1112</v>
      </c>
      <c r="J416" s="211">
        <f>SUM(J411:J415)</f>
        <v>1112</v>
      </c>
      <c r="K416" s="99"/>
      <c r="L416" s="99"/>
      <c r="M416" s="101"/>
    </row>
    <row r="417" spans="1:13">
      <c r="A417" s="376">
        <v>88</v>
      </c>
      <c r="B417" s="377" t="s">
        <v>1401</v>
      </c>
      <c r="C417" s="97" t="s">
        <v>491</v>
      </c>
      <c r="D417" s="215">
        <v>395010406</v>
      </c>
      <c r="E417" s="101"/>
      <c r="F417" s="101"/>
      <c r="G417" s="101">
        <v>539</v>
      </c>
      <c r="H417" s="101"/>
      <c r="I417" s="101"/>
      <c r="J417" s="211">
        <v>539</v>
      </c>
      <c r="K417" s="99">
        <v>3</v>
      </c>
      <c r="L417" s="99"/>
      <c r="M417" s="101">
        <v>3</v>
      </c>
    </row>
    <row r="418" spans="1:13">
      <c r="A418" s="376"/>
      <c r="B418" s="377"/>
      <c r="C418" s="97" t="s">
        <v>492</v>
      </c>
      <c r="D418" s="215">
        <v>395010407</v>
      </c>
      <c r="E418" s="101"/>
      <c r="F418" s="101"/>
      <c r="G418" s="101">
        <v>592</v>
      </c>
      <c r="H418" s="101"/>
      <c r="I418" s="101"/>
      <c r="J418" s="211">
        <v>592</v>
      </c>
      <c r="K418" s="99"/>
      <c r="L418" s="99"/>
      <c r="M418" s="101"/>
    </row>
    <row r="419" spans="1:13">
      <c r="A419" s="376"/>
      <c r="B419" s="377"/>
      <c r="C419" s="97" t="s">
        <v>493</v>
      </c>
      <c r="D419" s="215">
        <v>395010305</v>
      </c>
      <c r="E419" s="101"/>
      <c r="F419" s="101"/>
      <c r="G419" s="101">
        <v>17</v>
      </c>
      <c r="H419" s="101"/>
      <c r="I419" s="101"/>
      <c r="J419" s="211">
        <v>17</v>
      </c>
      <c r="K419" s="99"/>
      <c r="L419" s="99"/>
      <c r="M419" s="101"/>
    </row>
    <row r="420" spans="1:13">
      <c r="A420" s="376"/>
      <c r="B420" s="377"/>
      <c r="C420" s="97" t="s">
        <v>494</v>
      </c>
      <c r="D420" s="215">
        <v>395010302</v>
      </c>
      <c r="E420" s="101"/>
      <c r="F420" s="101"/>
      <c r="G420" s="101">
        <v>316</v>
      </c>
      <c r="H420" s="101"/>
      <c r="I420" s="101"/>
      <c r="J420" s="211">
        <v>316</v>
      </c>
      <c r="K420" s="99"/>
      <c r="L420" s="99"/>
      <c r="M420" s="101"/>
    </row>
    <row r="421" spans="1:13">
      <c r="A421" s="102"/>
      <c r="B421" s="97"/>
      <c r="C421" s="97"/>
      <c r="D421" s="99"/>
      <c r="E421" s="101" t="s">
        <v>10</v>
      </c>
      <c r="F421" s="101"/>
      <c r="G421" s="101">
        <f>SUM(G417:G420)</f>
        <v>1464</v>
      </c>
      <c r="H421" s="101"/>
      <c r="I421" s="101"/>
      <c r="J421" s="101">
        <f>SUM(J417:J420)</f>
        <v>1464</v>
      </c>
      <c r="K421" s="99"/>
      <c r="L421" s="99"/>
      <c r="M421" s="101"/>
    </row>
    <row r="422" spans="1:13">
      <c r="A422" s="376">
        <v>89</v>
      </c>
      <c r="B422" s="377" t="s">
        <v>1402</v>
      </c>
      <c r="C422" s="97" t="s">
        <v>484</v>
      </c>
      <c r="D422" s="99">
        <v>395010202</v>
      </c>
      <c r="E422" s="101"/>
      <c r="F422" s="101"/>
      <c r="G422" s="101"/>
      <c r="H422" s="101"/>
      <c r="I422" s="101">
        <v>185</v>
      </c>
      <c r="J422" s="211">
        <v>185</v>
      </c>
      <c r="K422" s="99"/>
      <c r="L422" s="99" t="s">
        <v>471</v>
      </c>
      <c r="M422" s="101" t="s">
        <v>477</v>
      </c>
    </row>
    <row r="423" spans="1:13">
      <c r="A423" s="376"/>
      <c r="B423" s="377"/>
      <c r="C423" s="97" t="s">
        <v>495</v>
      </c>
      <c r="D423" s="99">
        <v>395010201</v>
      </c>
      <c r="E423" s="101"/>
      <c r="F423" s="101"/>
      <c r="G423" s="101"/>
      <c r="H423" s="101"/>
      <c r="I423" s="101">
        <v>209</v>
      </c>
      <c r="J423" s="211">
        <v>209</v>
      </c>
      <c r="K423" s="99"/>
      <c r="L423" s="99"/>
      <c r="M423" s="101"/>
    </row>
    <row r="424" spans="1:13" ht="26.4">
      <c r="A424" s="376"/>
      <c r="B424" s="377"/>
      <c r="C424" s="97" t="s">
        <v>496</v>
      </c>
      <c r="D424" s="99">
        <v>395010101</v>
      </c>
      <c r="E424" s="101"/>
      <c r="F424" s="101"/>
      <c r="G424" s="101"/>
      <c r="H424" s="101"/>
      <c r="I424" s="101">
        <v>126</v>
      </c>
      <c r="J424" s="211">
        <v>126</v>
      </c>
      <c r="K424" s="99"/>
      <c r="L424" s="99"/>
      <c r="M424" s="101"/>
    </row>
    <row r="425" spans="1:13">
      <c r="A425" s="376"/>
      <c r="B425" s="377"/>
      <c r="C425" s="97" t="s">
        <v>481</v>
      </c>
      <c r="D425" s="99">
        <v>395010102</v>
      </c>
      <c r="E425" s="101"/>
      <c r="F425" s="101"/>
      <c r="G425" s="101"/>
      <c r="H425" s="101"/>
      <c r="I425" s="101">
        <v>253</v>
      </c>
      <c r="J425" s="211">
        <v>253</v>
      </c>
      <c r="K425" s="99"/>
      <c r="L425" s="99"/>
      <c r="M425" s="101"/>
    </row>
    <row r="426" spans="1:13">
      <c r="A426" s="102"/>
      <c r="B426" s="97"/>
      <c r="C426" s="97"/>
      <c r="D426" s="99"/>
      <c r="E426" s="101" t="s">
        <v>10</v>
      </c>
      <c r="F426" s="101"/>
      <c r="G426" s="101"/>
      <c r="H426" s="101"/>
      <c r="I426" s="101">
        <f>SUM(I422:I425)</f>
        <v>773</v>
      </c>
      <c r="J426" s="211">
        <f>SUM(J422:J425)</f>
        <v>773</v>
      </c>
      <c r="K426" s="99"/>
      <c r="L426" s="99"/>
      <c r="M426" s="101"/>
    </row>
    <row r="427" spans="1:13">
      <c r="A427" s="376">
        <v>90</v>
      </c>
      <c r="B427" s="377" t="s">
        <v>1403</v>
      </c>
      <c r="C427" s="97" t="s">
        <v>493</v>
      </c>
      <c r="D427" s="99">
        <v>395010305</v>
      </c>
      <c r="E427" s="99"/>
      <c r="F427" s="99"/>
      <c r="G427" s="99"/>
      <c r="H427" s="99"/>
      <c r="I427" s="101">
        <v>13</v>
      </c>
      <c r="J427" s="211">
        <v>13</v>
      </c>
      <c r="K427" s="99"/>
      <c r="L427" s="99">
        <v>3</v>
      </c>
      <c r="M427" s="101">
        <v>3</v>
      </c>
    </row>
    <row r="428" spans="1:13">
      <c r="A428" s="376"/>
      <c r="B428" s="377"/>
      <c r="C428" s="97" t="s">
        <v>497</v>
      </c>
      <c r="D428" s="99">
        <v>395010407</v>
      </c>
      <c r="E428" s="99"/>
      <c r="F428" s="99"/>
      <c r="G428" s="99"/>
      <c r="H428" s="99"/>
      <c r="I428" s="101">
        <v>502</v>
      </c>
      <c r="J428" s="211">
        <v>502</v>
      </c>
      <c r="K428" s="99"/>
      <c r="L428" s="99"/>
      <c r="M428" s="101"/>
    </row>
    <row r="429" spans="1:13">
      <c r="A429" s="376"/>
      <c r="B429" s="377"/>
      <c r="C429" s="97" t="s">
        <v>498</v>
      </c>
      <c r="D429" s="99">
        <v>395010406</v>
      </c>
      <c r="E429" s="99"/>
      <c r="F429" s="99"/>
      <c r="G429" s="99"/>
      <c r="H429" s="99"/>
      <c r="I429" s="101">
        <v>439</v>
      </c>
      <c r="J429" s="211">
        <v>439</v>
      </c>
      <c r="K429" s="99"/>
      <c r="L429" s="99"/>
      <c r="M429" s="101"/>
    </row>
    <row r="430" spans="1:13">
      <c r="A430" s="376"/>
      <c r="B430" s="377"/>
      <c r="C430" s="97" t="s">
        <v>499</v>
      </c>
      <c r="D430" s="99">
        <v>395010405</v>
      </c>
      <c r="E430" s="99"/>
      <c r="F430" s="99"/>
      <c r="G430" s="99"/>
      <c r="H430" s="99"/>
      <c r="I430" s="101">
        <v>159</v>
      </c>
      <c r="J430" s="211">
        <v>159</v>
      </c>
      <c r="K430" s="99"/>
      <c r="L430" s="99"/>
      <c r="M430" s="101"/>
    </row>
    <row r="431" spans="1:13">
      <c r="A431" s="376"/>
      <c r="B431" s="377"/>
      <c r="C431" s="97" t="s">
        <v>500</v>
      </c>
      <c r="D431" s="99">
        <v>395010404</v>
      </c>
      <c r="E431" s="99"/>
      <c r="F431" s="99"/>
      <c r="G431" s="99"/>
      <c r="H431" s="99"/>
      <c r="I431" s="101">
        <v>78</v>
      </c>
      <c r="J431" s="211">
        <v>78</v>
      </c>
      <c r="K431" s="99"/>
      <c r="L431" s="99"/>
      <c r="M431" s="101"/>
    </row>
    <row r="432" spans="1:13">
      <c r="A432" s="376"/>
      <c r="B432" s="377"/>
      <c r="C432" s="97" t="s">
        <v>501</v>
      </c>
      <c r="D432" s="99">
        <v>395010403</v>
      </c>
      <c r="E432" s="99"/>
      <c r="F432" s="99"/>
      <c r="G432" s="99"/>
      <c r="H432" s="99"/>
      <c r="I432" s="101">
        <v>154</v>
      </c>
      <c r="J432" s="211">
        <v>154</v>
      </c>
      <c r="K432" s="99"/>
      <c r="L432" s="99"/>
      <c r="M432" s="101"/>
    </row>
    <row r="433" spans="1:13">
      <c r="A433" s="376"/>
      <c r="B433" s="377"/>
      <c r="C433" s="97" t="s">
        <v>502</v>
      </c>
      <c r="D433" s="99">
        <v>395010402</v>
      </c>
      <c r="E433" s="101"/>
      <c r="F433" s="101"/>
      <c r="G433" s="101"/>
      <c r="H433" s="101"/>
      <c r="I433" s="101">
        <v>29</v>
      </c>
      <c r="J433" s="211">
        <v>29</v>
      </c>
      <c r="K433" s="99"/>
      <c r="L433" s="99"/>
      <c r="M433" s="101"/>
    </row>
    <row r="434" spans="1:13">
      <c r="A434" s="102"/>
      <c r="B434" s="97"/>
      <c r="C434" s="97"/>
      <c r="D434" s="99"/>
      <c r="E434" s="101" t="s">
        <v>10</v>
      </c>
      <c r="F434" s="101"/>
      <c r="G434" s="101"/>
      <c r="H434" s="101"/>
      <c r="I434" s="101">
        <f>SUM(I425:I433)</f>
        <v>2400</v>
      </c>
      <c r="J434" s="101">
        <f>SUM(J425:J433)</f>
        <v>2400</v>
      </c>
      <c r="K434" s="99"/>
      <c r="L434" s="99"/>
      <c r="M434" s="101"/>
    </row>
    <row r="435" spans="1:13">
      <c r="A435" s="102"/>
      <c r="B435" s="97"/>
      <c r="C435" s="97"/>
      <c r="D435" s="99"/>
      <c r="E435" s="101"/>
      <c r="F435" s="101"/>
      <c r="G435" s="101"/>
      <c r="H435" s="101"/>
      <c r="I435" s="101"/>
      <c r="J435" s="101"/>
      <c r="K435" s="99"/>
      <c r="L435" s="99"/>
      <c r="M435" s="101"/>
    </row>
    <row r="436" spans="1:13">
      <c r="A436" s="376">
        <v>91</v>
      </c>
      <c r="B436" s="377" t="s">
        <v>1405</v>
      </c>
      <c r="C436" s="97" t="s">
        <v>507</v>
      </c>
      <c r="D436" s="99">
        <v>395010107</v>
      </c>
      <c r="E436" s="389"/>
      <c r="F436" s="99"/>
      <c r="G436" s="99">
        <v>426</v>
      </c>
      <c r="H436" s="99"/>
      <c r="I436" s="389"/>
      <c r="J436" s="186">
        <v>426</v>
      </c>
      <c r="K436" s="389">
        <v>3</v>
      </c>
      <c r="L436" s="389"/>
      <c r="M436" s="390">
        <v>3</v>
      </c>
    </row>
    <row r="437" spans="1:13">
      <c r="A437" s="376"/>
      <c r="B437" s="377"/>
      <c r="C437" s="97" t="s">
        <v>508</v>
      </c>
      <c r="D437" s="99">
        <v>395010306</v>
      </c>
      <c r="E437" s="389"/>
      <c r="F437" s="99"/>
      <c r="G437" s="99">
        <v>190</v>
      </c>
      <c r="H437" s="99"/>
      <c r="I437" s="389"/>
      <c r="J437" s="186">
        <v>190</v>
      </c>
      <c r="K437" s="389"/>
      <c r="L437" s="389"/>
      <c r="M437" s="390"/>
    </row>
    <row r="438" spans="1:13">
      <c r="A438" s="376"/>
      <c r="B438" s="377"/>
      <c r="C438" s="97" t="s">
        <v>509</v>
      </c>
      <c r="D438" s="99">
        <v>395010104</v>
      </c>
      <c r="E438" s="389"/>
      <c r="F438" s="99"/>
      <c r="G438" s="99">
        <v>291</v>
      </c>
      <c r="H438" s="99"/>
      <c r="I438" s="389"/>
      <c r="J438" s="186">
        <v>291</v>
      </c>
      <c r="K438" s="389"/>
      <c r="L438" s="389"/>
      <c r="M438" s="390"/>
    </row>
    <row r="439" spans="1:13">
      <c r="A439" s="376"/>
      <c r="B439" s="377"/>
      <c r="C439" s="97" t="s">
        <v>510</v>
      </c>
      <c r="D439" s="99">
        <v>395010103</v>
      </c>
      <c r="E439" s="389"/>
      <c r="F439" s="99"/>
      <c r="G439" s="99">
        <v>163</v>
      </c>
      <c r="H439" s="99"/>
      <c r="I439" s="389"/>
      <c r="J439" s="186">
        <v>163</v>
      </c>
      <c r="K439" s="389"/>
      <c r="L439" s="389"/>
      <c r="M439" s="390"/>
    </row>
    <row r="440" spans="1:13">
      <c r="A440" s="376"/>
      <c r="B440" s="377"/>
      <c r="C440" s="97" t="s">
        <v>511</v>
      </c>
      <c r="D440" s="99">
        <v>395010301</v>
      </c>
      <c r="E440" s="389"/>
      <c r="F440" s="99"/>
      <c r="G440" s="99">
        <v>457</v>
      </c>
      <c r="H440" s="99"/>
      <c r="I440" s="389"/>
      <c r="J440" s="186">
        <v>457</v>
      </c>
      <c r="K440" s="389"/>
      <c r="L440" s="389"/>
      <c r="M440" s="390"/>
    </row>
    <row r="441" spans="1:13">
      <c r="A441" s="376"/>
      <c r="B441" s="377"/>
      <c r="C441" s="97" t="s">
        <v>511</v>
      </c>
      <c r="D441" s="99">
        <v>395010303</v>
      </c>
      <c r="E441" s="389"/>
      <c r="F441" s="99"/>
      <c r="G441" s="99">
        <v>58</v>
      </c>
      <c r="H441" s="99"/>
      <c r="I441" s="389"/>
      <c r="J441" s="186">
        <v>58</v>
      </c>
      <c r="K441" s="389"/>
      <c r="L441" s="389"/>
      <c r="M441" s="390"/>
    </row>
    <row r="442" spans="1:13">
      <c r="A442" s="102"/>
      <c r="B442" s="97"/>
      <c r="C442" s="97"/>
      <c r="D442" s="99"/>
      <c r="E442" s="101" t="s">
        <v>10</v>
      </c>
      <c r="F442" s="101"/>
      <c r="G442" s="101">
        <f>SUM(G436:G441)</f>
        <v>1585</v>
      </c>
      <c r="H442" s="101"/>
      <c r="I442" s="99"/>
      <c r="J442" s="101">
        <f>SUM(J436:J441)</f>
        <v>1585</v>
      </c>
      <c r="K442" s="99"/>
      <c r="L442" s="99"/>
      <c r="M442" s="101"/>
    </row>
    <row r="443" spans="1:13">
      <c r="A443" s="102"/>
      <c r="B443" s="97"/>
      <c r="C443" s="97"/>
      <c r="D443" s="99"/>
      <c r="E443" s="101"/>
      <c r="F443" s="101"/>
      <c r="G443" s="101"/>
      <c r="H443" s="101"/>
      <c r="I443" s="99"/>
      <c r="J443" s="101"/>
      <c r="K443" s="99"/>
      <c r="L443" s="99"/>
      <c r="M443" s="101"/>
    </row>
    <row r="444" spans="1:13">
      <c r="A444" s="376">
        <v>92</v>
      </c>
      <c r="B444" s="377" t="s">
        <v>1406</v>
      </c>
      <c r="C444" s="97" t="s">
        <v>512</v>
      </c>
      <c r="D444" s="99">
        <v>395010106</v>
      </c>
      <c r="E444" s="389"/>
      <c r="F444" s="99"/>
      <c r="G444" s="99">
        <v>182</v>
      </c>
      <c r="H444" s="99"/>
      <c r="I444" s="389"/>
      <c r="J444" s="99">
        <v>181</v>
      </c>
      <c r="K444" s="389">
        <v>2</v>
      </c>
      <c r="L444" s="389"/>
      <c r="M444" s="390">
        <v>2</v>
      </c>
    </row>
    <row r="445" spans="1:13">
      <c r="A445" s="376"/>
      <c r="B445" s="377"/>
      <c r="C445" s="97" t="s">
        <v>513</v>
      </c>
      <c r="D445" s="99">
        <v>395010401</v>
      </c>
      <c r="E445" s="389"/>
      <c r="F445" s="99"/>
      <c r="G445" s="99">
        <v>283</v>
      </c>
      <c r="H445" s="99"/>
      <c r="I445" s="389"/>
      <c r="J445" s="99">
        <v>269</v>
      </c>
      <c r="K445" s="389"/>
      <c r="L445" s="389"/>
      <c r="M445" s="390"/>
    </row>
    <row r="446" spans="1:13">
      <c r="A446" s="376"/>
      <c r="B446" s="377"/>
      <c r="C446" s="97" t="s">
        <v>502</v>
      </c>
      <c r="D446" s="99">
        <v>395010402</v>
      </c>
      <c r="E446" s="389"/>
      <c r="F446" s="99"/>
      <c r="G446" s="99">
        <v>40</v>
      </c>
      <c r="H446" s="99"/>
      <c r="I446" s="389"/>
      <c r="J446" s="99">
        <v>44</v>
      </c>
      <c r="K446" s="389"/>
      <c r="L446" s="389"/>
      <c r="M446" s="390"/>
    </row>
    <row r="447" spans="1:13">
      <c r="A447" s="376"/>
      <c r="B447" s="377"/>
      <c r="C447" s="97" t="s">
        <v>501</v>
      </c>
      <c r="D447" s="99">
        <v>395010403</v>
      </c>
      <c r="E447" s="389"/>
      <c r="F447" s="99"/>
      <c r="G447" s="99">
        <v>182</v>
      </c>
      <c r="H447" s="99"/>
      <c r="I447" s="389"/>
      <c r="J447" s="99">
        <v>88</v>
      </c>
      <c r="K447" s="389"/>
      <c r="L447" s="389"/>
      <c r="M447" s="390"/>
    </row>
    <row r="448" spans="1:13">
      <c r="A448" s="376"/>
      <c r="B448" s="377"/>
      <c r="C448" s="97" t="s">
        <v>500</v>
      </c>
      <c r="D448" s="99">
        <v>395010404</v>
      </c>
      <c r="E448" s="389"/>
      <c r="F448" s="99"/>
      <c r="G448" s="99">
        <v>98</v>
      </c>
      <c r="H448" s="99"/>
      <c r="I448" s="389"/>
      <c r="J448" s="99">
        <v>166</v>
      </c>
      <c r="K448" s="389"/>
      <c r="L448" s="389"/>
      <c r="M448" s="390"/>
    </row>
    <row r="449" spans="1:13">
      <c r="A449" s="102"/>
      <c r="B449" s="97"/>
      <c r="C449" s="97" t="s">
        <v>499</v>
      </c>
      <c r="D449" s="99">
        <v>395010405</v>
      </c>
      <c r="E449" s="101"/>
      <c r="F449" s="101"/>
      <c r="G449" s="101">
        <v>193</v>
      </c>
      <c r="H449" s="101"/>
      <c r="I449" s="101"/>
      <c r="J449" s="101">
        <v>179</v>
      </c>
      <c r="K449" s="99"/>
      <c r="L449" s="99"/>
      <c r="M449" s="101"/>
    </row>
    <row r="450" spans="1:13">
      <c r="A450" s="102"/>
      <c r="B450" s="97"/>
      <c r="C450" s="97"/>
      <c r="D450" s="99"/>
      <c r="E450" s="101" t="s">
        <v>10</v>
      </c>
      <c r="F450" s="101"/>
      <c r="G450" s="101">
        <v>927</v>
      </c>
      <c r="H450" s="101"/>
      <c r="I450" s="101"/>
      <c r="J450" s="101">
        <v>927</v>
      </c>
      <c r="K450" s="99"/>
      <c r="L450" s="99"/>
      <c r="M450" s="101"/>
    </row>
    <row r="451" spans="1:13">
      <c r="A451" s="102"/>
      <c r="B451" s="97"/>
      <c r="C451" s="97"/>
      <c r="D451" s="99"/>
      <c r="E451" s="101"/>
      <c r="F451" s="101"/>
      <c r="G451" s="101"/>
      <c r="H451" s="101"/>
      <c r="I451" s="101"/>
      <c r="J451" s="101"/>
      <c r="K451" s="99"/>
      <c r="L451" s="99"/>
      <c r="M451" s="101"/>
    </row>
    <row r="452" spans="1:13">
      <c r="A452" s="376">
        <v>93</v>
      </c>
      <c r="B452" s="377" t="s">
        <v>1407</v>
      </c>
      <c r="C452" s="97" t="s">
        <v>514</v>
      </c>
      <c r="D452" s="99">
        <v>395010105</v>
      </c>
      <c r="E452" s="389"/>
      <c r="F452" s="99"/>
      <c r="G452" s="389"/>
      <c r="H452" s="99"/>
      <c r="I452" s="99">
        <v>108</v>
      </c>
      <c r="J452" s="99">
        <v>144</v>
      </c>
      <c r="K452" s="389"/>
      <c r="L452" s="389">
        <v>2</v>
      </c>
      <c r="M452" s="390">
        <v>2</v>
      </c>
    </row>
    <row r="453" spans="1:13">
      <c r="A453" s="376"/>
      <c r="B453" s="377"/>
      <c r="C453" s="97" t="s">
        <v>510</v>
      </c>
      <c r="D453" s="99">
        <v>395010103</v>
      </c>
      <c r="E453" s="389"/>
      <c r="F453" s="99"/>
      <c r="G453" s="389"/>
      <c r="H453" s="99"/>
      <c r="I453" s="99">
        <v>130</v>
      </c>
      <c r="J453" s="99">
        <v>130</v>
      </c>
      <c r="K453" s="389"/>
      <c r="L453" s="389"/>
      <c r="M453" s="390"/>
    </row>
    <row r="454" spans="1:13">
      <c r="A454" s="376"/>
      <c r="B454" s="377"/>
      <c r="C454" s="97" t="s">
        <v>515</v>
      </c>
      <c r="D454" s="99">
        <v>395010104</v>
      </c>
      <c r="E454" s="389"/>
      <c r="F454" s="99"/>
      <c r="G454" s="389"/>
      <c r="H454" s="99"/>
      <c r="I454" s="99">
        <v>226</v>
      </c>
      <c r="J454" s="99">
        <v>210</v>
      </c>
      <c r="K454" s="389"/>
      <c r="L454" s="389"/>
      <c r="M454" s="390"/>
    </row>
    <row r="455" spans="1:13">
      <c r="A455" s="376"/>
      <c r="B455" s="377"/>
      <c r="C455" s="97" t="s">
        <v>513</v>
      </c>
      <c r="D455" s="99">
        <v>395010401</v>
      </c>
      <c r="E455" s="389"/>
      <c r="F455" s="99"/>
      <c r="G455" s="389"/>
      <c r="H455" s="99"/>
      <c r="I455" s="101">
        <v>228</v>
      </c>
      <c r="J455" s="101">
        <v>219</v>
      </c>
      <c r="K455" s="389"/>
      <c r="L455" s="389"/>
      <c r="M455" s="390"/>
    </row>
    <row r="456" spans="1:13">
      <c r="A456" s="102"/>
      <c r="B456" s="97"/>
      <c r="C456" s="97" t="s">
        <v>516</v>
      </c>
      <c r="D456" s="104">
        <v>395010106</v>
      </c>
      <c r="E456" s="101"/>
      <c r="F456" s="101"/>
      <c r="G456" s="101"/>
      <c r="H456" s="101"/>
      <c r="I456" s="101">
        <v>180</v>
      </c>
      <c r="J456" s="101">
        <v>179</v>
      </c>
      <c r="K456" s="99"/>
      <c r="L456" s="99"/>
      <c r="M456" s="101"/>
    </row>
    <row r="457" spans="1:13">
      <c r="A457" s="102"/>
      <c r="B457" s="97"/>
      <c r="C457" s="97"/>
      <c r="D457" s="99"/>
      <c r="E457" s="101"/>
      <c r="F457" s="101"/>
      <c r="G457" s="101" t="s">
        <v>10</v>
      </c>
      <c r="H457" s="101"/>
      <c r="I457" s="101">
        <v>882</v>
      </c>
      <c r="J457" s="101">
        <v>882</v>
      </c>
      <c r="K457" s="99"/>
      <c r="L457" s="99"/>
      <c r="M457" s="101"/>
    </row>
    <row r="458" spans="1:13" ht="26.4">
      <c r="A458" s="376">
        <v>94</v>
      </c>
      <c r="B458" s="377" t="s">
        <v>1408</v>
      </c>
      <c r="C458" s="97" t="s">
        <v>517</v>
      </c>
      <c r="D458" s="99">
        <v>395010304</v>
      </c>
      <c r="E458" s="389"/>
      <c r="F458" s="99"/>
      <c r="G458" s="389"/>
      <c r="H458" s="99"/>
      <c r="I458" s="99">
        <v>255</v>
      </c>
      <c r="J458" s="99">
        <v>217</v>
      </c>
      <c r="K458" s="389"/>
      <c r="L458" s="389">
        <v>3</v>
      </c>
      <c r="M458" s="390">
        <v>3</v>
      </c>
    </row>
    <row r="459" spans="1:13" ht="26.4">
      <c r="A459" s="376"/>
      <c r="B459" s="377"/>
      <c r="C459" s="97" t="s">
        <v>518</v>
      </c>
      <c r="D459" s="99">
        <v>395010302</v>
      </c>
      <c r="E459" s="389"/>
      <c r="F459" s="99"/>
      <c r="G459" s="389"/>
      <c r="H459" s="99"/>
      <c r="I459" s="99">
        <v>271</v>
      </c>
      <c r="J459" s="99">
        <v>268</v>
      </c>
      <c r="K459" s="389"/>
      <c r="L459" s="389"/>
      <c r="M459" s="390"/>
    </row>
    <row r="460" spans="1:13">
      <c r="A460" s="376"/>
      <c r="B460" s="377"/>
      <c r="C460" s="97" t="s">
        <v>511</v>
      </c>
      <c r="D460" s="99">
        <v>395010303</v>
      </c>
      <c r="E460" s="389"/>
      <c r="F460" s="99"/>
      <c r="G460" s="389"/>
      <c r="H460" s="99"/>
      <c r="I460" s="99">
        <v>44</v>
      </c>
      <c r="J460" s="99">
        <v>44</v>
      </c>
      <c r="K460" s="389"/>
      <c r="L460" s="389"/>
      <c r="M460" s="390"/>
    </row>
    <row r="461" spans="1:13">
      <c r="A461" s="376"/>
      <c r="B461" s="377"/>
      <c r="C461" s="97" t="s">
        <v>519</v>
      </c>
      <c r="D461" s="99">
        <v>395010301</v>
      </c>
      <c r="E461" s="389"/>
      <c r="F461" s="99"/>
      <c r="G461" s="389"/>
      <c r="H461" s="99"/>
      <c r="I461" s="99">
        <v>366</v>
      </c>
      <c r="J461" s="99">
        <v>279</v>
      </c>
      <c r="K461" s="389"/>
      <c r="L461" s="389"/>
      <c r="M461" s="390"/>
    </row>
    <row r="462" spans="1:13">
      <c r="A462" s="376"/>
      <c r="B462" s="377"/>
      <c r="C462" s="97" t="s">
        <v>520</v>
      </c>
      <c r="D462" s="99">
        <v>395010306</v>
      </c>
      <c r="E462" s="389"/>
      <c r="F462" s="99"/>
      <c r="G462" s="389"/>
      <c r="H462" s="99"/>
      <c r="I462" s="99">
        <v>164</v>
      </c>
      <c r="J462" s="99">
        <v>166</v>
      </c>
      <c r="K462" s="389"/>
      <c r="L462" s="389"/>
      <c r="M462" s="390"/>
    </row>
    <row r="463" spans="1:13">
      <c r="A463" s="102"/>
      <c r="B463" s="97"/>
      <c r="C463" s="97" t="s">
        <v>521</v>
      </c>
      <c r="D463" s="99">
        <v>395010107</v>
      </c>
      <c r="E463" s="101"/>
      <c r="F463" s="101"/>
      <c r="G463" s="99"/>
      <c r="H463" s="99"/>
      <c r="I463" s="101">
        <v>363</v>
      </c>
      <c r="J463" s="101">
        <v>335</v>
      </c>
      <c r="K463" s="99"/>
      <c r="L463" s="99"/>
      <c r="M463" s="101"/>
    </row>
    <row r="464" spans="1:13">
      <c r="A464" s="102"/>
      <c r="B464" s="97"/>
      <c r="C464" s="97"/>
      <c r="D464" s="99"/>
      <c r="E464" s="101" t="s">
        <v>10</v>
      </c>
      <c r="F464" s="101"/>
      <c r="G464" s="99"/>
      <c r="H464" s="99"/>
      <c r="I464" s="101">
        <v>1309</v>
      </c>
      <c r="J464" s="101">
        <v>1309</v>
      </c>
      <c r="K464" s="99"/>
      <c r="L464" s="99"/>
      <c r="M464" s="101"/>
    </row>
    <row r="465" spans="1:13">
      <c r="A465" s="102"/>
      <c r="B465" s="97"/>
      <c r="C465" s="97"/>
      <c r="D465" s="99"/>
      <c r="E465" s="101"/>
      <c r="F465" s="101"/>
      <c r="G465" s="99"/>
      <c r="H465" s="99"/>
      <c r="I465" s="101"/>
      <c r="J465" s="101"/>
      <c r="K465" s="99"/>
      <c r="L465" s="99"/>
      <c r="M465" s="101"/>
    </row>
    <row r="466" spans="1:13">
      <c r="A466" s="376">
        <v>95</v>
      </c>
      <c r="B466" s="377" t="s">
        <v>1409</v>
      </c>
      <c r="C466" s="97" t="s">
        <v>522</v>
      </c>
      <c r="D466" s="99">
        <v>395040203</v>
      </c>
      <c r="E466" s="389"/>
      <c r="F466" s="99"/>
      <c r="G466" s="99">
        <v>55</v>
      </c>
      <c r="H466" s="99"/>
      <c r="I466" s="99">
        <v>37</v>
      </c>
      <c r="J466" s="101">
        <v>93</v>
      </c>
      <c r="K466" s="389">
        <v>2</v>
      </c>
      <c r="L466" s="389">
        <v>1</v>
      </c>
      <c r="M466" s="390">
        <v>3</v>
      </c>
    </row>
    <row r="467" spans="1:13">
      <c r="A467" s="376"/>
      <c r="B467" s="377"/>
      <c r="C467" s="97" t="s">
        <v>523</v>
      </c>
      <c r="D467" s="99">
        <v>395040204</v>
      </c>
      <c r="E467" s="389"/>
      <c r="F467" s="99"/>
      <c r="G467" s="99">
        <v>286</v>
      </c>
      <c r="H467" s="99"/>
      <c r="I467" s="99">
        <v>272</v>
      </c>
      <c r="J467" s="101">
        <v>554</v>
      </c>
      <c r="K467" s="389"/>
      <c r="L467" s="389"/>
      <c r="M467" s="390"/>
    </row>
    <row r="468" spans="1:13">
      <c r="A468" s="376"/>
      <c r="B468" s="377"/>
      <c r="C468" s="97" t="s">
        <v>523</v>
      </c>
      <c r="D468" s="99">
        <v>395040205</v>
      </c>
      <c r="E468" s="389"/>
      <c r="F468" s="99"/>
      <c r="G468" s="99">
        <v>321</v>
      </c>
      <c r="H468" s="99"/>
      <c r="I468" s="99">
        <v>264</v>
      </c>
      <c r="J468" s="101">
        <v>581</v>
      </c>
      <c r="K468" s="389"/>
      <c r="L468" s="389"/>
      <c r="M468" s="390"/>
    </row>
    <row r="469" spans="1:13">
      <c r="A469" s="102"/>
      <c r="B469" s="97"/>
      <c r="C469" s="97"/>
      <c r="D469" s="99"/>
      <c r="E469" s="101" t="s">
        <v>10</v>
      </c>
      <c r="F469" s="101"/>
      <c r="G469" s="101">
        <v>666</v>
      </c>
      <c r="H469" s="101"/>
      <c r="I469" s="101">
        <v>592</v>
      </c>
      <c r="J469" s="101">
        <v>1228</v>
      </c>
      <c r="K469" s="99"/>
      <c r="L469" s="99"/>
      <c r="M469" s="101"/>
    </row>
    <row r="470" spans="1:13" ht="26.4">
      <c r="A470" s="102">
        <v>96</v>
      </c>
      <c r="B470" s="97" t="s">
        <v>1410</v>
      </c>
      <c r="C470" s="97" t="s">
        <v>524</v>
      </c>
      <c r="D470" s="99">
        <v>395040206</v>
      </c>
      <c r="E470" s="99"/>
      <c r="F470" s="99"/>
      <c r="G470" s="99">
        <v>475</v>
      </c>
      <c r="H470" s="99"/>
      <c r="I470" s="99">
        <v>429</v>
      </c>
      <c r="J470" s="101">
        <v>882</v>
      </c>
      <c r="K470" s="99">
        <v>1</v>
      </c>
      <c r="L470" s="99">
        <v>1</v>
      </c>
      <c r="M470" s="101">
        <v>2</v>
      </c>
    </row>
    <row r="471" spans="1:13">
      <c r="A471" s="102"/>
      <c r="B471" s="97"/>
      <c r="C471" s="97"/>
      <c r="D471" s="99"/>
      <c r="E471" s="101" t="s">
        <v>10</v>
      </c>
      <c r="F471" s="101"/>
      <c r="G471" s="101">
        <v>471</v>
      </c>
      <c r="H471" s="101"/>
      <c r="I471" s="101">
        <v>411</v>
      </c>
      <c r="J471" s="101">
        <v>882</v>
      </c>
      <c r="K471" s="99"/>
      <c r="L471" s="99"/>
      <c r="M471" s="101"/>
    </row>
    <row r="472" spans="1:13">
      <c r="A472" s="376">
        <v>97</v>
      </c>
      <c r="B472" s="377" t="s">
        <v>1411</v>
      </c>
      <c r="C472" s="97" t="s">
        <v>525</v>
      </c>
      <c r="D472" s="99">
        <v>395040209</v>
      </c>
      <c r="E472" s="389"/>
      <c r="F472" s="99"/>
      <c r="G472" s="99">
        <v>280</v>
      </c>
      <c r="H472" s="99"/>
      <c r="I472" s="99">
        <v>234</v>
      </c>
      <c r="J472" s="101">
        <v>502</v>
      </c>
      <c r="K472" s="389">
        <v>2</v>
      </c>
      <c r="L472" s="389">
        <v>1</v>
      </c>
      <c r="M472" s="390">
        <v>3</v>
      </c>
    </row>
    <row r="473" spans="1:13">
      <c r="A473" s="376"/>
      <c r="B473" s="377"/>
      <c r="C473" s="97" t="s">
        <v>525</v>
      </c>
      <c r="D473" s="99">
        <v>395040210</v>
      </c>
      <c r="E473" s="389"/>
      <c r="F473" s="99"/>
      <c r="G473" s="99">
        <v>99</v>
      </c>
      <c r="H473" s="99"/>
      <c r="I473" s="99">
        <v>68</v>
      </c>
      <c r="J473" s="101">
        <v>166</v>
      </c>
      <c r="K473" s="389"/>
      <c r="L473" s="389"/>
      <c r="M473" s="390"/>
    </row>
    <row r="474" spans="1:13">
      <c r="A474" s="376"/>
      <c r="B474" s="377"/>
      <c r="C474" s="97" t="s">
        <v>526</v>
      </c>
      <c r="D474" s="99">
        <v>395050302</v>
      </c>
      <c r="E474" s="389"/>
      <c r="F474" s="99"/>
      <c r="G474" s="99">
        <v>225</v>
      </c>
      <c r="H474" s="99"/>
      <c r="I474" s="99">
        <v>153</v>
      </c>
      <c r="J474" s="101">
        <v>378</v>
      </c>
      <c r="K474" s="389"/>
      <c r="L474" s="389"/>
      <c r="M474" s="390"/>
    </row>
    <row r="475" spans="1:13">
      <c r="A475" s="102"/>
      <c r="B475" s="97"/>
      <c r="C475" s="97"/>
      <c r="D475" s="99"/>
      <c r="E475" s="101" t="s">
        <v>10</v>
      </c>
      <c r="F475" s="101"/>
      <c r="G475" s="101">
        <v>596</v>
      </c>
      <c r="H475" s="101"/>
      <c r="I475" s="101">
        <v>450</v>
      </c>
      <c r="J475" s="101">
        <v>1046</v>
      </c>
      <c r="K475" s="99"/>
      <c r="L475" s="99"/>
      <c r="M475" s="101"/>
    </row>
    <row r="476" spans="1:13">
      <c r="A476" s="102"/>
      <c r="B476" s="97"/>
      <c r="C476" s="97"/>
      <c r="D476" s="99"/>
      <c r="E476" s="101"/>
      <c r="F476" s="101"/>
      <c r="G476" s="101"/>
      <c r="H476" s="101"/>
      <c r="I476" s="101"/>
      <c r="J476" s="101"/>
      <c r="K476" s="99"/>
      <c r="L476" s="99"/>
      <c r="M476" s="101"/>
    </row>
    <row r="477" spans="1:13">
      <c r="A477" s="376">
        <v>98</v>
      </c>
      <c r="B477" s="377" t="s">
        <v>1412</v>
      </c>
      <c r="C477" s="97" t="s">
        <v>527</v>
      </c>
      <c r="D477" s="99">
        <v>395040208</v>
      </c>
      <c r="E477" s="389"/>
      <c r="F477" s="99"/>
      <c r="G477" s="99">
        <v>443</v>
      </c>
      <c r="H477" s="99"/>
      <c r="I477" s="99">
        <v>346</v>
      </c>
      <c r="J477" s="101">
        <v>784</v>
      </c>
      <c r="K477" s="389">
        <v>2</v>
      </c>
      <c r="L477" s="389">
        <v>1</v>
      </c>
      <c r="M477" s="390">
        <v>3</v>
      </c>
    </row>
    <row r="478" spans="1:13">
      <c r="A478" s="376"/>
      <c r="B478" s="377"/>
      <c r="C478" s="97" t="s">
        <v>528</v>
      </c>
      <c r="D478" s="99">
        <v>395040207</v>
      </c>
      <c r="E478" s="389"/>
      <c r="F478" s="99"/>
      <c r="G478" s="99">
        <v>197</v>
      </c>
      <c r="H478" s="99"/>
      <c r="I478" s="99">
        <v>154</v>
      </c>
      <c r="J478" s="101">
        <v>344</v>
      </c>
      <c r="K478" s="389"/>
      <c r="L478" s="389"/>
      <c r="M478" s="390"/>
    </row>
    <row r="479" spans="1:13">
      <c r="A479" s="102"/>
      <c r="B479" s="97"/>
      <c r="C479" s="97"/>
      <c r="D479" s="99"/>
      <c r="E479" s="101" t="s">
        <v>10</v>
      </c>
      <c r="F479" s="101"/>
      <c r="G479" s="101">
        <v>637</v>
      </c>
      <c r="H479" s="101"/>
      <c r="I479" s="101">
        <v>491</v>
      </c>
      <c r="J479" s="101">
        <v>1128</v>
      </c>
      <c r="K479" s="99"/>
      <c r="L479" s="99"/>
      <c r="M479" s="101"/>
    </row>
    <row r="480" spans="1:13">
      <c r="A480" s="102"/>
      <c r="B480" s="97"/>
      <c r="C480" s="97"/>
      <c r="D480" s="99"/>
      <c r="E480" s="101"/>
      <c r="F480" s="101"/>
      <c r="G480" s="101"/>
      <c r="H480" s="101"/>
      <c r="I480" s="101"/>
      <c r="J480" s="101"/>
      <c r="K480" s="99"/>
      <c r="L480" s="99"/>
      <c r="M480" s="101"/>
    </row>
    <row r="481" spans="1:13">
      <c r="A481" s="376">
        <v>99</v>
      </c>
      <c r="B481" s="377" t="s">
        <v>1413</v>
      </c>
      <c r="C481" s="97" t="s">
        <v>529</v>
      </c>
      <c r="D481" s="99">
        <v>395040101</v>
      </c>
      <c r="E481" s="389"/>
      <c r="F481" s="99"/>
      <c r="G481" s="99">
        <v>447</v>
      </c>
      <c r="H481" s="99"/>
      <c r="I481" s="99">
        <v>395</v>
      </c>
      <c r="J481" s="186">
        <f>SUM(G481:I481)</f>
        <v>842</v>
      </c>
      <c r="K481" s="389">
        <v>2</v>
      </c>
      <c r="L481" s="389">
        <v>2</v>
      </c>
      <c r="M481" s="390">
        <v>4</v>
      </c>
    </row>
    <row r="482" spans="1:13">
      <c r="A482" s="376"/>
      <c r="B482" s="377"/>
      <c r="C482" s="97"/>
      <c r="D482" s="99"/>
      <c r="E482" s="389"/>
      <c r="F482" s="99"/>
      <c r="G482" s="99"/>
      <c r="H482" s="99"/>
      <c r="I482" s="99"/>
      <c r="J482" s="101"/>
      <c r="K482" s="389"/>
      <c r="L482" s="389"/>
      <c r="M482" s="390"/>
    </row>
    <row r="483" spans="1:13">
      <c r="A483" s="376"/>
      <c r="B483" s="377"/>
      <c r="C483" s="97"/>
      <c r="D483" s="99"/>
      <c r="E483" s="389"/>
      <c r="F483" s="99"/>
      <c r="G483" s="99"/>
      <c r="H483" s="99"/>
      <c r="I483" s="99"/>
      <c r="J483" s="101"/>
      <c r="K483" s="389"/>
      <c r="L483" s="389"/>
      <c r="M483" s="390"/>
    </row>
    <row r="484" spans="1:13">
      <c r="A484" s="102"/>
      <c r="B484" s="97"/>
      <c r="C484" s="97"/>
      <c r="D484" s="99"/>
      <c r="E484" s="101" t="s">
        <v>10</v>
      </c>
      <c r="F484" s="101"/>
      <c r="G484" s="185">
        <v>447</v>
      </c>
      <c r="H484" s="185"/>
      <c r="I484" s="185">
        <v>395</v>
      </c>
      <c r="J484" s="185">
        <f>SUM(G484:I484)</f>
        <v>842</v>
      </c>
      <c r="K484" s="99"/>
      <c r="L484" s="99"/>
      <c r="M484" s="101"/>
    </row>
    <row r="485" spans="1:13">
      <c r="A485" s="376">
        <v>100</v>
      </c>
      <c r="B485" s="377" t="s">
        <v>1414</v>
      </c>
      <c r="C485" s="97" t="s">
        <v>530</v>
      </c>
      <c r="D485" s="99">
        <v>395040301</v>
      </c>
      <c r="E485" s="391"/>
      <c r="F485" s="106"/>
      <c r="G485" s="99">
        <v>306</v>
      </c>
      <c r="H485" s="99"/>
      <c r="I485" s="99">
        <v>236</v>
      </c>
      <c r="J485" s="101">
        <v>538</v>
      </c>
      <c r="K485" s="376">
        <v>1</v>
      </c>
      <c r="L485" s="376">
        <v>1</v>
      </c>
      <c r="M485" s="391">
        <v>2</v>
      </c>
    </row>
    <row r="486" spans="1:13">
      <c r="A486" s="376"/>
      <c r="B486" s="377"/>
      <c r="C486" s="97" t="s">
        <v>530</v>
      </c>
      <c r="D486" s="99">
        <v>395040302</v>
      </c>
      <c r="E486" s="391"/>
      <c r="F486" s="106"/>
      <c r="G486" s="99">
        <v>140</v>
      </c>
      <c r="H486" s="99"/>
      <c r="I486" s="99">
        <v>107</v>
      </c>
      <c r="J486" s="101">
        <v>242</v>
      </c>
      <c r="K486" s="376"/>
      <c r="L486" s="376"/>
      <c r="M486" s="391"/>
    </row>
    <row r="487" spans="1:13">
      <c r="A487" s="104"/>
      <c r="B487" s="97"/>
      <c r="C487" s="104"/>
      <c r="D487" s="104"/>
      <c r="E487" s="101" t="s">
        <v>10</v>
      </c>
      <c r="F487" s="101"/>
      <c r="G487" s="105">
        <f>SUM(G485:G486)</f>
        <v>446</v>
      </c>
      <c r="H487" s="105"/>
      <c r="I487" s="105">
        <f>SUM(I485:I486)</f>
        <v>343</v>
      </c>
      <c r="J487" s="105">
        <f>SUM(J485:J486)</f>
        <v>780</v>
      </c>
      <c r="K487" s="104"/>
      <c r="L487" s="104"/>
      <c r="M487" s="105"/>
    </row>
    <row r="488" spans="1:13">
      <c r="A488" s="376">
        <v>101</v>
      </c>
      <c r="B488" s="377" t="s">
        <v>1415</v>
      </c>
      <c r="C488" s="97" t="s">
        <v>531</v>
      </c>
      <c r="D488" s="99">
        <v>395040103</v>
      </c>
      <c r="E488" s="389"/>
      <c r="F488" s="99"/>
      <c r="G488" s="99">
        <v>261</v>
      </c>
      <c r="H488" s="99"/>
      <c r="I488" s="99">
        <v>209</v>
      </c>
      <c r="J488" s="101">
        <v>467</v>
      </c>
      <c r="K488" s="389">
        <v>2</v>
      </c>
      <c r="L488" s="389">
        <v>1</v>
      </c>
      <c r="M488" s="390">
        <v>3</v>
      </c>
    </row>
    <row r="489" spans="1:13">
      <c r="A489" s="376"/>
      <c r="B489" s="377"/>
      <c r="C489" s="97" t="s">
        <v>532</v>
      </c>
      <c r="D489" s="99">
        <v>395040102</v>
      </c>
      <c r="E489" s="389"/>
      <c r="F489" s="99"/>
      <c r="G489" s="99">
        <v>148</v>
      </c>
      <c r="H489" s="99"/>
      <c r="I489" s="99">
        <v>118</v>
      </c>
      <c r="J489" s="101">
        <v>267</v>
      </c>
      <c r="K489" s="389"/>
      <c r="L489" s="389"/>
      <c r="M489" s="390"/>
    </row>
    <row r="490" spans="1:13">
      <c r="A490" s="376"/>
      <c r="B490" s="377"/>
      <c r="C490" s="97" t="s">
        <v>533</v>
      </c>
      <c r="D490" s="99">
        <v>395040104</v>
      </c>
      <c r="E490" s="389"/>
      <c r="F490" s="99"/>
      <c r="G490" s="99">
        <v>228</v>
      </c>
      <c r="H490" s="99"/>
      <c r="I490" s="99">
        <v>181</v>
      </c>
      <c r="J490" s="101">
        <v>404</v>
      </c>
      <c r="K490" s="389"/>
      <c r="L490" s="389"/>
      <c r="M490" s="390"/>
    </row>
    <row r="491" spans="1:13">
      <c r="A491" s="102"/>
      <c r="B491" s="97"/>
      <c r="C491" s="97"/>
      <c r="D491" s="99"/>
      <c r="E491" s="101" t="s">
        <v>10</v>
      </c>
      <c r="F491" s="101"/>
      <c r="G491" s="101">
        <v>638</v>
      </c>
      <c r="H491" s="101"/>
      <c r="I491" s="101">
        <v>500</v>
      </c>
      <c r="J491" s="101">
        <v>1138</v>
      </c>
      <c r="K491" s="99"/>
      <c r="L491" s="99"/>
      <c r="M491" s="101"/>
    </row>
    <row r="492" spans="1:13">
      <c r="A492" s="102"/>
      <c r="B492" s="97"/>
      <c r="C492" s="97"/>
      <c r="D492" s="99"/>
      <c r="E492" s="101"/>
      <c r="F492" s="101"/>
      <c r="G492" s="101"/>
      <c r="H492" s="101"/>
      <c r="I492" s="101"/>
      <c r="J492" s="101"/>
      <c r="K492" s="99"/>
      <c r="L492" s="99"/>
      <c r="M492" s="101"/>
    </row>
    <row r="493" spans="1:13">
      <c r="A493" s="376">
        <v>102</v>
      </c>
      <c r="B493" s="377" t="s">
        <v>1416</v>
      </c>
      <c r="C493" s="97" t="s">
        <v>534</v>
      </c>
      <c r="D493" s="99">
        <v>395040105</v>
      </c>
      <c r="E493" s="389"/>
      <c r="F493" s="99"/>
      <c r="G493" s="99">
        <v>328</v>
      </c>
      <c r="H493" s="99"/>
      <c r="I493" s="99">
        <v>389</v>
      </c>
      <c r="J493" s="101">
        <v>714</v>
      </c>
      <c r="K493" s="389">
        <v>2</v>
      </c>
      <c r="L493" s="389">
        <v>1</v>
      </c>
      <c r="M493" s="390">
        <v>3</v>
      </c>
    </row>
    <row r="494" spans="1:13">
      <c r="A494" s="376"/>
      <c r="B494" s="377"/>
      <c r="C494" s="97" t="s">
        <v>535</v>
      </c>
      <c r="D494" s="99">
        <v>395040106</v>
      </c>
      <c r="E494" s="389"/>
      <c r="F494" s="99"/>
      <c r="G494" s="99">
        <v>179</v>
      </c>
      <c r="H494" s="99"/>
      <c r="I494" s="99">
        <v>147</v>
      </c>
      <c r="J494" s="101">
        <v>325</v>
      </c>
      <c r="K494" s="389"/>
      <c r="L494" s="389"/>
      <c r="M494" s="390"/>
    </row>
    <row r="495" spans="1:13">
      <c r="A495" s="376"/>
      <c r="B495" s="377"/>
      <c r="C495" s="97" t="s">
        <v>536</v>
      </c>
      <c r="D495" s="99">
        <v>395040306</v>
      </c>
      <c r="E495" s="389"/>
      <c r="F495" s="99"/>
      <c r="G495" s="99">
        <v>261</v>
      </c>
      <c r="H495" s="99"/>
      <c r="I495" s="99">
        <v>235</v>
      </c>
      <c r="J495" s="101">
        <v>484</v>
      </c>
      <c r="K495" s="389"/>
      <c r="L495" s="389"/>
      <c r="M495" s="390"/>
    </row>
    <row r="496" spans="1:13">
      <c r="A496" s="102"/>
      <c r="B496" s="97"/>
      <c r="C496" s="97"/>
      <c r="D496" s="99"/>
      <c r="E496" s="101" t="s">
        <v>10</v>
      </c>
      <c r="F496" s="101"/>
      <c r="G496" s="101">
        <v>762</v>
      </c>
      <c r="H496" s="101"/>
      <c r="I496" s="101">
        <v>761</v>
      </c>
      <c r="J496" s="101">
        <v>1523</v>
      </c>
      <c r="K496" s="99"/>
      <c r="L496" s="99"/>
      <c r="M496" s="101"/>
    </row>
    <row r="497" spans="1:13">
      <c r="A497" s="376">
        <v>103</v>
      </c>
      <c r="B497" s="377" t="s">
        <v>1417</v>
      </c>
      <c r="C497" s="97" t="s">
        <v>537</v>
      </c>
      <c r="D497" s="99">
        <v>395040303</v>
      </c>
      <c r="E497" s="389"/>
      <c r="F497" s="99"/>
      <c r="G497" s="99">
        <v>274</v>
      </c>
      <c r="H497" s="99"/>
      <c r="I497" s="99">
        <v>210</v>
      </c>
      <c r="J497" s="101">
        <v>470</v>
      </c>
      <c r="K497" s="389">
        <v>2</v>
      </c>
      <c r="L497" s="389">
        <v>1</v>
      </c>
      <c r="M497" s="390">
        <v>3</v>
      </c>
    </row>
    <row r="498" spans="1:13">
      <c r="A498" s="376"/>
      <c r="B498" s="377"/>
      <c r="C498" s="97" t="s">
        <v>538</v>
      </c>
      <c r="D498" s="99">
        <v>395040305</v>
      </c>
      <c r="E498" s="389"/>
      <c r="F498" s="99"/>
      <c r="G498" s="99">
        <v>324</v>
      </c>
      <c r="H498" s="99"/>
      <c r="I498" s="99">
        <v>363</v>
      </c>
      <c r="J498" s="101">
        <v>580</v>
      </c>
      <c r="K498" s="389"/>
      <c r="L498" s="389"/>
      <c r="M498" s="390"/>
    </row>
    <row r="499" spans="1:13">
      <c r="A499" s="376"/>
      <c r="B499" s="377"/>
      <c r="C499" s="97" t="s">
        <v>537</v>
      </c>
      <c r="D499" s="99">
        <v>395040304</v>
      </c>
      <c r="E499" s="389"/>
      <c r="F499" s="99"/>
      <c r="G499" s="99">
        <v>66</v>
      </c>
      <c r="H499" s="99"/>
      <c r="I499" s="99">
        <v>40</v>
      </c>
      <c r="J499" s="101">
        <v>105</v>
      </c>
      <c r="K499" s="389"/>
      <c r="L499" s="389"/>
      <c r="M499" s="390"/>
    </row>
    <row r="500" spans="1:13">
      <c r="A500" s="102"/>
      <c r="B500" s="97"/>
      <c r="C500" s="97"/>
      <c r="D500" s="99"/>
      <c r="E500" s="101" t="s">
        <v>10</v>
      </c>
      <c r="F500" s="101"/>
      <c r="G500" s="101">
        <v>653</v>
      </c>
      <c r="H500" s="101"/>
      <c r="I500" s="101">
        <v>502</v>
      </c>
      <c r="J500" s="101">
        <v>1155</v>
      </c>
      <c r="K500" s="99"/>
      <c r="L500" s="99"/>
      <c r="M500" s="101"/>
    </row>
    <row r="501" spans="1:13">
      <c r="A501" s="376">
        <v>104</v>
      </c>
      <c r="B501" s="377" t="s">
        <v>1418</v>
      </c>
      <c r="C501" s="97" t="s">
        <v>539</v>
      </c>
      <c r="D501" s="99">
        <v>395040201</v>
      </c>
      <c r="E501" s="389"/>
      <c r="F501" s="99"/>
      <c r="G501" s="99">
        <v>285</v>
      </c>
      <c r="H501" s="99"/>
      <c r="I501" s="99">
        <v>314</v>
      </c>
      <c r="J501" s="101">
        <v>595</v>
      </c>
      <c r="K501" s="389">
        <v>1</v>
      </c>
      <c r="L501" s="389">
        <v>1</v>
      </c>
      <c r="M501" s="390">
        <v>2</v>
      </c>
    </row>
    <row r="502" spans="1:13">
      <c r="A502" s="376"/>
      <c r="B502" s="377"/>
      <c r="C502" s="97" t="s">
        <v>539</v>
      </c>
      <c r="D502" s="99">
        <v>395040202</v>
      </c>
      <c r="E502" s="389"/>
      <c r="F502" s="99"/>
      <c r="G502" s="99">
        <v>181</v>
      </c>
      <c r="H502" s="99"/>
      <c r="I502" s="99">
        <v>127</v>
      </c>
      <c r="J502" s="101">
        <v>310</v>
      </c>
      <c r="K502" s="389"/>
      <c r="L502" s="389"/>
      <c r="M502" s="390"/>
    </row>
    <row r="503" spans="1:13">
      <c r="A503" s="102"/>
      <c r="B503" s="97"/>
      <c r="C503" s="97"/>
      <c r="D503" s="99"/>
      <c r="E503" s="101" t="s">
        <v>10</v>
      </c>
      <c r="F503" s="101"/>
      <c r="G503" s="101">
        <v>467</v>
      </c>
      <c r="H503" s="101"/>
      <c r="I503" s="101">
        <v>438</v>
      </c>
      <c r="J503" s="101">
        <v>905</v>
      </c>
      <c r="K503" s="99"/>
      <c r="L503" s="99"/>
      <c r="M503" s="101"/>
    </row>
    <row r="504" spans="1:13">
      <c r="A504" s="376">
        <v>105</v>
      </c>
      <c r="B504" s="377" t="s">
        <v>1419</v>
      </c>
      <c r="C504" s="97" t="s">
        <v>540</v>
      </c>
      <c r="D504" s="99">
        <v>395050306</v>
      </c>
      <c r="E504" s="389"/>
      <c r="F504" s="99"/>
      <c r="G504" s="99">
        <v>328</v>
      </c>
      <c r="H504" s="99"/>
      <c r="I504" s="99">
        <v>277</v>
      </c>
      <c r="J504" s="101">
        <v>603</v>
      </c>
      <c r="K504" s="389">
        <v>2</v>
      </c>
      <c r="L504" s="389">
        <v>1</v>
      </c>
      <c r="M504" s="390">
        <v>3</v>
      </c>
    </row>
    <row r="505" spans="1:13">
      <c r="A505" s="376"/>
      <c r="B505" s="377"/>
      <c r="C505" s="97" t="s">
        <v>541</v>
      </c>
      <c r="D505" s="99">
        <v>395050303</v>
      </c>
      <c r="E505" s="389"/>
      <c r="F505" s="99"/>
      <c r="G505" s="99">
        <v>194</v>
      </c>
      <c r="H505" s="99"/>
      <c r="I505" s="99">
        <v>130</v>
      </c>
      <c r="J505" s="101">
        <v>325</v>
      </c>
      <c r="K505" s="389"/>
      <c r="L505" s="389"/>
      <c r="M505" s="390"/>
    </row>
    <row r="506" spans="1:13">
      <c r="A506" s="376"/>
      <c r="B506" s="377"/>
      <c r="C506" s="97" t="s">
        <v>542</v>
      </c>
      <c r="D506" s="99">
        <v>395050305</v>
      </c>
      <c r="E506" s="389"/>
      <c r="F506" s="99"/>
      <c r="G506" s="99">
        <v>306</v>
      </c>
      <c r="H506" s="99"/>
      <c r="I506" s="99">
        <v>196</v>
      </c>
      <c r="J506" s="101">
        <v>505</v>
      </c>
      <c r="K506" s="389"/>
      <c r="L506" s="389"/>
      <c r="M506" s="390"/>
    </row>
    <row r="507" spans="1:13">
      <c r="A507" s="102"/>
      <c r="B507" s="97"/>
      <c r="C507" s="97"/>
      <c r="D507" s="99"/>
      <c r="E507" s="101" t="s">
        <v>10</v>
      </c>
      <c r="F507" s="101"/>
      <c r="G507" s="101">
        <v>829</v>
      </c>
      <c r="H507" s="101"/>
      <c r="I507" s="101">
        <v>604</v>
      </c>
      <c r="J507" s="101">
        <v>1433</v>
      </c>
      <c r="K507" s="99"/>
      <c r="L507" s="99"/>
      <c r="M507" s="101"/>
    </row>
    <row r="508" spans="1:13">
      <c r="A508" s="102"/>
      <c r="B508" s="97"/>
      <c r="C508" s="97"/>
      <c r="D508" s="99"/>
      <c r="E508" s="101"/>
      <c r="F508" s="101"/>
      <c r="G508" s="101"/>
      <c r="H508" s="101"/>
      <c r="I508" s="101"/>
      <c r="J508" s="101"/>
      <c r="K508" s="99"/>
      <c r="L508" s="99"/>
      <c r="M508" s="101"/>
    </row>
    <row r="509" spans="1:13">
      <c r="A509" s="102"/>
      <c r="B509" s="97"/>
      <c r="C509" s="97"/>
      <c r="D509" s="99"/>
      <c r="E509" s="101"/>
      <c r="F509" s="101"/>
      <c r="G509" s="101"/>
      <c r="H509" s="101"/>
      <c r="I509" s="101"/>
      <c r="J509" s="101"/>
      <c r="K509" s="99"/>
      <c r="L509" s="99"/>
      <c r="M509" s="101"/>
    </row>
    <row r="510" spans="1:13">
      <c r="A510" s="376">
        <v>106</v>
      </c>
      <c r="B510" s="377" t="s">
        <v>1420</v>
      </c>
      <c r="C510" s="97" t="s">
        <v>543</v>
      </c>
      <c r="D510" s="99">
        <v>395050201</v>
      </c>
      <c r="E510" s="389"/>
      <c r="F510" s="99"/>
      <c r="G510" s="99">
        <v>210</v>
      </c>
      <c r="H510" s="99"/>
      <c r="I510" s="99">
        <v>142</v>
      </c>
      <c r="J510" s="101">
        <v>338</v>
      </c>
      <c r="K510" s="389">
        <v>2</v>
      </c>
      <c r="L510" s="389">
        <v>1</v>
      </c>
      <c r="M510" s="390">
        <v>3</v>
      </c>
    </row>
    <row r="511" spans="1:13">
      <c r="A511" s="376"/>
      <c r="B511" s="377"/>
      <c r="C511" s="97" t="s">
        <v>543</v>
      </c>
      <c r="D511" s="99">
        <v>395050202</v>
      </c>
      <c r="E511" s="389"/>
      <c r="F511" s="99"/>
      <c r="G511" s="99">
        <v>350</v>
      </c>
      <c r="H511" s="99"/>
      <c r="I511" s="99">
        <v>204</v>
      </c>
      <c r="J511" s="101">
        <v>547</v>
      </c>
      <c r="K511" s="389"/>
      <c r="L511" s="389"/>
      <c r="M511" s="390"/>
    </row>
    <row r="512" spans="1:13">
      <c r="A512" s="376"/>
      <c r="B512" s="377"/>
      <c r="C512" s="97" t="s">
        <v>543</v>
      </c>
      <c r="D512" s="99">
        <v>395050203</v>
      </c>
      <c r="E512" s="389"/>
      <c r="F512" s="99"/>
      <c r="G512" s="99">
        <v>63</v>
      </c>
      <c r="H512" s="99"/>
      <c r="I512" s="99">
        <v>57</v>
      </c>
      <c r="J512" s="101">
        <v>119</v>
      </c>
      <c r="K512" s="389"/>
      <c r="L512" s="389"/>
      <c r="M512" s="390"/>
    </row>
    <row r="513" spans="1:13">
      <c r="A513" s="102"/>
      <c r="B513" s="97"/>
      <c r="C513" s="97"/>
      <c r="D513" s="99"/>
      <c r="E513" s="101" t="s">
        <v>10</v>
      </c>
      <c r="F513" s="101"/>
      <c r="G513" s="101">
        <v>617</v>
      </c>
      <c r="H513" s="101"/>
      <c r="I513" s="101">
        <v>387</v>
      </c>
      <c r="J513" s="101">
        <v>1004</v>
      </c>
      <c r="K513" s="99"/>
      <c r="L513" s="99"/>
      <c r="M513" s="101"/>
    </row>
    <row r="514" spans="1:13">
      <c r="A514" s="102"/>
      <c r="B514" s="97"/>
      <c r="C514" s="97"/>
      <c r="D514" s="99"/>
      <c r="E514" s="101"/>
      <c r="F514" s="101"/>
      <c r="G514" s="101"/>
      <c r="H514" s="101"/>
      <c r="I514" s="101"/>
      <c r="J514" s="101"/>
      <c r="K514" s="99"/>
      <c r="L514" s="99"/>
      <c r="M514" s="101"/>
    </row>
    <row r="515" spans="1:13" ht="15" customHeight="1">
      <c r="A515" s="369">
        <v>107</v>
      </c>
      <c r="B515" s="369" t="s">
        <v>1421</v>
      </c>
      <c r="C515" s="97" t="s">
        <v>544</v>
      </c>
      <c r="D515" s="99">
        <v>395050405</v>
      </c>
      <c r="E515" s="389"/>
      <c r="F515" s="99"/>
      <c r="G515" s="99">
        <v>101</v>
      </c>
      <c r="H515" s="99"/>
      <c r="I515" s="99">
        <v>85</v>
      </c>
      <c r="J515" s="101">
        <v>185</v>
      </c>
      <c r="K515" s="389">
        <v>2</v>
      </c>
      <c r="L515" s="389">
        <v>1</v>
      </c>
      <c r="M515" s="390">
        <v>3</v>
      </c>
    </row>
    <row r="516" spans="1:13">
      <c r="A516" s="370"/>
      <c r="B516" s="370"/>
      <c r="C516" s="97" t="s">
        <v>544</v>
      </c>
      <c r="D516" s="99">
        <v>395050406</v>
      </c>
      <c r="E516" s="389"/>
      <c r="F516" s="99"/>
      <c r="G516" s="99">
        <v>170</v>
      </c>
      <c r="H516" s="99"/>
      <c r="I516" s="99">
        <v>160</v>
      </c>
      <c r="J516" s="101">
        <v>328</v>
      </c>
      <c r="K516" s="389"/>
      <c r="L516" s="389"/>
      <c r="M516" s="390"/>
    </row>
    <row r="517" spans="1:13">
      <c r="A517" s="371"/>
      <c r="B517" s="371"/>
      <c r="C517" s="97" t="s">
        <v>545</v>
      </c>
      <c r="D517" s="99" t="s">
        <v>546</v>
      </c>
      <c r="E517" s="101"/>
      <c r="F517" s="101"/>
      <c r="G517" s="101">
        <v>295</v>
      </c>
      <c r="H517" s="101"/>
      <c r="I517" s="101">
        <v>239</v>
      </c>
      <c r="J517" s="101">
        <v>527</v>
      </c>
      <c r="K517" s="99"/>
      <c r="L517" s="99"/>
      <c r="M517" s="101"/>
    </row>
    <row r="518" spans="1:13">
      <c r="A518" s="102"/>
      <c r="B518" s="97"/>
      <c r="C518" s="97"/>
      <c r="D518" s="99"/>
      <c r="E518" s="101" t="s">
        <v>10</v>
      </c>
      <c r="F518" s="101"/>
      <c r="G518" s="101">
        <v>570</v>
      </c>
      <c r="H518" s="101"/>
      <c r="I518" s="101">
        <v>470</v>
      </c>
      <c r="J518" s="101">
        <v>1040</v>
      </c>
      <c r="K518" s="99"/>
      <c r="L518" s="99"/>
      <c r="M518" s="101"/>
    </row>
    <row r="519" spans="1:13">
      <c r="A519" s="102"/>
      <c r="B519" s="97"/>
      <c r="C519" s="97"/>
      <c r="D519" s="99"/>
      <c r="E519" s="101"/>
      <c r="F519" s="101"/>
      <c r="G519" s="101"/>
      <c r="H519" s="101"/>
      <c r="I519" s="101"/>
      <c r="J519" s="101"/>
      <c r="K519" s="99"/>
      <c r="L519" s="99"/>
      <c r="M519" s="101"/>
    </row>
    <row r="520" spans="1:13">
      <c r="A520" s="376">
        <v>108</v>
      </c>
      <c r="B520" s="377" t="s">
        <v>1422</v>
      </c>
      <c r="C520" s="97" t="s">
        <v>547</v>
      </c>
      <c r="D520" s="99">
        <v>395050506</v>
      </c>
      <c r="E520" s="389"/>
      <c r="F520" s="99"/>
      <c r="G520" s="99">
        <v>524</v>
      </c>
      <c r="H520" s="99"/>
      <c r="I520" s="99">
        <v>430</v>
      </c>
      <c r="J520" s="101">
        <v>951</v>
      </c>
      <c r="K520" s="389">
        <v>2</v>
      </c>
      <c r="L520" s="389">
        <v>1</v>
      </c>
      <c r="M520" s="390">
        <v>3</v>
      </c>
    </row>
    <row r="521" spans="1:13">
      <c r="A521" s="376"/>
      <c r="B521" s="377"/>
      <c r="C521" s="97" t="s">
        <v>548</v>
      </c>
      <c r="D521" s="99">
        <v>395050508</v>
      </c>
      <c r="E521" s="389"/>
      <c r="F521" s="99"/>
      <c r="G521" s="99">
        <v>365</v>
      </c>
      <c r="H521" s="99"/>
      <c r="I521" s="99">
        <v>267</v>
      </c>
      <c r="J521" s="101">
        <v>630</v>
      </c>
      <c r="K521" s="389"/>
      <c r="L521" s="389"/>
      <c r="M521" s="390"/>
    </row>
    <row r="522" spans="1:13">
      <c r="A522" s="102"/>
      <c r="B522" s="97"/>
      <c r="C522" s="97"/>
      <c r="D522" s="99"/>
      <c r="E522" s="101" t="s">
        <v>10</v>
      </c>
      <c r="F522" s="101"/>
      <c r="G522" s="101">
        <v>888</v>
      </c>
      <c r="H522" s="101"/>
      <c r="I522" s="101">
        <v>693</v>
      </c>
      <c r="J522" s="101">
        <v>1581</v>
      </c>
      <c r="K522" s="99"/>
      <c r="L522" s="99"/>
      <c r="M522" s="101"/>
    </row>
    <row r="523" spans="1:13">
      <c r="A523" s="102"/>
      <c r="B523" s="97"/>
      <c r="C523" s="97"/>
      <c r="D523" s="99"/>
      <c r="E523" s="101"/>
      <c r="F523" s="101"/>
      <c r="G523" s="101"/>
      <c r="H523" s="101"/>
      <c r="I523" s="101"/>
      <c r="J523" s="101"/>
      <c r="K523" s="99"/>
      <c r="L523" s="99"/>
      <c r="M523" s="101"/>
    </row>
    <row r="524" spans="1:13">
      <c r="A524" s="376">
        <v>109</v>
      </c>
      <c r="B524" s="377" t="s">
        <v>1423</v>
      </c>
      <c r="C524" s="97" t="s">
        <v>549</v>
      </c>
      <c r="D524" s="99">
        <v>395050501</v>
      </c>
      <c r="E524" s="389"/>
      <c r="F524" s="99"/>
      <c r="G524" s="99">
        <v>423</v>
      </c>
      <c r="H524" s="99"/>
      <c r="I524" s="99">
        <v>378</v>
      </c>
      <c r="J524" s="101">
        <v>798</v>
      </c>
      <c r="K524" s="389">
        <v>2</v>
      </c>
      <c r="L524" s="389">
        <v>1</v>
      </c>
      <c r="M524" s="390">
        <v>3</v>
      </c>
    </row>
    <row r="525" spans="1:13">
      <c r="A525" s="376"/>
      <c r="B525" s="377"/>
      <c r="C525" s="97" t="s">
        <v>550</v>
      </c>
      <c r="D525" s="99">
        <v>395050502</v>
      </c>
      <c r="E525" s="389"/>
      <c r="F525" s="99"/>
      <c r="G525" s="99">
        <v>32</v>
      </c>
      <c r="H525" s="99"/>
      <c r="I525" s="99">
        <v>20</v>
      </c>
      <c r="J525" s="101">
        <v>51</v>
      </c>
      <c r="K525" s="389"/>
      <c r="L525" s="389"/>
      <c r="M525" s="390"/>
    </row>
    <row r="526" spans="1:13">
      <c r="A526" s="376"/>
      <c r="B526" s="377"/>
      <c r="C526" s="97" t="s">
        <v>551</v>
      </c>
      <c r="D526" s="99">
        <v>395050507</v>
      </c>
      <c r="E526" s="389"/>
      <c r="F526" s="99"/>
      <c r="G526" s="99">
        <v>364</v>
      </c>
      <c r="H526" s="99"/>
      <c r="I526" s="99">
        <v>331</v>
      </c>
      <c r="J526" s="101">
        <v>695</v>
      </c>
      <c r="K526" s="389"/>
      <c r="L526" s="389"/>
      <c r="M526" s="390"/>
    </row>
    <row r="527" spans="1:13">
      <c r="A527" s="102"/>
      <c r="B527" s="97"/>
      <c r="C527" s="97"/>
      <c r="D527" s="99"/>
      <c r="E527" s="101" t="s">
        <v>10</v>
      </c>
      <c r="F527" s="101"/>
      <c r="G527" s="101">
        <v>818</v>
      </c>
      <c r="H527" s="101"/>
      <c r="I527" s="101">
        <v>726</v>
      </c>
      <c r="J527" s="101">
        <v>1544</v>
      </c>
      <c r="K527" s="99"/>
      <c r="L527" s="99"/>
      <c r="M527" s="101"/>
    </row>
    <row r="528" spans="1:13">
      <c r="A528" s="376"/>
      <c r="B528" s="377"/>
      <c r="C528" s="377"/>
      <c r="D528" s="389"/>
      <c r="E528" s="390"/>
      <c r="F528" s="101"/>
      <c r="G528" s="390"/>
      <c r="H528" s="101"/>
      <c r="I528" s="390"/>
      <c r="J528" s="390"/>
      <c r="K528" s="389"/>
      <c r="L528" s="389"/>
      <c r="M528" s="390"/>
    </row>
    <row r="529" spans="1:13">
      <c r="A529" s="376"/>
      <c r="B529" s="377"/>
      <c r="C529" s="377"/>
      <c r="D529" s="389"/>
      <c r="E529" s="390"/>
      <c r="F529" s="101"/>
      <c r="G529" s="390"/>
      <c r="H529" s="101"/>
      <c r="I529" s="390"/>
      <c r="J529" s="390"/>
      <c r="K529" s="389"/>
      <c r="L529" s="389"/>
      <c r="M529" s="390"/>
    </row>
    <row r="530" spans="1:13">
      <c r="A530" s="376">
        <v>110</v>
      </c>
      <c r="B530" s="377" t="s">
        <v>1424</v>
      </c>
      <c r="C530" s="97" t="s">
        <v>552</v>
      </c>
      <c r="D530" s="99">
        <v>395050505</v>
      </c>
      <c r="E530" s="389"/>
      <c r="F530" s="99"/>
      <c r="G530" s="99">
        <v>231</v>
      </c>
      <c r="H530" s="99"/>
      <c r="I530" s="99">
        <v>180</v>
      </c>
      <c r="J530" s="101">
        <v>402</v>
      </c>
      <c r="K530" s="389">
        <v>1</v>
      </c>
      <c r="L530" s="389">
        <v>1</v>
      </c>
      <c r="M530" s="390">
        <v>2</v>
      </c>
    </row>
    <row r="531" spans="1:13">
      <c r="A531" s="376"/>
      <c r="B531" s="377"/>
      <c r="C531" s="97" t="s">
        <v>553</v>
      </c>
      <c r="D531" s="99">
        <v>395050503</v>
      </c>
      <c r="E531" s="389"/>
      <c r="F531" s="99"/>
      <c r="G531" s="99">
        <v>157</v>
      </c>
      <c r="H531" s="99"/>
      <c r="I531" s="99">
        <v>113</v>
      </c>
      <c r="J531" s="101">
        <v>272</v>
      </c>
      <c r="K531" s="389"/>
      <c r="L531" s="389"/>
      <c r="M531" s="390"/>
    </row>
    <row r="532" spans="1:13">
      <c r="A532" s="102"/>
      <c r="B532" s="97"/>
      <c r="C532" s="97"/>
      <c r="D532" s="99"/>
      <c r="E532" s="101" t="s">
        <v>10</v>
      </c>
      <c r="F532" s="101"/>
      <c r="G532" s="101">
        <v>384</v>
      </c>
      <c r="H532" s="101"/>
      <c r="I532" s="101">
        <v>290</v>
      </c>
      <c r="J532" s="101">
        <v>674</v>
      </c>
      <c r="K532" s="99"/>
      <c r="L532" s="99"/>
      <c r="M532" s="101"/>
    </row>
    <row r="533" spans="1:13">
      <c r="A533" s="376"/>
      <c r="B533" s="377"/>
      <c r="C533" s="377"/>
      <c r="D533" s="389"/>
      <c r="E533" s="390"/>
      <c r="F533" s="101"/>
      <c r="G533" s="390"/>
      <c r="H533" s="101"/>
      <c r="I533" s="390"/>
      <c r="J533" s="390"/>
      <c r="K533" s="389"/>
      <c r="L533" s="389"/>
      <c r="M533" s="390"/>
    </row>
    <row r="534" spans="1:13">
      <c r="A534" s="376"/>
      <c r="B534" s="377"/>
      <c r="C534" s="377"/>
      <c r="D534" s="389"/>
      <c r="E534" s="390"/>
      <c r="F534" s="101"/>
      <c r="G534" s="390"/>
      <c r="H534" s="101"/>
      <c r="I534" s="390"/>
      <c r="J534" s="390"/>
      <c r="K534" s="389"/>
      <c r="L534" s="389"/>
      <c r="M534" s="390"/>
    </row>
    <row r="535" spans="1:13">
      <c r="A535" s="376">
        <v>111</v>
      </c>
      <c r="B535" s="377" t="s">
        <v>1425</v>
      </c>
      <c r="C535" s="97" t="s">
        <v>554</v>
      </c>
      <c r="D535" s="99">
        <v>395050504</v>
      </c>
      <c r="E535" s="389"/>
      <c r="F535" s="99"/>
      <c r="G535" s="99">
        <v>237</v>
      </c>
      <c r="H535" s="99"/>
      <c r="I535" s="99">
        <v>214</v>
      </c>
      <c r="J535" s="101">
        <v>444</v>
      </c>
      <c r="K535" s="389">
        <v>2</v>
      </c>
      <c r="L535" s="389">
        <v>1</v>
      </c>
      <c r="M535" s="390">
        <v>3</v>
      </c>
    </row>
    <row r="536" spans="1:13">
      <c r="A536" s="376"/>
      <c r="B536" s="377"/>
      <c r="C536" s="97" t="s">
        <v>555</v>
      </c>
      <c r="D536" s="99">
        <v>395050403</v>
      </c>
      <c r="E536" s="389"/>
      <c r="F536" s="99"/>
      <c r="G536" s="99">
        <v>310</v>
      </c>
      <c r="H536" s="99"/>
      <c r="I536" s="99">
        <v>243</v>
      </c>
      <c r="J536" s="101">
        <v>546</v>
      </c>
      <c r="K536" s="389"/>
      <c r="L536" s="389"/>
      <c r="M536" s="390"/>
    </row>
    <row r="537" spans="1:13">
      <c r="A537" s="376"/>
      <c r="B537" s="377"/>
      <c r="C537" s="97" t="s">
        <v>555</v>
      </c>
      <c r="D537" s="99">
        <v>395050404</v>
      </c>
      <c r="E537" s="389"/>
      <c r="F537" s="99"/>
      <c r="G537" s="99">
        <v>106</v>
      </c>
      <c r="H537" s="99"/>
      <c r="I537" s="99">
        <v>81</v>
      </c>
      <c r="J537" s="101">
        <v>180</v>
      </c>
      <c r="K537" s="389"/>
      <c r="L537" s="389"/>
      <c r="M537" s="390"/>
    </row>
    <row r="538" spans="1:13">
      <c r="A538" s="102"/>
      <c r="B538" s="97"/>
      <c r="C538" s="97"/>
      <c r="D538" s="99"/>
      <c r="E538" s="101" t="s">
        <v>10</v>
      </c>
      <c r="F538" s="101"/>
      <c r="G538" s="101">
        <v>640</v>
      </c>
      <c r="H538" s="101"/>
      <c r="I538" s="101">
        <v>530</v>
      </c>
      <c r="J538" s="101">
        <v>1170</v>
      </c>
      <c r="K538" s="99"/>
      <c r="L538" s="99"/>
      <c r="M538" s="101"/>
    </row>
    <row r="539" spans="1:13">
      <c r="A539" s="376">
        <v>112</v>
      </c>
      <c r="B539" s="377" t="s">
        <v>1426</v>
      </c>
      <c r="C539" s="97" t="s">
        <v>556</v>
      </c>
      <c r="D539" s="99">
        <v>395050301</v>
      </c>
      <c r="E539" s="389"/>
      <c r="F539" s="99"/>
      <c r="G539" s="99">
        <v>232</v>
      </c>
      <c r="H539" s="99"/>
      <c r="I539" s="99">
        <v>194</v>
      </c>
      <c r="J539" s="101">
        <v>427</v>
      </c>
      <c r="K539" s="389">
        <v>2</v>
      </c>
      <c r="L539" s="389">
        <v>1</v>
      </c>
      <c r="M539" s="390">
        <v>3</v>
      </c>
    </row>
    <row r="540" spans="1:13">
      <c r="A540" s="376"/>
      <c r="B540" s="377"/>
      <c r="C540" s="97" t="s">
        <v>557</v>
      </c>
      <c r="D540" s="99">
        <v>395040307</v>
      </c>
      <c r="E540" s="389"/>
      <c r="F540" s="99"/>
      <c r="G540" s="99">
        <v>467</v>
      </c>
      <c r="H540" s="99"/>
      <c r="I540" s="99">
        <v>358</v>
      </c>
      <c r="J540" s="101">
        <v>832</v>
      </c>
      <c r="K540" s="389"/>
      <c r="L540" s="389"/>
      <c r="M540" s="390"/>
    </row>
    <row r="541" spans="1:13">
      <c r="A541" s="102"/>
      <c r="B541" s="97"/>
      <c r="C541" s="97"/>
      <c r="D541" s="99"/>
      <c r="E541" s="101" t="s">
        <v>10</v>
      </c>
      <c r="F541" s="101"/>
      <c r="G541" s="101">
        <v>708</v>
      </c>
      <c r="H541" s="101"/>
      <c r="I541" s="101">
        <v>551</v>
      </c>
      <c r="J541" s="101">
        <v>1259</v>
      </c>
      <c r="K541" s="99"/>
      <c r="L541" s="99"/>
      <c r="M541" s="101"/>
    </row>
    <row r="542" spans="1:13">
      <c r="A542" s="376">
        <v>113</v>
      </c>
      <c r="B542" s="377" t="s">
        <v>1427</v>
      </c>
      <c r="C542" s="107" t="s">
        <v>558</v>
      </c>
      <c r="D542" s="108">
        <v>395020201</v>
      </c>
      <c r="E542" s="101"/>
      <c r="F542" s="101"/>
      <c r="G542" s="108">
        <v>353</v>
      </c>
      <c r="H542" s="108"/>
      <c r="I542" s="101"/>
      <c r="J542" s="109">
        <v>357</v>
      </c>
      <c r="K542" s="99" t="s">
        <v>471</v>
      </c>
      <c r="L542" s="99"/>
      <c r="M542" s="101" t="s">
        <v>477</v>
      </c>
    </row>
    <row r="543" spans="1:13">
      <c r="A543" s="376"/>
      <c r="B543" s="377"/>
      <c r="C543" s="107" t="s">
        <v>559</v>
      </c>
      <c r="D543" s="108">
        <v>395020202</v>
      </c>
      <c r="E543" s="101"/>
      <c r="F543" s="101"/>
      <c r="G543" s="108">
        <v>337</v>
      </c>
      <c r="H543" s="108"/>
      <c r="I543" s="101"/>
      <c r="J543" s="109">
        <v>337</v>
      </c>
      <c r="K543" s="99"/>
      <c r="L543" s="99"/>
      <c r="M543" s="101"/>
    </row>
    <row r="544" spans="1:13">
      <c r="A544" s="376"/>
      <c r="B544" s="377"/>
      <c r="C544" s="107" t="s">
        <v>560</v>
      </c>
      <c r="D544" s="108">
        <v>395020406</v>
      </c>
      <c r="E544" s="101"/>
      <c r="F544" s="101"/>
      <c r="G544" s="108">
        <v>252</v>
      </c>
      <c r="H544" s="108"/>
      <c r="I544" s="101"/>
      <c r="J544" s="109">
        <v>251</v>
      </c>
      <c r="K544" s="99"/>
      <c r="L544" s="99"/>
      <c r="M544" s="101"/>
    </row>
    <row r="545" spans="1:13">
      <c r="A545" s="376"/>
      <c r="B545" s="377"/>
      <c r="C545" s="377"/>
      <c r="D545" s="389"/>
      <c r="E545" s="390" t="s">
        <v>10</v>
      </c>
      <c r="F545" s="101"/>
      <c r="G545" s="390">
        <v>945</v>
      </c>
      <c r="H545" s="101"/>
      <c r="I545" s="390"/>
      <c r="J545" s="390">
        <v>945</v>
      </c>
      <c r="K545" s="389"/>
      <c r="L545" s="389"/>
      <c r="M545" s="390"/>
    </row>
    <row r="546" spans="1:13">
      <c r="A546" s="376"/>
      <c r="B546" s="377"/>
      <c r="C546" s="377"/>
      <c r="D546" s="389"/>
      <c r="E546" s="390"/>
      <c r="F546" s="101"/>
      <c r="G546" s="390"/>
      <c r="H546" s="101"/>
      <c r="I546" s="390"/>
      <c r="J546" s="390"/>
      <c r="K546" s="389"/>
      <c r="L546" s="389"/>
      <c r="M546" s="390"/>
    </row>
    <row r="547" spans="1:13">
      <c r="A547" s="102"/>
      <c r="B547" s="97"/>
      <c r="C547" s="97"/>
      <c r="D547" s="99"/>
      <c r="E547" s="101"/>
      <c r="F547" s="101"/>
      <c r="G547" s="101"/>
      <c r="H547" s="101"/>
      <c r="I547" s="101"/>
      <c r="J547" s="101"/>
      <c r="K547" s="99"/>
      <c r="L547" s="99"/>
      <c r="M547" s="101"/>
    </row>
    <row r="548" spans="1:13">
      <c r="A548" s="376">
        <v>114</v>
      </c>
      <c r="B548" s="377" t="s">
        <v>1428</v>
      </c>
      <c r="C548" s="97" t="s">
        <v>558</v>
      </c>
      <c r="D548" s="99">
        <v>395020201</v>
      </c>
      <c r="E548" s="389"/>
      <c r="F548" s="99"/>
      <c r="G548" s="389"/>
      <c r="H548" s="99"/>
      <c r="I548" s="99">
        <v>270</v>
      </c>
      <c r="J548" s="101" t="s">
        <v>561</v>
      </c>
      <c r="K548" s="389"/>
      <c r="L548" s="389">
        <v>2</v>
      </c>
      <c r="M548" s="390">
        <v>2</v>
      </c>
    </row>
    <row r="549" spans="1:13" ht="26.4">
      <c r="A549" s="376"/>
      <c r="B549" s="377"/>
      <c r="C549" s="97" t="s">
        <v>559</v>
      </c>
      <c r="D549" s="99">
        <v>395020202</v>
      </c>
      <c r="E549" s="389"/>
      <c r="F549" s="99"/>
      <c r="G549" s="389"/>
      <c r="H549" s="99"/>
      <c r="I549" s="99">
        <v>252</v>
      </c>
      <c r="J549" s="101" t="s">
        <v>562</v>
      </c>
      <c r="K549" s="389"/>
      <c r="L549" s="389"/>
      <c r="M549" s="390"/>
    </row>
    <row r="550" spans="1:13" ht="26.4">
      <c r="A550" s="376"/>
      <c r="B550" s="377"/>
      <c r="C550" s="97" t="s">
        <v>563</v>
      </c>
      <c r="D550" s="99" t="s">
        <v>977</v>
      </c>
      <c r="E550" s="389"/>
      <c r="F550" s="99"/>
      <c r="G550" s="389"/>
      <c r="H550" s="99"/>
      <c r="I550" s="99">
        <v>200</v>
      </c>
      <c r="J550" s="101" t="s">
        <v>565</v>
      </c>
      <c r="K550" s="389"/>
      <c r="L550" s="389"/>
      <c r="M550" s="390"/>
    </row>
    <row r="551" spans="1:13">
      <c r="A551" s="102"/>
      <c r="B551" s="97"/>
      <c r="C551" s="97"/>
      <c r="D551" s="99"/>
      <c r="E551" s="101" t="s">
        <v>10</v>
      </c>
      <c r="F551" s="101"/>
      <c r="G551" s="101"/>
      <c r="H551" s="101"/>
      <c r="I551" s="101">
        <v>819</v>
      </c>
      <c r="J551" s="101">
        <v>819</v>
      </c>
      <c r="K551" s="99"/>
      <c r="L551" s="99"/>
      <c r="M551" s="101"/>
    </row>
    <row r="552" spans="1:13">
      <c r="A552" s="376"/>
      <c r="B552" s="377"/>
      <c r="C552" s="377"/>
      <c r="D552" s="389"/>
      <c r="E552" s="390"/>
      <c r="F552" s="101"/>
      <c r="G552" s="390"/>
      <c r="H552" s="101"/>
      <c r="I552" s="390"/>
      <c r="J552" s="390"/>
      <c r="K552" s="389"/>
      <c r="L552" s="389"/>
      <c r="M552" s="390"/>
    </row>
    <row r="553" spans="1:13">
      <c r="A553" s="376"/>
      <c r="B553" s="377"/>
      <c r="C553" s="377"/>
      <c r="D553" s="389"/>
      <c r="E553" s="390"/>
      <c r="F553" s="101"/>
      <c r="G553" s="390"/>
      <c r="H553" s="101"/>
      <c r="I553" s="390"/>
      <c r="J553" s="390"/>
      <c r="K553" s="389"/>
      <c r="L553" s="389"/>
      <c r="M553" s="390"/>
    </row>
    <row r="554" spans="1:13">
      <c r="A554" s="376">
        <v>115</v>
      </c>
      <c r="B554" s="377" t="s">
        <v>1429</v>
      </c>
      <c r="C554" s="97" t="s">
        <v>566</v>
      </c>
      <c r="D554" s="99">
        <v>395050408</v>
      </c>
      <c r="E554" s="389"/>
      <c r="F554" s="99"/>
      <c r="G554" s="99">
        <v>276</v>
      </c>
      <c r="H554" s="99"/>
      <c r="I554" s="99">
        <v>266</v>
      </c>
      <c r="J554" s="101">
        <v>539</v>
      </c>
      <c r="K554" s="389">
        <v>2</v>
      </c>
      <c r="L554" s="389">
        <v>1</v>
      </c>
      <c r="M554" s="390">
        <v>3</v>
      </c>
    </row>
    <row r="555" spans="1:13">
      <c r="A555" s="376"/>
      <c r="B555" s="377"/>
      <c r="C555" s="97" t="s">
        <v>566</v>
      </c>
      <c r="D555" s="99">
        <v>395050409</v>
      </c>
      <c r="E555" s="389"/>
      <c r="F555" s="99"/>
      <c r="G555" s="99">
        <v>476</v>
      </c>
      <c r="H555" s="99"/>
      <c r="I555" s="99">
        <v>451</v>
      </c>
      <c r="J555" s="101">
        <v>921</v>
      </c>
      <c r="K555" s="389"/>
      <c r="L555" s="389"/>
      <c r="M555" s="390"/>
    </row>
    <row r="556" spans="1:13">
      <c r="A556" s="102"/>
      <c r="B556" s="97"/>
      <c r="C556" s="97"/>
      <c r="D556" s="99"/>
      <c r="E556" s="101" t="s">
        <v>10</v>
      </c>
      <c r="F556" s="101"/>
      <c r="G556" s="101">
        <v>747</v>
      </c>
      <c r="H556" s="101"/>
      <c r="I556" s="101">
        <v>713</v>
      </c>
      <c r="J556" s="101">
        <v>1460</v>
      </c>
      <c r="K556" s="99"/>
      <c r="L556" s="99"/>
      <c r="M556" s="101"/>
    </row>
    <row r="557" spans="1:13">
      <c r="A557" s="102"/>
      <c r="B557" s="97"/>
      <c r="C557" s="97"/>
      <c r="D557" s="99"/>
      <c r="E557" s="101"/>
      <c r="F557" s="101"/>
      <c r="G557" s="101"/>
      <c r="H557" s="101"/>
      <c r="I557" s="101"/>
      <c r="J557" s="101"/>
      <c r="K557" s="99"/>
      <c r="L557" s="99"/>
      <c r="M557" s="101"/>
    </row>
    <row r="558" spans="1:13">
      <c r="A558" s="376">
        <v>116</v>
      </c>
      <c r="B558" s="377" t="s">
        <v>1430</v>
      </c>
      <c r="C558" s="97" t="s">
        <v>567</v>
      </c>
      <c r="D558" s="99">
        <v>395050402</v>
      </c>
      <c r="E558" s="389"/>
      <c r="F558" s="99"/>
      <c r="G558" s="99">
        <v>144</v>
      </c>
      <c r="H558" s="99"/>
      <c r="I558" s="99">
        <v>157</v>
      </c>
      <c r="J558" s="101">
        <v>303</v>
      </c>
      <c r="K558" s="389">
        <v>2</v>
      </c>
      <c r="L558" s="389">
        <v>1</v>
      </c>
      <c r="M558" s="390">
        <v>3</v>
      </c>
    </row>
    <row r="559" spans="1:13">
      <c r="A559" s="376"/>
      <c r="B559" s="377"/>
      <c r="C559" s="97" t="s">
        <v>568</v>
      </c>
      <c r="D559" s="99">
        <v>395050407</v>
      </c>
      <c r="E559" s="389"/>
      <c r="F559" s="99"/>
      <c r="G559" s="99">
        <v>216</v>
      </c>
      <c r="H559" s="99"/>
      <c r="I559" s="99">
        <v>156</v>
      </c>
      <c r="J559" s="101">
        <v>370</v>
      </c>
      <c r="K559" s="389"/>
      <c r="L559" s="389"/>
      <c r="M559" s="390"/>
    </row>
    <row r="560" spans="1:13">
      <c r="A560" s="376"/>
      <c r="B560" s="377"/>
      <c r="C560" s="97" t="s">
        <v>569</v>
      </c>
      <c r="D560" s="99">
        <v>395050410</v>
      </c>
      <c r="E560" s="389"/>
      <c r="F560" s="99"/>
      <c r="G560" s="99">
        <v>120</v>
      </c>
      <c r="H560" s="99"/>
      <c r="I560" s="99">
        <v>89</v>
      </c>
      <c r="J560" s="101">
        <v>201</v>
      </c>
      <c r="K560" s="389"/>
      <c r="L560" s="389"/>
      <c r="M560" s="390"/>
    </row>
    <row r="561" spans="1:13">
      <c r="A561" s="102"/>
      <c r="B561" s="97"/>
      <c r="C561" s="97"/>
      <c r="D561" s="99"/>
      <c r="E561" s="101" t="s">
        <v>10</v>
      </c>
      <c r="F561" s="101"/>
      <c r="G561" s="101">
        <v>481</v>
      </c>
      <c r="H561" s="101"/>
      <c r="I561" s="101">
        <v>393</v>
      </c>
      <c r="J561" s="101">
        <v>874</v>
      </c>
      <c r="K561" s="99"/>
      <c r="L561" s="99"/>
      <c r="M561" s="101"/>
    </row>
    <row r="562" spans="1:13">
      <c r="A562" s="376"/>
      <c r="B562" s="377"/>
      <c r="C562" s="377"/>
      <c r="D562" s="389"/>
      <c r="E562" s="390"/>
      <c r="F562" s="101"/>
      <c r="G562" s="390"/>
      <c r="H562" s="101"/>
      <c r="I562" s="390"/>
      <c r="J562" s="390"/>
      <c r="K562" s="389"/>
      <c r="L562" s="389"/>
      <c r="M562" s="390"/>
    </row>
    <row r="563" spans="1:13">
      <c r="A563" s="376"/>
      <c r="B563" s="377"/>
      <c r="C563" s="377"/>
      <c r="D563" s="389"/>
      <c r="E563" s="390"/>
      <c r="F563" s="101"/>
      <c r="G563" s="390"/>
      <c r="H563" s="101"/>
      <c r="I563" s="390"/>
      <c r="J563" s="390"/>
      <c r="K563" s="389"/>
      <c r="L563" s="389"/>
      <c r="M563" s="390"/>
    </row>
    <row r="564" spans="1:13" ht="26.4">
      <c r="A564" s="102">
        <v>117</v>
      </c>
      <c r="B564" s="97" t="s">
        <v>1431</v>
      </c>
      <c r="C564" s="97" t="s">
        <v>570</v>
      </c>
      <c r="D564" s="99">
        <v>395050411</v>
      </c>
      <c r="E564" s="99"/>
      <c r="F564" s="99"/>
      <c r="G564" s="99">
        <v>321</v>
      </c>
      <c r="H564" s="99"/>
      <c r="I564" s="99">
        <v>244</v>
      </c>
      <c r="J564" s="101">
        <v>560</v>
      </c>
      <c r="K564" s="99">
        <v>1</v>
      </c>
      <c r="L564" s="99">
        <v>1</v>
      </c>
      <c r="M564" s="101">
        <v>2</v>
      </c>
    </row>
    <row r="565" spans="1:13">
      <c r="A565" s="376"/>
      <c r="B565" s="377"/>
      <c r="C565" s="377"/>
      <c r="D565" s="389"/>
      <c r="E565" s="390" t="s">
        <v>10</v>
      </c>
      <c r="F565" s="101"/>
      <c r="G565" s="390">
        <v>319</v>
      </c>
      <c r="H565" s="101"/>
      <c r="I565" s="390">
        <v>241</v>
      </c>
      <c r="J565" s="390">
        <v>560</v>
      </c>
      <c r="K565" s="389"/>
      <c r="L565" s="389"/>
      <c r="M565" s="390"/>
    </row>
    <row r="566" spans="1:13">
      <c r="A566" s="376"/>
      <c r="B566" s="377"/>
      <c r="C566" s="377"/>
      <c r="D566" s="389"/>
      <c r="E566" s="390"/>
      <c r="F566" s="101"/>
      <c r="G566" s="390"/>
      <c r="H566" s="101"/>
      <c r="I566" s="390"/>
      <c r="J566" s="390"/>
      <c r="K566" s="389"/>
      <c r="L566" s="389"/>
      <c r="M566" s="390"/>
    </row>
    <row r="567" spans="1:13" ht="26.4">
      <c r="A567" s="369">
        <v>118</v>
      </c>
      <c r="B567" s="377" t="s">
        <v>1432</v>
      </c>
      <c r="C567" s="97" t="s">
        <v>571</v>
      </c>
      <c r="D567" s="99" t="s">
        <v>564</v>
      </c>
      <c r="E567" s="389" t="s">
        <v>978</v>
      </c>
      <c r="F567" s="99"/>
      <c r="G567" s="99">
        <v>380</v>
      </c>
      <c r="H567" s="99"/>
      <c r="I567" s="389"/>
      <c r="J567" s="101">
        <v>390</v>
      </c>
      <c r="K567" s="389">
        <v>2</v>
      </c>
      <c r="L567" s="389"/>
      <c r="M567" s="390">
        <v>2</v>
      </c>
    </row>
    <row r="568" spans="1:13">
      <c r="A568" s="370"/>
      <c r="B568" s="377"/>
      <c r="C568" s="97" t="s">
        <v>572</v>
      </c>
      <c r="D568" s="99">
        <v>395020204</v>
      </c>
      <c r="E568" s="389"/>
      <c r="F568" s="99"/>
      <c r="G568" s="99">
        <v>333</v>
      </c>
      <c r="H568" s="99"/>
      <c r="I568" s="389"/>
      <c r="J568" s="101">
        <v>318</v>
      </c>
      <c r="K568" s="389"/>
      <c r="L568" s="389"/>
      <c r="M568" s="390"/>
    </row>
    <row r="569" spans="1:13" ht="26.4">
      <c r="A569" s="370"/>
      <c r="B569" s="377"/>
      <c r="C569" s="97" t="s">
        <v>573</v>
      </c>
      <c r="D569" s="99">
        <v>395020403</v>
      </c>
      <c r="E569" s="99"/>
      <c r="F569" s="99"/>
      <c r="G569" s="99">
        <v>330</v>
      </c>
      <c r="H569" s="99"/>
      <c r="I569" s="99"/>
      <c r="J569" s="101">
        <v>331</v>
      </c>
      <c r="K569" s="99"/>
      <c r="L569" s="99"/>
      <c r="M569" s="101"/>
    </row>
    <row r="570" spans="1:13">
      <c r="A570" s="371"/>
      <c r="B570" s="377"/>
      <c r="C570" s="97"/>
      <c r="D570" s="99"/>
      <c r="E570" s="101" t="s">
        <v>10</v>
      </c>
      <c r="F570" s="101"/>
      <c r="G570" s="101">
        <v>1039</v>
      </c>
      <c r="H570" s="101"/>
      <c r="I570" s="99"/>
      <c r="J570" s="101">
        <v>1039</v>
      </c>
      <c r="K570" s="99"/>
      <c r="L570" s="99"/>
      <c r="M570" s="101"/>
    </row>
    <row r="571" spans="1:13" ht="26.4">
      <c r="A571" s="376">
        <v>119</v>
      </c>
      <c r="B571" s="377" t="s">
        <v>1433</v>
      </c>
      <c r="C571" s="97" t="s">
        <v>574</v>
      </c>
      <c r="D571" s="99">
        <v>395020404</v>
      </c>
      <c r="E571" s="389"/>
      <c r="F571" s="99"/>
      <c r="G571" s="99">
        <v>291</v>
      </c>
      <c r="H571" s="99"/>
      <c r="I571" s="389"/>
      <c r="J571" s="101">
        <v>280</v>
      </c>
      <c r="K571" s="389">
        <v>2</v>
      </c>
      <c r="L571" s="389"/>
      <c r="M571" s="390">
        <v>2</v>
      </c>
    </row>
    <row r="572" spans="1:13">
      <c r="A572" s="376"/>
      <c r="B572" s="377"/>
      <c r="C572" s="97" t="s">
        <v>575</v>
      </c>
      <c r="D572" s="99">
        <v>395020407</v>
      </c>
      <c r="E572" s="389"/>
      <c r="F572" s="99"/>
      <c r="G572" s="99">
        <v>105</v>
      </c>
      <c r="H572" s="99"/>
      <c r="I572" s="389"/>
      <c r="J572" s="101">
        <v>107</v>
      </c>
      <c r="K572" s="389"/>
      <c r="L572" s="389"/>
      <c r="M572" s="390"/>
    </row>
    <row r="573" spans="1:13">
      <c r="A573" s="376"/>
      <c r="B573" s="377"/>
      <c r="C573" s="97" t="s">
        <v>576</v>
      </c>
      <c r="D573" s="99">
        <v>395020405</v>
      </c>
      <c r="E573" s="389"/>
      <c r="F573" s="99"/>
      <c r="G573" s="99">
        <v>389</v>
      </c>
      <c r="H573" s="99"/>
      <c r="I573" s="389"/>
      <c r="J573" s="101">
        <v>393</v>
      </c>
      <c r="K573" s="389"/>
      <c r="L573" s="389"/>
      <c r="M573" s="390"/>
    </row>
    <row r="574" spans="1:13">
      <c r="A574" s="102"/>
      <c r="B574" s="97"/>
      <c r="C574" s="97"/>
      <c r="D574" s="99"/>
      <c r="E574" s="99" t="s">
        <v>10</v>
      </c>
      <c r="F574" s="99"/>
      <c r="G574" s="99">
        <v>780</v>
      </c>
      <c r="H574" s="99"/>
      <c r="I574" s="99"/>
      <c r="J574" s="101">
        <v>780</v>
      </c>
      <c r="K574" s="99"/>
      <c r="L574" s="99"/>
      <c r="M574" s="101"/>
    </row>
    <row r="575" spans="1:13">
      <c r="A575" s="369">
        <v>120</v>
      </c>
      <c r="B575" s="377" t="s">
        <v>1434</v>
      </c>
      <c r="C575" s="107" t="s">
        <v>577</v>
      </c>
      <c r="D575" s="108">
        <v>395020402</v>
      </c>
      <c r="E575" s="101"/>
      <c r="F575" s="101"/>
      <c r="G575" s="101" t="s">
        <v>578</v>
      </c>
      <c r="H575" s="101"/>
      <c r="I575" s="108">
        <v>182</v>
      </c>
      <c r="J575" s="108">
        <v>146</v>
      </c>
      <c r="K575" s="99"/>
      <c r="L575" s="99">
        <v>2</v>
      </c>
      <c r="M575" s="101">
        <v>2</v>
      </c>
    </row>
    <row r="576" spans="1:13">
      <c r="A576" s="370"/>
      <c r="B576" s="377"/>
      <c r="C576" s="107" t="s">
        <v>579</v>
      </c>
      <c r="D576" s="108">
        <v>395020403</v>
      </c>
      <c r="E576" s="101"/>
      <c r="F576" s="101"/>
      <c r="G576" s="101"/>
      <c r="H576" s="101"/>
      <c r="I576" s="108">
        <v>269</v>
      </c>
      <c r="J576" s="108">
        <v>269</v>
      </c>
      <c r="K576" s="99"/>
      <c r="L576" s="99"/>
      <c r="M576" s="101"/>
    </row>
    <row r="577" spans="1:13">
      <c r="A577" s="370"/>
      <c r="B577" s="377"/>
      <c r="C577" s="107" t="s">
        <v>580</v>
      </c>
      <c r="D577" s="108">
        <v>395020404</v>
      </c>
      <c r="E577" s="101"/>
      <c r="F577" s="101"/>
      <c r="G577" s="101"/>
      <c r="H577" s="101"/>
      <c r="I577" s="108">
        <v>196</v>
      </c>
      <c r="J577" s="108">
        <v>180</v>
      </c>
      <c r="K577" s="99"/>
      <c r="L577" s="99"/>
      <c r="M577" s="101"/>
    </row>
    <row r="578" spans="1:13">
      <c r="A578" s="371"/>
      <c r="B578" s="377"/>
      <c r="C578" s="107"/>
      <c r="D578" s="108"/>
      <c r="E578" s="101" t="s">
        <v>10</v>
      </c>
      <c r="F578" s="101"/>
      <c r="G578" s="101"/>
      <c r="H578" s="101"/>
      <c r="I578" s="109">
        <v>595</v>
      </c>
      <c r="J578" s="109">
        <v>595</v>
      </c>
      <c r="K578" s="99"/>
      <c r="L578" s="99"/>
      <c r="M578" s="101"/>
    </row>
    <row r="579" spans="1:13">
      <c r="A579" s="376"/>
      <c r="B579" s="377"/>
      <c r="C579" s="392"/>
      <c r="D579" s="393"/>
      <c r="E579" s="390"/>
      <c r="F579" s="101"/>
      <c r="G579" s="390"/>
      <c r="H579" s="101"/>
      <c r="I579" s="394"/>
      <c r="J579" s="394"/>
      <c r="K579" s="389"/>
      <c r="L579" s="389"/>
      <c r="M579" s="390"/>
    </row>
    <row r="580" spans="1:13">
      <c r="A580" s="376"/>
      <c r="B580" s="377"/>
      <c r="C580" s="392"/>
      <c r="D580" s="393"/>
      <c r="E580" s="390"/>
      <c r="F580" s="101"/>
      <c r="G580" s="390"/>
      <c r="H580" s="101"/>
      <c r="I580" s="394"/>
      <c r="J580" s="394"/>
      <c r="K580" s="389"/>
      <c r="L580" s="389"/>
      <c r="M580" s="390"/>
    </row>
    <row r="581" spans="1:13">
      <c r="A581" s="376">
        <v>121</v>
      </c>
      <c r="B581" s="377" t="s">
        <v>1435</v>
      </c>
      <c r="C581" s="107" t="s">
        <v>581</v>
      </c>
      <c r="D581" s="108" t="s">
        <v>582</v>
      </c>
      <c r="E581" s="101"/>
      <c r="F581" s="101"/>
      <c r="G581" s="101"/>
      <c r="H581" s="101"/>
      <c r="I581" s="108">
        <v>274</v>
      </c>
      <c r="J581" s="108">
        <v>263</v>
      </c>
      <c r="K581" s="99"/>
      <c r="L581" s="99">
        <v>2</v>
      </c>
      <c r="M581" s="101">
        <v>2</v>
      </c>
    </row>
    <row r="582" spans="1:13">
      <c r="A582" s="376"/>
      <c r="B582" s="377"/>
      <c r="C582" s="107" t="s">
        <v>583</v>
      </c>
      <c r="D582" s="108">
        <v>395020205</v>
      </c>
      <c r="E582" s="101"/>
      <c r="F582" s="101"/>
      <c r="G582" s="101"/>
      <c r="H582" s="101"/>
      <c r="I582" s="108">
        <v>121</v>
      </c>
      <c r="J582" s="108">
        <v>120</v>
      </c>
      <c r="K582" s="99"/>
      <c r="L582" s="99"/>
      <c r="M582" s="101"/>
    </row>
    <row r="583" spans="1:13">
      <c r="A583" s="376"/>
      <c r="B583" s="377"/>
      <c r="C583" s="107" t="s">
        <v>584</v>
      </c>
      <c r="D583" s="108">
        <v>395020401</v>
      </c>
      <c r="E583" s="101"/>
      <c r="F583" s="101"/>
      <c r="G583" s="101"/>
      <c r="H583" s="101"/>
      <c r="I583" s="108">
        <v>66</v>
      </c>
      <c r="J583" s="108">
        <v>67</v>
      </c>
      <c r="K583" s="99"/>
      <c r="L583" s="99"/>
      <c r="M583" s="101"/>
    </row>
    <row r="584" spans="1:13">
      <c r="A584" s="376"/>
      <c r="B584" s="377"/>
      <c r="C584" s="107"/>
      <c r="D584" s="108"/>
      <c r="E584" s="101" t="s">
        <v>10</v>
      </c>
      <c r="F584" s="101"/>
      <c r="G584" s="101"/>
      <c r="H584" s="101"/>
      <c r="I584" s="109">
        <v>450</v>
      </c>
      <c r="J584" s="109">
        <v>450</v>
      </c>
      <c r="K584" s="99"/>
      <c r="L584" s="99"/>
      <c r="M584" s="101"/>
    </row>
    <row r="585" spans="1:13">
      <c r="A585" s="376">
        <v>122</v>
      </c>
      <c r="B585" s="377" t="s">
        <v>1436</v>
      </c>
      <c r="C585" s="97" t="s">
        <v>576</v>
      </c>
      <c r="D585" s="99">
        <v>395020405</v>
      </c>
      <c r="E585" s="101"/>
      <c r="F585" s="101"/>
      <c r="G585" s="99"/>
      <c r="H585" s="99"/>
      <c r="I585" s="99">
        <v>319</v>
      </c>
      <c r="J585" s="101">
        <v>319</v>
      </c>
      <c r="K585" s="99"/>
      <c r="L585" s="99">
        <v>2</v>
      </c>
      <c r="M585" s="101">
        <v>2</v>
      </c>
    </row>
    <row r="586" spans="1:13">
      <c r="A586" s="376"/>
      <c r="B586" s="377"/>
      <c r="C586" s="97" t="s">
        <v>585</v>
      </c>
      <c r="D586" s="99">
        <v>395020406</v>
      </c>
      <c r="E586" s="101"/>
      <c r="F586" s="101"/>
      <c r="G586" s="99"/>
      <c r="H586" s="99"/>
      <c r="I586" s="99">
        <v>200</v>
      </c>
      <c r="J586" s="101">
        <v>200</v>
      </c>
      <c r="K586" s="99"/>
      <c r="L586" s="99"/>
      <c r="M586" s="101"/>
    </row>
    <row r="587" spans="1:13">
      <c r="A587" s="376"/>
      <c r="B587" s="377"/>
      <c r="C587" s="97" t="s">
        <v>586</v>
      </c>
      <c r="D587" s="99">
        <v>395020407</v>
      </c>
      <c r="E587" s="101"/>
      <c r="F587" s="101"/>
      <c r="G587" s="99"/>
      <c r="H587" s="99"/>
      <c r="I587" s="99">
        <v>82</v>
      </c>
      <c r="J587" s="101">
        <v>80</v>
      </c>
      <c r="K587" s="99"/>
      <c r="L587" s="99"/>
      <c r="M587" s="101"/>
    </row>
    <row r="588" spans="1:13">
      <c r="A588" s="102"/>
      <c r="B588" s="97"/>
      <c r="C588" s="97"/>
      <c r="D588" s="99"/>
      <c r="E588" s="101" t="s">
        <v>10</v>
      </c>
      <c r="F588" s="101"/>
      <c r="G588" s="99"/>
      <c r="H588" s="99"/>
      <c r="I588" s="101">
        <v>599</v>
      </c>
      <c r="J588" s="101">
        <v>599</v>
      </c>
      <c r="K588" s="99"/>
      <c r="L588" s="99"/>
      <c r="M588" s="101"/>
    </row>
    <row r="589" spans="1:13">
      <c r="A589" s="376">
        <v>123</v>
      </c>
      <c r="B589" s="377" t="s">
        <v>1437</v>
      </c>
      <c r="C589" s="97" t="s">
        <v>587</v>
      </c>
      <c r="D589" s="99">
        <v>395020101</v>
      </c>
      <c r="E589" s="389"/>
      <c r="F589" s="99"/>
      <c r="G589" s="99">
        <v>273</v>
      </c>
      <c r="H589" s="99"/>
      <c r="I589" s="99">
        <v>221</v>
      </c>
      <c r="J589" s="101">
        <v>489</v>
      </c>
      <c r="K589" s="389">
        <v>2</v>
      </c>
      <c r="L589" s="376">
        <v>2</v>
      </c>
      <c r="M589" s="390">
        <v>4</v>
      </c>
    </row>
    <row r="590" spans="1:13">
      <c r="A590" s="376"/>
      <c r="B590" s="377"/>
      <c r="C590" s="97" t="s">
        <v>588</v>
      </c>
      <c r="D590" s="99">
        <v>395020102</v>
      </c>
      <c r="E590" s="389"/>
      <c r="F590" s="99"/>
      <c r="G590" s="99">
        <v>332</v>
      </c>
      <c r="H590" s="99"/>
      <c r="I590" s="99">
        <v>330</v>
      </c>
      <c r="J590" s="101">
        <v>656</v>
      </c>
      <c r="K590" s="389"/>
      <c r="L590" s="376"/>
      <c r="M590" s="390"/>
    </row>
    <row r="591" spans="1:13">
      <c r="A591" s="376"/>
      <c r="B591" s="377"/>
      <c r="C591" s="97" t="s">
        <v>589</v>
      </c>
      <c r="D591" s="99">
        <v>395020103</v>
      </c>
      <c r="E591" s="99"/>
      <c r="F591" s="99"/>
      <c r="G591" s="99">
        <v>219</v>
      </c>
      <c r="H591" s="99"/>
      <c r="I591" s="99">
        <v>176</v>
      </c>
      <c r="J591" s="101">
        <v>396</v>
      </c>
      <c r="K591" s="99"/>
      <c r="L591" s="99"/>
      <c r="M591" s="101"/>
    </row>
    <row r="592" spans="1:13" ht="26.4">
      <c r="A592" s="376"/>
      <c r="B592" s="377"/>
      <c r="C592" s="97" t="s">
        <v>590</v>
      </c>
      <c r="D592" s="99" t="s">
        <v>591</v>
      </c>
      <c r="E592" s="101"/>
      <c r="F592" s="101"/>
      <c r="G592" s="101">
        <v>59</v>
      </c>
      <c r="H592" s="101"/>
      <c r="I592" s="101">
        <v>47</v>
      </c>
      <c r="J592" s="101">
        <v>355</v>
      </c>
      <c r="K592" s="99"/>
      <c r="L592" s="99"/>
      <c r="M592" s="101"/>
    </row>
    <row r="593" spans="1:13">
      <c r="A593" s="102"/>
      <c r="B593" s="97"/>
      <c r="C593" s="97"/>
      <c r="D593" s="99"/>
      <c r="E593" s="101" t="s">
        <v>10</v>
      </c>
      <c r="F593" s="101"/>
      <c r="G593" s="101">
        <v>1015</v>
      </c>
      <c r="H593" s="101"/>
      <c r="I593" s="101">
        <v>881</v>
      </c>
      <c r="J593" s="101">
        <v>1896</v>
      </c>
      <c r="K593" s="99"/>
      <c r="L593" s="99"/>
      <c r="M593" s="101"/>
    </row>
    <row r="594" spans="1:13">
      <c r="A594" s="376">
        <v>124</v>
      </c>
      <c r="B594" s="377" t="s">
        <v>1438</v>
      </c>
      <c r="C594" s="97" t="s">
        <v>592</v>
      </c>
      <c r="D594" s="99">
        <v>395020302</v>
      </c>
      <c r="E594" s="99"/>
      <c r="F594" s="99"/>
      <c r="G594" s="99">
        <v>115</v>
      </c>
      <c r="H594" s="99"/>
      <c r="I594" s="99">
        <v>82</v>
      </c>
      <c r="J594" s="101">
        <v>197</v>
      </c>
      <c r="K594" s="99">
        <v>1</v>
      </c>
      <c r="L594" s="99">
        <v>1</v>
      </c>
      <c r="M594" s="101">
        <v>2</v>
      </c>
    </row>
    <row r="595" spans="1:13">
      <c r="A595" s="376"/>
      <c r="B595" s="377"/>
      <c r="C595" s="97" t="s">
        <v>593</v>
      </c>
      <c r="D595" s="99">
        <v>395020301</v>
      </c>
      <c r="E595" s="99"/>
      <c r="F595" s="99"/>
      <c r="G595" s="99">
        <v>292</v>
      </c>
      <c r="H595" s="99"/>
      <c r="I595" s="99">
        <v>231</v>
      </c>
      <c r="J595" s="101">
        <v>516</v>
      </c>
      <c r="K595" s="99"/>
      <c r="L595" s="99"/>
      <c r="M595" s="101"/>
    </row>
    <row r="596" spans="1:13">
      <c r="A596" s="102"/>
      <c r="B596" s="97"/>
      <c r="C596" s="97"/>
      <c r="D596" s="99"/>
      <c r="E596" s="101" t="s">
        <v>10</v>
      </c>
      <c r="F596" s="101"/>
      <c r="G596" s="101">
        <v>406</v>
      </c>
      <c r="H596" s="101"/>
      <c r="I596" s="101">
        <v>307</v>
      </c>
      <c r="J596" s="101">
        <v>713</v>
      </c>
      <c r="K596" s="99"/>
      <c r="L596" s="99"/>
      <c r="M596" s="101"/>
    </row>
    <row r="597" spans="1:13" ht="39.6">
      <c r="A597" s="102">
        <v>125</v>
      </c>
      <c r="B597" s="97" t="s">
        <v>1439</v>
      </c>
      <c r="C597" s="97" t="s">
        <v>594</v>
      </c>
      <c r="D597" s="99">
        <v>395020105</v>
      </c>
      <c r="E597" s="99"/>
      <c r="F597" s="99"/>
      <c r="G597" s="99">
        <v>199</v>
      </c>
      <c r="H597" s="99"/>
      <c r="I597" s="99">
        <v>161</v>
      </c>
      <c r="J597" s="101">
        <v>112</v>
      </c>
      <c r="K597" s="99">
        <v>1</v>
      </c>
      <c r="L597" s="99">
        <v>1</v>
      </c>
      <c r="M597" s="101">
        <v>2</v>
      </c>
    </row>
    <row r="598" spans="1:13">
      <c r="A598" s="102"/>
      <c r="B598" s="97"/>
      <c r="C598" s="97"/>
      <c r="D598" s="99"/>
      <c r="E598" s="101" t="s">
        <v>10</v>
      </c>
      <c r="F598" s="101"/>
      <c r="G598" s="101">
        <v>62</v>
      </c>
      <c r="H598" s="101"/>
      <c r="I598" s="101">
        <v>50</v>
      </c>
      <c r="J598" s="101">
        <v>112</v>
      </c>
      <c r="K598" s="99"/>
      <c r="L598" s="99"/>
      <c r="M598" s="101"/>
    </row>
    <row r="599" spans="1:13">
      <c r="A599" s="102"/>
      <c r="B599" s="97"/>
      <c r="C599" s="97"/>
      <c r="D599" s="99"/>
      <c r="E599" s="101"/>
      <c r="F599" s="101"/>
      <c r="G599" s="101"/>
      <c r="H599" s="101"/>
      <c r="I599" s="101"/>
      <c r="J599" s="101"/>
      <c r="K599" s="99"/>
      <c r="L599" s="99"/>
      <c r="M599" s="101"/>
    </row>
    <row r="600" spans="1:13">
      <c r="A600" s="376">
        <v>126</v>
      </c>
      <c r="B600" s="377" t="s">
        <v>1440</v>
      </c>
      <c r="C600" s="97" t="s">
        <v>595</v>
      </c>
      <c r="D600" s="99">
        <v>395020305</v>
      </c>
      <c r="E600" s="99"/>
      <c r="F600" s="99"/>
      <c r="G600" s="99">
        <v>76</v>
      </c>
      <c r="H600" s="99"/>
      <c r="I600" s="99">
        <v>70</v>
      </c>
      <c r="J600" s="101">
        <v>142</v>
      </c>
      <c r="K600" s="99" t="s">
        <v>471</v>
      </c>
      <c r="L600" s="99" t="s">
        <v>476</v>
      </c>
      <c r="M600" s="101" t="s">
        <v>473</v>
      </c>
    </row>
    <row r="601" spans="1:13" ht="26.4">
      <c r="A601" s="376"/>
      <c r="B601" s="377"/>
      <c r="C601" s="97" t="s">
        <v>596</v>
      </c>
      <c r="D601" s="99">
        <v>395020303</v>
      </c>
      <c r="E601" s="99"/>
      <c r="F601" s="99"/>
      <c r="G601" s="99">
        <v>132</v>
      </c>
      <c r="H601" s="99"/>
      <c r="I601" s="99">
        <v>104</v>
      </c>
      <c r="J601" s="101">
        <v>182</v>
      </c>
      <c r="K601" s="99"/>
      <c r="L601" s="99"/>
      <c r="M601" s="101"/>
    </row>
    <row r="602" spans="1:13" ht="26.4">
      <c r="A602" s="376"/>
      <c r="B602" s="377"/>
      <c r="C602" s="97" t="s">
        <v>597</v>
      </c>
      <c r="D602" s="99">
        <v>395020304</v>
      </c>
      <c r="E602" s="99"/>
      <c r="F602" s="99"/>
      <c r="G602" s="99">
        <v>79</v>
      </c>
      <c r="H602" s="99"/>
      <c r="I602" s="99">
        <v>64</v>
      </c>
      <c r="J602" s="101">
        <v>143</v>
      </c>
      <c r="K602" s="99"/>
      <c r="L602" s="99"/>
      <c r="M602" s="101"/>
    </row>
    <row r="603" spans="1:13">
      <c r="A603" s="102"/>
      <c r="B603" s="377"/>
      <c r="C603" s="97"/>
      <c r="D603" s="99"/>
      <c r="E603" s="101" t="s">
        <v>10</v>
      </c>
      <c r="F603" s="101"/>
      <c r="G603" s="101">
        <v>254</v>
      </c>
      <c r="H603" s="101"/>
      <c r="I603" s="101">
        <v>213</v>
      </c>
      <c r="J603" s="101">
        <v>467</v>
      </c>
      <c r="K603" s="99"/>
      <c r="L603" s="99"/>
      <c r="M603" s="101"/>
    </row>
    <row r="604" spans="1:13">
      <c r="A604" s="376">
        <v>127</v>
      </c>
      <c r="B604" s="377" t="s">
        <v>1441</v>
      </c>
      <c r="C604" s="97" t="s">
        <v>598</v>
      </c>
      <c r="D604" s="99" t="s">
        <v>599</v>
      </c>
      <c r="E604" s="389"/>
      <c r="F604" s="99"/>
      <c r="G604" s="99">
        <v>172</v>
      </c>
      <c r="H604" s="99"/>
      <c r="I604" s="389"/>
      <c r="J604" s="101" t="s">
        <v>600</v>
      </c>
      <c r="K604" s="389">
        <v>2</v>
      </c>
      <c r="L604" s="389"/>
      <c r="M604" s="390">
        <v>2</v>
      </c>
    </row>
    <row r="605" spans="1:13">
      <c r="A605" s="376"/>
      <c r="B605" s="377"/>
      <c r="C605" s="97" t="s">
        <v>601</v>
      </c>
      <c r="D605" s="99" t="s">
        <v>602</v>
      </c>
      <c r="E605" s="389"/>
      <c r="F605" s="99"/>
      <c r="G605" s="99">
        <v>95</v>
      </c>
      <c r="H605" s="99"/>
      <c r="I605" s="389"/>
      <c r="J605" s="101" t="s">
        <v>603</v>
      </c>
      <c r="K605" s="389"/>
      <c r="L605" s="389"/>
      <c r="M605" s="390"/>
    </row>
    <row r="606" spans="1:13" ht="26.4">
      <c r="A606" s="376"/>
      <c r="B606" s="377"/>
      <c r="C606" s="97" t="s">
        <v>604</v>
      </c>
      <c r="D606" s="99" t="s">
        <v>605</v>
      </c>
      <c r="E606" s="389"/>
      <c r="F606" s="99"/>
      <c r="G606" s="99">
        <v>244</v>
      </c>
      <c r="H606" s="99"/>
      <c r="I606" s="389"/>
      <c r="J606" s="101" t="s">
        <v>606</v>
      </c>
      <c r="K606" s="389"/>
      <c r="L606" s="389"/>
      <c r="M606" s="390"/>
    </row>
    <row r="607" spans="1:13">
      <c r="A607" s="376"/>
      <c r="B607" s="377"/>
      <c r="C607" s="377"/>
      <c r="D607" s="389"/>
      <c r="E607" s="390" t="s">
        <v>10</v>
      </c>
      <c r="F607" s="101"/>
      <c r="G607" s="390" t="s">
        <v>607</v>
      </c>
      <c r="H607" s="101"/>
      <c r="I607" s="389"/>
      <c r="J607" s="390" t="s">
        <v>608</v>
      </c>
      <c r="K607" s="389"/>
      <c r="L607" s="389"/>
      <c r="M607" s="390"/>
    </row>
    <row r="608" spans="1:13">
      <c r="A608" s="376"/>
      <c r="B608" s="377"/>
      <c r="C608" s="377"/>
      <c r="D608" s="389"/>
      <c r="E608" s="390"/>
      <c r="F608" s="101"/>
      <c r="G608" s="390"/>
      <c r="H608" s="101"/>
      <c r="I608" s="389"/>
      <c r="J608" s="390"/>
      <c r="K608" s="389"/>
      <c r="L608" s="389"/>
      <c r="M608" s="390"/>
    </row>
    <row r="609" spans="1:13" ht="26.4">
      <c r="A609" s="376">
        <v>128</v>
      </c>
      <c r="B609" s="377" t="s">
        <v>1442</v>
      </c>
      <c r="C609" s="97" t="s">
        <v>609</v>
      </c>
      <c r="D609" s="99">
        <v>395050104</v>
      </c>
      <c r="E609" s="389"/>
      <c r="F609" s="99"/>
      <c r="G609" s="99">
        <v>247</v>
      </c>
      <c r="H609" s="99"/>
      <c r="I609" s="99">
        <v>205</v>
      </c>
      <c r="J609" s="101">
        <v>438</v>
      </c>
      <c r="K609" s="389">
        <v>2</v>
      </c>
      <c r="L609" s="389">
        <v>1</v>
      </c>
      <c r="M609" s="390">
        <v>3</v>
      </c>
    </row>
    <row r="610" spans="1:13" ht="26.4">
      <c r="A610" s="376"/>
      <c r="B610" s="377"/>
      <c r="C610" s="97" t="s">
        <v>610</v>
      </c>
      <c r="D610" s="99">
        <v>395050103</v>
      </c>
      <c r="E610" s="389"/>
      <c r="F610" s="99"/>
      <c r="G610" s="99">
        <v>85</v>
      </c>
      <c r="H610" s="99"/>
      <c r="I610" s="99">
        <v>73</v>
      </c>
      <c r="J610" s="101">
        <v>158</v>
      </c>
      <c r="K610" s="389"/>
      <c r="L610" s="389"/>
      <c r="M610" s="390"/>
    </row>
    <row r="611" spans="1:13" ht="26.4">
      <c r="A611" s="376"/>
      <c r="B611" s="377"/>
      <c r="C611" s="97" t="s">
        <v>611</v>
      </c>
      <c r="D611" s="99">
        <v>395050105</v>
      </c>
      <c r="E611" s="389"/>
      <c r="F611" s="99"/>
      <c r="G611" s="99">
        <v>257</v>
      </c>
      <c r="H611" s="99"/>
      <c r="I611" s="99">
        <v>221</v>
      </c>
      <c r="J611" s="101">
        <v>479</v>
      </c>
      <c r="K611" s="389"/>
      <c r="L611" s="389"/>
      <c r="M611" s="390"/>
    </row>
    <row r="612" spans="1:13">
      <c r="A612" s="102"/>
      <c r="B612" s="97"/>
      <c r="C612" s="97"/>
      <c r="D612" s="99"/>
      <c r="E612" s="101" t="s">
        <v>10</v>
      </c>
      <c r="F612" s="101"/>
      <c r="G612" s="101">
        <v>585</v>
      </c>
      <c r="H612" s="101"/>
      <c r="I612" s="101">
        <v>490</v>
      </c>
      <c r="J612" s="101">
        <v>1075</v>
      </c>
      <c r="K612" s="99"/>
      <c r="L612" s="99"/>
      <c r="M612" s="101"/>
    </row>
    <row r="613" spans="1:13">
      <c r="A613" s="102"/>
      <c r="B613" s="97"/>
      <c r="C613" s="97"/>
      <c r="D613" s="99"/>
      <c r="E613" s="101"/>
      <c r="F613" s="101"/>
      <c r="G613" s="101"/>
      <c r="H613" s="101"/>
      <c r="I613" s="101"/>
      <c r="J613" s="101"/>
      <c r="K613" s="99"/>
      <c r="L613" s="99"/>
      <c r="M613" s="101"/>
    </row>
    <row r="614" spans="1:13">
      <c r="A614" s="102"/>
      <c r="B614" s="97"/>
      <c r="C614" s="97"/>
      <c r="D614" s="99"/>
      <c r="E614" s="101"/>
      <c r="F614" s="101"/>
      <c r="G614" s="101"/>
      <c r="H614" s="101"/>
      <c r="I614" s="101"/>
      <c r="J614" s="101"/>
      <c r="K614" s="99"/>
      <c r="L614" s="99"/>
      <c r="M614" s="101"/>
    </row>
    <row r="615" spans="1:13" ht="26.4">
      <c r="A615" s="376">
        <v>129</v>
      </c>
      <c r="B615" s="377" t="s">
        <v>1443</v>
      </c>
      <c r="C615" s="97" t="s">
        <v>612</v>
      </c>
      <c r="D615" s="99">
        <v>395050102</v>
      </c>
      <c r="E615" s="389"/>
      <c r="F615" s="99"/>
      <c r="G615" s="99">
        <v>181</v>
      </c>
      <c r="H615" s="99"/>
      <c r="I615" s="99">
        <v>153</v>
      </c>
      <c r="J615" s="101">
        <v>320</v>
      </c>
      <c r="K615" s="389">
        <v>2</v>
      </c>
      <c r="L615" s="389">
        <v>1</v>
      </c>
      <c r="M615" s="390">
        <v>3</v>
      </c>
    </row>
    <row r="616" spans="1:13">
      <c r="A616" s="376"/>
      <c r="B616" s="377"/>
      <c r="C616" s="97" t="s">
        <v>613</v>
      </c>
      <c r="D616" s="99">
        <v>395050101</v>
      </c>
      <c r="E616" s="389"/>
      <c r="F616" s="99"/>
      <c r="G616" s="99">
        <v>258</v>
      </c>
      <c r="H616" s="99"/>
      <c r="I616" s="99">
        <v>221</v>
      </c>
      <c r="J616" s="101">
        <v>460</v>
      </c>
      <c r="K616" s="389"/>
      <c r="L616" s="389"/>
      <c r="M616" s="390"/>
    </row>
    <row r="617" spans="1:13">
      <c r="A617" s="102"/>
      <c r="B617" s="97"/>
      <c r="C617" s="97"/>
      <c r="D617" s="99"/>
      <c r="E617" s="101" t="s">
        <v>10</v>
      </c>
      <c r="F617" s="101"/>
      <c r="G617" s="101">
        <v>427</v>
      </c>
      <c r="H617" s="101"/>
      <c r="I617" s="101">
        <v>353</v>
      </c>
      <c r="J617" s="101">
        <v>780</v>
      </c>
      <c r="K617" s="99"/>
      <c r="L617" s="99"/>
      <c r="M617" s="101"/>
    </row>
    <row r="618" spans="1:13">
      <c r="A618" s="102"/>
      <c r="B618" s="97"/>
      <c r="C618" s="97"/>
      <c r="D618" s="99"/>
      <c r="E618" s="101"/>
      <c r="F618" s="101"/>
      <c r="G618" s="101"/>
      <c r="H618" s="101"/>
      <c r="I618" s="101"/>
      <c r="J618" s="101"/>
      <c r="K618" s="99"/>
      <c r="L618" s="99"/>
      <c r="M618" s="101"/>
    </row>
    <row r="619" spans="1:13">
      <c r="A619" s="376">
        <v>130</v>
      </c>
      <c r="B619" s="377" t="s">
        <v>1444</v>
      </c>
      <c r="C619" s="97" t="s">
        <v>614</v>
      </c>
      <c r="D619" s="99">
        <v>395050601</v>
      </c>
      <c r="E619" s="389"/>
      <c r="F619" s="99"/>
      <c r="G619" s="99">
        <v>431</v>
      </c>
      <c r="H619" s="99"/>
      <c r="I619" s="99">
        <v>258</v>
      </c>
      <c r="J619" s="101">
        <v>710</v>
      </c>
      <c r="K619" s="389">
        <v>2</v>
      </c>
      <c r="L619" s="389">
        <v>1</v>
      </c>
      <c r="M619" s="390">
        <v>3</v>
      </c>
    </row>
    <row r="620" spans="1:13">
      <c r="A620" s="376"/>
      <c r="B620" s="377"/>
      <c r="C620" s="97" t="s">
        <v>614</v>
      </c>
      <c r="D620" s="99">
        <v>395050602</v>
      </c>
      <c r="E620" s="389"/>
      <c r="F620" s="99"/>
      <c r="G620" s="99">
        <v>406</v>
      </c>
      <c r="H620" s="99"/>
      <c r="I620" s="99">
        <v>319</v>
      </c>
      <c r="J620" s="101">
        <v>715</v>
      </c>
      <c r="K620" s="389"/>
      <c r="L620" s="389"/>
      <c r="M620" s="390"/>
    </row>
    <row r="621" spans="1:13">
      <c r="A621" s="102"/>
      <c r="B621" s="97"/>
      <c r="C621" s="97"/>
      <c r="D621" s="99"/>
      <c r="E621" s="101" t="s">
        <v>10</v>
      </c>
      <c r="F621" s="101"/>
      <c r="G621" s="101">
        <v>850</v>
      </c>
      <c r="H621" s="101"/>
      <c r="I621" s="101">
        <v>575</v>
      </c>
      <c r="J621" s="101">
        <v>1425</v>
      </c>
      <c r="K621" s="99"/>
      <c r="L621" s="99"/>
      <c r="M621" s="101"/>
    </row>
    <row r="622" spans="1:13">
      <c r="A622" s="102"/>
      <c r="B622" s="97"/>
      <c r="C622" s="97"/>
      <c r="D622" s="99"/>
      <c r="E622" s="101"/>
      <c r="F622" s="101"/>
      <c r="G622" s="101"/>
      <c r="H622" s="101"/>
      <c r="I622" s="101"/>
      <c r="J622" s="101"/>
      <c r="K622" s="99"/>
      <c r="L622" s="99"/>
      <c r="M622" s="101"/>
    </row>
    <row r="623" spans="1:13" ht="26.4">
      <c r="A623" s="102">
        <v>131</v>
      </c>
      <c r="B623" s="97" t="s">
        <v>1445</v>
      </c>
      <c r="C623" s="97" t="s">
        <v>614</v>
      </c>
      <c r="D623" s="99">
        <v>395050603</v>
      </c>
      <c r="E623" s="99"/>
      <c r="F623" s="99"/>
      <c r="G623" s="99">
        <v>330</v>
      </c>
      <c r="H623" s="99"/>
      <c r="I623" s="99">
        <v>272</v>
      </c>
      <c r="J623" s="101">
        <v>602</v>
      </c>
      <c r="K623" s="99">
        <v>1</v>
      </c>
      <c r="L623" s="99">
        <v>1</v>
      </c>
      <c r="M623" s="101">
        <v>2</v>
      </c>
    </row>
    <row r="624" spans="1:13">
      <c r="A624" s="102"/>
      <c r="B624" s="97"/>
      <c r="C624" s="97"/>
      <c r="D624" s="99"/>
      <c r="E624" s="101" t="s">
        <v>10</v>
      </c>
      <c r="F624" s="101"/>
      <c r="G624" s="101">
        <v>335</v>
      </c>
      <c r="H624" s="101"/>
      <c r="I624" s="105">
        <v>267</v>
      </c>
      <c r="J624" s="101">
        <v>602</v>
      </c>
      <c r="K624" s="99"/>
      <c r="L624" s="99"/>
      <c r="M624" s="101"/>
    </row>
    <row r="625" spans="1:13">
      <c r="A625" s="102"/>
      <c r="B625" s="97"/>
      <c r="C625" s="97"/>
      <c r="D625" s="99"/>
      <c r="E625" s="101"/>
      <c r="F625" s="101"/>
      <c r="G625" s="101"/>
      <c r="H625" s="101"/>
      <c r="I625" s="101"/>
      <c r="J625" s="101"/>
      <c r="K625" s="99"/>
      <c r="L625" s="99"/>
      <c r="M625" s="101"/>
    </row>
    <row r="626" spans="1:13" ht="26.4">
      <c r="A626" s="102">
        <v>132</v>
      </c>
      <c r="B626" s="97" t="s">
        <v>1446</v>
      </c>
      <c r="C626" s="97" t="s">
        <v>614</v>
      </c>
      <c r="D626" s="99">
        <v>395050604</v>
      </c>
      <c r="E626" s="99"/>
      <c r="F626" s="99"/>
      <c r="G626" s="99">
        <v>481</v>
      </c>
      <c r="H626" s="99"/>
      <c r="I626" s="99">
        <v>424</v>
      </c>
      <c r="J626" s="101">
        <v>893</v>
      </c>
      <c r="K626" s="99" t="s">
        <v>472</v>
      </c>
      <c r="L626" s="99" t="s">
        <v>476</v>
      </c>
      <c r="M626" s="101" t="s">
        <v>477</v>
      </c>
    </row>
    <row r="627" spans="1:13">
      <c r="A627" s="102"/>
      <c r="B627" s="97"/>
      <c r="C627" s="97"/>
      <c r="D627" s="99"/>
      <c r="E627" s="101" t="s">
        <v>10</v>
      </c>
      <c r="F627" s="101"/>
      <c r="G627" s="99">
        <v>480</v>
      </c>
      <c r="H627" s="99"/>
      <c r="I627" s="99">
        <v>413</v>
      </c>
      <c r="J627" s="101">
        <v>893</v>
      </c>
      <c r="K627" s="99"/>
      <c r="L627" s="99"/>
      <c r="M627" s="101"/>
    </row>
    <row r="628" spans="1:13">
      <c r="A628" s="102"/>
      <c r="B628" s="97"/>
      <c r="C628" s="97"/>
      <c r="D628" s="99"/>
      <c r="E628" s="101"/>
      <c r="F628" s="101"/>
      <c r="G628" s="101"/>
      <c r="H628" s="101"/>
      <c r="I628" s="101"/>
      <c r="J628" s="101"/>
      <c r="K628" s="99"/>
      <c r="L628" s="99"/>
      <c r="M628" s="101"/>
    </row>
    <row r="629" spans="1:13">
      <c r="A629" s="376">
        <v>133</v>
      </c>
      <c r="B629" s="377" t="s">
        <v>1447</v>
      </c>
      <c r="C629" s="97" t="s">
        <v>615</v>
      </c>
      <c r="D629" s="99">
        <v>395050605</v>
      </c>
      <c r="E629" s="389"/>
      <c r="F629" s="99"/>
      <c r="G629" s="99">
        <v>392</v>
      </c>
      <c r="H629" s="99"/>
      <c r="I629" s="99">
        <v>335</v>
      </c>
      <c r="J629" s="101">
        <v>711</v>
      </c>
      <c r="K629" s="389">
        <v>2</v>
      </c>
      <c r="L629" s="389">
        <v>2</v>
      </c>
      <c r="M629" s="390">
        <v>4</v>
      </c>
    </row>
    <row r="630" spans="1:13">
      <c r="A630" s="376"/>
      <c r="B630" s="377"/>
      <c r="C630" s="97" t="s">
        <v>615</v>
      </c>
      <c r="D630" s="99">
        <v>395050606</v>
      </c>
      <c r="E630" s="389"/>
      <c r="F630" s="99"/>
      <c r="G630" s="99">
        <v>182</v>
      </c>
      <c r="H630" s="99"/>
      <c r="I630" s="99">
        <v>134</v>
      </c>
      <c r="J630" s="101">
        <v>318</v>
      </c>
      <c r="K630" s="389"/>
      <c r="L630" s="389"/>
      <c r="M630" s="390"/>
    </row>
    <row r="631" spans="1:13">
      <c r="A631" s="376"/>
      <c r="B631" s="377"/>
      <c r="C631" s="97" t="s">
        <v>615</v>
      </c>
      <c r="D631" s="99">
        <v>395050607</v>
      </c>
      <c r="E631" s="99"/>
      <c r="F631" s="99"/>
      <c r="G631" s="99">
        <v>230</v>
      </c>
      <c r="H631" s="99"/>
      <c r="I631" s="99">
        <v>170</v>
      </c>
      <c r="J631" s="101">
        <v>399</v>
      </c>
      <c r="K631" s="99"/>
      <c r="L631" s="99"/>
      <c r="M631" s="101"/>
    </row>
    <row r="632" spans="1:13">
      <c r="A632" s="102"/>
      <c r="B632" s="97"/>
      <c r="C632" s="97"/>
      <c r="D632" s="99"/>
      <c r="E632" s="101" t="s">
        <v>10</v>
      </c>
      <c r="F632" s="101"/>
      <c r="G632" s="101">
        <v>802</v>
      </c>
      <c r="H632" s="101"/>
      <c r="I632" s="101">
        <v>626</v>
      </c>
      <c r="J632" s="101">
        <v>1428</v>
      </c>
      <c r="K632" s="99"/>
      <c r="L632" s="99"/>
      <c r="M632" s="101"/>
    </row>
    <row r="633" spans="1:13" ht="26.4">
      <c r="A633" s="102">
        <v>134</v>
      </c>
      <c r="B633" s="97" t="s">
        <v>1448</v>
      </c>
      <c r="C633" s="97" t="s">
        <v>616</v>
      </c>
      <c r="D633" s="99">
        <v>395050304</v>
      </c>
      <c r="E633" s="99"/>
      <c r="F633" s="99"/>
      <c r="G633" s="99">
        <v>459</v>
      </c>
      <c r="H633" s="99"/>
      <c r="I633" s="99">
        <v>336</v>
      </c>
      <c r="J633" s="101">
        <v>785</v>
      </c>
      <c r="K633" s="99">
        <v>1</v>
      </c>
      <c r="L633" s="99">
        <v>1</v>
      </c>
      <c r="M633" s="101">
        <v>2</v>
      </c>
    </row>
    <row r="634" spans="1:13">
      <c r="A634" s="102"/>
      <c r="B634" s="97"/>
      <c r="C634" s="97"/>
      <c r="D634" s="99"/>
      <c r="E634" s="101" t="s">
        <v>10</v>
      </c>
      <c r="F634" s="101"/>
      <c r="G634" s="101">
        <v>453</v>
      </c>
      <c r="H634" s="101"/>
      <c r="I634" s="101">
        <v>332</v>
      </c>
      <c r="J634" s="101">
        <v>785</v>
      </c>
      <c r="K634" s="99"/>
      <c r="L634" s="99"/>
      <c r="M634" s="101"/>
    </row>
    <row r="635" spans="1:13">
      <c r="A635" s="102"/>
      <c r="B635" s="97"/>
      <c r="C635" s="97"/>
      <c r="D635" s="99"/>
      <c r="E635" s="101"/>
      <c r="F635" s="101"/>
      <c r="G635" s="101"/>
      <c r="H635" s="101"/>
      <c r="I635" s="101"/>
      <c r="J635" s="101"/>
      <c r="K635" s="99"/>
      <c r="L635" s="99"/>
      <c r="M635" s="101"/>
    </row>
    <row r="636" spans="1:13">
      <c r="A636" s="376">
        <v>135</v>
      </c>
      <c r="B636" s="377" t="s">
        <v>1449</v>
      </c>
      <c r="C636" s="97" t="s">
        <v>617</v>
      </c>
      <c r="D636" s="99">
        <v>395050205</v>
      </c>
      <c r="E636" s="389"/>
      <c r="F636" s="99"/>
      <c r="G636" s="101">
        <v>141</v>
      </c>
      <c r="H636" s="101"/>
      <c r="I636" s="99">
        <v>111</v>
      </c>
      <c r="J636" s="101">
        <v>237</v>
      </c>
      <c r="K636" s="389">
        <v>2</v>
      </c>
      <c r="L636" s="389">
        <v>1</v>
      </c>
      <c r="M636" s="390">
        <v>3</v>
      </c>
    </row>
    <row r="637" spans="1:13">
      <c r="A637" s="376"/>
      <c r="B637" s="377"/>
      <c r="C637" s="97" t="s">
        <v>617</v>
      </c>
      <c r="D637" s="99">
        <v>395050206</v>
      </c>
      <c r="E637" s="389"/>
      <c r="F637" s="99"/>
      <c r="G637" s="101">
        <v>460</v>
      </c>
      <c r="H637" s="101"/>
      <c r="I637" s="99">
        <v>463</v>
      </c>
      <c r="J637" s="101">
        <v>889</v>
      </c>
      <c r="K637" s="389"/>
      <c r="L637" s="389"/>
      <c r="M637" s="390"/>
    </row>
    <row r="638" spans="1:13">
      <c r="A638" s="102"/>
      <c r="B638" s="97"/>
      <c r="C638" s="97"/>
      <c r="D638" s="99"/>
      <c r="E638" s="101" t="s">
        <v>10</v>
      </c>
      <c r="F638" s="101"/>
      <c r="G638" s="101">
        <v>583</v>
      </c>
      <c r="H638" s="101"/>
      <c r="I638" s="101">
        <v>543</v>
      </c>
      <c r="J638" s="101">
        <v>1126</v>
      </c>
      <c r="K638" s="99"/>
      <c r="L638" s="99"/>
      <c r="M638" s="101"/>
    </row>
    <row r="639" spans="1:13">
      <c r="A639" s="102"/>
      <c r="B639" s="97"/>
      <c r="C639" s="97"/>
      <c r="D639" s="99"/>
      <c r="E639" s="101"/>
      <c r="F639" s="101"/>
      <c r="G639" s="101"/>
      <c r="H639" s="101"/>
      <c r="I639" s="101"/>
      <c r="J639" s="101"/>
      <c r="K639" s="99"/>
      <c r="L639" s="99"/>
      <c r="M639" s="101"/>
    </row>
    <row r="640" spans="1:13" ht="26.4">
      <c r="A640" s="102">
        <v>136</v>
      </c>
      <c r="B640" s="97" t="s">
        <v>1450</v>
      </c>
      <c r="C640" s="97" t="s">
        <v>617</v>
      </c>
      <c r="D640" s="99">
        <v>395050207</v>
      </c>
      <c r="E640" s="99"/>
      <c r="F640" s="99"/>
      <c r="G640" s="99">
        <v>275</v>
      </c>
      <c r="H640" s="99"/>
      <c r="I640" s="99">
        <v>198</v>
      </c>
      <c r="J640" s="101">
        <v>464</v>
      </c>
      <c r="K640" s="99">
        <v>1</v>
      </c>
      <c r="L640" s="99">
        <v>1</v>
      </c>
      <c r="M640" s="101">
        <v>2</v>
      </c>
    </row>
    <row r="641" spans="1:13">
      <c r="A641" s="102"/>
      <c r="B641" s="97"/>
      <c r="C641" s="97"/>
      <c r="D641" s="99"/>
      <c r="E641" s="101" t="s">
        <v>10</v>
      </c>
      <c r="F641" s="101"/>
      <c r="G641" s="101">
        <v>272</v>
      </c>
      <c r="H641" s="101"/>
      <c r="I641" s="101">
        <v>192</v>
      </c>
      <c r="J641" s="101">
        <v>464</v>
      </c>
      <c r="K641" s="99"/>
      <c r="L641" s="99"/>
      <c r="M641" s="101"/>
    </row>
    <row r="642" spans="1:13">
      <c r="A642" s="102"/>
      <c r="B642" s="97"/>
      <c r="C642" s="97"/>
      <c r="D642" s="99"/>
      <c r="E642" s="101"/>
      <c r="F642" s="101"/>
      <c r="G642" s="101"/>
      <c r="H642" s="101"/>
      <c r="I642" s="101"/>
      <c r="J642" s="101"/>
      <c r="K642" s="99"/>
      <c r="L642" s="99"/>
      <c r="M642" s="101"/>
    </row>
    <row r="643" spans="1:13">
      <c r="A643" s="376">
        <v>137</v>
      </c>
      <c r="B643" s="377" t="s">
        <v>1451</v>
      </c>
      <c r="C643" s="97" t="s">
        <v>618</v>
      </c>
      <c r="D643" s="99">
        <v>395050208</v>
      </c>
      <c r="E643" s="389"/>
      <c r="F643" s="99"/>
      <c r="G643" s="99">
        <v>200</v>
      </c>
      <c r="H643" s="99"/>
      <c r="I643" s="99">
        <v>130</v>
      </c>
      <c r="J643" s="101">
        <v>328</v>
      </c>
      <c r="K643" s="389">
        <v>2</v>
      </c>
      <c r="L643" s="389">
        <v>1</v>
      </c>
      <c r="M643" s="390">
        <v>3</v>
      </c>
    </row>
    <row r="644" spans="1:13">
      <c r="A644" s="376"/>
      <c r="B644" s="377"/>
      <c r="C644" s="97" t="s">
        <v>619</v>
      </c>
      <c r="D644" s="99">
        <v>395050204</v>
      </c>
      <c r="E644" s="389"/>
      <c r="F644" s="99"/>
      <c r="G644" s="99">
        <v>205</v>
      </c>
      <c r="H644" s="99"/>
      <c r="I644" s="99">
        <v>239</v>
      </c>
      <c r="J644" s="101">
        <v>543</v>
      </c>
      <c r="K644" s="389"/>
      <c r="L644" s="389"/>
      <c r="M644" s="390"/>
    </row>
    <row r="645" spans="1:13">
      <c r="A645" s="102"/>
      <c r="B645" s="97"/>
      <c r="C645" s="97"/>
      <c r="D645" s="99"/>
      <c r="E645" s="101" t="s">
        <v>10</v>
      </c>
      <c r="F645" s="101"/>
      <c r="G645" s="101">
        <v>502</v>
      </c>
      <c r="H645" s="101"/>
      <c r="I645" s="101">
        <v>369</v>
      </c>
      <c r="J645" s="101">
        <v>871</v>
      </c>
      <c r="K645" s="99"/>
      <c r="L645" s="99"/>
      <c r="M645" s="101"/>
    </row>
    <row r="646" spans="1:13">
      <c r="A646" s="102"/>
      <c r="B646" s="97"/>
      <c r="C646" s="97"/>
      <c r="D646" s="99"/>
      <c r="E646" s="101"/>
      <c r="F646" s="101"/>
      <c r="G646" s="101"/>
      <c r="H646" s="101"/>
      <c r="I646" s="101"/>
      <c r="J646" s="101"/>
      <c r="K646" s="99"/>
      <c r="L646" s="99"/>
      <c r="M646" s="101"/>
    </row>
    <row r="647" spans="1:13" ht="26.4">
      <c r="A647" s="102">
        <v>138</v>
      </c>
      <c r="B647" s="97" t="s">
        <v>1452</v>
      </c>
      <c r="C647" s="97" t="s">
        <v>613</v>
      </c>
      <c r="D647" s="99">
        <v>395050106</v>
      </c>
      <c r="E647" s="99"/>
      <c r="F647" s="99"/>
      <c r="G647" s="99">
        <v>125</v>
      </c>
      <c r="H647" s="99"/>
      <c r="I647" s="99">
        <v>119</v>
      </c>
      <c r="J647" s="101">
        <v>236</v>
      </c>
      <c r="K647" s="99">
        <v>2</v>
      </c>
      <c r="L647" s="99">
        <v>2</v>
      </c>
      <c r="M647" s="101">
        <v>4</v>
      </c>
    </row>
    <row r="648" spans="1:13">
      <c r="A648" s="102"/>
      <c r="B648" s="97"/>
      <c r="C648" s="97" t="s">
        <v>613</v>
      </c>
      <c r="D648" s="99">
        <v>395050107</v>
      </c>
      <c r="E648" s="99"/>
      <c r="F648" s="99"/>
      <c r="G648" s="99">
        <v>102</v>
      </c>
      <c r="H648" s="99"/>
      <c r="I648" s="99">
        <v>81</v>
      </c>
      <c r="J648" s="101">
        <v>182</v>
      </c>
      <c r="K648" s="99"/>
      <c r="L648" s="99"/>
      <c r="M648" s="101"/>
    </row>
    <row r="649" spans="1:13">
      <c r="A649" s="102"/>
      <c r="B649" s="97"/>
      <c r="C649" s="97"/>
      <c r="D649" s="99"/>
      <c r="E649" s="101" t="s">
        <v>10</v>
      </c>
      <c r="F649" s="101"/>
      <c r="G649" s="101">
        <v>226</v>
      </c>
      <c r="H649" s="101"/>
      <c r="I649" s="101">
        <v>192</v>
      </c>
      <c r="J649" s="101">
        <v>418</v>
      </c>
      <c r="K649" s="99"/>
      <c r="L649" s="99"/>
      <c r="M649" s="101"/>
    </row>
    <row r="650" spans="1:13" ht="15.6">
      <c r="A650" s="84"/>
      <c r="B650" s="111"/>
      <c r="C650" s="395"/>
      <c r="D650" s="395"/>
      <c r="E650" s="395"/>
      <c r="F650" s="112"/>
      <c r="G650" s="113"/>
      <c r="H650" s="113"/>
      <c r="I650" s="113"/>
      <c r="J650" s="113"/>
      <c r="K650" s="113"/>
      <c r="L650" s="113"/>
      <c r="M650" s="113"/>
    </row>
    <row r="651" spans="1:13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</row>
    <row r="652" spans="1:13">
      <c r="A652" s="372">
        <v>139</v>
      </c>
      <c r="B652" s="372" t="s">
        <v>620</v>
      </c>
      <c r="C652" s="137" t="s">
        <v>1530</v>
      </c>
      <c r="D652" s="81">
        <v>394050101</v>
      </c>
      <c r="E652" s="396" t="s">
        <v>79</v>
      </c>
      <c r="F652" s="114"/>
      <c r="G652" s="115">
        <v>361</v>
      </c>
      <c r="H652" s="115"/>
      <c r="I652" s="115"/>
      <c r="J652" s="115">
        <f>SUM(G652+I652)</f>
        <v>361</v>
      </c>
      <c r="K652" s="372">
        <v>2</v>
      </c>
      <c r="L652" s="372"/>
      <c r="M652" s="372">
        <v>2</v>
      </c>
    </row>
    <row r="653" spans="1:13">
      <c r="A653" s="372"/>
      <c r="B653" s="372"/>
      <c r="C653" s="137" t="s">
        <v>1531</v>
      </c>
      <c r="D653" s="81">
        <v>394050102</v>
      </c>
      <c r="E653" s="396"/>
      <c r="F653" s="114"/>
      <c r="G653" s="115">
        <v>451</v>
      </c>
      <c r="H653" s="115"/>
      <c r="I653" s="115"/>
      <c r="J653" s="115">
        <f t="shared" ref="J653:J716" si="33">SUM(G653+I653)</f>
        <v>451</v>
      </c>
      <c r="K653" s="372"/>
      <c r="L653" s="372"/>
      <c r="M653" s="372"/>
    </row>
    <row r="654" spans="1:13">
      <c r="A654" s="372"/>
      <c r="B654" s="372"/>
      <c r="C654" s="137" t="s">
        <v>1532</v>
      </c>
      <c r="D654" s="81">
        <v>394050103</v>
      </c>
      <c r="E654" s="396"/>
      <c r="F654" s="114"/>
      <c r="G654" s="115">
        <v>568</v>
      </c>
      <c r="H654" s="115"/>
      <c r="I654" s="115"/>
      <c r="J654" s="115">
        <f t="shared" si="33"/>
        <v>568</v>
      </c>
      <c r="K654" s="372"/>
      <c r="L654" s="372"/>
      <c r="M654" s="372"/>
    </row>
    <row r="655" spans="1:13">
      <c r="A655" s="372"/>
      <c r="B655" s="372"/>
      <c r="C655" s="267"/>
      <c r="D655" s="81"/>
      <c r="E655" s="396"/>
      <c r="F655" s="114"/>
      <c r="G655" s="115">
        <v>1444</v>
      </c>
      <c r="H655" s="115"/>
      <c r="I655" s="115"/>
      <c r="J655" s="115">
        <f t="shared" si="33"/>
        <v>1444</v>
      </c>
      <c r="K655" s="372"/>
      <c r="L655" s="372"/>
      <c r="M655" s="372"/>
    </row>
    <row r="656" spans="1:13" ht="15.6">
      <c r="A656" s="372"/>
      <c r="B656" s="372"/>
      <c r="C656" s="268"/>
      <c r="D656" s="71"/>
      <c r="E656" s="396"/>
      <c r="F656" s="114"/>
      <c r="G656" s="116"/>
      <c r="H656" s="116"/>
      <c r="I656" s="116"/>
      <c r="J656" s="115">
        <f t="shared" si="33"/>
        <v>0</v>
      </c>
      <c r="K656" s="372"/>
      <c r="L656" s="372"/>
      <c r="M656" s="372"/>
    </row>
    <row r="657" spans="1:13">
      <c r="A657" s="372">
        <v>140</v>
      </c>
      <c r="B657" s="372" t="s">
        <v>621</v>
      </c>
      <c r="C657" s="137" t="s">
        <v>1530</v>
      </c>
      <c r="D657" s="81">
        <v>394050101</v>
      </c>
      <c r="E657" s="396" t="s">
        <v>622</v>
      </c>
      <c r="F657" s="114"/>
      <c r="G657" s="115"/>
      <c r="H657" s="115"/>
      <c r="I657" s="115">
        <v>327</v>
      </c>
      <c r="J657" s="115">
        <f t="shared" si="33"/>
        <v>327</v>
      </c>
      <c r="K657" s="372"/>
      <c r="L657" s="372">
        <v>2</v>
      </c>
      <c r="M657" s="372">
        <v>2</v>
      </c>
    </row>
    <row r="658" spans="1:13">
      <c r="A658" s="372"/>
      <c r="B658" s="372"/>
      <c r="C658" s="137" t="s">
        <v>1531</v>
      </c>
      <c r="D658" s="81">
        <v>394050102</v>
      </c>
      <c r="E658" s="396"/>
      <c r="F658" s="114"/>
      <c r="G658" s="115"/>
      <c r="H658" s="115"/>
      <c r="I658" s="115">
        <v>401</v>
      </c>
      <c r="J658" s="115">
        <f t="shared" si="33"/>
        <v>401</v>
      </c>
      <c r="K658" s="372"/>
      <c r="L658" s="372"/>
      <c r="M658" s="372"/>
    </row>
    <row r="659" spans="1:13">
      <c r="A659" s="372"/>
      <c r="B659" s="372"/>
      <c r="C659" s="137" t="s">
        <v>1532</v>
      </c>
      <c r="D659" s="81">
        <v>394050103</v>
      </c>
      <c r="E659" s="396"/>
      <c r="F659" s="114"/>
      <c r="G659" s="115"/>
      <c r="H659" s="115"/>
      <c r="I659" s="115">
        <v>501</v>
      </c>
      <c r="J659" s="115">
        <f t="shared" si="33"/>
        <v>501</v>
      </c>
      <c r="K659" s="372"/>
      <c r="L659" s="372"/>
      <c r="M659" s="372"/>
    </row>
    <row r="660" spans="1:13" ht="15.6">
      <c r="A660" s="372"/>
      <c r="B660" s="372"/>
      <c r="C660" s="268"/>
      <c r="D660" s="71"/>
      <c r="E660" s="396"/>
      <c r="F660" s="114"/>
      <c r="G660" s="116"/>
      <c r="H660" s="116"/>
      <c r="I660" s="116">
        <v>1196</v>
      </c>
      <c r="J660" s="115">
        <f t="shared" si="33"/>
        <v>1196</v>
      </c>
      <c r="K660" s="372"/>
      <c r="L660" s="372"/>
      <c r="M660" s="372"/>
    </row>
    <row r="661" spans="1:13">
      <c r="A661" s="372">
        <v>141</v>
      </c>
      <c r="B661" s="372" t="s">
        <v>623</v>
      </c>
      <c r="C661" s="137" t="s">
        <v>1533</v>
      </c>
      <c r="D661" s="81">
        <v>394050104</v>
      </c>
      <c r="E661" s="396" t="s">
        <v>79</v>
      </c>
      <c r="F661" s="114"/>
      <c r="G661" s="115">
        <v>778</v>
      </c>
      <c r="H661" s="115"/>
      <c r="I661" s="115"/>
      <c r="J661" s="115">
        <f t="shared" si="33"/>
        <v>778</v>
      </c>
      <c r="K661" s="372">
        <v>2</v>
      </c>
      <c r="L661" s="372"/>
      <c r="M661" s="372">
        <v>2</v>
      </c>
    </row>
    <row r="662" spans="1:13">
      <c r="A662" s="372"/>
      <c r="B662" s="372"/>
      <c r="C662" s="137" t="s">
        <v>1534</v>
      </c>
      <c r="D662" s="81">
        <v>394050105</v>
      </c>
      <c r="E662" s="396"/>
      <c r="F662" s="114"/>
      <c r="G662" s="115">
        <v>1073</v>
      </c>
      <c r="H662" s="115"/>
      <c r="I662" s="115"/>
      <c r="J662" s="115">
        <f t="shared" si="33"/>
        <v>1073</v>
      </c>
      <c r="K662" s="372"/>
      <c r="L662" s="372"/>
      <c r="M662" s="372"/>
    </row>
    <row r="663" spans="1:13">
      <c r="A663" s="372"/>
      <c r="B663" s="372"/>
      <c r="C663" s="137" t="s">
        <v>1535</v>
      </c>
      <c r="D663" s="81">
        <v>394050106</v>
      </c>
      <c r="E663" s="396"/>
      <c r="F663" s="114"/>
      <c r="G663" s="115">
        <v>622</v>
      </c>
      <c r="H663" s="115"/>
      <c r="I663" s="115"/>
      <c r="J663" s="115">
        <f t="shared" si="33"/>
        <v>622</v>
      </c>
      <c r="K663" s="372"/>
      <c r="L663" s="372"/>
      <c r="M663" s="372"/>
    </row>
    <row r="664" spans="1:13" ht="15.6">
      <c r="A664" s="372"/>
      <c r="B664" s="372"/>
      <c r="C664" s="268"/>
      <c r="D664" s="71"/>
      <c r="E664" s="396"/>
      <c r="F664" s="114"/>
      <c r="G664" s="116">
        <v>2501</v>
      </c>
      <c r="H664" s="116"/>
      <c r="I664" s="116"/>
      <c r="J664" s="115">
        <f t="shared" si="33"/>
        <v>2501</v>
      </c>
      <c r="K664" s="372"/>
      <c r="L664" s="372"/>
      <c r="M664" s="372"/>
    </row>
    <row r="665" spans="1:13">
      <c r="A665" s="372">
        <v>142</v>
      </c>
      <c r="B665" s="372" t="s">
        <v>624</v>
      </c>
      <c r="C665" s="137" t="s">
        <v>1533</v>
      </c>
      <c r="D665" s="358" t="s">
        <v>625</v>
      </c>
      <c r="E665" s="396" t="s">
        <v>79</v>
      </c>
      <c r="F665" s="114"/>
      <c r="G665" s="115"/>
      <c r="H665" s="115"/>
      <c r="I665" s="115">
        <v>650</v>
      </c>
      <c r="J665" s="115">
        <f t="shared" si="33"/>
        <v>650</v>
      </c>
      <c r="K665" s="372"/>
      <c r="L665" s="372">
        <v>2</v>
      </c>
      <c r="M665" s="372">
        <v>2</v>
      </c>
    </row>
    <row r="666" spans="1:13">
      <c r="A666" s="372"/>
      <c r="B666" s="372"/>
      <c r="C666" s="137" t="s">
        <v>1534</v>
      </c>
      <c r="D666" s="358"/>
      <c r="E666" s="396"/>
      <c r="F666" s="114"/>
      <c r="G666" s="115"/>
      <c r="H666" s="115"/>
      <c r="I666" s="115">
        <v>882</v>
      </c>
      <c r="J666" s="115">
        <f t="shared" si="33"/>
        <v>882</v>
      </c>
      <c r="K666" s="372"/>
      <c r="L666" s="372"/>
      <c r="M666" s="372"/>
    </row>
    <row r="667" spans="1:13">
      <c r="A667" s="372"/>
      <c r="B667" s="372"/>
      <c r="C667" s="137" t="s">
        <v>1535</v>
      </c>
      <c r="D667" s="358"/>
      <c r="E667" s="396"/>
      <c r="F667" s="114"/>
      <c r="G667" s="115"/>
      <c r="H667" s="115"/>
      <c r="I667" s="115">
        <v>526</v>
      </c>
      <c r="J667" s="115">
        <f t="shared" si="33"/>
        <v>526</v>
      </c>
      <c r="K667" s="372"/>
      <c r="L667" s="372"/>
      <c r="M667" s="372"/>
    </row>
    <row r="668" spans="1:13" ht="15.6">
      <c r="A668" s="372"/>
      <c r="B668" s="372"/>
      <c r="C668" s="268"/>
      <c r="D668" s="358"/>
      <c r="E668" s="396"/>
      <c r="F668" s="114"/>
      <c r="G668" s="116"/>
      <c r="H668" s="116"/>
      <c r="I668" s="116">
        <v>2062</v>
      </c>
      <c r="J668" s="115">
        <f t="shared" si="33"/>
        <v>2062</v>
      </c>
      <c r="K668" s="372"/>
      <c r="L668" s="372"/>
      <c r="M668" s="372"/>
    </row>
    <row r="669" spans="1:13">
      <c r="A669" s="372">
        <v>143</v>
      </c>
      <c r="B669" s="372" t="s">
        <v>626</v>
      </c>
      <c r="C669" s="137" t="s">
        <v>1536</v>
      </c>
      <c r="D669" s="81">
        <v>394050201</v>
      </c>
      <c r="E669" s="396" t="s">
        <v>79</v>
      </c>
      <c r="F669" s="114"/>
      <c r="G669" s="115">
        <v>1117</v>
      </c>
      <c r="H669" s="115"/>
      <c r="I669" s="115"/>
      <c r="J669" s="115">
        <f t="shared" si="33"/>
        <v>1117</v>
      </c>
      <c r="K669" s="372">
        <v>4</v>
      </c>
      <c r="L669" s="372"/>
      <c r="M669" s="372">
        <v>4</v>
      </c>
    </row>
    <row r="670" spans="1:13">
      <c r="A670" s="372"/>
      <c r="B670" s="372"/>
      <c r="C670" s="137" t="s">
        <v>1536</v>
      </c>
      <c r="D670" s="81">
        <v>394050202</v>
      </c>
      <c r="E670" s="396"/>
      <c r="F670" s="114"/>
      <c r="G670" s="115">
        <v>717</v>
      </c>
      <c r="H670" s="115"/>
      <c r="I670" s="115"/>
      <c r="J670" s="115">
        <f t="shared" si="33"/>
        <v>717</v>
      </c>
      <c r="K670" s="372"/>
      <c r="L670" s="372"/>
      <c r="M670" s="372"/>
    </row>
    <row r="671" spans="1:13">
      <c r="A671" s="372"/>
      <c r="B671" s="372"/>
      <c r="C671" s="137" t="s">
        <v>1537</v>
      </c>
      <c r="D671" s="81">
        <v>394050203</v>
      </c>
      <c r="E671" s="396"/>
      <c r="F671" s="114"/>
      <c r="G671" s="115">
        <v>207</v>
      </c>
      <c r="H671" s="115"/>
      <c r="I671" s="115"/>
      <c r="J671" s="115">
        <f t="shared" si="33"/>
        <v>207</v>
      </c>
      <c r="K671" s="372"/>
      <c r="L671" s="372"/>
      <c r="M671" s="372"/>
    </row>
    <row r="672" spans="1:13" ht="15.6">
      <c r="A672" s="372"/>
      <c r="B672" s="372"/>
      <c r="C672" s="268"/>
      <c r="D672" s="71"/>
      <c r="E672" s="396"/>
      <c r="F672" s="114"/>
      <c r="G672" s="116">
        <v>2041</v>
      </c>
      <c r="H672" s="116"/>
      <c r="I672" s="116"/>
      <c r="J672" s="115">
        <f t="shared" si="33"/>
        <v>2041</v>
      </c>
      <c r="K672" s="372"/>
      <c r="L672" s="372"/>
      <c r="M672" s="372"/>
    </row>
    <row r="673" spans="1:13">
      <c r="A673" s="372">
        <v>144</v>
      </c>
      <c r="B673" s="372" t="s">
        <v>627</v>
      </c>
      <c r="C673" s="137" t="s">
        <v>1536</v>
      </c>
      <c r="D673" s="81">
        <v>394050201</v>
      </c>
      <c r="E673" s="396" t="s">
        <v>79</v>
      </c>
      <c r="F673" s="114"/>
      <c r="G673" s="115"/>
      <c r="H673" s="115"/>
      <c r="I673" s="115">
        <v>916</v>
      </c>
      <c r="J673" s="115">
        <v>916</v>
      </c>
      <c r="K673" s="372"/>
      <c r="L673" s="372">
        <v>4</v>
      </c>
      <c r="M673" s="372">
        <v>4</v>
      </c>
    </row>
    <row r="674" spans="1:13">
      <c r="A674" s="372"/>
      <c r="B674" s="372"/>
      <c r="C674" s="137" t="s">
        <v>1536</v>
      </c>
      <c r="D674" s="81">
        <v>394050202</v>
      </c>
      <c r="E674" s="396"/>
      <c r="F674" s="114"/>
      <c r="G674" s="115"/>
      <c r="H674" s="115"/>
      <c r="I674" s="115">
        <v>602</v>
      </c>
      <c r="J674" s="115">
        <v>602</v>
      </c>
      <c r="K674" s="372"/>
      <c r="L674" s="372"/>
      <c r="M674" s="372"/>
    </row>
    <row r="675" spans="1:13">
      <c r="A675" s="372"/>
      <c r="B675" s="372"/>
      <c r="C675" s="137" t="s">
        <v>1537</v>
      </c>
      <c r="D675" s="81">
        <v>394050203</v>
      </c>
      <c r="E675" s="396"/>
      <c r="F675" s="114"/>
      <c r="G675" s="115"/>
      <c r="H675" s="115"/>
      <c r="I675" s="115">
        <v>189</v>
      </c>
      <c r="J675" s="115">
        <v>189</v>
      </c>
      <c r="K675" s="372"/>
      <c r="L675" s="372"/>
      <c r="M675" s="372"/>
    </row>
    <row r="676" spans="1:13" ht="15.6">
      <c r="A676" s="372"/>
      <c r="B676" s="372"/>
      <c r="C676" s="268"/>
      <c r="D676" s="71"/>
      <c r="E676" s="396"/>
      <c r="F676" s="114"/>
      <c r="G676" s="116"/>
      <c r="H676" s="116"/>
      <c r="I676" s="116">
        <f>SUM(I673:I675)</f>
        <v>1707</v>
      </c>
      <c r="J676" s="115">
        <f>SUM(J673:J675)</f>
        <v>1707</v>
      </c>
      <c r="K676" s="372"/>
      <c r="L676" s="372"/>
      <c r="M676" s="372"/>
    </row>
    <row r="677" spans="1:13">
      <c r="A677" s="372">
        <v>145</v>
      </c>
      <c r="B677" s="372" t="s">
        <v>628</v>
      </c>
      <c r="C677" s="137" t="s">
        <v>1537</v>
      </c>
      <c r="D677" s="81">
        <v>394050204</v>
      </c>
      <c r="E677" s="396" t="s">
        <v>79</v>
      </c>
      <c r="F677" s="114"/>
      <c r="G677" s="115">
        <v>322</v>
      </c>
      <c r="H677" s="115"/>
      <c r="I677" s="115">
        <v>277</v>
      </c>
      <c r="J677" s="115">
        <f t="shared" si="33"/>
        <v>599</v>
      </c>
      <c r="K677" s="372">
        <v>2</v>
      </c>
      <c r="L677" s="372">
        <v>2</v>
      </c>
      <c r="M677" s="372">
        <v>4</v>
      </c>
    </row>
    <row r="678" spans="1:13">
      <c r="A678" s="372"/>
      <c r="B678" s="372"/>
      <c r="C678" s="137" t="s">
        <v>1537</v>
      </c>
      <c r="D678" s="81">
        <v>394050205</v>
      </c>
      <c r="E678" s="396"/>
      <c r="F678" s="114"/>
      <c r="G678" s="115">
        <v>294</v>
      </c>
      <c r="H678" s="115"/>
      <c r="I678" s="115">
        <v>257</v>
      </c>
      <c r="J678" s="115">
        <f t="shared" si="33"/>
        <v>551</v>
      </c>
      <c r="K678" s="372"/>
      <c r="L678" s="372"/>
      <c r="M678" s="372"/>
    </row>
    <row r="679" spans="1:13">
      <c r="A679" s="372"/>
      <c r="B679" s="372"/>
      <c r="C679" s="267"/>
      <c r="D679" s="81"/>
      <c r="E679" s="396"/>
      <c r="F679" s="114"/>
      <c r="G679" s="115"/>
      <c r="H679" s="115"/>
      <c r="I679" s="115"/>
      <c r="J679" s="115">
        <f t="shared" si="33"/>
        <v>0</v>
      </c>
      <c r="K679" s="372"/>
      <c r="L679" s="372"/>
      <c r="M679" s="372"/>
    </row>
    <row r="680" spans="1:13" ht="15.6">
      <c r="A680" s="372"/>
      <c r="B680" s="372"/>
      <c r="C680" s="268"/>
      <c r="D680" s="71"/>
      <c r="E680" s="396"/>
      <c r="F680" s="114"/>
      <c r="G680" s="116">
        <v>615</v>
      </c>
      <c r="H680" s="116"/>
      <c r="I680" s="116">
        <v>526</v>
      </c>
      <c r="J680" s="115">
        <f t="shared" si="33"/>
        <v>1141</v>
      </c>
      <c r="K680" s="372"/>
      <c r="L680" s="372"/>
      <c r="M680" s="372"/>
    </row>
    <row r="681" spans="1:13">
      <c r="A681" s="372">
        <v>146</v>
      </c>
      <c r="B681" s="372" t="s">
        <v>629</v>
      </c>
      <c r="C681" s="358" t="s">
        <v>630</v>
      </c>
      <c r="D681" s="358">
        <v>394010203</v>
      </c>
      <c r="E681" s="396" t="s">
        <v>10</v>
      </c>
      <c r="F681" s="114"/>
      <c r="G681" s="115">
        <v>903</v>
      </c>
      <c r="H681" s="115"/>
      <c r="I681" s="115">
        <v>789</v>
      </c>
      <c r="J681" s="115">
        <f t="shared" si="33"/>
        <v>1692</v>
      </c>
      <c r="K681" s="372">
        <v>2</v>
      </c>
      <c r="L681" s="372">
        <v>1</v>
      </c>
      <c r="M681" s="372">
        <v>3</v>
      </c>
    </row>
    <row r="682" spans="1:13" ht="15.6">
      <c r="A682" s="372"/>
      <c r="B682" s="372"/>
      <c r="C682" s="358"/>
      <c r="D682" s="358"/>
      <c r="E682" s="396"/>
      <c r="F682" s="114"/>
      <c r="G682" s="116">
        <v>881</v>
      </c>
      <c r="H682" s="116"/>
      <c r="I682" s="116">
        <v>771</v>
      </c>
      <c r="J682" s="115">
        <f t="shared" si="33"/>
        <v>1652</v>
      </c>
      <c r="K682" s="372"/>
      <c r="L682" s="372"/>
      <c r="M682" s="372"/>
    </row>
    <row r="683" spans="1:13">
      <c r="A683" s="372">
        <v>147</v>
      </c>
      <c r="B683" s="372" t="s">
        <v>631</v>
      </c>
      <c r="C683" s="81" t="s">
        <v>632</v>
      </c>
      <c r="D683" s="81">
        <v>394010104</v>
      </c>
      <c r="E683" s="396" t="s">
        <v>10</v>
      </c>
      <c r="F683" s="114"/>
      <c r="G683" s="115"/>
      <c r="H683" s="115"/>
      <c r="I683" s="115">
        <v>530</v>
      </c>
      <c r="J683" s="115">
        <f t="shared" si="33"/>
        <v>530</v>
      </c>
      <c r="K683" s="372"/>
      <c r="L683" s="372">
        <v>2</v>
      </c>
      <c r="M683" s="372">
        <v>2</v>
      </c>
    </row>
    <row r="684" spans="1:13">
      <c r="A684" s="372"/>
      <c r="B684" s="372"/>
      <c r="C684" s="81" t="s">
        <v>633</v>
      </c>
      <c r="D684" s="81">
        <v>394010103</v>
      </c>
      <c r="E684" s="396"/>
      <c r="F684" s="114"/>
      <c r="G684" s="115"/>
      <c r="H684" s="115"/>
      <c r="I684" s="115">
        <v>240</v>
      </c>
      <c r="J684" s="115">
        <f t="shared" si="33"/>
        <v>240</v>
      </c>
      <c r="K684" s="372"/>
      <c r="L684" s="372"/>
      <c r="M684" s="372"/>
    </row>
    <row r="685" spans="1:13">
      <c r="A685" s="372"/>
      <c r="B685" s="372"/>
      <c r="C685" s="81" t="s">
        <v>634</v>
      </c>
      <c r="D685" s="81">
        <v>394010204</v>
      </c>
      <c r="E685" s="396"/>
      <c r="F685" s="114"/>
      <c r="G685" s="115"/>
      <c r="H685" s="115"/>
      <c r="I685" s="115">
        <v>374</v>
      </c>
      <c r="J685" s="115">
        <f t="shared" si="33"/>
        <v>374</v>
      </c>
      <c r="K685" s="372"/>
      <c r="L685" s="372"/>
      <c r="M685" s="372"/>
    </row>
    <row r="686" spans="1:13" ht="15.6">
      <c r="A686" s="372"/>
      <c r="B686" s="372"/>
      <c r="C686" s="71"/>
      <c r="D686" s="71"/>
      <c r="E686" s="396"/>
      <c r="F686" s="114"/>
      <c r="G686" s="116"/>
      <c r="H686" s="116"/>
      <c r="I686" s="116">
        <v>1027</v>
      </c>
      <c r="J686" s="115">
        <f t="shared" si="33"/>
        <v>1027</v>
      </c>
      <c r="K686" s="372"/>
      <c r="L686" s="372"/>
      <c r="M686" s="372"/>
    </row>
    <row r="687" spans="1:13">
      <c r="A687" s="372">
        <v>148</v>
      </c>
      <c r="B687" s="372" t="s">
        <v>635</v>
      </c>
      <c r="C687" s="81" t="s">
        <v>632</v>
      </c>
      <c r="D687" s="81">
        <v>394010104</v>
      </c>
      <c r="E687" s="396" t="s">
        <v>10</v>
      </c>
      <c r="F687" s="114"/>
      <c r="G687" s="115">
        <v>550</v>
      </c>
      <c r="H687" s="115"/>
      <c r="I687" s="115"/>
      <c r="J687" s="115">
        <f t="shared" si="33"/>
        <v>550</v>
      </c>
      <c r="K687" s="372">
        <v>2</v>
      </c>
      <c r="L687" s="372"/>
      <c r="M687" s="372">
        <v>2</v>
      </c>
    </row>
    <row r="688" spans="1:13">
      <c r="A688" s="372"/>
      <c r="B688" s="372"/>
      <c r="C688" s="81" t="s">
        <v>633</v>
      </c>
      <c r="D688" s="81">
        <v>394010103</v>
      </c>
      <c r="E688" s="396"/>
      <c r="F688" s="114"/>
      <c r="G688" s="115">
        <v>242</v>
      </c>
      <c r="H688" s="115"/>
      <c r="I688" s="115"/>
      <c r="J688" s="115">
        <f t="shared" si="33"/>
        <v>242</v>
      </c>
      <c r="K688" s="372"/>
      <c r="L688" s="372"/>
      <c r="M688" s="372"/>
    </row>
    <row r="689" spans="1:13">
      <c r="A689" s="372"/>
      <c r="B689" s="372"/>
      <c r="C689" s="81" t="s">
        <v>634</v>
      </c>
      <c r="D689" s="81">
        <v>394010204</v>
      </c>
      <c r="E689" s="396"/>
      <c r="F689" s="114"/>
      <c r="G689" s="115">
        <v>257</v>
      </c>
      <c r="H689" s="115"/>
      <c r="I689" s="115"/>
      <c r="J689" s="115">
        <f t="shared" si="33"/>
        <v>257</v>
      </c>
      <c r="K689" s="372"/>
      <c r="L689" s="372"/>
      <c r="M689" s="372"/>
    </row>
    <row r="690" spans="1:13" ht="15.6">
      <c r="A690" s="372"/>
      <c r="B690" s="372"/>
      <c r="C690" s="71"/>
      <c r="D690" s="71"/>
      <c r="E690" s="396"/>
      <c r="F690" s="114"/>
      <c r="G690" s="116">
        <v>1034</v>
      </c>
      <c r="H690" s="116"/>
      <c r="I690" s="116"/>
      <c r="J690" s="115">
        <f t="shared" si="33"/>
        <v>1034</v>
      </c>
      <c r="K690" s="372"/>
      <c r="L690" s="372"/>
      <c r="M690" s="372"/>
    </row>
    <row r="691" spans="1:13">
      <c r="A691" s="372">
        <v>149</v>
      </c>
      <c r="B691" s="372" t="s">
        <v>636</v>
      </c>
      <c r="C691" s="358" t="s">
        <v>637</v>
      </c>
      <c r="D691" s="358">
        <v>394010205</v>
      </c>
      <c r="E691" s="396" t="s">
        <v>10</v>
      </c>
      <c r="F691" s="114"/>
      <c r="G691" s="115">
        <v>994</v>
      </c>
      <c r="H691" s="115"/>
      <c r="I691" s="115">
        <v>875</v>
      </c>
      <c r="J691" s="115">
        <f t="shared" si="33"/>
        <v>1869</v>
      </c>
      <c r="K691" s="372">
        <v>2</v>
      </c>
      <c r="L691" s="372">
        <v>2</v>
      </c>
      <c r="M691" s="372">
        <v>4</v>
      </c>
    </row>
    <row r="692" spans="1:13" ht="15.6">
      <c r="A692" s="372"/>
      <c r="B692" s="372"/>
      <c r="C692" s="358"/>
      <c r="D692" s="358"/>
      <c r="E692" s="396"/>
      <c r="F692" s="114"/>
      <c r="G692" s="116">
        <v>1073</v>
      </c>
      <c r="H692" s="116"/>
      <c r="I692" s="116">
        <v>993</v>
      </c>
      <c r="J692" s="115">
        <f t="shared" si="33"/>
        <v>2066</v>
      </c>
      <c r="K692" s="372"/>
      <c r="L692" s="372"/>
      <c r="M692" s="372"/>
    </row>
    <row r="693" spans="1:13">
      <c r="A693" s="372">
        <v>150</v>
      </c>
      <c r="B693" s="372" t="s">
        <v>638</v>
      </c>
      <c r="C693" s="358" t="s">
        <v>639</v>
      </c>
      <c r="D693" s="358">
        <v>394010201</v>
      </c>
      <c r="E693" s="396" t="s">
        <v>10</v>
      </c>
      <c r="F693" s="114"/>
      <c r="G693" s="115">
        <v>515</v>
      </c>
      <c r="H693" s="115"/>
      <c r="I693" s="115">
        <v>459</v>
      </c>
      <c r="J693" s="115">
        <f t="shared" si="33"/>
        <v>974</v>
      </c>
      <c r="K693" s="372">
        <v>2</v>
      </c>
      <c r="L693" s="372">
        <v>1</v>
      </c>
      <c r="M693" s="372">
        <v>3</v>
      </c>
    </row>
    <row r="694" spans="1:13" ht="15.6">
      <c r="A694" s="372"/>
      <c r="B694" s="372"/>
      <c r="C694" s="358"/>
      <c r="D694" s="358"/>
      <c r="E694" s="396"/>
      <c r="F694" s="114"/>
      <c r="G694" s="116">
        <v>506</v>
      </c>
      <c r="H694" s="116"/>
      <c r="I694" s="116">
        <v>457</v>
      </c>
      <c r="J694" s="115">
        <f t="shared" si="33"/>
        <v>963</v>
      </c>
      <c r="K694" s="372"/>
      <c r="L694" s="372"/>
      <c r="M694" s="372"/>
    </row>
    <row r="695" spans="1:13">
      <c r="A695" s="372">
        <v>151</v>
      </c>
      <c r="B695" s="372" t="s">
        <v>640</v>
      </c>
      <c r="C695" s="358" t="s">
        <v>641</v>
      </c>
      <c r="D695" s="358">
        <v>394010202</v>
      </c>
      <c r="E695" s="396" t="s">
        <v>10</v>
      </c>
      <c r="F695" s="114"/>
      <c r="G695" s="115">
        <v>1078</v>
      </c>
      <c r="H695" s="115"/>
      <c r="I695" s="115"/>
      <c r="J695" s="115">
        <f t="shared" si="33"/>
        <v>1078</v>
      </c>
      <c r="K695" s="372">
        <v>2</v>
      </c>
      <c r="L695" s="372"/>
      <c r="M695" s="372">
        <v>2</v>
      </c>
    </row>
    <row r="696" spans="1:13" ht="15.6">
      <c r="A696" s="372"/>
      <c r="B696" s="372"/>
      <c r="C696" s="358"/>
      <c r="D696" s="358"/>
      <c r="E696" s="396"/>
      <c r="F696" s="114"/>
      <c r="G696" s="116">
        <v>997</v>
      </c>
      <c r="H696" s="116"/>
      <c r="I696" s="116"/>
      <c r="J696" s="115">
        <f t="shared" si="33"/>
        <v>997</v>
      </c>
      <c r="K696" s="372"/>
      <c r="L696" s="372"/>
      <c r="M696" s="372"/>
    </row>
    <row r="697" spans="1:13">
      <c r="A697" s="372">
        <v>152</v>
      </c>
      <c r="B697" s="372" t="s">
        <v>642</v>
      </c>
      <c r="C697" s="358" t="s">
        <v>641</v>
      </c>
      <c r="D697" s="358">
        <v>394010202</v>
      </c>
      <c r="E697" s="396" t="s">
        <v>10</v>
      </c>
      <c r="F697" s="114"/>
      <c r="G697" s="115"/>
      <c r="H697" s="115"/>
      <c r="I697" s="115">
        <v>996</v>
      </c>
      <c r="J697" s="115">
        <f>SUM(I697)</f>
        <v>996</v>
      </c>
      <c r="K697" s="372"/>
      <c r="L697" s="372">
        <v>1</v>
      </c>
      <c r="M697" s="372">
        <v>1</v>
      </c>
    </row>
    <row r="698" spans="1:13" ht="15.6">
      <c r="A698" s="372"/>
      <c r="B698" s="372"/>
      <c r="C698" s="358"/>
      <c r="D698" s="358"/>
      <c r="E698" s="396"/>
      <c r="F698" s="114"/>
      <c r="G698" s="116"/>
      <c r="H698" s="116"/>
      <c r="I698" s="116">
        <f>SUM(I697)</f>
        <v>996</v>
      </c>
      <c r="J698" s="209">
        <f>SUM(I698)</f>
        <v>996</v>
      </c>
      <c r="K698" s="372"/>
      <c r="L698" s="372"/>
      <c r="M698" s="372"/>
    </row>
    <row r="699" spans="1:13">
      <c r="A699" s="372">
        <v>153</v>
      </c>
      <c r="B699" s="372" t="s">
        <v>643</v>
      </c>
      <c r="C699" s="81" t="s">
        <v>644</v>
      </c>
      <c r="D699" s="81">
        <v>394010304</v>
      </c>
      <c r="E699" s="396" t="s">
        <v>10</v>
      </c>
      <c r="F699" s="114"/>
      <c r="G699" s="115">
        <v>424</v>
      </c>
      <c r="H699" s="115"/>
      <c r="I699" s="115">
        <v>398</v>
      </c>
      <c r="J699" s="115">
        <f t="shared" si="33"/>
        <v>822</v>
      </c>
      <c r="K699" s="372">
        <v>2</v>
      </c>
      <c r="L699" s="372">
        <v>1</v>
      </c>
      <c r="M699" s="372">
        <v>3</v>
      </c>
    </row>
    <row r="700" spans="1:13">
      <c r="A700" s="372"/>
      <c r="B700" s="372"/>
      <c r="C700" s="81" t="s">
        <v>645</v>
      </c>
      <c r="D700" s="81">
        <v>394010305</v>
      </c>
      <c r="E700" s="396"/>
      <c r="F700" s="114"/>
      <c r="G700" s="115">
        <v>372</v>
      </c>
      <c r="H700" s="115"/>
      <c r="I700" s="115">
        <v>337</v>
      </c>
      <c r="J700" s="115">
        <f t="shared" si="33"/>
        <v>709</v>
      </c>
      <c r="K700" s="372"/>
      <c r="L700" s="372"/>
      <c r="M700" s="372"/>
    </row>
    <row r="701" spans="1:13" ht="15.6">
      <c r="A701" s="372"/>
      <c r="B701" s="372"/>
      <c r="C701" s="71"/>
      <c r="D701" s="71"/>
      <c r="E701" s="396"/>
      <c r="F701" s="114"/>
      <c r="G701" s="117">
        <v>780</v>
      </c>
      <c r="H701" s="117"/>
      <c r="I701" s="117">
        <v>728</v>
      </c>
      <c r="J701" s="115">
        <f t="shared" si="33"/>
        <v>1508</v>
      </c>
      <c r="K701" s="372"/>
      <c r="L701" s="372"/>
      <c r="M701" s="372"/>
    </row>
    <row r="702" spans="1:13">
      <c r="A702" s="372">
        <v>154</v>
      </c>
      <c r="B702" s="372" t="s">
        <v>646</v>
      </c>
      <c r="C702" s="81" t="s">
        <v>647</v>
      </c>
      <c r="D702" s="81">
        <v>394030105</v>
      </c>
      <c r="E702" s="396" t="s">
        <v>10</v>
      </c>
      <c r="F702" s="114"/>
      <c r="G702" s="81">
        <v>316</v>
      </c>
      <c r="H702" s="81"/>
      <c r="I702" s="81">
        <v>352</v>
      </c>
      <c r="J702" s="115">
        <f t="shared" si="33"/>
        <v>668</v>
      </c>
      <c r="K702" s="372">
        <v>2</v>
      </c>
      <c r="L702" s="372">
        <v>1</v>
      </c>
      <c r="M702" s="372">
        <v>3</v>
      </c>
    </row>
    <row r="703" spans="1:13">
      <c r="A703" s="372"/>
      <c r="B703" s="372"/>
      <c r="C703" s="81" t="s">
        <v>648</v>
      </c>
      <c r="D703" s="81">
        <v>394010303</v>
      </c>
      <c r="E703" s="396"/>
      <c r="F703" s="114"/>
      <c r="G703" s="81">
        <v>353</v>
      </c>
      <c r="H703" s="81"/>
      <c r="I703" s="81">
        <v>347</v>
      </c>
      <c r="J703" s="115">
        <f t="shared" si="33"/>
        <v>700</v>
      </c>
      <c r="K703" s="372"/>
      <c r="L703" s="372"/>
      <c r="M703" s="372"/>
    </row>
    <row r="704" spans="1:13" ht="15.6">
      <c r="A704" s="372"/>
      <c r="B704" s="372"/>
      <c r="C704" s="71"/>
      <c r="D704" s="71"/>
      <c r="E704" s="396"/>
      <c r="F704" s="114"/>
      <c r="G704" s="117">
        <v>649</v>
      </c>
      <c r="H704" s="117"/>
      <c r="I704" s="117">
        <v>638</v>
      </c>
      <c r="J704" s="115">
        <f t="shared" si="33"/>
        <v>1287</v>
      </c>
      <c r="K704" s="372"/>
      <c r="L704" s="372"/>
      <c r="M704" s="372"/>
    </row>
    <row r="705" spans="1:13">
      <c r="A705" s="372">
        <v>155</v>
      </c>
      <c r="B705" s="372" t="s">
        <v>649</v>
      </c>
      <c r="C705" s="81" t="s">
        <v>650</v>
      </c>
      <c r="D705" s="81">
        <v>394010302</v>
      </c>
      <c r="E705" s="396" t="s">
        <v>10</v>
      </c>
      <c r="F705" s="114"/>
      <c r="G705" s="115">
        <v>658</v>
      </c>
      <c r="H705" s="115"/>
      <c r="I705" s="115"/>
      <c r="J705" s="115">
        <f t="shared" si="33"/>
        <v>658</v>
      </c>
      <c r="K705" s="372">
        <v>2</v>
      </c>
      <c r="L705" s="372"/>
      <c r="M705" s="372">
        <v>2</v>
      </c>
    </row>
    <row r="706" spans="1:13">
      <c r="A706" s="372"/>
      <c r="B706" s="372"/>
      <c r="C706" s="81" t="s">
        <v>651</v>
      </c>
      <c r="D706" s="81">
        <v>394010301</v>
      </c>
      <c r="E706" s="396"/>
      <c r="F706" s="114"/>
      <c r="G706" s="115">
        <v>333</v>
      </c>
      <c r="H706" s="115"/>
      <c r="I706" s="115"/>
      <c r="J706" s="115">
        <f t="shared" si="33"/>
        <v>333</v>
      </c>
      <c r="K706" s="372"/>
      <c r="L706" s="372"/>
      <c r="M706" s="372"/>
    </row>
    <row r="707" spans="1:13" ht="15.6">
      <c r="A707" s="372"/>
      <c r="B707" s="372"/>
      <c r="C707" s="71"/>
      <c r="D707" s="71"/>
      <c r="E707" s="396"/>
      <c r="F707" s="114"/>
      <c r="G707" s="116">
        <v>987</v>
      </c>
      <c r="H707" s="116"/>
      <c r="I707" s="116"/>
      <c r="J707" s="115">
        <f t="shared" si="33"/>
        <v>987</v>
      </c>
      <c r="K707" s="372"/>
      <c r="L707" s="372"/>
      <c r="M707" s="372"/>
    </row>
    <row r="708" spans="1:13" ht="15.6">
      <c r="A708" s="93"/>
      <c r="B708" s="93"/>
      <c r="C708" s="71"/>
      <c r="D708" s="71"/>
      <c r="E708" s="114"/>
      <c r="F708" s="114"/>
      <c r="G708" s="116"/>
      <c r="H708" s="116"/>
      <c r="I708" s="116"/>
      <c r="J708" s="115">
        <f t="shared" si="33"/>
        <v>0</v>
      </c>
      <c r="K708" s="93"/>
      <c r="L708" s="93"/>
      <c r="M708" s="93"/>
    </row>
    <row r="709" spans="1:13" ht="15.6">
      <c r="A709" s="93"/>
      <c r="B709" s="93"/>
      <c r="C709" s="71"/>
      <c r="D709" s="71"/>
      <c r="E709" s="114"/>
      <c r="F709" s="114"/>
      <c r="G709" s="116"/>
      <c r="H709" s="116"/>
      <c r="I709" s="116"/>
      <c r="J709" s="115">
        <f t="shared" si="33"/>
        <v>0</v>
      </c>
      <c r="K709" s="93"/>
      <c r="L709" s="93"/>
      <c r="M709" s="93"/>
    </row>
    <row r="710" spans="1:13">
      <c r="A710" s="372">
        <v>156</v>
      </c>
      <c r="B710" s="372" t="s">
        <v>652</v>
      </c>
      <c r="C710" s="81" t="s">
        <v>653</v>
      </c>
      <c r="D710" s="81">
        <v>394010306</v>
      </c>
      <c r="E710" s="396" t="s">
        <v>10</v>
      </c>
      <c r="F710" s="114"/>
      <c r="G710" s="115">
        <v>349</v>
      </c>
      <c r="H710" s="115"/>
      <c r="I710" s="115"/>
      <c r="J710" s="115">
        <f t="shared" si="33"/>
        <v>349</v>
      </c>
      <c r="K710" s="372">
        <v>2</v>
      </c>
      <c r="L710" s="372">
        <v>1</v>
      </c>
      <c r="M710" s="372">
        <v>3</v>
      </c>
    </row>
    <row r="711" spans="1:13">
      <c r="A711" s="372"/>
      <c r="B711" s="372"/>
      <c r="C711" s="81" t="s">
        <v>653</v>
      </c>
      <c r="D711" s="81">
        <v>394010307</v>
      </c>
      <c r="E711" s="396"/>
      <c r="F711" s="114"/>
      <c r="G711" s="115">
        <v>321</v>
      </c>
      <c r="H711" s="115"/>
      <c r="I711" s="115"/>
      <c r="J711" s="115">
        <f t="shared" si="33"/>
        <v>321</v>
      </c>
      <c r="K711" s="372"/>
      <c r="L711" s="372"/>
      <c r="M711" s="372"/>
    </row>
    <row r="712" spans="1:13">
      <c r="A712" s="372"/>
      <c r="B712" s="372"/>
      <c r="C712" s="81" t="s">
        <v>653</v>
      </c>
      <c r="D712" s="81">
        <v>394010308</v>
      </c>
      <c r="E712" s="396"/>
      <c r="F712" s="114"/>
      <c r="G712" s="115">
        <v>173</v>
      </c>
      <c r="H712" s="115"/>
      <c r="I712" s="115"/>
      <c r="J712" s="115">
        <f t="shared" si="33"/>
        <v>173</v>
      </c>
      <c r="K712" s="372"/>
      <c r="L712" s="372"/>
      <c r="M712" s="372"/>
    </row>
    <row r="713" spans="1:13" ht="15.6">
      <c r="A713" s="372"/>
      <c r="B713" s="372"/>
      <c r="C713" s="71"/>
      <c r="D713" s="71"/>
      <c r="E713" s="396"/>
      <c r="F713" s="114"/>
      <c r="G713" s="116">
        <v>848</v>
      </c>
      <c r="H713" s="116"/>
      <c r="I713" s="116"/>
      <c r="J713" s="115">
        <f t="shared" si="33"/>
        <v>848</v>
      </c>
      <c r="K713" s="372"/>
      <c r="L713" s="372"/>
      <c r="M713" s="372"/>
    </row>
    <row r="714" spans="1:13">
      <c r="A714" s="372">
        <v>157</v>
      </c>
      <c r="B714" s="372" t="s">
        <v>654</v>
      </c>
      <c r="C714" s="81" t="s">
        <v>650</v>
      </c>
      <c r="D714" s="81">
        <v>394010302</v>
      </c>
      <c r="E714" s="396" t="s">
        <v>10</v>
      </c>
      <c r="F714" s="114"/>
      <c r="G714" s="115"/>
      <c r="H714" s="115"/>
      <c r="I714" s="115">
        <v>599</v>
      </c>
      <c r="J714" s="115">
        <f t="shared" si="33"/>
        <v>599</v>
      </c>
      <c r="K714" s="372">
        <v>2</v>
      </c>
      <c r="L714" s="372">
        <v>1</v>
      </c>
      <c r="M714" s="372">
        <v>3</v>
      </c>
    </row>
    <row r="715" spans="1:13">
      <c r="A715" s="372"/>
      <c r="B715" s="372"/>
      <c r="C715" s="81" t="s">
        <v>651</v>
      </c>
      <c r="D715" s="81">
        <v>394010301</v>
      </c>
      <c r="E715" s="396"/>
      <c r="F715" s="114"/>
      <c r="G715" s="115"/>
      <c r="H715" s="115"/>
      <c r="I715" s="115">
        <v>318</v>
      </c>
      <c r="J715" s="115">
        <f t="shared" si="33"/>
        <v>318</v>
      </c>
      <c r="K715" s="372"/>
      <c r="L715" s="372"/>
      <c r="M715" s="372"/>
    </row>
    <row r="716" spans="1:13" ht="15.6">
      <c r="A716" s="372"/>
      <c r="B716" s="372"/>
      <c r="C716" s="71"/>
      <c r="D716" s="71"/>
      <c r="E716" s="396"/>
      <c r="F716" s="114"/>
      <c r="G716" s="116"/>
      <c r="H716" s="116"/>
      <c r="I716" s="116">
        <v>910</v>
      </c>
      <c r="J716" s="115">
        <f t="shared" si="33"/>
        <v>910</v>
      </c>
      <c r="K716" s="372"/>
      <c r="L716" s="372"/>
      <c r="M716" s="372"/>
    </row>
    <row r="717" spans="1:13">
      <c r="A717" s="372">
        <v>158</v>
      </c>
      <c r="B717" s="372" t="s">
        <v>655</v>
      </c>
      <c r="C717" s="81" t="s">
        <v>653</v>
      </c>
      <c r="D717" s="81">
        <v>394010306</v>
      </c>
      <c r="E717" s="396" t="s">
        <v>10</v>
      </c>
      <c r="F717" s="114"/>
      <c r="G717" s="397"/>
      <c r="H717" s="115"/>
      <c r="I717" s="115">
        <v>403</v>
      </c>
      <c r="J717" s="115">
        <f t="shared" ref="J717:J779" si="34">SUM(G717+I717)</f>
        <v>403</v>
      </c>
      <c r="K717" s="372">
        <v>2</v>
      </c>
      <c r="L717" s="372">
        <v>1</v>
      </c>
      <c r="M717" s="372">
        <v>3</v>
      </c>
    </row>
    <row r="718" spans="1:13">
      <c r="A718" s="372"/>
      <c r="B718" s="372"/>
      <c r="C718" s="81" t="s">
        <v>653</v>
      </c>
      <c r="D718" s="81">
        <v>394010307</v>
      </c>
      <c r="E718" s="396"/>
      <c r="F718" s="114"/>
      <c r="G718" s="397"/>
      <c r="H718" s="115"/>
      <c r="I718" s="115">
        <v>268</v>
      </c>
      <c r="J718" s="115">
        <f t="shared" si="34"/>
        <v>268</v>
      </c>
      <c r="K718" s="372"/>
      <c r="L718" s="372"/>
      <c r="M718" s="372"/>
    </row>
    <row r="719" spans="1:13">
      <c r="A719" s="372"/>
      <c r="B719" s="372"/>
      <c r="C719" s="81" t="s">
        <v>653</v>
      </c>
      <c r="D719" s="81">
        <v>394010308</v>
      </c>
      <c r="E719" s="396"/>
      <c r="F719" s="114"/>
      <c r="G719" s="397"/>
      <c r="H719" s="115"/>
      <c r="I719" s="115">
        <v>161</v>
      </c>
      <c r="J719" s="115">
        <f t="shared" si="34"/>
        <v>161</v>
      </c>
      <c r="K719" s="372"/>
      <c r="L719" s="372"/>
      <c r="M719" s="372"/>
    </row>
    <row r="720" spans="1:13" ht="15.6">
      <c r="A720" s="372"/>
      <c r="B720" s="372"/>
      <c r="C720" s="71"/>
      <c r="D720" s="71"/>
      <c r="E720" s="396"/>
      <c r="F720" s="114"/>
      <c r="G720" s="116"/>
      <c r="H720" s="116"/>
      <c r="I720" s="116">
        <v>839</v>
      </c>
      <c r="J720" s="115">
        <f t="shared" si="34"/>
        <v>839</v>
      </c>
      <c r="K720" s="372"/>
      <c r="L720" s="372"/>
      <c r="M720" s="372"/>
    </row>
    <row r="721" spans="1:13">
      <c r="A721" s="372">
        <v>159</v>
      </c>
      <c r="B721" s="372" t="s">
        <v>656</v>
      </c>
      <c r="C721" s="81" t="s">
        <v>657</v>
      </c>
      <c r="D721" s="81">
        <v>394010504</v>
      </c>
      <c r="E721" s="396" t="s">
        <v>10</v>
      </c>
      <c r="F721" s="114"/>
      <c r="G721" s="115">
        <v>247</v>
      </c>
      <c r="H721" s="115"/>
      <c r="I721" s="115">
        <v>280</v>
      </c>
      <c r="J721" s="115">
        <f t="shared" si="34"/>
        <v>527</v>
      </c>
      <c r="K721" s="372">
        <v>2</v>
      </c>
      <c r="L721" s="372">
        <v>1</v>
      </c>
      <c r="M721" s="372">
        <v>3</v>
      </c>
    </row>
    <row r="722" spans="1:13">
      <c r="A722" s="372"/>
      <c r="B722" s="372"/>
      <c r="C722" s="81" t="s">
        <v>657</v>
      </c>
      <c r="D722" s="81">
        <v>394010505</v>
      </c>
      <c r="E722" s="396"/>
      <c r="F722" s="114"/>
      <c r="G722" s="115">
        <v>464</v>
      </c>
      <c r="H722" s="115"/>
      <c r="I722" s="115">
        <v>426</v>
      </c>
      <c r="J722" s="115">
        <f t="shared" si="34"/>
        <v>890</v>
      </c>
      <c r="K722" s="372"/>
      <c r="L722" s="372"/>
      <c r="M722" s="372"/>
    </row>
    <row r="723" spans="1:13" ht="15.6">
      <c r="A723" s="372"/>
      <c r="B723" s="372"/>
      <c r="C723" s="71"/>
      <c r="D723" s="71"/>
      <c r="E723" s="396"/>
      <c r="F723" s="114"/>
      <c r="G723" s="116">
        <v>709</v>
      </c>
      <c r="H723" s="116"/>
      <c r="I723" s="116">
        <v>698</v>
      </c>
      <c r="J723" s="115">
        <f t="shared" si="34"/>
        <v>1407</v>
      </c>
      <c r="K723" s="372"/>
      <c r="L723" s="372"/>
      <c r="M723" s="372"/>
    </row>
    <row r="724" spans="1:13">
      <c r="A724" s="372">
        <v>160</v>
      </c>
      <c r="B724" s="372" t="s">
        <v>658</v>
      </c>
      <c r="C724" s="358" t="s">
        <v>659</v>
      </c>
      <c r="D724" s="358">
        <v>394010501</v>
      </c>
      <c r="E724" s="396" t="s">
        <v>10</v>
      </c>
      <c r="F724" s="114"/>
      <c r="G724" s="115">
        <v>501</v>
      </c>
      <c r="H724" s="115"/>
      <c r="I724" s="115">
        <v>464</v>
      </c>
      <c r="J724" s="115">
        <f t="shared" si="34"/>
        <v>965</v>
      </c>
      <c r="K724" s="372">
        <v>2</v>
      </c>
      <c r="L724" s="372">
        <v>1</v>
      </c>
      <c r="M724" s="372">
        <v>3</v>
      </c>
    </row>
    <row r="725" spans="1:13" ht="15.6">
      <c r="A725" s="372"/>
      <c r="B725" s="372"/>
      <c r="C725" s="358"/>
      <c r="D725" s="358"/>
      <c r="E725" s="396"/>
      <c r="F725" s="114"/>
      <c r="G725" s="116">
        <v>495</v>
      </c>
      <c r="H725" s="116"/>
      <c r="I725" s="116">
        <v>461</v>
      </c>
      <c r="J725" s="115">
        <f t="shared" si="34"/>
        <v>956</v>
      </c>
      <c r="K725" s="372"/>
      <c r="L725" s="372"/>
      <c r="M725" s="372"/>
    </row>
    <row r="726" spans="1:13">
      <c r="A726" s="373">
        <v>161</v>
      </c>
      <c r="B726" s="373" t="s">
        <v>1455</v>
      </c>
      <c r="C726" s="81" t="s">
        <v>660</v>
      </c>
      <c r="D726" s="81">
        <v>394010502</v>
      </c>
      <c r="E726" s="396"/>
      <c r="F726" s="114"/>
      <c r="G726" s="115">
        <v>314</v>
      </c>
      <c r="H726" s="115"/>
      <c r="I726" s="115">
        <v>297</v>
      </c>
      <c r="J726" s="115">
        <f t="shared" si="34"/>
        <v>611</v>
      </c>
      <c r="K726" s="372">
        <v>2</v>
      </c>
      <c r="L726" s="372">
        <v>1</v>
      </c>
      <c r="M726" s="372">
        <v>3</v>
      </c>
    </row>
    <row r="727" spans="1:13">
      <c r="A727" s="374"/>
      <c r="B727" s="374"/>
      <c r="C727" s="81" t="s">
        <v>660</v>
      </c>
      <c r="D727" s="81">
        <v>394010503</v>
      </c>
      <c r="E727" s="396"/>
      <c r="F727" s="114"/>
      <c r="G727" s="115">
        <v>285</v>
      </c>
      <c r="H727" s="115"/>
      <c r="I727" s="115">
        <v>271</v>
      </c>
      <c r="J727" s="115">
        <f t="shared" si="34"/>
        <v>556</v>
      </c>
      <c r="K727" s="372"/>
      <c r="L727" s="372"/>
      <c r="M727" s="372"/>
    </row>
    <row r="728" spans="1:13">
      <c r="A728" s="374"/>
      <c r="B728" s="374"/>
      <c r="C728" s="81" t="s">
        <v>662</v>
      </c>
      <c r="D728" s="81">
        <v>394010506</v>
      </c>
      <c r="E728" s="396" t="s">
        <v>10</v>
      </c>
      <c r="F728" s="114"/>
      <c r="G728" s="115">
        <v>264</v>
      </c>
      <c r="H728" s="115"/>
      <c r="I728" s="115">
        <v>241</v>
      </c>
      <c r="J728" s="115">
        <f t="shared" si="34"/>
        <v>505</v>
      </c>
      <c r="K728" s="372">
        <v>2</v>
      </c>
      <c r="L728" s="372">
        <v>1</v>
      </c>
      <c r="M728" s="372">
        <v>3</v>
      </c>
    </row>
    <row r="729" spans="1:13">
      <c r="A729" s="374"/>
      <c r="B729" s="374"/>
      <c r="C729" s="81" t="s">
        <v>662</v>
      </c>
      <c r="D729" s="81">
        <v>394010507</v>
      </c>
      <c r="E729" s="396"/>
      <c r="F729" s="114"/>
      <c r="G729" s="115">
        <v>220</v>
      </c>
      <c r="H729" s="115"/>
      <c r="I729" s="115">
        <v>202</v>
      </c>
      <c r="J729" s="115">
        <f t="shared" si="34"/>
        <v>422</v>
      </c>
      <c r="K729" s="372"/>
      <c r="L729" s="372"/>
      <c r="M729" s="372"/>
    </row>
    <row r="730" spans="1:13">
      <c r="A730" s="374"/>
      <c r="B730" s="374"/>
      <c r="C730" s="81" t="s">
        <v>662</v>
      </c>
      <c r="D730" s="81">
        <v>394010508</v>
      </c>
      <c r="E730" s="396"/>
      <c r="F730" s="114"/>
      <c r="G730" s="115">
        <v>95</v>
      </c>
      <c r="H730" s="115"/>
      <c r="I730" s="115">
        <v>75</v>
      </c>
      <c r="J730" s="115">
        <f t="shared" si="34"/>
        <v>170</v>
      </c>
      <c r="K730" s="372"/>
      <c r="L730" s="372"/>
      <c r="M730" s="372"/>
    </row>
    <row r="731" spans="1:13" ht="15.6">
      <c r="A731" s="375"/>
      <c r="B731" s="375"/>
      <c r="C731" s="71"/>
      <c r="D731" s="71"/>
      <c r="E731" s="396"/>
      <c r="F731" s="114"/>
      <c r="G731" s="117">
        <f>SUM(G726:G730)</f>
        <v>1178</v>
      </c>
      <c r="H731" s="117"/>
      <c r="I731" s="117">
        <f>SUM(I726:I730)</f>
        <v>1086</v>
      </c>
      <c r="J731" s="115">
        <f t="shared" si="34"/>
        <v>2264</v>
      </c>
      <c r="K731" s="372"/>
      <c r="L731" s="372"/>
      <c r="M731" s="372"/>
    </row>
    <row r="732" spans="1:13">
      <c r="A732" s="372">
        <v>162</v>
      </c>
      <c r="B732" s="372" t="s">
        <v>663</v>
      </c>
      <c r="C732" s="81" t="s">
        <v>664</v>
      </c>
      <c r="D732" s="81">
        <v>394010509</v>
      </c>
      <c r="E732" s="396" t="s">
        <v>79</v>
      </c>
      <c r="F732" s="114"/>
      <c r="G732" s="115">
        <v>364</v>
      </c>
      <c r="H732" s="115"/>
      <c r="I732" s="115">
        <v>299</v>
      </c>
      <c r="J732" s="115">
        <f t="shared" si="34"/>
        <v>663</v>
      </c>
      <c r="K732" s="372">
        <v>2</v>
      </c>
      <c r="L732" s="372">
        <v>1</v>
      </c>
      <c r="M732" s="372">
        <v>3</v>
      </c>
    </row>
    <row r="733" spans="1:13">
      <c r="A733" s="372"/>
      <c r="B733" s="372"/>
      <c r="C733" s="81" t="s">
        <v>665</v>
      </c>
      <c r="D733" s="81">
        <v>394010510</v>
      </c>
      <c r="E733" s="396"/>
      <c r="F733" s="114"/>
      <c r="G733" s="115">
        <v>320</v>
      </c>
      <c r="H733" s="115"/>
      <c r="I733" s="115">
        <v>297</v>
      </c>
      <c r="J733" s="115">
        <f t="shared" si="34"/>
        <v>617</v>
      </c>
      <c r="K733" s="372"/>
      <c r="L733" s="372"/>
      <c r="M733" s="372"/>
    </row>
    <row r="734" spans="1:13">
      <c r="A734" s="372"/>
      <c r="B734" s="372"/>
      <c r="C734" s="81" t="s">
        <v>666</v>
      </c>
      <c r="D734" s="81">
        <v>394010511</v>
      </c>
      <c r="E734" s="396"/>
      <c r="F734" s="114"/>
      <c r="G734" s="115">
        <v>219</v>
      </c>
      <c r="H734" s="115"/>
      <c r="I734" s="115">
        <v>202</v>
      </c>
      <c r="J734" s="115">
        <f t="shared" si="34"/>
        <v>421</v>
      </c>
      <c r="K734" s="372"/>
      <c r="L734" s="372"/>
      <c r="M734" s="372"/>
    </row>
    <row r="735" spans="1:13" ht="15.6">
      <c r="A735" s="372"/>
      <c r="B735" s="372"/>
      <c r="C735" s="71"/>
      <c r="D735" s="71"/>
      <c r="E735" s="396"/>
      <c r="F735" s="114"/>
      <c r="G735" s="116">
        <v>901</v>
      </c>
      <c r="H735" s="116"/>
      <c r="I735" s="116">
        <v>794</v>
      </c>
      <c r="J735" s="115">
        <f t="shared" si="34"/>
        <v>1695</v>
      </c>
      <c r="K735" s="372"/>
      <c r="L735" s="372"/>
      <c r="M735" s="372"/>
    </row>
    <row r="736" spans="1:13">
      <c r="A736" s="372">
        <v>163</v>
      </c>
      <c r="B736" s="372" t="s">
        <v>667</v>
      </c>
      <c r="C736" s="81" t="s">
        <v>668</v>
      </c>
      <c r="D736" s="81">
        <v>394010423</v>
      </c>
      <c r="E736" s="396" t="s">
        <v>79</v>
      </c>
      <c r="F736" s="114"/>
      <c r="G736" s="115">
        <v>190</v>
      </c>
      <c r="H736" s="115"/>
      <c r="I736" s="115">
        <v>169</v>
      </c>
      <c r="J736" s="115">
        <f t="shared" si="34"/>
        <v>359</v>
      </c>
      <c r="K736" s="372">
        <v>2</v>
      </c>
      <c r="L736" s="372">
        <v>1</v>
      </c>
      <c r="M736" s="372">
        <v>3</v>
      </c>
    </row>
    <row r="737" spans="1:13">
      <c r="A737" s="372"/>
      <c r="B737" s="372"/>
      <c r="C737" s="81" t="s">
        <v>669</v>
      </c>
      <c r="D737" s="81">
        <v>394010424</v>
      </c>
      <c r="E737" s="396"/>
      <c r="F737" s="114"/>
      <c r="G737" s="115">
        <v>197</v>
      </c>
      <c r="H737" s="115"/>
      <c r="I737" s="115">
        <v>187</v>
      </c>
      <c r="J737" s="115">
        <f t="shared" si="34"/>
        <v>384</v>
      </c>
      <c r="K737" s="372"/>
      <c r="L737" s="372"/>
      <c r="M737" s="372"/>
    </row>
    <row r="738" spans="1:13">
      <c r="A738" s="372"/>
      <c r="B738" s="372"/>
      <c r="C738" s="81" t="s">
        <v>669</v>
      </c>
      <c r="D738" s="81">
        <v>394010425</v>
      </c>
      <c r="E738" s="396"/>
      <c r="F738" s="114"/>
      <c r="G738" s="115">
        <v>115</v>
      </c>
      <c r="H738" s="115"/>
      <c r="I738" s="115">
        <v>94</v>
      </c>
      <c r="J738" s="115">
        <f t="shared" si="34"/>
        <v>209</v>
      </c>
      <c r="K738" s="372"/>
      <c r="L738" s="372"/>
      <c r="M738" s="372"/>
    </row>
    <row r="739" spans="1:13">
      <c r="A739" s="372"/>
      <c r="B739" s="372"/>
      <c r="C739" s="81" t="s">
        <v>670</v>
      </c>
      <c r="D739" s="81">
        <v>394010401</v>
      </c>
      <c r="E739" s="396"/>
      <c r="F739" s="114"/>
      <c r="G739" s="115">
        <v>56</v>
      </c>
      <c r="H739" s="115"/>
      <c r="I739" s="115">
        <v>48</v>
      </c>
      <c r="J739" s="115">
        <f t="shared" si="34"/>
        <v>104</v>
      </c>
      <c r="K739" s="372"/>
      <c r="L739" s="372"/>
      <c r="M739" s="372"/>
    </row>
    <row r="740" spans="1:13">
      <c r="A740" s="372"/>
      <c r="B740" s="372"/>
      <c r="C740" s="81" t="s">
        <v>671</v>
      </c>
      <c r="D740" s="81">
        <v>394010402</v>
      </c>
      <c r="E740" s="396"/>
      <c r="F740" s="114"/>
      <c r="G740" s="115">
        <v>118</v>
      </c>
      <c r="H740" s="115"/>
      <c r="I740" s="115">
        <v>109</v>
      </c>
      <c r="J740" s="115">
        <f t="shared" si="34"/>
        <v>227</v>
      </c>
      <c r="K740" s="372"/>
      <c r="L740" s="372"/>
      <c r="M740" s="372"/>
    </row>
    <row r="741" spans="1:13">
      <c r="A741" s="372"/>
      <c r="B741" s="372"/>
      <c r="C741" s="81" t="s">
        <v>671</v>
      </c>
      <c r="D741" s="81">
        <v>394010403</v>
      </c>
      <c r="E741" s="396"/>
      <c r="F741" s="114"/>
      <c r="G741" s="115">
        <v>205</v>
      </c>
      <c r="H741" s="115"/>
      <c r="I741" s="115">
        <v>205</v>
      </c>
      <c r="J741" s="115">
        <f t="shared" si="34"/>
        <v>410</v>
      </c>
      <c r="K741" s="372"/>
      <c r="L741" s="372"/>
      <c r="M741" s="372"/>
    </row>
    <row r="742" spans="1:13" ht="15.6">
      <c r="A742" s="372"/>
      <c r="B742" s="372"/>
      <c r="C742" s="71"/>
      <c r="D742" s="71"/>
      <c r="E742" s="396"/>
      <c r="F742" s="114"/>
      <c r="G742" s="116">
        <v>876</v>
      </c>
      <c r="H742" s="116"/>
      <c r="I742" s="116">
        <v>118</v>
      </c>
      <c r="J742" s="115">
        <f t="shared" si="34"/>
        <v>994</v>
      </c>
      <c r="K742" s="372"/>
      <c r="L742" s="372"/>
      <c r="M742" s="372"/>
    </row>
    <row r="743" spans="1:13">
      <c r="A743" s="372">
        <v>164</v>
      </c>
      <c r="B743" s="372" t="s">
        <v>672</v>
      </c>
      <c r="C743" s="81" t="s">
        <v>673</v>
      </c>
      <c r="D743" s="81">
        <v>394010404</v>
      </c>
      <c r="E743" s="396" t="s">
        <v>79</v>
      </c>
      <c r="F743" s="114"/>
      <c r="G743" s="115">
        <v>155</v>
      </c>
      <c r="H743" s="115"/>
      <c r="I743" s="115">
        <v>123</v>
      </c>
      <c r="J743" s="115">
        <f t="shared" si="34"/>
        <v>278</v>
      </c>
      <c r="K743" s="372">
        <v>1</v>
      </c>
      <c r="L743" s="372">
        <v>1</v>
      </c>
      <c r="M743" s="372">
        <v>2</v>
      </c>
    </row>
    <row r="744" spans="1:13">
      <c r="A744" s="372"/>
      <c r="B744" s="372"/>
      <c r="C744" s="81" t="s">
        <v>673</v>
      </c>
      <c r="D744" s="81">
        <v>394010405</v>
      </c>
      <c r="E744" s="396"/>
      <c r="F744" s="114"/>
      <c r="G744" s="115">
        <v>66</v>
      </c>
      <c r="H744" s="115"/>
      <c r="I744" s="115">
        <v>70</v>
      </c>
      <c r="J744" s="115">
        <f t="shared" si="34"/>
        <v>136</v>
      </c>
      <c r="K744" s="372"/>
      <c r="L744" s="372"/>
      <c r="M744" s="372"/>
    </row>
    <row r="745" spans="1:13">
      <c r="A745" s="372"/>
      <c r="B745" s="372"/>
      <c r="C745" s="81" t="s">
        <v>673</v>
      </c>
      <c r="D745" s="81">
        <v>394010406</v>
      </c>
      <c r="E745" s="396"/>
      <c r="F745" s="114"/>
      <c r="G745" s="115">
        <v>204</v>
      </c>
      <c r="H745" s="115"/>
      <c r="I745" s="115">
        <v>209</v>
      </c>
      <c r="J745" s="115">
        <f t="shared" si="34"/>
        <v>413</v>
      </c>
      <c r="K745" s="372"/>
      <c r="L745" s="372"/>
      <c r="M745" s="372"/>
    </row>
    <row r="746" spans="1:13">
      <c r="A746" s="372"/>
      <c r="B746" s="372"/>
      <c r="C746" s="81" t="s">
        <v>673</v>
      </c>
      <c r="D746" s="81">
        <v>394010407</v>
      </c>
      <c r="E746" s="396"/>
      <c r="F746" s="114"/>
      <c r="G746" s="115">
        <v>156</v>
      </c>
      <c r="H746" s="115"/>
      <c r="I746" s="115">
        <v>159</v>
      </c>
      <c r="J746" s="115">
        <f t="shared" si="34"/>
        <v>315</v>
      </c>
      <c r="K746" s="372"/>
      <c r="L746" s="372"/>
      <c r="M746" s="372"/>
    </row>
    <row r="747" spans="1:13">
      <c r="A747" s="372"/>
      <c r="B747" s="372"/>
      <c r="C747" s="81" t="s">
        <v>674</v>
      </c>
      <c r="D747" s="81">
        <v>394010408</v>
      </c>
      <c r="E747" s="396"/>
      <c r="F747" s="114"/>
      <c r="G747" s="115">
        <v>259</v>
      </c>
      <c r="H747" s="115"/>
      <c r="I747" s="115">
        <v>246</v>
      </c>
      <c r="J747" s="115">
        <f t="shared" si="34"/>
        <v>505</v>
      </c>
      <c r="K747" s="372"/>
      <c r="L747" s="372"/>
      <c r="M747" s="372"/>
    </row>
    <row r="748" spans="1:13" ht="15.6">
      <c r="A748" s="372"/>
      <c r="B748" s="372"/>
      <c r="C748" s="71"/>
      <c r="D748" s="71"/>
      <c r="E748" s="396"/>
      <c r="F748" s="114"/>
      <c r="G748" s="116">
        <v>843</v>
      </c>
      <c r="H748" s="116"/>
      <c r="I748" s="116">
        <v>841</v>
      </c>
      <c r="J748" s="115">
        <f t="shared" si="34"/>
        <v>1684</v>
      </c>
      <c r="K748" s="372"/>
      <c r="L748" s="372"/>
      <c r="M748" s="372"/>
    </row>
    <row r="749" spans="1:13">
      <c r="A749" s="372">
        <v>165</v>
      </c>
      <c r="B749" s="372" t="s">
        <v>675</v>
      </c>
      <c r="C749" s="81" t="s">
        <v>676</v>
      </c>
      <c r="D749" s="81">
        <v>394010413</v>
      </c>
      <c r="E749" s="396" t="s">
        <v>79</v>
      </c>
      <c r="F749" s="114"/>
      <c r="G749" s="115">
        <v>271</v>
      </c>
      <c r="H749" s="115"/>
      <c r="I749" s="115"/>
      <c r="J749" s="115">
        <f t="shared" si="34"/>
        <v>271</v>
      </c>
      <c r="K749" s="372">
        <v>4</v>
      </c>
      <c r="L749" s="372"/>
      <c r="M749" s="372">
        <v>4</v>
      </c>
    </row>
    <row r="750" spans="1:13">
      <c r="A750" s="372"/>
      <c r="B750" s="372"/>
      <c r="C750" s="81" t="s">
        <v>676</v>
      </c>
      <c r="D750" s="81">
        <v>394010414</v>
      </c>
      <c r="E750" s="396"/>
      <c r="F750" s="114"/>
      <c r="G750" s="115">
        <v>52</v>
      </c>
      <c r="H750" s="115"/>
      <c r="I750" s="115"/>
      <c r="J750" s="115">
        <f t="shared" si="34"/>
        <v>52</v>
      </c>
      <c r="K750" s="372"/>
      <c r="L750" s="372"/>
      <c r="M750" s="372"/>
    </row>
    <row r="751" spans="1:13">
      <c r="A751" s="372"/>
      <c r="B751" s="372"/>
      <c r="C751" s="81" t="s">
        <v>676</v>
      </c>
      <c r="D751" s="81">
        <v>394010415</v>
      </c>
      <c r="E751" s="396"/>
      <c r="F751" s="114"/>
      <c r="G751" s="115">
        <v>56</v>
      </c>
      <c r="H751" s="115"/>
      <c r="I751" s="115"/>
      <c r="J751" s="115">
        <f t="shared" si="34"/>
        <v>56</v>
      </c>
      <c r="K751" s="372"/>
      <c r="L751" s="372"/>
      <c r="M751" s="372"/>
    </row>
    <row r="752" spans="1:13">
      <c r="A752" s="372"/>
      <c r="B752" s="372"/>
      <c r="C752" s="81" t="s">
        <v>676</v>
      </c>
      <c r="D752" s="81">
        <v>394010416</v>
      </c>
      <c r="E752" s="396"/>
      <c r="F752" s="114"/>
      <c r="G752" s="115">
        <v>122</v>
      </c>
      <c r="H752" s="115"/>
      <c r="I752" s="115"/>
      <c r="J752" s="115">
        <f t="shared" si="34"/>
        <v>122</v>
      </c>
      <c r="K752" s="372"/>
      <c r="L752" s="372"/>
      <c r="M752" s="372"/>
    </row>
    <row r="753" spans="1:13">
      <c r="A753" s="372"/>
      <c r="B753" s="372"/>
      <c r="C753" s="81" t="s">
        <v>676</v>
      </c>
      <c r="D753" s="81">
        <v>394010417</v>
      </c>
      <c r="E753" s="396"/>
      <c r="F753" s="114"/>
      <c r="G753" s="115">
        <v>85</v>
      </c>
      <c r="H753" s="115"/>
      <c r="I753" s="115"/>
      <c r="J753" s="115">
        <f t="shared" si="34"/>
        <v>85</v>
      </c>
      <c r="K753" s="372"/>
      <c r="L753" s="372"/>
      <c r="M753" s="372"/>
    </row>
    <row r="754" spans="1:13">
      <c r="A754" s="372"/>
      <c r="B754" s="372"/>
      <c r="C754" s="81" t="s">
        <v>676</v>
      </c>
      <c r="D754" s="81">
        <v>394010418</v>
      </c>
      <c r="E754" s="396"/>
      <c r="F754" s="114"/>
      <c r="G754" s="115">
        <v>111</v>
      </c>
      <c r="H754" s="115"/>
      <c r="I754" s="115"/>
      <c r="J754" s="115">
        <f t="shared" si="34"/>
        <v>111</v>
      </c>
      <c r="K754" s="372"/>
      <c r="L754" s="372"/>
      <c r="M754" s="372"/>
    </row>
    <row r="755" spans="1:13">
      <c r="A755" s="372"/>
      <c r="B755" s="372"/>
      <c r="C755" s="81" t="s">
        <v>676</v>
      </c>
      <c r="D755" s="81">
        <v>394010419</v>
      </c>
      <c r="E755" s="396"/>
      <c r="F755" s="114"/>
      <c r="G755" s="115">
        <v>170</v>
      </c>
      <c r="H755" s="115"/>
      <c r="I755" s="115"/>
      <c r="J755" s="115">
        <f t="shared" si="34"/>
        <v>170</v>
      </c>
      <c r="K755" s="372"/>
      <c r="L755" s="372"/>
      <c r="M755" s="372"/>
    </row>
    <row r="756" spans="1:13">
      <c r="A756" s="372"/>
      <c r="B756" s="372"/>
      <c r="C756" s="81" t="s">
        <v>676</v>
      </c>
      <c r="D756" s="81">
        <v>394010420</v>
      </c>
      <c r="E756" s="396"/>
      <c r="F756" s="114"/>
      <c r="G756" s="115">
        <v>154</v>
      </c>
      <c r="H756" s="115"/>
      <c r="I756" s="115"/>
      <c r="J756" s="115">
        <f t="shared" si="34"/>
        <v>154</v>
      </c>
      <c r="K756" s="372"/>
      <c r="L756" s="372"/>
      <c r="M756" s="372"/>
    </row>
    <row r="757" spans="1:13">
      <c r="A757" s="372"/>
      <c r="B757" s="372"/>
      <c r="C757" s="81" t="s">
        <v>676</v>
      </c>
      <c r="D757" s="81">
        <v>394010421</v>
      </c>
      <c r="E757" s="396"/>
      <c r="F757" s="114"/>
      <c r="G757" s="115">
        <v>193</v>
      </c>
      <c r="H757" s="115"/>
      <c r="I757" s="115"/>
      <c r="J757" s="115">
        <f t="shared" si="34"/>
        <v>193</v>
      </c>
      <c r="K757" s="372"/>
      <c r="L757" s="372"/>
      <c r="M757" s="372"/>
    </row>
    <row r="758" spans="1:13">
      <c r="A758" s="372"/>
      <c r="B758" s="372"/>
      <c r="C758" s="81" t="s">
        <v>676</v>
      </c>
      <c r="D758" s="81">
        <v>394010422</v>
      </c>
      <c r="E758" s="396"/>
      <c r="F758" s="114"/>
      <c r="G758" s="115">
        <v>457</v>
      </c>
      <c r="H758" s="115"/>
      <c r="I758" s="115"/>
      <c r="J758" s="115">
        <f t="shared" si="34"/>
        <v>457</v>
      </c>
      <c r="K758" s="372"/>
      <c r="L758" s="372"/>
      <c r="M758" s="372"/>
    </row>
    <row r="759" spans="1:13">
      <c r="A759" s="372"/>
      <c r="B759" s="372"/>
      <c r="C759" s="81" t="s">
        <v>677</v>
      </c>
      <c r="D759" s="81">
        <v>394010409</v>
      </c>
      <c r="E759" s="396"/>
      <c r="F759" s="114"/>
      <c r="G759" s="115">
        <v>47</v>
      </c>
      <c r="H759" s="115"/>
      <c r="I759" s="115"/>
      <c r="J759" s="115">
        <f t="shared" si="34"/>
        <v>47</v>
      </c>
      <c r="K759" s="372"/>
      <c r="L759" s="372"/>
      <c r="M759" s="372"/>
    </row>
    <row r="760" spans="1:13">
      <c r="A760" s="372"/>
      <c r="B760" s="372"/>
      <c r="C760" s="81" t="s">
        <v>677</v>
      </c>
      <c r="D760" s="81">
        <v>394010410</v>
      </c>
      <c r="E760" s="396"/>
      <c r="F760" s="114"/>
      <c r="G760" s="115">
        <v>84</v>
      </c>
      <c r="H760" s="115"/>
      <c r="I760" s="115"/>
      <c r="J760" s="115">
        <f t="shared" si="34"/>
        <v>84</v>
      </c>
      <c r="K760" s="372"/>
      <c r="L760" s="372"/>
      <c r="M760" s="372"/>
    </row>
    <row r="761" spans="1:13">
      <c r="A761" s="372"/>
      <c r="B761" s="372"/>
      <c r="C761" s="81" t="s">
        <v>677</v>
      </c>
      <c r="D761" s="81">
        <v>394010411</v>
      </c>
      <c r="E761" s="396"/>
      <c r="F761" s="114"/>
      <c r="G761" s="115">
        <v>65</v>
      </c>
      <c r="H761" s="115"/>
      <c r="I761" s="115"/>
      <c r="J761" s="115">
        <f t="shared" si="34"/>
        <v>65</v>
      </c>
      <c r="K761" s="372"/>
      <c r="L761" s="372"/>
      <c r="M761" s="372"/>
    </row>
    <row r="762" spans="1:13">
      <c r="A762" s="372"/>
      <c r="B762" s="372"/>
      <c r="C762" s="81" t="s">
        <v>677</v>
      </c>
      <c r="D762" s="81">
        <v>394010412</v>
      </c>
      <c r="E762" s="396"/>
      <c r="F762" s="114"/>
      <c r="G762" s="115">
        <v>98</v>
      </c>
      <c r="H762" s="115"/>
      <c r="I762" s="115"/>
      <c r="J762" s="115">
        <f t="shared" si="34"/>
        <v>98</v>
      </c>
      <c r="K762" s="372"/>
      <c r="L762" s="372"/>
      <c r="M762" s="372"/>
    </row>
    <row r="763" spans="1:13" ht="15.6">
      <c r="A763" s="372"/>
      <c r="B763" s="372"/>
      <c r="C763" s="71"/>
      <c r="D763" s="71"/>
      <c r="E763" s="396"/>
      <c r="F763" s="114"/>
      <c r="G763" s="116">
        <v>1890</v>
      </c>
      <c r="H763" s="116"/>
      <c r="I763" s="116"/>
      <c r="J763" s="115">
        <f t="shared" si="34"/>
        <v>1890</v>
      </c>
      <c r="K763" s="372"/>
      <c r="L763" s="372"/>
      <c r="M763" s="372"/>
    </row>
    <row r="764" spans="1:13">
      <c r="A764" s="372">
        <v>166</v>
      </c>
      <c r="B764" s="372" t="s">
        <v>678</v>
      </c>
      <c r="C764" s="81" t="s">
        <v>676</v>
      </c>
      <c r="D764" s="81">
        <v>394010413</v>
      </c>
      <c r="E764" s="396" t="s">
        <v>79</v>
      </c>
      <c r="F764" s="114"/>
      <c r="G764" s="115"/>
      <c r="H764" s="115"/>
      <c r="I764" s="115">
        <v>279</v>
      </c>
      <c r="J764" s="115">
        <f t="shared" si="34"/>
        <v>279</v>
      </c>
      <c r="K764" s="372"/>
      <c r="L764" s="372">
        <v>3</v>
      </c>
      <c r="M764" s="372">
        <v>3</v>
      </c>
    </row>
    <row r="765" spans="1:13">
      <c r="A765" s="372"/>
      <c r="B765" s="372"/>
      <c r="C765" s="81" t="s">
        <v>676</v>
      </c>
      <c r="D765" s="81">
        <v>394010414</v>
      </c>
      <c r="E765" s="396"/>
      <c r="F765" s="114"/>
      <c r="G765" s="115"/>
      <c r="H765" s="115"/>
      <c r="I765" s="115">
        <v>38</v>
      </c>
      <c r="J765" s="115">
        <f t="shared" si="34"/>
        <v>38</v>
      </c>
      <c r="K765" s="372"/>
      <c r="L765" s="372"/>
      <c r="M765" s="372"/>
    </row>
    <row r="766" spans="1:13">
      <c r="A766" s="372"/>
      <c r="B766" s="372"/>
      <c r="C766" s="81" t="s">
        <v>676</v>
      </c>
      <c r="D766" s="81">
        <v>394010415</v>
      </c>
      <c r="E766" s="396"/>
      <c r="F766" s="114"/>
      <c r="G766" s="115"/>
      <c r="H766" s="115"/>
      <c r="I766" s="115">
        <v>48</v>
      </c>
      <c r="J766" s="115">
        <f t="shared" si="34"/>
        <v>48</v>
      </c>
      <c r="K766" s="372"/>
      <c r="L766" s="372"/>
      <c r="M766" s="372"/>
    </row>
    <row r="767" spans="1:13">
      <c r="A767" s="372"/>
      <c r="B767" s="372"/>
      <c r="C767" s="81" t="s">
        <v>676</v>
      </c>
      <c r="D767" s="81">
        <v>394010416</v>
      </c>
      <c r="E767" s="396"/>
      <c r="F767" s="114"/>
      <c r="G767" s="115"/>
      <c r="H767" s="115"/>
      <c r="I767" s="115">
        <v>104</v>
      </c>
      <c r="J767" s="115">
        <f t="shared" si="34"/>
        <v>104</v>
      </c>
      <c r="K767" s="372"/>
      <c r="L767" s="372"/>
      <c r="M767" s="372"/>
    </row>
    <row r="768" spans="1:13">
      <c r="A768" s="372"/>
      <c r="B768" s="372"/>
      <c r="C768" s="81" t="s">
        <v>676</v>
      </c>
      <c r="D768" s="81">
        <v>394010417</v>
      </c>
      <c r="E768" s="396"/>
      <c r="F768" s="114"/>
      <c r="G768" s="115"/>
      <c r="H768" s="115"/>
      <c r="I768" s="115">
        <v>73</v>
      </c>
      <c r="J768" s="115">
        <f t="shared" si="34"/>
        <v>73</v>
      </c>
      <c r="K768" s="372"/>
      <c r="L768" s="372"/>
      <c r="M768" s="372"/>
    </row>
    <row r="769" spans="1:13">
      <c r="A769" s="372"/>
      <c r="B769" s="372"/>
      <c r="C769" s="81" t="s">
        <v>676</v>
      </c>
      <c r="D769" s="81">
        <v>394010418</v>
      </c>
      <c r="E769" s="396"/>
      <c r="F769" s="114"/>
      <c r="G769" s="115"/>
      <c r="H769" s="115"/>
      <c r="I769" s="115">
        <v>100</v>
      </c>
      <c r="J769" s="115">
        <f t="shared" si="34"/>
        <v>100</v>
      </c>
      <c r="K769" s="372"/>
      <c r="L769" s="372"/>
      <c r="M769" s="372"/>
    </row>
    <row r="770" spans="1:13">
      <c r="A770" s="372"/>
      <c r="B770" s="372"/>
      <c r="C770" s="81" t="s">
        <v>679</v>
      </c>
      <c r="D770" s="81">
        <v>394010419</v>
      </c>
      <c r="E770" s="396"/>
      <c r="F770" s="114"/>
      <c r="G770" s="115"/>
      <c r="H770" s="115"/>
      <c r="I770" s="115">
        <v>159</v>
      </c>
      <c r="J770" s="115">
        <f t="shared" si="34"/>
        <v>159</v>
      </c>
      <c r="K770" s="372"/>
      <c r="L770" s="372"/>
      <c r="M770" s="372"/>
    </row>
    <row r="771" spans="1:13">
      <c r="A771" s="372"/>
      <c r="B771" s="372"/>
      <c r="C771" s="81" t="s">
        <v>676</v>
      </c>
      <c r="D771" s="81">
        <v>394010420</v>
      </c>
      <c r="E771" s="396"/>
      <c r="F771" s="114"/>
      <c r="G771" s="115"/>
      <c r="H771" s="115"/>
      <c r="I771" s="115">
        <v>167</v>
      </c>
      <c r="J771" s="115">
        <f t="shared" si="34"/>
        <v>167</v>
      </c>
      <c r="K771" s="372"/>
      <c r="L771" s="372"/>
      <c r="M771" s="372"/>
    </row>
    <row r="772" spans="1:13">
      <c r="A772" s="372"/>
      <c r="B772" s="372"/>
      <c r="C772" s="81" t="s">
        <v>676</v>
      </c>
      <c r="D772" s="81">
        <v>394010421</v>
      </c>
      <c r="E772" s="396"/>
      <c r="F772" s="114"/>
      <c r="G772" s="115"/>
      <c r="H772" s="115"/>
      <c r="I772" s="115">
        <v>170</v>
      </c>
      <c r="J772" s="115">
        <f t="shared" si="34"/>
        <v>170</v>
      </c>
      <c r="K772" s="372"/>
      <c r="L772" s="372"/>
      <c r="M772" s="372"/>
    </row>
    <row r="773" spans="1:13">
      <c r="A773" s="372"/>
      <c r="B773" s="372"/>
      <c r="C773" s="81" t="s">
        <v>676</v>
      </c>
      <c r="D773" s="81">
        <v>394010422</v>
      </c>
      <c r="E773" s="396"/>
      <c r="F773" s="114"/>
      <c r="G773" s="115"/>
      <c r="H773" s="115"/>
      <c r="I773" s="115">
        <v>418</v>
      </c>
      <c r="J773" s="115">
        <f t="shared" si="34"/>
        <v>418</v>
      </c>
      <c r="K773" s="372"/>
      <c r="L773" s="372"/>
      <c r="M773" s="372"/>
    </row>
    <row r="774" spans="1:13">
      <c r="A774" s="372"/>
      <c r="B774" s="372"/>
      <c r="C774" s="81" t="s">
        <v>677</v>
      </c>
      <c r="D774" s="81">
        <v>394010409</v>
      </c>
      <c r="E774" s="396"/>
      <c r="F774" s="114"/>
      <c r="G774" s="115"/>
      <c r="H774" s="115"/>
      <c r="I774" s="115">
        <v>45</v>
      </c>
      <c r="J774" s="115">
        <f t="shared" si="34"/>
        <v>45</v>
      </c>
      <c r="K774" s="372"/>
      <c r="L774" s="372"/>
      <c r="M774" s="372"/>
    </row>
    <row r="775" spans="1:13">
      <c r="A775" s="372"/>
      <c r="B775" s="372"/>
      <c r="C775" s="81" t="s">
        <v>680</v>
      </c>
      <c r="D775" s="81">
        <v>394010410</v>
      </c>
      <c r="E775" s="396"/>
      <c r="F775" s="114"/>
      <c r="G775" s="115"/>
      <c r="H775" s="115"/>
      <c r="I775" s="115">
        <v>89</v>
      </c>
      <c r="J775" s="115">
        <f t="shared" si="34"/>
        <v>89</v>
      </c>
      <c r="K775" s="372"/>
      <c r="L775" s="372"/>
      <c r="M775" s="372"/>
    </row>
    <row r="776" spans="1:13">
      <c r="A776" s="372"/>
      <c r="B776" s="372"/>
      <c r="C776" s="81" t="s">
        <v>680</v>
      </c>
      <c r="D776" s="81">
        <v>394010411</v>
      </c>
      <c r="E776" s="396"/>
      <c r="F776" s="114"/>
      <c r="G776" s="115"/>
      <c r="H776" s="115"/>
      <c r="I776" s="115">
        <v>69</v>
      </c>
      <c r="J776" s="115">
        <f t="shared" si="34"/>
        <v>69</v>
      </c>
      <c r="K776" s="372"/>
      <c r="L776" s="372"/>
      <c r="M776" s="372"/>
    </row>
    <row r="777" spans="1:13">
      <c r="A777" s="372"/>
      <c r="B777" s="372"/>
      <c r="C777" s="81" t="s">
        <v>680</v>
      </c>
      <c r="D777" s="81">
        <v>394010412</v>
      </c>
      <c r="E777" s="396"/>
      <c r="F777" s="114"/>
      <c r="G777" s="115"/>
      <c r="H777" s="115"/>
      <c r="I777" s="115">
        <v>93</v>
      </c>
      <c r="J777" s="115">
        <f t="shared" si="34"/>
        <v>93</v>
      </c>
      <c r="K777" s="372"/>
      <c r="L777" s="372"/>
      <c r="M777" s="372"/>
    </row>
    <row r="778" spans="1:13" ht="15.6">
      <c r="A778" s="372"/>
      <c r="B778" s="372"/>
      <c r="C778" s="71"/>
      <c r="D778" s="71"/>
      <c r="E778" s="396"/>
      <c r="F778" s="114"/>
      <c r="G778" s="116"/>
      <c r="H778" s="116"/>
      <c r="I778" s="116">
        <v>1880</v>
      </c>
      <c r="J778" s="115">
        <f t="shared" si="34"/>
        <v>1880</v>
      </c>
      <c r="K778" s="372"/>
      <c r="L778" s="372"/>
      <c r="M778" s="372"/>
    </row>
    <row r="779" spans="1:13">
      <c r="A779" s="372">
        <v>167</v>
      </c>
      <c r="B779" s="372" t="s">
        <v>681</v>
      </c>
      <c r="C779" s="358" t="s">
        <v>682</v>
      </c>
      <c r="D779" s="358">
        <v>394010101</v>
      </c>
      <c r="E779" s="396" t="s">
        <v>10</v>
      </c>
      <c r="F779" s="114"/>
      <c r="G779" s="115">
        <v>746</v>
      </c>
      <c r="H779" s="115"/>
      <c r="I779" s="115">
        <v>716</v>
      </c>
      <c r="J779" s="115">
        <f t="shared" si="34"/>
        <v>1462</v>
      </c>
      <c r="K779" s="372">
        <v>2</v>
      </c>
      <c r="L779" s="372">
        <v>1</v>
      </c>
      <c r="M779" s="372">
        <v>3</v>
      </c>
    </row>
    <row r="780" spans="1:13" ht="15.6">
      <c r="A780" s="372"/>
      <c r="B780" s="372"/>
      <c r="C780" s="358"/>
      <c r="D780" s="358"/>
      <c r="E780" s="396"/>
      <c r="F780" s="114"/>
      <c r="G780" s="116">
        <v>744</v>
      </c>
      <c r="H780" s="116"/>
      <c r="I780" s="116">
        <v>711</v>
      </c>
      <c r="J780" s="115">
        <f t="shared" ref="J780:J840" si="35">SUM(G780+I780)</f>
        <v>1455</v>
      </c>
      <c r="K780" s="372"/>
      <c r="L780" s="372"/>
      <c r="M780" s="372"/>
    </row>
    <row r="781" spans="1:13" ht="17.25" customHeight="1">
      <c r="A781" s="372">
        <v>168</v>
      </c>
      <c r="B781" s="372" t="s">
        <v>683</v>
      </c>
      <c r="C781" s="81" t="s">
        <v>684</v>
      </c>
      <c r="D781" s="81">
        <v>394010105</v>
      </c>
      <c r="E781" s="396" t="s">
        <v>10</v>
      </c>
      <c r="F781" s="114"/>
      <c r="G781" s="115">
        <v>467</v>
      </c>
      <c r="H781" s="115"/>
      <c r="I781" s="115">
        <v>413</v>
      </c>
      <c r="J781" s="115">
        <f t="shared" si="35"/>
        <v>880</v>
      </c>
      <c r="K781" s="372">
        <v>1</v>
      </c>
      <c r="L781" s="372">
        <v>1</v>
      </c>
      <c r="M781" s="372">
        <v>2</v>
      </c>
    </row>
    <row r="782" spans="1:13">
      <c r="A782" s="372"/>
      <c r="B782" s="372"/>
      <c r="C782" s="81" t="s">
        <v>685</v>
      </c>
      <c r="D782" s="81">
        <v>394010102</v>
      </c>
      <c r="E782" s="396"/>
      <c r="F782" s="114"/>
      <c r="G782" s="115">
        <v>112</v>
      </c>
      <c r="H782" s="115"/>
      <c r="I782" s="115">
        <v>106</v>
      </c>
      <c r="J782" s="115">
        <f t="shared" si="35"/>
        <v>218</v>
      </c>
      <c r="K782" s="372"/>
      <c r="L782" s="372"/>
      <c r="M782" s="372"/>
    </row>
    <row r="783" spans="1:13" ht="15.6">
      <c r="A783" s="372"/>
      <c r="B783" s="372"/>
      <c r="C783" s="71"/>
      <c r="D783" s="71"/>
      <c r="E783" s="396"/>
      <c r="F783" s="114"/>
      <c r="G783" s="116">
        <v>588</v>
      </c>
      <c r="H783" s="116"/>
      <c r="I783" s="116">
        <v>524</v>
      </c>
      <c r="J783" s="115">
        <f t="shared" si="35"/>
        <v>1112</v>
      </c>
      <c r="K783" s="372"/>
      <c r="L783" s="372"/>
      <c r="M783" s="372"/>
    </row>
    <row r="784" spans="1:13">
      <c r="A784" s="372">
        <v>169</v>
      </c>
      <c r="B784" s="93" t="s">
        <v>686</v>
      </c>
      <c r="C784" s="81" t="s">
        <v>687</v>
      </c>
      <c r="D784" s="81">
        <v>394040405</v>
      </c>
      <c r="E784" s="396" t="s">
        <v>79</v>
      </c>
      <c r="F784" s="114"/>
      <c r="G784" s="115">
        <v>346</v>
      </c>
      <c r="H784" s="115"/>
      <c r="I784" s="115"/>
      <c r="J784" s="115">
        <f t="shared" si="35"/>
        <v>346</v>
      </c>
      <c r="K784" s="372">
        <v>2</v>
      </c>
      <c r="L784" s="372"/>
      <c r="M784" s="372">
        <v>2</v>
      </c>
    </row>
    <row r="785" spans="1:13">
      <c r="A785" s="372"/>
      <c r="B785" s="93" t="s">
        <v>688</v>
      </c>
      <c r="C785" s="81" t="s">
        <v>687</v>
      </c>
      <c r="D785" s="81">
        <v>394040406</v>
      </c>
      <c r="E785" s="396"/>
      <c r="F785" s="114"/>
      <c r="G785" s="115">
        <v>155</v>
      </c>
      <c r="H785" s="115"/>
      <c r="I785" s="115"/>
      <c r="J785" s="115">
        <f t="shared" si="35"/>
        <v>155</v>
      </c>
      <c r="K785" s="372"/>
      <c r="L785" s="372"/>
      <c r="M785" s="372"/>
    </row>
    <row r="786" spans="1:13">
      <c r="A786" s="372"/>
      <c r="B786" s="78"/>
      <c r="C786" s="81" t="s">
        <v>687</v>
      </c>
      <c r="D786" s="81">
        <v>394040407</v>
      </c>
      <c r="E786" s="396"/>
      <c r="F786" s="114"/>
      <c r="G786" s="115">
        <v>622</v>
      </c>
      <c r="H786" s="115"/>
      <c r="I786" s="115"/>
      <c r="J786" s="115">
        <f t="shared" si="35"/>
        <v>622</v>
      </c>
      <c r="K786" s="372"/>
      <c r="L786" s="372"/>
      <c r="M786" s="372"/>
    </row>
    <row r="787" spans="1:13" ht="15.6">
      <c r="A787" s="372"/>
      <c r="B787" s="78"/>
      <c r="C787" s="71"/>
      <c r="D787" s="71"/>
      <c r="E787" s="396"/>
      <c r="F787" s="114"/>
      <c r="G787" s="116">
        <v>1032</v>
      </c>
      <c r="H787" s="116"/>
      <c r="I787" s="116"/>
      <c r="J787" s="115">
        <f t="shared" si="35"/>
        <v>1032</v>
      </c>
      <c r="K787" s="372"/>
      <c r="L787" s="372"/>
      <c r="M787" s="372"/>
    </row>
    <row r="788" spans="1:13">
      <c r="A788" s="372">
        <v>170</v>
      </c>
      <c r="B788" s="93" t="s">
        <v>686</v>
      </c>
      <c r="C788" s="81" t="s">
        <v>687</v>
      </c>
      <c r="D788" s="81">
        <v>394040405</v>
      </c>
      <c r="E788" s="396" t="s">
        <v>79</v>
      </c>
      <c r="F788" s="114"/>
      <c r="G788" s="115"/>
      <c r="H788" s="115"/>
      <c r="I788" s="115">
        <v>279</v>
      </c>
      <c r="J788" s="115">
        <f t="shared" si="35"/>
        <v>279</v>
      </c>
      <c r="K788" s="372"/>
      <c r="L788" s="372">
        <v>2</v>
      </c>
      <c r="M788" s="372">
        <v>2</v>
      </c>
    </row>
    <row r="789" spans="1:13" ht="27.6">
      <c r="A789" s="372"/>
      <c r="B789" s="93" t="s">
        <v>689</v>
      </c>
      <c r="C789" s="81" t="s">
        <v>687</v>
      </c>
      <c r="D789" s="81">
        <v>394040406</v>
      </c>
      <c r="E789" s="396"/>
      <c r="F789" s="114"/>
      <c r="G789" s="115"/>
      <c r="H789" s="115"/>
      <c r="I789" s="115">
        <v>152</v>
      </c>
      <c r="J789" s="115">
        <f t="shared" si="35"/>
        <v>152</v>
      </c>
      <c r="K789" s="372"/>
      <c r="L789" s="372"/>
      <c r="M789" s="372"/>
    </row>
    <row r="790" spans="1:13">
      <c r="A790" s="372"/>
      <c r="B790" s="78"/>
      <c r="C790" s="81" t="s">
        <v>687</v>
      </c>
      <c r="D790" s="81">
        <v>394040407</v>
      </c>
      <c r="E790" s="396"/>
      <c r="F790" s="114"/>
      <c r="G790" s="115"/>
      <c r="H790" s="115"/>
      <c r="I790" s="115">
        <v>629</v>
      </c>
      <c r="J790" s="115">
        <f t="shared" si="35"/>
        <v>629</v>
      </c>
      <c r="K790" s="372"/>
      <c r="L790" s="372"/>
      <c r="M790" s="372"/>
    </row>
    <row r="791" spans="1:13" ht="15.6">
      <c r="A791" s="372"/>
      <c r="B791" s="78"/>
      <c r="C791" s="71"/>
      <c r="D791" s="71"/>
      <c r="E791" s="396"/>
      <c r="F791" s="114"/>
      <c r="G791" s="116"/>
      <c r="H791" s="116"/>
      <c r="I791" s="116">
        <v>1003</v>
      </c>
      <c r="J791" s="115">
        <f t="shared" si="35"/>
        <v>1003</v>
      </c>
      <c r="K791" s="372"/>
      <c r="L791" s="372"/>
      <c r="M791" s="372"/>
    </row>
    <row r="792" spans="1:13">
      <c r="A792" s="372">
        <v>171</v>
      </c>
      <c r="B792" s="372" t="s">
        <v>690</v>
      </c>
      <c r="C792" s="81" t="s">
        <v>691</v>
      </c>
      <c r="D792" s="81">
        <v>394040409</v>
      </c>
      <c r="E792" s="396" t="s">
        <v>10</v>
      </c>
      <c r="F792" s="114"/>
      <c r="G792" s="115">
        <v>156</v>
      </c>
      <c r="H792" s="115"/>
      <c r="I792" s="115">
        <v>133</v>
      </c>
      <c r="J792" s="115">
        <f t="shared" si="35"/>
        <v>289</v>
      </c>
      <c r="K792" s="372">
        <v>1</v>
      </c>
      <c r="L792" s="372">
        <v>1</v>
      </c>
      <c r="M792" s="372">
        <v>2</v>
      </c>
    </row>
    <row r="793" spans="1:13">
      <c r="A793" s="372"/>
      <c r="B793" s="372"/>
      <c r="C793" s="81" t="s">
        <v>692</v>
      </c>
      <c r="D793" s="81">
        <v>394040404</v>
      </c>
      <c r="E793" s="396"/>
      <c r="F793" s="114"/>
      <c r="G793" s="115">
        <v>334</v>
      </c>
      <c r="H793" s="115"/>
      <c r="I793" s="115">
        <v>297</v>
      </c>
      <c r="J793" s="115">
        <f t="shared" si="35"/>
        <v>631</v>
      </c>
      <c r="K793" s="372"/>
      <c r="L793" s="372"/>
      <c r="M793" s="372"/>
    </row>
    <row r="794" spans="1:13" ht="15.6">
      <c r="A794" s="372"/>
      <c r="B794" s="372"/>
      <c r="C794" s="71"/>
      <c r="D794" s="71"/>
      <c r="E794" s="396"/>
      <c r="F794" s="114"/>
      <c r="G794" s="116">
        <v>472</v>
      </c>
      <c r="H794" s="116"/>
      <c r="I794" s="116">
        <v>402</v>
      </c>
      <c r="J794" s="115">
        <f t="shared" si="35"/>
        <v>874</v>
      </c>
      <c r="K794" s="372"/>
      <c r="L794" s="372"/>
      <c r="M794" s="372"/>
    </row>
    <row r="795" spans="1:13">
      <c r="A795" s="372">
        <v>172</v>
      </c>
      <c r="B795" s="372" t="s">
        <v>693</v>
      </c>
      <c r="C795" s="81" t="s">
        <v>694</v>
      </c>
      <c r="D795" s="81">
        <v>394040401</v>
      </c>
      <c r="E795" s="396" t="s">
        <v>10</v>
      </c>
      <c r="F795" s="114"/>
      <c r="G795" s="115">
        <v>409</v>
      </c>
      <c r="H795" s="115"/>
      <c r="I795" s="115">
        <v>319</v>
      </c>
      <c r="J795" s="115">
        <f t="shared" si="35"/>
        <v>728</v>
      </c>
      <c r="K795" s="372">
        <v>1</v>
      </c>
      <c r="L795" s="372">
        <v>1</v>
      </c>
      <c r="M795" s="372">
        <v>2</v>
      </c>
    </row>
    <row r="796" spans="1:13">
      <c r="A796" s="372"/>
      <c r="B796" s="372"/>
      <c r="C796" s="81" t="s">
        <v>695</v>
      </c>
      <c r="D796" s="81">
        <v>394040402</v>
      </c>
      <c r="E796" s="396"/>
      <c r="F796" s="114"/>
      <c r="G796" s="115">
        <v>210</v>
      </c>
      <c r="H796" s="115"/>
      <c r="I796" s="115">
        <v>251</v>
      </c>
      <c r="J796" s="115">
        <f t="shared" si="35"/>
        <v>461</v>
      </c>
      <c r="K796" s="372"/>
      <c r="L796" s="372"/>
      <c r="M796" s="372"/>
    </row>
    <row r="797" spans="1:13" ht="15.6">
      <c r="A797" s="372"/>
      <c r="B797" s="372"/>
      <c r="C797" s="71"/>
      <c r="D797" s="71"/>
      <c r="E797" s="396"/>
      <c r="F797" s="114"/>
      <c r="G797" s="116">
        <v>610</v>
      </c>
      <c r="H797" s="116"/>
      <c r="I797" s="116">
        <v>469</v>
      </c>
      <c r="J797" s="115">
        <f t="shared" si="35"/>
        <v>1079</v>
      </c>
      <c r="K797" s="372"/>
      <c r="L797" s="372"/>
      <c r="M797" s="372"/>
    </row>
    <row r="798" spans="1:13">
      <c r="A798" s="372">
        <v>173</v>
      </c>
      <c r="B798" s="372" t="s">
        <v>696</v>
      </c>
      <c r="C798" s="81"/>
      <c r="D798" s="81"/>
      <c r="E798" s="396" t="s">
        <v>10</v>
      </c>
      <c r="F798" s="114"/>
      <c r="G798" s="115"/>
      <c r="H798" s="115"/>
      <c r="I798" s="115"/>
      <c r="J798" s="115">
        <f t="shared" si="35"/>
        <v>0</v>
      </c>
      <c r="K798" s="372">
        <v>2</v>
      </c>
      <c r="L798" s="372">
        <v>1</v>
      </c>
      <c r="M798" s="372">
        <v>3</v>
      </c>
    </row>
    <row r="799" spans="1:13">
      <c r="A799" s="372"/>
      <c r="B799" s="372"/>
      <c r="C799" s="81" t="s">
        <v>697</v>
      </c>
      <c r="D799" s="81">
        <v>394040501</v>
      </c>
      <c r="E799" s="396"/>
      <c r="F799" s="114"/>
      <c r="G799" s="115">
        <v>609</v>
      </c>
      <c r="H799" s="115"/>
      <c r="I799" s="115">
        <v>557</v>
      </c>
      <c r="J799" s="115">
        <f t="shared" si="35"/>
        <v>1166</v>
      </c>
      <c r="K799" s="372"/>
      <c r="L799" s="372"/>
      <c r="M799" s="372"/>
    </row>
    <row r="800" spans="1:13" ht="15.6">
      <c r="A800" s="372"/>
      <c r="B800" s="372"/>
      <c r="C800" s="71"/>
      <c r="D800" s="71"/>
      <c r="E800" s="396"/>
      <c r="F800" s="114"/>
      <c r="G800" s="116">
        <v>809</v>
      </c>
      <c r="H800" s="116"/>
      <c r="I800" s="116">
        <v>616</v>
      </c>
      <c r="J800" s="115">
        <f t="shared" si="35"/>
        <v>1425</v>
      </c>
      <c r="K800" s="372"/>
      <c r="L800" s="372"/>
      <c r="M800" s="372"/>
    </row>
    <row r="801" spans="1:13">
      <c r="A801" s="372">
        <v>174</v>
      </c>
      <c r="B801" s="372" t="s">
        <v>698</v>
      </c>
      <c r="C801" s="81" t="s">
        <v>699</v>
      </c>
      <c r="D801" s="81">
        <v>394040502</v>
      </c>
      <c r="E801" s="396" t="s">
        <v>10</v>
      </c>
      <c r="F801" s="114"/>
      <c r="G801" s="115">
        <v>189</v>
      </c>
      <c r="H801" s="115"/>
      <c r="I801" s="115">
        <v>182</v>
      </c>
      <c r="J801" s="115">
        <f t="shared" si="35"/>
        <v>371</v>
      </c>
      <c r="K801" s="372">
        <v>1</v>
      </c>
      <c r="L801" s="372">
        <v>1</v>
      </c>
      <c r="M801" s="372">
        <v>2</v>
      </c>
    </row>
    <row r="802" spans="1:13">
      <c r="A802" s="372"/>
      <c r="B802" s="372"/>
      <c r="C802" s="81" t="s">
        <v>700</v>
      </c>
      <c r="D802" s="81">
        <v>394040507</v>
      </c>
      <c r="E802" s="396"/>
      <c r="F802" s="114"/>
      <c r="G802" s="115">
        <v>371</v>
      </c>
      <c r="H802" s="115"/>
      <c r="I802" s="115">
        <v>327</v>
      </c>
      <c r="J802" s="115">
        <f t="shared" si="35"/>
        <v>698</v>
      </c>
      <c r="K802" s="372"/>
      <c r="L802" s="372"/>
      <c r="M802" s="372"/>
    </row>
    <row r="803" spans="1:13">
      <c r="A803" s="372"/>
      <c r="B803" s="372"/>
      <c r="C803" s="81" t="s">
        <v>701</v>
      </c>
      <c r="D803" s="81">
        <v>394040504</v>
      </c>
      <c r="E803" s="396"/>
      <c r="F803" s="114"/>
      <c r="G803" s="115">
        <v>210</v>
      </c>
      <c r="H803" s="115"/>
      <c r="I803" s="115">
        <v>179</v>
      </c>
      <c r="J803" s="115">
        <f t="shared" si="35"/>
        <v>389</v>
      </c>
      <c r="K803" s="372"/>
      <c r="L803" s="372"/>
      <c r="M803" s="372"/>
    </row>
    <row r="804" spans="1:13" ht="15.6">
      <c r="A804" s="372"/>
      <c r="B804" s="372"/>
      <c r="C804" s="71"/>
      <c r="D804" s="71"/>
      <c r="E804" s="396"/>
      <c r="F804" s="114"/>
      <c r="G804" s="116">
        <f>SUM(G801:G803)</f>
        <v>770</v>
      </c>
      <c r="H804" s="116"/>
      <c r="I804" s="116">
        <f>SUM(I801:I803)</f>
        <v>688</v>
      </c>
      <c r="J804" s="115">
        <f t="shared" si="35"/>
        <v>1458</v>
      </c>
      <c r="K804" s="372"/>
      <c r="L804" s="372"/>
      <c r="M804" s="372"/>
    </row>
    <row r="805" spans="1:13">
      <c r="A805" s="372">
        <v>175</v>
      </c>
      <c r="B805" s="372" t="s">
        <v>702</v>
      </c>
      <c r="C805" s="81" t="s">
        <v>703</v>
      </c>
      <c r="D805" s="81">
        <v>394040408</v>
      </c>
      <c r="E805" s="396" t="s">
        <v>10</v>
      </c>
      <c r="F805" s="114"/>
      <c r="G805" s="115">
        <v>295</v>
      </c>
      <c r="H805" s="115"/>
      <c r="I805" s="115">
        <v>264</v>
      </c>
      <c r="J805" s="115">
        <f t="shared" si="35"/>
        <v>559</v>
      </c>
      <c r="K805" s="372">
        <v>1</v>
      </c>
      <c r="L805" s="372">
        <v>1</v>
      </c>
      <c r="M805" s="372">
        <v>2</v>
      </c>
    </row>
    <row r="806" spans="1:13">
      <c r="A806" s="372"/>
      <c r="B806" s="372"/>
      <c r="C806" s="81" t="s">
        <v>704</v>
      </c>
      <c r="D806" s="81">
        <v>394040403</v>
      </c>
      <c r="E806" s="396"/>
      <c r="F806" s="114"/>
      <c r="G806" s="115">
        <v>371</v>
      </c>
      <c r="H806" s="115"/>
      <c r="I806" s="115">
        <v>315</v>
      </c>
      <c r="J806" s="115">
        <f t="shared" si="35"/>
        <v>686</v>
      </c>
      <c r="K806" s="372"/>
      <c r="L806" s="372"/>
      <c r="M806" s="372"/>
    </row>
    <row r="807" spans="1:13" ht="15.6">
      <c r="A807" s="372"/>
      <c r="B807" s="372"/>
      <c r="C807" s="71"/>
      <c r="D807" s="71"/>
      <c r="E807" s="396"/>
      <c r="F807" s="114"/>
      <c r="G807" s="116">
        <v>662</v>
      </c>
      <c r="H807" s="116"/>
      <c r="I807" s="116">
        <v>501</v>
      </c>
      <c r="J807" s="115">
        <f t="shared" si="35"/>
        <v>1163</v>
      </c>
      <c r="K807" s="372"/>
      <c r="L807" s="372"/>
      <c r="M807" s="372"/>
    </row>
    <row r="808" spans="1:13">
      <c r="A808" s="372">
        <v>176</v>
      </c>
      <c r="B808" s="372" t="s">
        <v>705</v>
      </c>
      <c r="C808" s="358" t="s">
        <v>706</v>
      </c>
      <c r="D808" s="358">
        <v>394040503</v>
      </c>
      <c r="E808" s="396" t="s">
        <v>10</v>
      </c>
      <c r="F808" s="114"/>
      <c r="G808" s="115">
        <v>961</v>
      </c>
      <c r="H808" s="115"/>
      <c r="I808" s="115">
        <v>924</v>
      </c>
      <c r="J808" s="115">
        <f t="shared" si="35"/>
        <v>1885</v>
      </c>
      <c r="K808" s="372">
        <v>2</v>
      </c>
      <c r="L808" s="372">
        <v>1</v>
      </c>
      <c r="M808" s="372">
        <v>3</v>
      </c>
    </row>
    <row r="809" spans="1:13" ht="15.6">
      <c r="A809" s="372"/>
      <c r="B809" s="372"/>
      <c r="C809" s="358"/>
      <c r="D809" s="358"/>
      <c r="E809" s="396"/>
      <c r="F809" s="114"/>
      <c r="G809" s="116">
        <v>93</v>
      </c>
      <c r="H809" s="116"/>
      <c r="I809" s="116">
        <v>920</v>
      </c>
      <c r="J809" s="115">
        <f t="shared" si="35"/>
        <v>1013</v>
      </c>
      <c r="K809" s="372"/>
      <c r="L809" s="372"/>
      <c r="M809" s="372"/>
    </row>
    <row r="810" spans="1:13">
      <c r="A810" s="372">
        <v>177</v>
      </c>
      <c r="B810" s="372" t="s">
        <v>707</v>
      </c>
      <c r="C810" s="81" t="s">
        <v>708</v>
      </c>
      <c r="D810" s="81">
        <v>394040506</v>
      </c>
      <c r="E810" s="396" t="s">
        <v>10</v>
      </c>
      <c r="F810" s="114"/>
      <c r="G810" s="115">
        <v>275</v>
      </c>
      <c r="H810" s="115"/>
      <c r="I810" s="115">
        <v>298</v>
      </c>
      <c r="J810" s="115">
        <f t="shared" si="35"/>
        <v>573</v>
      </c>
      <c r="K810" s="372">
        <v>2</v>
      </c>
      <c r="L810" s="372">
        <v>1</v>
      </c>
      <c r="M810" s="372">
        <v>3</v>
      </c>
    </row>
    <row r="811" spans="1:13">
      <c r="A811" s="372"/>
      <c r="B811" s="372"/>
      <c r="C811" s="81" t="s">
        <v>709</v>
      </c>
      <c r="D811" s="81">
        <v>394040505</v>
      </c>
      <c r="E811" s="396"/>
      <c r="F811" s="114"/>
      <c r="G811" s="115">
        <v>269</v>
      </c>
      <c r="H811" s="115"/>
      <c r="I811" s="115">
        <v>208</v>
      </c>
      <c r="J811" s="115">
        <f t="shared" si="35"/>
        <v>477</v>
      </c>
      <c r="K811" s="372"/>
      <c r="L811" s="372"/>
      <c r="M811" s="372"/>
    </row>
    <row r="812" spans="1:13" ht="15.6">
      <c r="A812" s="372"/>
      <c r="B812" s="372"/>
      <c r="C812" s="71"/>
      <c r="D812" s="71"/>
      <c r="E812" s="396"/>
      <c r="F812" s="114"/>
      <c r="G812" s="116">
        <v>542</v>
      </c>
      <c r="H812" s="116"/>
      <c r="I812" s="116">
        <v>503</v>
      </c>
      <c r="J812" s="115">
        <f t="shared" si="35"/>
        <v>1045</v>
      </c>
      <c r="K812" s="372"/>
      <c r="L812" s="372"/>
      <c r="M812" s="372"/>
    </row>
    <row r="813" spans="1:13">
      <c r="A813" s="372">
        <v>178</v>
      </c>
      <c r="B813" s="372" t="s">
        <v>710</v>
      </c>
      <c r="C813" s="358" t="s">
        <v>711</v>
      </c>
      <c r="D813" s="358">
        <v>394020107</v>
      </c>
      <c r="E813" s="396" t="s">
        <v>75</v>
      </c>
      <c r="F813" s="114"/>
      <c r="G813" s="115">
        <v>418</v>
      </c>
      <c r="H813" s="115"/>
      <c r="I813" s="115">
        <v>414</v>
      </c>
      <c r="J813" s="115">
        <f t="shared" si="35"/>
        <v>832</v>
      </c>
      <c r="K813" s="372">
        <v>1</v>
      </c>
      <c r="L813" s="372">
        <v>1</v>
      </c>
      <c r="M813" s="372">
        <v>2</v>
      </c>
    </row>
    <row r="814" spans="1:13">
      <c r="A814" s="372"/>
      <c r="B814" s="372"/>
      <c r="C814" s="358"/>
      <c r="D814" s="358"/>
      <c r="E814" s="396"/>
      <c r="F814" s="114"/>
      <c r="G814" s="115">
        <v>421</v>
      </c>
      <c r="H814" s="115"/>
      <c r="I814" s="115">
        <v>418</v>
      </c>
      <c r="J814" s="115">
        <f t="shared" si="35"/>
        <v>839</v>
      </c>
      <c r="K814" s="372"/>
      <c r="L814" s="372"/>
      <c r="M814" s="372"/>
    </row>
    <row r="815" spans="1:13">
      <c r="A815" s="93"/>
      <c r="B815" s="93"/>
      <c r="C815" s="81"/>
      <c r="D815" s="81"/>
      <c r="E815" s="114"/>
      <c r="F815" s="114"/>
      <c r="G815" s="115">
        <f>SUM(G801:G804)</f>
        <v>1540</v>
      </c>
      <c r="H815" s="115"/>
      <c r="I815" s="115">
        <f>SUM(I801:I804)</f>
        <v>1376</v>
      </c>
      <c r="J815" s="115">
        <f t="shared" si="35"/>
        <v>2916</v>
      </c>
      <c r="K815" s="93"/>
      <c r="L815" s="93"/>
      <c r="M815" s="93"/>
    </row>
    <row r="816" spans="1:13">
      <c r="A816" s="372">
        <v>179</v>
      </c>
      <c r="B816" s="372" t="s">
        <v>712</v>
      </c>
      <c r="C816" s="81" t="s">
        <v>713</v>
      </c>
      <c r="D816" s="81">
        <v>394020108</v>
      </c>
      <c r="E816" s="396" t="s">
        <v>79</v>
      </c>
      <c r="F816" s="114"/>
      <c r="G816" s="115">
        <v>298</v>
      </c>
      <c r="H816" s="115"/>
      <c r="I816" s="115">
        <v>263</v>
      </c>
      <c r="J816" s="115">
        <f t="shared" si="35"/>
        <v>561</v>
      </c>
      <c r="K816" s="372">
        <v>2</v>
      </c>
      <c r="L816" s="372">
        <v>1</v>
      </c>
      <c r="M816" s="372">
        <v>3</v>
      </c>
    </row>
    <row r="817" spans="1:13">
      <c r="A817" s="372"/>
      <c r="B817" s="372"/>
      <c r="C817" s="81" t="s">
        <v>713</v>
      </c>
      <c r="D817" s="81">
        <v>394020109</v>
      </c>
      <c r="E817" s="396"/>
      <c r="F817" s="114"/>
      <c r="G817" s="115">
        <v>200</v>
      </c>
      <c r="H817" s="115"/>
      <c r="I817" s="115">
        <v>174</v>
      </c>
      <c r="J817" s="115">
        <f t="shared" si="35"/>
        <v>374</v>
      </c>
      <c r="K817" s="372"/>
      <c r="L817" s="372"/>
      <c r="M817" s="372"/>
    </row>
    <row r="818" spans="1:13" ht="15.6">
      <c r="A818" s="372"/>
      <c r="B818" s="372"/>
      <c r="C818" s="71"/>
      <c r="D818" s="71"/>
      <c r="E818" s="396"/>
      <c r="F818" s="114"/>
      <c r="G818" s="116">
        <v>494</v>
      </c>
      <c r="H818" s="116"/>
      <c r="I818" s="116">
        <v>428</v>
      </c>
      <c r="J818" s="115">
        <f t="shared" si="35"/>
        <v>922</v>
      </c>
      <c r="K818" s="372"/>
      <c r="L818" s="372"/>
      <c r="M818" s="372"/>
    </row>
    <row r="819" spans="1:13">
      <c r="A819" s="372">
        <v>180</v>
      </c>
      <c r="B819" s="372" t="s">
        <v>714</v>
      </c>
      <c r="C819" s="81" t="s">
        <v>715</v>
      </c>
      <c r="D819" s="81">
        <v>394020110</v>
      </c>
      <c r="E819" s="396" t="s">
        <v>79</v>
      </c>
      <c r="F819" s="114"/>
      <c r="G819" s="115">
        <v>318</v>
      </c>
      <c r="H819" s="115"/>
      <c r="I819" s="115">
        <v>261</v>
      </c>
      <c r="J819" s="115">
        <f t="shared" si="35"/>
        <v>579</v>
      </c>
      <c r="K819" s="372">
        <v>1</v>
      </c>
      <c r="L819" s="372">
        <v>1</v>
      </c>
      <c r="M819" s="372">
        <v>2</v>
      </c>
    </row>
    <row r="820" spans="1:13">
      <c r="A820" s="372"/>
      <c r="B820" s="372"/>
      <c r="C820" s="81" t="s">
        <v>716</v>
      </c>
      <c r="D820" s="81">
        <v>394020111</v>
      </c>
      <c r="E820" s="396"/>
      <c r="F820" s="114"/>
      <c r="G820" s="115">
        <v>469</v>
      </c>
      <c r="H820" s="115"/>
      <c r="I820" s="115">
        <v>393</v>
      </c>
      <c r="J820" s="115">
        <f t="shared" si="35"/>
        <v>862</v>
      </c>
      <c r="K820" s="372"/>
      <c r="L820" s="372"/>
      <c r="M820" s="372"/>
    </row>
    <row r="821" spans="1:13" ht="15.6">
      <c r="A821" s="372"/>
      <c r="B821" s="372"/>
      <c r="C821" s="71"/>
      <c r="D821" s="71"/>
      <c r="E821" s="396"/>
      <c r="F821" s="114"/>
      <c r="G821" s="116">
        <v>784</v>
      </c>
      <c r="H821" s="116"/>
      <c r="I821" s="116">
        <v>651</v>
      </c>
      <c r="J821" s="115">
        <f t="shared" si="35"/>
        <v>1435</v>
      </c>
      <c r="K821" s="372"/>
      <c r="L821" s="372"/>
      <c r="M821" s="372"/>
    </row>
    <row r="822" spans="1:13">
      <c r="A822" s="372">
        <v>181</v>
      </c>
      <c r="B822" s="372" t="s">
        <v>717</v>
      </c>
      <c r="C822" s="81" t="s">
        <v>718</v>
      </c>
      <c r="D822" s="81">
        <v>394020102</v>
      </c>
      <c r="E822" s="396" t="s">
        <v>10</v>
      </c>
      <c r="F822" s="114"/>
      <c r="G822" s="115">
        <v>110</v>
      </c>
      <c r="H822" s="115"/>
      <c r="I822" s="115">
        <v>91</v>
      </c>
      <c r="J822" s="115">
        <f t="shared" si="35"/>
        <v>201</v>
      </c>
      <c r="K822" s="372">
        <v>2</v>
      </c>
      <c r="L822" s="372">
        <v>1</v>
      </c>
      <c r="M822" s="372">
        <v>3</v>
      </c>
    </row>
    <row r="823" spans="1:13">
      <c r="A823" s="372"/>
      <c r="B823" s="372"/>
      <c r="C823" s="81" t="s">
        <v>718</v>
      </c>
      <c r="D823" s="81">
        <v>394020103</v>
      </c>
      <c r="E823" s="396"/>
      <c r="F823" s="114"/>
      <c r="G823" s="115">
        <v>138</v>
      </c>
      <c r="H823" s="115"/>
      <c r="I823" s="115">
        <v>123</v>
      </c>
      <c r="J823" s="115">
        <f t="shared" si="35"/>
        <v>261</v>
      </c>
      <c r="K823" s="372"/>
      <c r="L823" s="372"/>
      <c r="M823" s="372"/>
    </row>
    <row r="824" spans="1:13">
      <c r="A824" s="372"/>
      <c r="B824" s="372"/>
      <c r="C824" s="81" t="s">
        <v>718</v>
      </c>
      <c r="D824" s="81">
        <v>394020104</v>
      </c>
      <c r="E824" s="396"/>
      <c r="F824" s="114"/>
      <c r="G824" s="115">
        <v>284</v>
      </c>
      <c r="H824" s="115"/>
      <c r="I824" s="115">
        <v>174</v>
      </c>
      <c r="J824" s="115">
        <f t="shared" si="35"/>
        <v>458</v>
      </c>
      <c r="K824" s="372"/>
      <c r="L824" s="372"/>
      <c r="M824" s="372"/>
    </row>
    <row r="825" spans="1:13">
      <c r="A825" s="372"/>
      <c r="B825" s="372"/>
      <c r="C825" s="81" t="s">
        <v>718</v>
      </c>
      <c r="D825" s="81">
        <v>394020105</v>
      </c>
      <c r="E825" s="396"/>
      <c r="F825" s="114"/>
      <c r="G825" s="115">
        <v>119</v>
      </c>
      <c r="H825" s="115"/>
      <c r="I825" s="115">
        <v>104</v>
      </c>
      <c r="J825" s="115">
        <f t="shared" si="35"/>
        <v>223</v>
      </c>
      <c r="K825" s="372"/>
      <c r="L825" s="372"/>
      <c r="M825" s="372"/>
    </row>
    <row r="826" spans="1:13" ht="15.6">
      <c r="A826" s="372"/>
      <c r="B826" s="372"/>
      <c r="C826" s="71"/>
      <c r="D826" s="71"/>
      <c r="E826" s="396"/>
      <c r="F826" s="114"/>
      <c r="G826" s="116">
        <v>653</v>
      </c>
      <c r="H826" s="116"/>
      <c r="I826" s="116">
        <v>593</v>
      </c>
      <c r="J826" s="115">
        <f t="shared" si="35"/>
        <v>1246</v>
      </c>
      <c r="K826" s="372"/>
      <c r="L826" s="372"/>
      <c r="M826" s="372"/>
    </row>
    <row r="827" spans="1:13">
      <c r="A827" s="372">
        <v>182</v>
      </c>
      <c r="B827" s="372" t="s">
        <v>719</v>
      </c>
      <c r="C827" s="81" t="s">
        <v>720</v>
      </c>
      <c r="D827" s="81">
        <v>394020101</v>
      </c>
      <c r="E827" s="396" t="s">
        <v>10</v>
      </c>
      <c r="F827" s="114"/>
      <c r="G827" s="115">
        <v>266</v>
      </c>
      <c r="H827" s="115"/>
      <c r="I827" s="115">
        <v>218</v>
      </c>
      <c r="J827" s="115">
        <f t="shared" si="35"/>
        <v>484</v>
      </c>
      <c r="K827" s="372">
        <v>2</v>
      </c>
      <c r="L827" s="372">
        <v>1</v>
      </c>
      <c r="M827" s="372">
        <v>3</v>
      </c>
    </row>
    <row r="828" spans="1:13">
      <c r="A828" s="372"/>
      <c r="B828" s="372"/>
      <c r="C828" s="81" t="s">
        <v>721</v>
      </c>
      <c r="D828" s="81">
        <v>394020106</v>
      </c>
      <c r="E828" s="396"/>
      <c r="F828" s="114"/>
      <c r="G828" s="115">
        <v>292</v>
      </c>
      <c r="H828" s="115"/>
      <c r="I828" s="115">
        <v>241</v>
      </c>
      <c r="J828" s="115">
        <f t="shared" si="35"/>
        <v>533</v>
      </c>
      <c r="K828" s="372"/>
      <c r="L828" s="372"/>
      <c r="M828" s="372"/>
    </row>
    <row r="829" spans="1:13" ht="15.6">
      <c r="A829" s="372"/>
      <c r="B829" s="372"/>
      <c r="C829" s="71"/>
      <c r="D829" s="71"/>
      <c r="E829" s="396"/>
      <c r="F829" s="114"/>
      <c r="G829" s="116">
        <v>550</v>
      </c>
      <c r="H829" s="116"/>
      <c r="I829" s="116">
        <v>458</v>
      </c>
      <c r="J829" s="115">
        <f t="shared" si="35"/>
        <v>1008</v>
      </c>
      <c r="K829" s="372"/>
      <c r="L829" s="372"/>
      <c r="M829" s="372"/>
    </row>
    <row r="830" spans="1:13">
      <c r="A830" s="372">
        <v>183</v>
      </c>
      <c r="B830" s="372" t="s">
        <v>722</v>
      </c>
      <c r="C830" s="81" t="s">
        <v>723</v>
      </c>
      <c r="D830" s="81">
        <v>394020112</v>
      </c>
      <c r="E830" s="396" t="s">
        <v>10</v>
      </c>
      <c r="F830" s="114"/>
      <c r="G830" s="115">
        <v>365</v>
      </c>
      <c r="H830" s="115"/>
      <c r="I830" s="115">
        <v>330</v>
      </c>
      <c r="J830" s="115">
        <f t="shared" si="35"/>
        <v>695</v>
      </c>
      <c r="K830" s="372">
        <v>2</v>
      </c>
      <c r="L830" s="372">
        <v>1</v>
      </c>
      <c r="M830" s="372">
        <v>3</v>
      </c>
    </row>
    <row r="831" spans="1:13">
      <c r="A831" s="372"/>
      <c r="B831" s="372"/>
      <c r="C831" s="81" t="s">
        <v>723</v>
      </c>
      <c r="D831" s="81">
        <v>394020113</v>
      </c>
      <c r="E831" s="396"/>
      <c r="F831" s="114"/>
      <c r="G831" s="115">
        <v>186</v>
      </c>
      <c r="H831" s="115"/>
      <c r="I831" s="115">
        <v>212</v>
      </c>
      <c r="J831" s="115">
        <f t="shared" si="35"/>
        <v>398</v>
      </c>
      <c r="K831" s="372"/>
      <c r="L831" s="372"/>
      <c r="M831" s="372"/>
    </row>
    <row r="832" spans="1:13" ht="15.6">
      <c r="A832" s="372"/>
      <c r="B832" s="372"/>
      <c r="C832" s="71"/>
      <c r="D832" s="71"/>
      <c r="E832" s="396"/>
      <c r="F832" s="114"/>
      <c r="G832" s="116">
        <v>537</v>
      </c>
      <c r="H832" s="116"/>
      <c r="I832" s="116">
        <v>436</v>
      </c>
      <c r="J832" s="115">
        <f t="shared" si="35"/>
        <v>973</v>
      </c>
      <c r="K832" s="372"/>
      <c r="L832" s="372"/>
      <c r="M832" s="372"/>
    </row>
    <row r="833" spans="1:13">
      <c r="A833" s="372">
        <v>184</v>
      </c>
      <c r="B833" s="372" t="s">
        <v>724</v>
      </c>
      <c r="C833" s="81" t="s">
        <v>725</v>
      </c>
      <c r="D833" s="81">
        <v>394020207</v>
      </c>
      <c r="E833" s="396" t="s">
        <v>10</v>
      </c>
      <c r="F833" s="114"/>
      <c r="G833" s="115">
        <v>484</v>
      </c>
      <c r="H833" s="115"/>
      <c r="I833" s="115">
        <v>512</v>
      </c>
      <c r="J833" s="115">
        <f t="shared" si="35"/>
        <v>996</v>
      </c>
      <c r="K833" s="372">
        <v>2</v>
      </c>
      <c r="L833" s="372">
        <v>1</v>
      </c>
      <c r="M833" s="372">
        <v>3</v>
      </c>
    </row>
    <row r="834" spans="1:13">
      <c r="A834" s="372"/>
      <c r="B834" s="372"/>
      <c r="C834" s="81" t="s">
        <v>725</v>
      </c>
      <c r="D834" s="81">
        <v>394020208</v>
      </c>
      <c r="E834" s="396"/>
      <c r="F834" s="114"/>
      <c r="G834" s="115">
        <v>289</v>
      </c>
      <c r="H834" s="115"/>
      <c r="I834" s="115">
        <v>273</v>
      </c>
      <c r="J834" s="115">
        <f t="shared" si="35"/>
        <v>562</v>
      </c>
      <c r="K834" s="372"/>
      <c r="L834" s="372"/>
      <c r="M834" s="372"/>
    </row>
    <row r="835" spans="1:13" ht="15.6">
      <c r="A835" s="372"/>
      <c r="B835" s="372"/>
      <c r="C835" s="71"/>
      <c r="D835" s="71"/>
      <c r="E835" s="396"/>
      <c r="F835" s="114"/>
      <c r="G835" s="116">
        <v>775</v>
      </c>
      <c r="H835" s="116"/>
      <c r="I835" s="116">
        <v>782</v>
      </c>
      <c r="J835" s="115">
        <f t="shared" si="35"/>
        <v>1557</v>
      </c>
      <c r="K835" s="372"/>
      <c r="L835" s="372"/>
      <c r="M835" s="372"/>
    </row>
    <row r="836" spans="1:13">
      <c r="A836" s="372">
        <v>185</v>
      </c>
      <c r="B836" s="372" t="s">
        <v>726</v>
      </c>
      <c r="C836" s="358" t="s">
        <v>727</v>
      </c>
      <c r="D836" s="358">
        <v>394020301</v>
      </c>
      <c r="E836" s="396" t="s">
        <v>10</v>
      </c>
      <c r="F836" s="114"/>
      <c r="G836" s="115">
        <v>692</v>
      </c>
      <c r="H836" s="115"/>
      <c r="I836" s="115">
        <v>618</v>
      </c>
      <c r="J836" s="115">
        <f t="shared" si="35"/>
        <v>1310</v>
      </c>
      <c r="K836" s="372">
        <v>2</v>
      </c>
      <c r="L836" s="372">
        <v>1</v>
      </c>
      <c r="M836" s="372">
        <v>3</v>
      </c>
    </row>
    <row r="837" spans="1:13">
      <c r="A837" s="372"/>
      <c r="B837" s="372"/>
      <c r="C837" s="358"/>
      <c r="D837" s="358"/>
      <c r="E837" s="396"/>
      <c r="F837" s="114"/>
      <c r="G837" s="114">
        <v>682</v>
      </c>
      <c r="H837" s="114"/>
      <c r="I837" s="114">
        <v>616</v>
      </c>
      <c r="J837" s="115">
        <f t="shared" si="35"/>
        <v>1298</v>
      </c>
      <c r="K837" s="372"/>
      <c r="L837" s="372"/>
      <c r="M837" s="372"/>
    </row>
    <row r="838" spans="1:13">
      <c r="A838" s="372">
        <v>186</v>
      </c>
      <c r="B838" s="372" t="s">
        <v>728</v>
      </c>
      <c r="C838" s="81" t="s">
        <v>729</v>
      </c>
      <c r="D838" s="81">
        <v>394020303</v>
      </c>
      <c r="E838" s="396" t="s">
        <v>10</v>
      </c>
      <c r="F838" s="114"/>
      <c r="G838" s="115">
        <v>153</v>
      </c>
      <c r="H838" s="115"/>
      <c r="I838" s="115">
        <v>152</v>
      </c>
      <c r="J838" s="115">
        <f t="shared" si="35"/>
        <v>305</v>
      </c>
      <c r="K838" s="372">
        <v>1</v>
      </c>
      <c r="L838" s="372">
        <v>1</v>
      </c>
      <c r="M838" s="372">
        <v>2</v>
      </c>
    </row>
    <row r="839" spans="1:13">
      <c r="A839" s="372"/>
      <c r="B839" s="372"/>
      <c r="C839" s="81" t="s">
        <v>730</v>
      </c>
      <c r="D839" s="81">
        <v>394020302</v>
      </c>
      <c r="E839" s="396"/>
      <c r="F839" s="114"/>
      <c r="G839" s="115">
        <v>195</v>
      </c>
      <c r="H839" s="115"/>
      <c r="I839" s="115">
        <v>178</v>
      </c>
      <c r="J839" s="115">
        <f t="shared" si="35"/>
        <v>373</v>
      </c>
      <c r="K839" s="372"/>
      <c r="L839" s="372"/>
      <c r="M839" s="372"/>
    </row>
    <row r="840" spans="1:13">
      <c r="A840" s="372"/>
      <c r="B840" s="372"/>
      <c r="C840" s="71"/>
      <c r="D840" s="71"/>
      <c r="E840" s="396"/>
      <c r="F840" s="114"/>
      <c r="G840" s="114">
        <v>345</v>
      </c>
      <c r="H840" s="114"/>
      <c r="I840" s="114">
        <v>327</v>
      </c>
      <c r="J840" s="115">
        <f t="shared" si="35"/>
        <v>672</v>
      </c>
      <c r="K840" s="372"/>
      <c r="L840" s="372"/>
      <c r="M840" s="372"/>
    </row>
    <row r="841" spans="1:13">
      <c r="A841" s="93"/>
      <c r="B841" s="93"/>
      <c r="C841" s="71"/>
      <c r="D841" s="71"/>
      <c r="E841" s="114"/>
      <c r="F841" s="114"/>
      <c r="G841" s="114"/>
      <c r="H841" s="114"/>
      <c r="I841" s="114"/>
      <c r="J841" s="115">
        <f t="shared" ref="J841:J904" si="36">SUM(G841+I841)</f>
        <v>0</v>
      </c>
      <c r="K841" s="93"/>
      <c r="L841" s="93"/>
      <c r="M841" s="93"/>
    </row>
    <row r="842" spans="1:13">
      <c r="A842" s="93"/>
      <c r="B842" s="93"/>
      <c r="C842" s="71"/>
      <c r="D842" s="71"/>
      <c r="E842" s="114"/>
      <c r="F842" s="114"/>
      <c r="G842" s="114"/>
      <c r="H842" s="114"/>
      <c r="I842" s="114"/>
      <c r="J842" s="115">
        <f t="shared" si="36"/>
        <v>0</v>
      </c>
      <c r="K842" s="93"/>
      <c r="L842" s="93"/>
      <c r="M842" s="93"/>
    </row>
    <row r="843" spans="1:13">
      <c r="A843" s="372">
        <v>187</v>
      </c>
      <c r="B843" s="372" t="s">
        <v>731</v>
      </c>
      <c r="C843" s="81" t="s">
        <v>732</v>
      </c>
      <c r="D843" s="81">
        <v>394020203</v>
      </c>
      <c r="E843" s="396" t="s">
        <v>79</v>
      </c>
      <c r="F843" s="114"/>
      <c r="G843" s="115">
        <v>655</v>
      </c>
      <c r="H843" s="115"/>
      <c r="I843" s="115">
        <v>609</v>
      </c>
      <c r="J843" s="115">
        <f t="shared" si="36"/>
        <v>1264</v>
      </c>
      <c r="K843" s="372">
        <v>2</v>
      </c>
      <c r="L843" s="372">
        <v>1</v>
      </c>
      <c r="M843" s="372">
        <v>3</v>
      </c>
    </row>
    <row r="844" spans="1:13">
      <c r="A844" s="372"/>
      <c r="B844" s="372"/>
      <c r="C844" s="81" t="s">
        <v>733</v>
      </c>
      <c r="D844" s="81">
        <v>394020204</v>
      </c>
      <c r="E844" s="396"/>
      <c r="F844" s="114"/>
      <c r="G844" s="115">
        <v>578</v>
      </c>
      <c r="H844" s="115"/>
      <c r="I844" s="115">
        <v>477</v>
      </c>
      <c r="J844" s="115">
        <f t="shared" si="36"/>
        <v>1055</v>
      </c>
      <c r="K844" s="372"/>
      <c r="L844" s="372"/>
      <c r="M844" s="372"/>
    </row>
    <row r="845" spans="1:13" ht="15.6">
      <c r="A845" s="372"/>
      <c r="B845" s="372"/>
      <c r="C845" s="71"/>
      <c r="D845" s="71"/>
      <c r="E845" s="396"/>
      <c r="F845" s="114"/>
      <c r="G845" s="116">
        <v>1246</v>
      </c>
      <c r="H845" s="116"/>
      <c r="I845" s="116">
        <v>1067</v>
      </c>
      <c r="J845" s="115">
        <f t="shared" si="36"/>
        <v>2313</v>
      </c>
      <c r="K845" s="372"/>
      <c r="L845" s="372"/>
      <c r="M845" s="372"/>
    </row>
    <row r="846" spans="1:13">
      <c r="A846" s="372">
        <v>188</v>
      </c>
      <c r="B846" s="372" t="s">
        <v>734</v>
      </c>
      <c r="C846" s="81" t="s">
        <v>735</v>
      </c>
      <c r="D846" s="81">
        <v>394020205</v>
      </c>
      <c r="E846" s="396" t="s">
        <v>10</v>
      </c>
      <c r="F846" s="114"/>
      <c r="G846" s="115">
        <v>311</v>
      </c>
      <c r="H846" s="115"/>
      <c r="I846" s="115">
        <v>347</v>
      </c>
      <c r="J846" s="115">
        <f t="shared" si="36"/>
        <v>658</v>
      </c>
      <c r="K846" s="372">
        <v>2</v>
      </c>
      <c r="L846" s="372">
        <v>1</v>
      </c>
      <c r="M846" s="372">
        <v>3</v>
      </c>
    </row>
    <row r="847" spans="1:13">
      <c r="A847" s="372"/>
      <c r="B847" s="372"/>
      <c r="C847" s="81" t="s">
        <v>735</v>
      </c>
      <c r="D847" s="81">
        <v>394020206</v>
      </c>
      <c r="E847" s="396"/>
      <c r="F847" s="114"/>
      <c r="G847" s="115">
        <v>318</v>
      </c>
      <c r="H847" s="115"/>
      <c r="I847" s="115">
        <v>309</v>
      </c>
      <c r="J847" s="115">
        <f t="shared" si="36"/>
        <v>627</v>
      </c>
      <c r="K847" s="372"/>
      <c r="L847" s="372"/>
      <c r="M847" s="372"/>
    </row>
    <row r="848" spans="1:13">
      <c r="A848" s="372"/>
      <c r="B848" s="372"/>
      <c r="C848" s="71"/>
      <c r="D848" s="71"/>
      <c r="E848" s="396"/>
      <c r="F848" s="114"/>
      <c r="G848" s="114">
        <v>625</v>
      </c>
      <c r="H848" s="114"/>
      <c r="I848" s="114">
        <v>659</v>
      </c>
      <c r="J848" s="115">
        <f t="shared" si="36"/>
        <v>1284</v>
      </c>
      <c r="K848" s="372"/>
      <c r="L848" s="372"/>
      <c r="M848" s="372"/>
    </row>
    <row r="849" spans="1:13">
      <c r="A849" s="372">
        <v>189</v>
      </c>
      <c r="B849" s="372" t="s">
        <v>736</v>
      </c>
      <c r="C849" s="358" t="s">
        <v>737</v>
      </c>
      <c r="D849" s="358">
        <v>394020201</v>
      </c>
      <c r="E849" s="396" t="s">
        <v>10</v>
      </c>
      <c r="F849" s="114"/>
      <c r="G849" s="115">
        <v>518</v>
      </c>
      <c r="H849" s="115"/>
      <c r="I849" s="115">
        <v>453</v>
      </c>
      <c r="J849" s="115">
        <f t="shared" si="36"/>
        <v>971</v>
      </c>
      <c r="K849" s="372">
        <v>1</v>
      </c>
      <c r="L849" s="372">
        <v>1</v>
      </c>
      <c r="M849" s="372">
        <v>2</v>
      </c>
    </row>
    <row r="850" spans="1:13">
      <c r="A850" s="372"/>
      <c r="B850" s="372"/>
      <c r="C850" s="358"/>
      <c r="D850" s="358"/>
      <c r="E850" s="396"/>
      <c r="F850" s="114"/>
      <c r="G850" s="114">
        <v>513</v>
      </c>
      <c r="H850" s="114"/>
      <c r="I850" s="114">
        <v>447</v>
      </c>
      <c r="J850" s="115">
        <f t="shared" si="36"/>
        <v>960</v>
      </c>
      <c r="K850" s="372"/>
      <c r="L850" s="372"/>
      <c r="M850" s="372"/>
    </row>
    <row r="851" spans="1:13">
      <c r="A851" s="372">
        <v>190</v>
      </c>
      <c r="B851" s="372" t="s">
        <v>738</v>
      </c>
      <c r="C851" s="81" t="s">
        <v>739</v>
      </c>
      <c r="D851" s="81">
        <v>394020401</v>
      </c>
      <c r="E851" s="396" t="s">
        <v>10</v>
      </c>
      <c r="F851" s="114"/>
      <c r="G851" s="115">
        <v>317</v>
      </c>
      <c r="H851" s="115"/>
      <c r="I851" s="115">
        <v>280</v>
      </c>
      <c r="J851" s="115">
        <f t="shared" si="36"/>
        <v>597</v>
      </c>
      <c r="K851" s="372">
        <v>2</v>
      </c>
      <c r="L851" s="372">
        <v>1</v>
      </c>
      <c r="M851" s="372">
        <v>3</v>
      </c>
    </row>
    <row r="852" spans="1:13">
      <c r="A852" s="372"/>
      <c r="B852" s="372"/>
      <c r="C852" s="81" t="s">
        <v>740</v>
      </c>
      <c r="D852" s="81">
        <v>394020405</v>
      </c>
      <c r="E852" s="396"/>
      <c r="F852" s="114"/>
      <c r="G852" s="115">
        <v>293</v>
      </c>
      <c r="H852" s="115"/>
      <c r="I852" s="115">
        <v>267</v>
      </c>
      <c r="J852" s="115">
        <f t="shared" si="36"/>
        <v>560</v>
      </c>
      <c r="K852" s="372"/>
      <c r="L852" s="372"/>
      <c r="M852" s="372"/>
    </row>
    <row r="853" spans="1:13">
      <c r="A853" s="372"/>
      <c r="B853" s="372"/>
      <c r="C853" s="71"/>
      <c r="D853" s="71"/>
      <c r="E853" s="396"/>
      <c r="F853" s="114"/>
      <c r="G853" s="114">
        <v>609</v>
      </c>
      <c r="H853" s="114"/>
      <c r="I853" s="114">
        <v>537</v>
      </c>
      <c r="J853" s="115">
        <f t="shared" si="36"/>
        <v>1146</v>
      </c>
      <c r="K853" s="372"/>
      <c r="L853" s="372"/>
      <c r="M853" s="372"/>
    </row>
    <row r="854" spans="1:13">
      <c r="A854" s="372">
        <v>191</v>
      </c>
      <c r="B854" s="372" t="s">
        <v>741</v>
      </c>
      <c r="C854" s="81" t="s">
        <v>742</v>
      </c>
      <c r="D854" s="81">
        <v>394020403</v>
      </c>
      <c r="E854" s="396" t="s">
        <v>10</v>
      </c>
      <c r="F854" s="114"/>
      <c r="G854" s="115">
        <v>318</v>
      </c>
      <c r="H854" s="115"/>
      <c r="I854" s="115">
        <v>250</v>
      </c>
      <c r="J854" s="115">
        <f t="shared" si="36"/>
        <v>568</v>
      </c>
      <c r="K854" s="372">
        <v>2</v>
      </c>
      <c r="L854" s="372">
        <v>1</v>
      </c>
      <c r="M854" s="372">
        <v>3</v>
      </c>
    </row>
    <row r="855" spans="1:13">
      <c r="A855" s="372"/>
      <c r="B855" s="372"/>
      <c r="C855" s="81" t="s">
        <v>743</v>
      </c>
      <c r="D855" s="81">
        <v>394020402</v>
      </c>
      <c r="E855" s="396"/>
      <c r="F855" s="114"/>
      <c r="G855" s="115">
        <v>263</v>
      </c>
      <c r="H855" s="115"/>
      <c r="I855" s="115">
        <v>231</v>
      </c>
      <c r="J855" s="115">
        <f t="shared" si="36"/>
        <v>494</v>
      </c>
      <c r="K855" s="372"/>
      <c r="L855" s="372"/>
      <c r="M855" s="372"/>
    </row>
    <row r="856" spans="1:13">
      <c r="A856" s="372"/>
      <c r="B856" s="372"/>
      <c r="C856" s="81" t="s">
        <v>744</v>
      </c>
      <c r="D856" s="81">
        <v>394020406</v>
      </c>
      <c r="E856" s="396"/>
      <c r="F856" s="114"/>
      <c r="G856" s="115">
        <v>132</v>
      </c>
      <c r="H856" s="115"/>
      <c r="I856" s="115">
        <v>91</v>
      </c>
      <c r="J856" s="115">
        <f t="shared" si="36"/>
        <v>223</v>
      </c>
      <c r="K856" s="372"/>
      <c r="L856" s="372"/>
      <c r="M856" s="372"/>
    </row>
    <row r="857" spans="1:13" ht="15.6">
      <c r="A857" s="372"/>
      <c r="B857" s="372"/>
      <c r="C857" s="71"/>
      <c r="D857" s="71"/>
      <c r="E857" s="396"/>
      <c r="F857" s="114"/>
      <c r="G857" s="116">
        <v>704</v>
      </c>
      <c r="H857" s="116"/>
      <c r="I857" s="116">
        <v>742</v>
      </c>
      <c r="J857" s="115">
        <f t="shared" si="36"/>
        <v>1446</v>
      </c>
      <c r="K857" s="372"/>
      <c r="L857" s="372"/>
      <c r="M857" s="372"/>
    </row>
    <row r="858" spans="1:13">
      <c r="A858" s="372">
        <v>192</v>
      </c>
      <c r="B858" s="372" t="s">
        <v>745</v>
      </c>
      <c r="C858" s="81" t="s">
        <v>746</v>
      </c>
      <c r="D858" s="81">
        <v>394020202</v>
      </c>
      <c r="E858" s="396" t="s">
        <v>10</v>
      </c>
      <c r="F858" s="114"/>
      <c r="G858" s="115">
        <v>311</v>
      </c>
      <c r="H858" s="115"/>
      <c r="I858" s="115">
        <v>246</v>
      </c>
      <c r="J858" s="115">
        <f t="shared" si="36"/>
        <v>557</v>
      </c>
      <c r="K858" s="372">
        <v>2</v>
      </c>
      <c r="L858" s="372">
        <v>1</v>
      </c>
      <c r="M858" s="372">
        <v>3</v>
      </c>
    </row>
    <row r="859" spans="1:13">
      <c r="A859" s="372"/>
      <c r="B859" s="372"/>
      <c r="C859" s="81" t="s">
        <v>747</v>
      </c>
      <c r="D859" s="81">
        <v>394020404</v>
      </c>
      <c r="E859" s="396"/>
      <c r="F859" s="114"/>
      <c r="G859" s="115">
        <v>276</v>
      </c>
      <c r="H859" s="115"/>
      <c r="I859" s="115">
        <v>196</v>
      </c>
      <c r="J859" s="115">
        <f t="shared" si="36"/>
        <v>472</v>
      </c>
      <c r="K859" s="372"/>
      <c r="L859" s="372"/>
      <c r="M859" s="372"/>
    </row>
    <row r="860" spans="1:13">
      <c r="A860" s="372"/>
      <c r="B860" s="372"/>
      <c r="C860" s="71"/>
      <c r="D860" s="71"/>
      <c r="E860" s="396"/>
      <c r="F860" s="114"/>
      <c r="G860" s="114">
        <v>578</v>
      </c>
      <c r="H860" s="114"/>
      <c r="I860" s="114">
        <v>435</v>
      </c>
      <c r="J860" s="115">
        <f t="shared" si="36"/>
        <v>1013</v>
      </c>
      <c r="K860" s="372"/>
      <c r="L860" s="372"/>
      <c r="M860" s="372"/>
    </row>
    <row r="861" spans="1:13">
      <c r="A861" s="372">
        <v>193</v>
      </c>
      <c r="B861" s="372" t="s">
        <v>748</v>
      </c>
      <c r="C861" s="81" t="s">
        <v>749</v>
      </c>
      <c r="D861" s="81">
        <v>394020502</v>
      </c>
      <c r="E861" s="396" t="s">
        <v>75</v>
      </c>
      <c r="F861" s="114"/>
      <c r="G861" s="115">
        <v>223</v>
      </c>
      <c r="H861" s="115"/>
      <c r="I861" s="115">
        <v>196</v>
      </c>
      <c r="J861" s="115">
        <f t="shared" si="36"/>
        <v>419</v>
      </c>
      <c r="K861" s="372">
        <v>2</v>
      </c>
      <c r="L861" s="372">
        <v>1</v>
      </c>
      <c r="M861" s="372">
        <v>3</v>
      </c>
    </row>
    <row r="862" spans="1:13">
      <c r="A862" s="372"/>
      <c r="B862" s="372"/>
      <c r="C862" s="81" t="s">
        <v>750</v>
      </c>
      <c r="D862" s="81">
        <v>394020503</v>
      </c>
      <c r="E862" s="396"/>
      <c r="F862" s="114"/>
      <c r="G862" s="115">
        <v>334</v>
      </c>
      <c r="H862" s="115"/>
      <c r="I862" s="115">
        <v>298</v>
      </c>
      <c r="J862" s="115">
        <f t="shared" si="36"/>
        <v>632</v>
      </c>
      <c r="K862" s="372"/>
      <c r="L862" s="372"/>
      <c r="M862" s="372"/>
    </row>
    <row r="863" spans="1:13">
      <c r="A863" s="372"/>
      <c r="B863" s="372"/>
      <c r="C863" s="81" t="s">
        <v>751</v>
      </c>
      <c r="D863" s="81">
        <v>394020504</v>
      </c>
      <c r="E863" s="396"/>
      <c r="F863" s="114"/>
      <c r="G863" s="115">
        <v>116</v>
      </c>
      <c r="H863" s="115"/>
      <c r="I863" s="115">
        <v>94</v>
      </c>
      <c r="J863" s="115">
        <f t="shared" si="36"/>
        <v>210</v>
      </c>
      <c r="K863" s="372"/>
      <c r="L863" s="372"/>
      <c r="M863" s="372"/>
    </row>
    <row r="864" spans="1:13">
      <c r="A864" s="372"/>
      <c r="B864" s="372"/>
      <c r="C864" s="81" t="s">
        <v>752</v>
      </c>
      <c r="D864" s="81">
        <v>394020507</v>
      </c>
      <c r="E864" s="396"/>
      <c r="F864" s="114"/>
      <c r="G864" s="115">
        <v>70</v>
      </c>
      <c r="H864" s="115"/>
      <c r="I864" s="115">
        <v>62</v>
      </c>
      <c r="J864" s="115">
        <f t="shared" si="36"/>
        <v>132</v>
      </c>
      <c r="K864" s="372"/>
      <c r="L864" s="372"/>
      <c r="M864" s="372"/>
    </row>
    <row r="865" spans="1:13" ht="15.6">
      <c r="A865" s="372"/>
      <c r="B865" s="372"/>
      <c r="C865" s="71"/>
      <c r="D865" s="71"/>
      <c r="E865" s="396"/>
      <c r="F865" s="114"/>
      <c r="G865" s="116">
        <v>750</v>
      </c>
      <c r="H865" s="116"/>
      <c r="I865" s="116">
        <v>648</v>
      </c>
      <c r="J865" s="115">
        <f t="shared" si="36"/>
        <v>1398</v>
      </c>
      <c r="K865" s="372"/>
      <c r="L865" s="372"/>
      <c r="M865" s="372"/>
    </row>
    <row r="866" spans="1:13">
      <c r="A866" s="372">
        <v>194</v>
      </c>
      <c r="B866" s="372" t="s">
        <v>753</v>
      </c>
      <c r="C866" s="81" t="s">
        <v>754</v>
      </c>
      <c r="D866" s="81">
        <v>394020501</v>
      </c>
      <c r="E866" s="396" t="s">
        <v>10</v>
      </c>
      <c r="F866" s="114"/>
      <c r="G866" s="115">
        <v>266</v>
      </c>
      <c r="H866" s="115"/>
      <c r="I866" s="115">
        <v>283</v>
      </c>
      <c r="J866" s="115">
        <f t="shared" si="36"/>
        <v>549</v>
      </c>
      <c r="K866" s="372">
        <v>2</v>
      </c>
      <c r="L866" s="372">
        <v>1</v>
      </c>
      <c r="M866" s="372">
        <v>3</v>
      </c>
    </row>
    <row r="867" spans="1:13">
      <c r="A867" s="372"/>
      <c r="B867" s="372"/>
      <c r="C867" s="81" t="s">
        <v>755</v>
      </c>
      <c r="D867" s="81">
        <v>394020506</v>
      </c>
      <c r="E867" s="396"/>
      <c r="F867" s="114"/>
      <c r="G867" s="115">
        <v>415</v>
      </c>
      <c r="H867" s="115"/>
      <c r="I867" s="115">
        <v>316</v>
      </c>
      <c r="J867" s="115">
        <f t="shared" si="36"/>
        <v>731</v>
      </c>
      <c r="K867" s="372"/>
      <c r="L867" s="372"/>
      <c r="M867" s="372"/>
    </row>
    <row r="868" spans="1:13">
      <c r="A868" s="372"/>
      <c r="B868" s="372"/>
      <c r="C868" s="71"/>
      <c r="D868" s="71"/>
      <c r="E868" s="396"/>
      <c r="F868" s="114"/>
      <c r="G868" s="114">
        <v>758</v>
      </c>
      <c r="H868" s="114"/>
      <c r="I868" s="114">
        <v>586</v>
      </c>
      <c r="J868" s="115">
        <f t="shared" si="36"/>
        <v>1344</v>
      </c>
      <c r="K868" s="372"/>
      <c r="L868" s="372"/>
      <c r="M868" s="372"/>
    </row>
    <row r="869" spans="1:13">
      <c r="A869" s="93"/>
      <c r="B869" s="93"/>
      <c r="C869" s="71"/>
      <c r="D869" s="71"/>
      <c r="E869" s="114"/>
      <c r="F869" s="114"/>
      <c r="G869" s="114"/>
      <c r="H869" s="114"/>
      <c r="I869" s="114"/>
      <c r="J869" s="115">
        <f t="shared" si="36"/>
        <v>0</v>
      </c>
      <c r="K869" s="93"/>
      <c r="L869" s="93"/>
      <c r="M869" s="93"/>
    </row>
    <row r="870" spans="1:13">
      <c r="A870" s="372">
        <v>195</v>
      </c>
      <c r="B870" s="372" t="s">
        <v>756</v>
      </c>
      <c r="C870" s="81" t="s">
        <v>757</v>
      </c>
      <c r="D870" s="81">
        <v>394030402</v>
      </c>
      <c r="E870" s="396" t="s">
        <v>79</v>
      </c>
      <c r="F870" s="114"/>
      <c r="G870" s="115">
        <v>370</v>
      </c>
      <c r="H870" s="115"/>
      <c r="I870" s="115">
        <v>310</v>
      </c>
      <c r="J870" s="115">
        <f t="shared" si="36"/>
        <v>680</v>
      </c>
      <c r="K870" s="372">
        <v>2</v>
      </c>
      <c r="L870" s="372">
        <v>1</v>
      </c>
      <c r="M870" s="372">
        <v>3</v>
      </c>
    </row>
    <row r="871" spans="1:13">
      <c r="A871" s="372"/>
      <c r="B871" s="372"/>
      <c r="C871" s="81" t="s">
        <v>758</v>
      </c>
      <c r="D871" s="81">
        <v>394030401</v>
      </c>
      <c r="E871" s="396"/>
      <c r="F871" s="114"/>
      <c r="G871" s="115">
        <v>344</v>
      </c>
      <c r="H871" s="115"/>
      <c r="I871" s="115">
        <v>260</v>
      </c>
      <c r="J871" s="115">
        <f t="shared" si="36"/>
        <v>604</v>
      </c>
      <c r="K871" s="372"/>
      <c r="L871" s="372"/>
      <c r="M871" s="372"/>
    </row>
    <row r="872" spans="1:13">
      <c r="A872" s="372"/>
      <c r="B872" s="372"/>
      <c r="C872" s="81" t="s">
        <v>759</v>
      </c>
      <c r="D872" s="81">
        <v>394030403</v>
      </c>
      <c r="E872" s="396"/>
      <c r="F872" s="114"/>
      <c r="G872" s="115">
        <v>247</v>
      </c>
      <c r="H872" s="115"/>
      <c r="I872" s="115">
        <v>236</v>
      </c>
      <c r="J872" s="115">
        <f t="shared" si="36"/>
        <v>483</v>
      </c>
      <c r="K872" s="372"/>
      <c r="L872" s="372"/>
      <c r="M872" s="372"/>
    </row>
    <row r="873" spans="1:13" ht="15.6">
      <c r="A873" s="372"/>
      <c r="B873" s="372"/>
      <c r="C873" s="71"/>
      <c r="D873" s="71"/>
      <c r="E873" s="396"/>
      <c r="F873" s="114"/>
      <c r="G873" s="116">
        <v>942</v>
      </c>
      <c r="H873" s="116"/>
      <c r="I873" s="116">
        <v>794</v>
      </c>
      <c r="J873" s="115">
        <f t="shared" si="36"/>
        <v>1736</v>
      </c>
      <c r="K873" s="372"/>
      <c r="L873" s="372"/>
      <c r="M873" s="372"/>
    </row>
    <row r="874" spans="1:13">
      <c r="A874" s="372">
        <v>196</v>
      </c>
      <c r="B874" s="372" t="s">
        <v>760</v>
      </c>
      <c r="C874" s="358" t="s">
        <v>761</v>
      </c>
      <c r="D874" s="358">
        <v>394020505</v>
      </c>
      <c r="E874" s="396" t="s">
        <v>10</v>
      </c>
      <c r="F874" s="114"/>
      <c r="G874" s="115">
        <v>350</v>
      </c>
      <c r="H874" s="115"/>
      <c r="I874" s="115">
        <v>342</v>
      </c>
      <c r="J874" s="115">
        <f t="shared" si="36"/>
        <v>692</v>
      </c>
      <c r="K874" s="372">
        <v>1</v>
      </c>
      <c r="L874" s="372">
        <v>1</v>
      </c>
      <c r="M874" s="372">
        <v>2</v>
      </c>
    </row>
    <row r="875" spans="1:13">
      <c r="A875" s="372"/>
      <c r="B875" s="372"/>
      <c r="C875" s="358"/>
      <c r="D875" s="358"/>
      <c r="E875" s="396"/>
      <c r="F875" s="114"/>
      <c r="G875" s="114">
        <v>354</v>
      </c>
      <c r="H875" s="114"/>
      <c r="I875" s="114">
        <v>337</v>
      </c>
      <c r="J875" s="115">
        <f t="shared" si="36"/>
        <v>691</v>
      </c>
      <c r="K875" s="372"/>
      <c r="L875" s="372"/>
      <c r="M875" s="372"/>
    </row>
    <row r="876" spans="1:13">
      <c r="A876" s="372">
        <v>197</v>
      </c>
      <c r="B876" s="372" t="s">
        <v>762</v>
      </c>
      <c r="C876" s="81" t="s">
        <v>763</v>
      </c>
      <c r="D876" s="81">
        <v>394030404</v>
      </c>
      <c r="E876" s="396" t="s">
        <v>10</v>
      </c>
      <c r="F876" s="114"/>
      <c r="G876" s="115">
        <v>752</v>
      </c>
      <c r="H876" s="115"/>
      <c r="I876" s="115">
        <v>732</v>
      </c>
      <c r="J876" s="115">
        <f t="shared" si="36"/>
        <v>1484</v>
      </c>
      <c r="K876" s="372">
        <v>2</v>
      </c>
      <c r="L876" s="372">
        <v>1</v>
      </c>
      <c r="M876" s="372">
        <v>3</v>
      </c>
    </row>
    <row r="877" spans="1:13">
      <c r="A877" s="372"/>
      <c r="B877" s="372"/>
      <c r="C877" s="81" t="s">
        <v>764</v>
      </c>
      <c r="D877" s="81">
        <v>394030406</v>
      </c>
      <c r="E877" s="396"/>
      <c r="F877" s="114"/>
      <c r="G877" s="115">
        <v>139</v>
      </c>
      <c r="H877" s="115"/>
      <c r="I877" s="115">
        <v>93</v>
      </c>
      <c r="J877" s="115">
        <f t="shared" si="36"/>
        <v>232</v>
      </c>
      <c r="K877" s="372"/>
      <c r="L877" s="372"/>
      <c r="M877" s="372"/>
    </row>
    <row r="878" spans="1:13">
      <c r="A878" s="372"/>
      <c r="B878" s="372"/>
      <c r="C878" s="71"/>
      <c r="D878" s="71"/>
      <c r="E878" s="396"/>
      <c r="F878" s="114"/>
      <c r="G878" s="114">
        <v>887</v>
      </c>
      <c r="H878" s="114"/>
      <c r="I878" s="114">
        <v>797</v>
      </c>
      <c r="J878" s="115">
        <f t="shared" si="36"/>
        <v>1684</v>
      </c>
      <c r="K878" s="372"/>
      <c r="L878" s="372"/>
      <c r="M878" s="372"/>
    </row>
    <row r="879" spans="1:13">
      <c r="A879" s="372">
        <v>198</v>
      </c>
      <c r="B879" s="372" t="s">
        <v>765</v>
      </c>
      <c r="C879" s="81" t="s">
        <v>766</v>
      </c>
      <c r="D879" s="81">
        <v>394030405</v>
      </c>
      <c r="E879" s="396" t="s">
        <v>10</v>
      </c>
      <c r="F879" s="114"/>
      <c r="G879" s="115">
        <v>208</v>
      </c>
      <c r="H879" s="115"/>
      <c r="I879" s="115">
        <v>165</v>
      </c>
      <c r="J879" s="115">
        <f t="shared" si="36"/>
        <v>373</v>
      </c>
      <c r="K879" s="372">
        <v>2</v>
      </c>
      <c r="L879" s="372">
        <v>1</v>
      </c>
      <c r="M879" s="372">
        <v>3</v>
      </c>
    </row>
    <row r="880" spans="1:13">
      <c r="A880" s="372"/>
      <c r="B880" s="372"/>
      <c r="C880" s="81" t="s">
        <v>767</v>
      </c>
      <c r="D880" s="81">
        <v>394030304</v>
      </c>
      <c r="E880" s="396"/>
      <c r="F880" s="114"/>
      <c r="G880" s="115">
        <v>334</v>
      </c>
      <c r="H880" s="115"/>
      <c r="I880" s="115">
        <v>268</v>
      </c>
      <c r="J880" s="115">
        <f t="shared" si="36"/>
        <v>602</v>
      </c>
      <c r="K880" s="372"/>
      <c r="L880" s="372"/>
      <c r="M880" s="372"/>
    </row>
    <row r="881" spans="1:13">
      <c r="A881" s="372"/>
      <c r="B881" s="372"/>
      <c r="C881" s="71"/>
      <c r="D881" s="71"/>
      <c r="E881" s="396"/>
      <c r="F881" s="114"/>
      <c r="G881" s="114">
        <v>550</v>
      </c>
      <c r="H881" s="114"/>
      <c r="I881" s="114">
        <v>430</v>
      </c>
      <c r="J881" s="115">
        <f t="shared" si="36"/>
        <v>980</v>
      </c>
      <c r="K881" s="372"/>
      <c r="L881" s="372"/>
      <c r="M881" s="372"/>
    </row>
    <row r="882" spans="1:13">
      <c r="A882" s="372">
        <v>199</v>
      </c>
      <c r="B882" s="372" t="s">
        <v>768</v>
      </c>
      <c r="C882" s="358" t="s">
        <v>769</v>
      </c>
      <c r="D882" s="358">
        <v>394030102</v>
      </c>
      <c r="E882" s="396" t="s">
        <v>10</v>
      </c>
      <c r="F882" s="114"/>
      <c r="G882" s="115">
        <v>634</v>
      </c>
      <c r="H882" s="115"/>
      <c r="I882" s="115">
        <v>570</v>
      </c>
      <c r="J882" s="115">
        <f t="shared" si="36"/>
        <v>1204</v>
      </c>
      <c r="K882" s="372">
        <v>2</v>
      </c>
      <c r="L882" s="372">
        <v>1</v>
      </c>
      <c r="M882" s="372">
        <v>3</v>
      </c>
    </row>
    <row r="883" spans="1:13">
      <c r="A883" s="372"/>
      <c r="B883" s="372"/>
      <c r="C883" s="358"/>
      <c r="D883" s="358"/>
      <c r="E883" s="396"/>
      <c r="F883" s="114"/>
      <c r="G883" s="114">
        <v>636</v>
      </c>
      <c r="H883" s="114"/>
      <c r="I883" s="114">
        <v>560</v>
      </c>
      <c r="J883" s="115">
        <f t="shared" si="36"/>
        <v>1196</v>
      </c>
      <c r="K883" s="372"/>
      <c r="L883" s="372"/>
      <c r="M883" s="372"/>
    </row>
    <row r="884" spans="1:13">
      <c r="A884" s="93">
        <v>200</v>
      </c>
      <c r="B884" s="93" t="s">
        <v>770</v>
      </c>
      <c r="C884" s="81" t="s">
        <v>771</v>
      </c>
      <c r="D884" s="81">
        <v>394030101</v>
      </c>
      <c r="E884" s="115" t="s">
        <v>79</v>
      </c>
      <c r="F884" s="115"/>
      <c r="G884" s="114">
        <v>863</v>
      </c>
      <c r="H884" s="114"/>
      <c r="I884" s="114">
        <v>748</v>
      </c>
      <c r="J884" s="115">
        <f t="shared" si="36"/>
        <v>1611</v>
      </c>
      <c r="K884" s="93">
        <v>2</v>
      </c>
      <c r="L884" s="93">
        <v>1</v>
      </c>
      <c r="M884" s="93">
        <v>3</v>
      </c>
    </row>
    <row r="885" spans="1:13">
      <c r="A885" s="93">
        <v>201</v>
      </c>
      <c r="B885" s="93" t="s">
        <v>772</v>
      </c>
      <c r="C885" s="81" t="s">
        <v>773</v>
      </c>
      <c r="D885" s="81">
        <v>394030104</v>
      </c>
      <c r="E885" s="115" t="s">
        <v>79</v>
      </c>
      <c r="F885" s="115"/>
      <c r="G885" s="114">
        <v>654</v>
      </c>
      <c r="H885" s="114"/>
      <c r="I885" s="114">
        <v>595</v>
      </c>
      <c r="J885" s="115">
        <f t="shared" si="36"/>
        <v>1249</v>
      </c>
      <c r="K885" s="93">
        <v>2</v>
      </c>
      <c r="L885" s="93">
        <v>1</v>
      </c>
      <c r="M885" s="93">
        <v>3</v>
      </c>
    </row>
    <row r="886" spans="1:13">
      <c r="A886" s="372">
        <v>202</v>
      </c>
      <c r="B886" s="372" t="s">
        <v>774</v>
      </c>
      <c r="C886" s="358" t="s">
        <v>775</v>
      </c>
      <c r="D886" s="358">
        <v>394030103</v>
      </c>
      <c r="E886" s="396" t="s">
        <v>10</v>
      </c>
      <c r="F886" s="114"/>
      <c r="G886" s="115">
        <v>521</v>
      </c>
      <c r="H886" s="115"/>
      <c r="I886" s="115">
        <v>476</v>
      </c>
      <c r="J886" s="115">
        <f t="shared" si="36"/>
        <v>997</v>
      </c>
      <c r="K886" s="372">
        <v>1</v>
      </c>
      <c r="L886" s="372">
        <v>1</v>
      </c>
      <c r="M886" s="372">
        <v>2</v>
      </c>
    </row>
    <row r="887" spans="1:13">
      <c r="A887" s="372"/>
      <c r="B887" s="372"/>
      <c r="C887" s="358"/>
      <c r="D887" s="358"/>
      <c r="E887" s="396"/>
      <c r="F887" s="114"/>
      <c r="G887" s="114">
        <v>501</v>
      </c>
      <c r="H887" s="114"/>
      <c r="I887" s="114">
        <v>457</v>
      </c>
      <c r="J887" s="115">
        <f t="shared" si="36"/>
        <v>958</v>
      </c>
      <c r="K887" s="372"/>
      <c r="L887" s="372"/>
      <c r="M887" s="372"/>
    </row>
    <row r="888" spans="1:13">
      <c r="A888" s="372">
        <v>203</v>
      </c>
      <c r="B888" s="372" t="s">
        <v>776</v>
      </c>
      <c r="C888" s="81" t="s">
        <v>777</v>
      </c>
      <c r="D888" s="81">
        <v>394030204</v>
      </c>
      <c r="E888" s="396" t="s">
        <v>10</v>
      </c>
      <c r="F888" s="114"/>
      <c r="G888" s="115">
        <v>375</v>
      </c>
      <c r="H888" s="115"/>
      <c r="I888" s="115">
        <v>314</v>
      </c>
      <c r="J888" s="115">
        <f t="shared" si="36"/>
        <v>689</v>
      </c>
      <c r="K888" s="372">
        <v>2</v>
      </c>
      <c r="L888" s="372">
        <v>1</v>
      </c>
      <c r="M888" s="372">
        <v>3</v>
      </c>
    </row>
    <row r="889" spans="1:13">
      <c r="A889" s="372"/>
      <c r="B889" s="372"/>
      <c r="C889" s="81" t="s">
        <v>778</v>
      </c>
      <c r="D889" s="81">
        <v>394030205</v>
      </c>
      <c r="E889" s="396"/>
      <c r="F889" s="114"/>
      <c r="G889" s="115">
        <v>248</v>
      </c>
      <c r="H889" s="115"/>
      <c r="I889" s="115">
        <v>252</v>
      </c>
      <c r="J889" s="115">
        <f t="shared" si="36"/>
        <v>500</v>
      </c>
      <c r="K889" s="372"/>
      <c r="L889" s="372"/>
      <c r="M889" s="372"/>
    </row>
    <row r="890" spans="1:13">
      <c r="A890" s="372"/>
      <c r="B890" s="372"/>
      <c r="C890" s="81" t="s">
        <v>779</v>
      </c>
      <c r="D890" s="81">
        <v>394030207</v>
      </c>
      <c r="E890" s="396"/>
      <c r="F890" s="114"/>
      <c r="G890" s="115">
        <v>103</v>
      </c>
      <c r="H890" s="115"/>
      <c r="I890" s="115">
        <v>81</v>
      </c>
      <c r="J890" s="115">
        <f t="shared" si="36"/>
        <v>184</v>
      </c>
      <c r="K890" s="372"/>
      <c r="L890" s="372"/>
      <c r="M890" s="372"/>
    </row>
    <row r="891" spans="1:13">
      <c r="A891" s="372"/>
      <c r="B891" s="372"/>
      <c r="C891" s="71"/>
      <c r="D891" s="71"/>
      <c r="E891" s="396"/>
      <c r="F891" s="114"/>
      <c r="G891" s="114">
        <v>717</v>
      </c>
      <c r="H891" s="114"/>
      <c r="I891" s="114">
        <v>631</v>
      </c>
      <c r="J891" s="115">
        <f t="shared" si="36"/>
        <v>1348</v>
      </c>
      <c r="K891" s="372"/>
      <c r="L891" s="372"/>
      <c r="M891" s="372"/>
    </row>
    <row r="892" spans="1:13">
      <c r="A892" s="372">
        <v>204</v>
      </c>
      <c r="B892" s="372" t="s">
        <v>780</v>
      </c>
      <c r="C892" s="81" t="s">
        <v>781</v>
      </c>
      <c r="D892" s="81">
        <v>394030201</v>
      </c>
      <c r="E892" s="396" t="s">
        <v>10</v>
      </c>
      <c r="F892" s="114"/>
      <c r="G892" s="115">
        <v>242</v>
      </c>
      <c r="H892" s="115"/>
      <c r="I892" s="115">
        <v>203</v>
      </c>
      <c r="J892" s="115">
        <f t="shared" si="36"/>
        <v>445</v>
      </c>
      <c r="K892" s="372">
        <v>1</v>
      </c>
      <c r="L892" s="372">
        <v>1</v>
      </c>
      <c r="M892" s="372">
        <v>2</v>
      </c>
    </row>
    <row r="893" spans="1:13">
      <c r="A893" s="372"/>
      <c r="B893" s="372"/>
      <c r="C893" s="81" t="s">
        <v>781</v>
      </c>
      <c r="D893" s="81">
        <v>394030202</v>
      </c>
      <c r="E893" s="396"/>
      <c r="F893" s="114"/>
      <c r="G893" s="115">
        <v>308</v>
      </c>
      <c r="H893" s="115"/>
      <c r="I893" s="115">
        <v>272</v>
      </c>
      <c r="J893" s="115">
        <f t="shared" si="36"/>
        <v>580</v>
      </c>
      <c r="K893" s="372"/>
      <c r="L893" s="372"/>
      <c r="M893" s="372"/>
    </row>
    <row r="894" spans="1:13">
      <c r="A894" s="372"/>
      <c r="B894" s="372"/>
      <c r="C894" s="71"/>
      <c r="D894" s="71"/>
      <c r="E894" s="396"/>
      <c r="F894" s="114"/>
      <c r="G894" s="114">
        <v>535</v>
      </c>
      <c r="H894" s="114"/>
      <c r="I894" s="114">
        <v>462</v>
      </c>
      <c r="J894" s="115">
        <f t="shared" si="36"/>
        <v>997</v>
      </c>
      <c r="K894" s="372"/>
      <c r="L894" s="372"/>
      <c r="M894" s="372"/>
    </row>
    <row r="895" spans="1:13">
      <c r="A895" s="93"/>
      <c r="B895" s="93"/>
      <c r="C895" s="71"/>
      <c r="D895" s="71"/>
      <c r="E895" s="114"/>
      <c r="F895" s="114"/>
      <c r="G895" s="114"/>
      <c r="H895" s="114"/>
      <c r="I895" s="114"/>
      <c r="J895" s="115">
        <f t="shared" si="36"/>
        <v>0</v>
      </c>
      <c r="K895" s="93"/>
      <c r="L895" s="93"/>
      <c r="M895" s="93"/>
    </row>
    <row r="896" spans="1:13">
      <c r="A896" s="93"/>
      <c r="B896" s="93"/>
      <c r="C896" s="71"/>
      <c r="D896" s="71"/>
      <c r="E896" s="114"/>
      <c r="F896" s="114"/>
      <c r="G896" s="114"/>
      <c r="H896" s="114"/>
      <c r="I896" s="114"/>
      <c r="J896" s="115">
        <f t="shared" si="36"/>
        <v>0</v>
      </c>
      <c r="K896" s="93"/>
      <c r="L896" s="93"/>
      <c r="M896" s="93"/>
    </row>
    <row r="897" spans="1:13">
      <c r="A897" s="372">
        <v>205</v>
      </c>
      <c r="B897" s="372" t="s">
        <v>782</v>
      </c>
      <c r="C897" s="81" t="s">
        <v>783</v>
      </c>
      <c r="D897" s="81">
        <v>394030306</v>
      </c>
      <c r="E897" s="396" t="s">
        <v>10</v>
      </c>
      <c r="F897" s="114"/>
      <c r="G897" s="115">
        <v>377</v>
      </c>
      <c r="H897" s="115"/>
      <c r="I897" s="115">
        <v>3342</v>
      </c>
      <c r="J897" s="115">
        <f t="shared" si="36"/>
        <v>3719</v>
      </c>
      <c r="K897" s="372">
        <v>2</v>
      </c>
      <c r="L897" s="372">
        <v>1</v>
      </c>
      <c r="M897" s="372">
        <v>3</v>
      </c>
    </row>
    <row r="898" spans="1:13">
      <c r="A898" s="372"/>
      <c r="B898" s="372"/>
      <c r="C898" s="81" t="s">
        <v>783</v>
      </c>
      <c r="D898" s="81">
        <v>394030307</v>
      </c>
      <c r="E898" s="396"/>
      <c r="F898" s="114"/>
      <c r="G898" s="115">
        <v>318</v>
      </c>
      <c r="H898" s="115"/>
      <c r="I898" s="115">
        <v>269</v>
      </c>
      <c r="J898" s="115">
        <f t="shared" si="36"/>
        <v>587</v>
      </c>
      <c r="K898" s="372"/>
      <c r="L898" s="372"/>
      <c r="M898" s="372"/>
    </row>
    <row r="899" spans="1:13">
      <c r="A899" s="372"/>
      <c r="B899" s="372"/>
      <c r="C899" s="71"/>
      <c r="D899" s="71"/>
      <c r="E899" s="396"/>
      <c r="F899" s="114"/>
      <c r="G899" s="114">
        <v>697</v>
      </c>
      <c r="H899" s="114"/>
      <c r="I899" s="114">
        <v>605</v>
      </c>
      <c r="J899" s="115">
        <f t="shared" si="36"/>
        <v>1302</v>
      </c>
      <c r="K899" s="372"/>
      <c r="L899" s="372"/>
      <c r="M899" s="372"/>
    </row>
    <row r="900" spans="1:13">
      <c r="A900" s="372">
        <v>206</v>
      </c>
      <c r="B900" s="372" t="s">
        <v>784</v>
      </c>
      <c r="C900" s="358" t="s">
        <v>785</v>
      </c>
      <c r="D900" s="358">
        <v>394030303</v>
      </c>
      <c r="E900" s="396" t="s">
        <v>10</v>
      </c>
      <c r="F900" s="114"/>
      <c r="G900" s="115">
        <v>487</v>
      </c>
      <c r="H900" s="115"/>
      <c r="I900" s="115">
        <v>449</v>
      </c>
      <c r="J900" s="115">
        <f t="shared" si="36"/>
        <v>936</v>
      </c>
      <c r="K900" s="372">
        <v>1</v>
      </c>
      <c r="L900" s="372">
        <v>1</v>
      </c>
      <c r="M900" s="372">
        <v>2</v>
      </c>
    </row>
    <row r="901" spans="1:13">
      <c r="A901" s="372"/>
      <c r="B901" s="372"/>
      <c r="C901" s="358"/>
      <c r="D901" s="358"/>
      <c r="E901" s="396"/>
      <c r="F901" s="114"/>
      <c r="G901" s="114">
        <v>481</v>
      </c>
      <c r="H901" s="114"/>
      <c r="I901" s="114">
        <v>448</v>
      </c>
      <c r="J901" s="115">
        <f t="shared" si="36"/>
        <v>929</v>
      </c>
      <c r="K901" s="372"/>
      <c r="L901" s="372"/>
      <c r="M901" s="372"/>
    </row>
    <row r="902" spans="1:13">
      <c r="A902" s="372">
        <v>207</v>
      </c>
      <c r="B902" s="372" t="s">
        <v>786</v>
      </c>
      <c r="C902" s="81" t="s">
        <v>787</v>
      </c>
      <c r="D902" s="81">
        <v>394030302</v>
      </c>
      <c r="E902" s="396" t="s">
        <v>10</v>
      </c>
      <c r="F902" s="114"/>
      <c r="G902" s="115">
        <v>226</v>
      </c>
      <c r="H902" s="115"/>
      <c r="I902" s="115">
        <v>196</v>
      </c>
      <c r="J902" s="115">
        <f t="shared" si="36"/>
        <v>422</v>
      </c>
      <c r="K902" s="372">
        <v>2</v>
      </c>
      <c r="L902" s="372">
        <v>1</v>
      </c>
      <c r="M902" s="372">
        <v>3</v>
      </c>
    </row>
    <row r="903" spans="1:13">
      <c r="A903" s="372"/>
      <c r="B903" s="372"/>
      <c r="C903" s="81" t="s">
        <v>788</v>
      </c>
      <c r="D903" s="81">
        <v>394030310</v>
      </c>
      <c r="E903" s="396"/>
      <c r="F903" s="114"/>
      <c r="G903" s="115">
        <v>296</v>
      </c>
      <c r="H903" s="115"/>
      <c r="I903" s="115">
        <v>262</v>
      </c>
      <c r="J903" s="115">
        <f t="shared" si="36"/>
        <v>558</v>
      </c>
      <c r="K903" s="372"/>
      <c r="L903" s="372"/>
      <c r="M903" s="372"/>
    </row>
    <row r="904" spans="1:13">
      <c r="A904" s="372"/>
      <c r="B904" s="372"/>
      <c r="C904" s="81" t="s">
        <v>789</v>
      </c>
      <c r="D904" s="81">
        <v>394030305</v>
      </c>
      <c r="E904" s="396"/>
      <c r="F904" s="114"/>
      <c r="G904" s="115">
        <v>170</v>
      </c>
      <c r="H904" s="115"/>
      <c r="I904" s="115">
        <v>139</v>
      </c>
      <c r="J904" s="115">
        <f t="shared" si="36"/>
        <v>309</v>
      </c>
      <c r="K904" s="372"/>
      <c r="L904" s="372"/>
      <c r="M904" s="372"/>
    </row>
    <row r="905" spans="1:13">
      <c r="A905" s="372"/>
      <c r="B905" s="372"/>
      <c r="C905" s="81" t="s">
        <v>790</v>
      </c>
      <c r="D905" s="81">
        <v>394030301</v>
      </c>
      <c r="E905" s="396"/>
      <c r="F905" s="114"/>
      <c r="G905" s="115">
        <v>86</v>
      </c>
      <c r="H905" s="115"/>
      <c r="I905" s="115">
        <v>75</v>
      </c>
      <c r="J905" s="115">
        <f t="shared" ref="J905:J913" si="37">SUM(G905+I905)</f>
        <v>161</v>
      </c>
      <c r="K905" s="372"/>
      <c r="L905" s="372"/>
      <c r="M905" s="372"/>
    </row>
    <row r="906" spans="1:13">
      <c r="A906" s="372"/>
      <c r="B906" s="372"/>
      <c r="C906" s="71"/>
      <c r="D906" s="71"/>
      <c r="E906" s="396"/>
      <c r="F906" s="114"/>
      <c r="G906" s="114">
        <v>773</v>
      </c>
      <c r="H906" s="114"/>
      <c r="I906" s="114">
        <v>667</v>
      </c>
      <c r="J906" s="115">
        <f t="shared" si="37"/>
        <v>1440</v>
      </c>
      <c r="K906" s="372"/>
      <c r="L906" s="372"/>
      <c r="M906" s="372"/>
    </row>
    <row r="907" spans="1:13">
      <c r="A907" s="372">
        <v>208</v>
      </c>
      <c r="B907" s="372" t="s">
        <v>791</v>
      </c>
      <c r="C907" s="81" t="s">
        <v>792</v>
      </c>
      <c r="D907" s="81">
        <v>394030308</v>
      </c>
      <c r="E907" s="396" t="s">
        <v>10</v>
      </c>
      <c r="F907" s="114"/>
      <c r="G907" s="115">
        <v>484</v>
      </c>
      <c r="H907" s="115"/>
      <c r="I907" s="115">
        <v>508</v>
      </c>
      <c r="J907" s="115">
        <f t="shared" si="37"/>
        <v>992</v>
      </c>
      <c r="K907" s="372">
        <v>2</v>
      </c>
      <c r="L907" s="372">
        <v>1</v>
      </c>
      <c r="M907" s="372">
        <v>3</v>
      </c>
    </row>
    <row r="908" spans="1:13">
      <c r="A908" s="372"/>
      <c r="B908" s="372"/>
      <c r="C908" s="81" t="s">
        <v>792</v>
      </c>
      <c r="D908" s="81">
        <v>394030309</v>
      </c>
      <c r="E908" s="396"/>
      <c r="F908" s="114"/>
      <c r="G908" s="115">
        <v>226</v>
      </c>
      <c r="H908" s="115"/>
      <c r="I908" s="115">
        <v>227</v>
      </c>
      <c r="J908" s="115">
        <f t="shared" si="37"/>
        <v>453</v>
      </c>
      <c r="K908" s="372"/>
      <c r="L908" s="372"/>
      <c r="M908" s="372"/>
    </row>
    <row r="909" spans="1:13">
      <c r="A909" s="372"/>
      <c r="B909" s="372"/>
      <c r="C909" s="71"/>
      <c r="D909" s="71"/>
      <c r="E909" s="396"/>
      <c r="F909" s="114"/>
      <c r="G909" s="114">
        <v>706</v>
      </c>
      <c r="H909" s="114"/>
      <c r="I909" s="114">
        <v>733</v>
      </c>
      <c r="J909" s="115">
        <f t="shared" si="37"/>
        <v>1439</v>
      </c>
      <c r="K909" s="372"/>
      <c r="L909" s="372"/>
      <c r="M909" s="372"/>
    </row>
    <row r="910" spans="1:13">
      <c r="A910" s="372">
        <v>209</v>
      </c>
      <c r="B910" s="372" t="s">
        <v>793</v>
      </c>
      <c r="C910" s="81" t="s">
        <v>794</v>
      </c>
      <c r="D910" s="81">
        <v>394030208</v>
      </c>
      <c r="E910" s="396" t="s">
        <v>79</v>
      </c>
      <c r="F910" s="114"/>
      <c r="G910" s="115">
        <v>306</v>
      </c>
      <c r="H910" s="115"/>
      <c r="I910" s="115">
        <v>239</v>
      </c>
      <c r="J910" s="115">
        <f t="shared" si="37"/>
        <v>545</v>
      </c>
      <c r="K910" s="372">
        <v>2</v>
      </c>
      <c r="L910" s="372">
        <v>1</v>
      </c>
      <c r="M910" s="372">
        <v>3</v>
      </c>
    </row>
    <row r="911" spans="1:13">
      <c r="A911" s="372"/>
      <c r="B911" s="372"/>
      <c r="C911" s="81" t="s">
        <v>795</v>
      </c>
      <c r="D911" s="81">
        <v>394030203</v>
      </c>
      <c r="E911" s="396"/>
      <c r="F911" s="114"/>
      <c r="G911" s="115">
        <v>337</v>
      </c>
      <c r="H911" s="115"/>
      <c r="I911" s="115">
        <v>264</v>
      </c>
      <c r="J911" s="115">
        <f t="shared" si="37"/>
        <v>601</v>
      </c>
      <c r="K911" s="372"/>
      <c r="L911" s="372"/>
      <c r="M911" s="372"/>
    </row>
    <row r="912" spans="1:13">
      <c r="A912" s="372"/>
      <c r="B912" s="372"/>
      <c r="C912" s="81" t="s">
        <v>796</v>
      </c>
      <c r="D912" s="81">
        <v>394030206</v>
      </c>
      <c r="E912" s="396"/>
      <c r="F912" s="114"/>
      <c r="G912" s="115">
        <v>275</v>
      </c>
      <c r="H912" s="115"/>
      <c r="I912" s="115">
        <v>227</v>
      </c>
      <c r="J912" s="115">
        <f t="shared" si="37"/>
        <v>502</v>
      </c>
      <c r="K912" s="372"/>
      <c r="L912" s="372"/>
      <c r="M912" s="372"/>
    </row>
    <row r="913" spans="1:13" ht="15.6">
      <c r="A913" s="372"/>
      <c r="B913" s="372"/>
      <c r="C913" s="71"/>
      <c r="D913" s="71"/>
      <c r="E913" s="396"/>
      <c r="F913" s="114"/>
      <c r="G913" s="116">
        <v>914</v>
      </c>
      <c r="H913" s="116"/>
      <c r="I913" s="116">
        <v>713</v>
      </c>
      <c r="J913" s="115">
        <f t="shared" si="37"/>
        <v>1627</v>
      </c>
      <c r="K913" s="372"/>
      <c r="L913" s="372"/>
      <c r="M913" s="372"/>
    </row>
    <row r="914" spans="1: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>
      <c r="A915" s="360">
        <v>210</v>
      </c>
      <c r="B915" s="363" t="s">
        <v>797</v>
      </c>
      <c r="C915" s="118" t="s">
        <v>798</v>
      </c>
      <c r="D915" s="118">
        <v>399040101</v>
      </c>
      <c r="E915" s="1"/>
      <c r="F915" s="1"/>
      <c r="G915" s="1"/>
      <c r="H915" s="1"/>
      <c r="I915" s="1"/>
      <c r="J915" s="119">
        <v>248</v>
      </c>
      <c r="K915" s="119"/>
      <c r="L915" s="119"/>
      <c r="M915" s="119"/>
    </row>
    <row r="916" spans="1:13">
      <c r="A916" s="361"/>
      <c r="B916" s="365"/>
      <c r="C916" s="118" t="s">
        <v>798</v>
      </c>
      <c r="D916" s="118">
        <v>399040102</v>
      </c>
      <c r="E916" s="2"/>
      <c r="F916" s="2"/>
      <c r="G916" s="119">
        <v>433</v>
      </c>
      <c r="H916" s="119"/>
      <c r="I916" s="2"/>
      <c r="J916" s="119">
        <v>433</v>
      </c>
      <c r="K916" s="119"/>
      <c r="L916" s="119"/>
      <c r="M916" s="119"/>
    </row>
    <row r="917" spans="1:13">
      <c r="A917" s="361"/>
      <c r="B917" s="365"/>
      <c r="C917" s="118" t="s">
        <v>798</v>
      </c>
      <c r="D917" s="118">
        <v>399040103</v>
      </c>
      <c r="E917" s="2"/>
      <c r="F917" s="2"/>
      <c r="G917" s="119">
        <v>240</v>
      </c>
      <c r="H917" s="119"/>
      <c r="I917" s="2"/>
      <c r="J917" s="119">
        <v>240</v>
      </c>
      <c r="K917" s="119"/>
      <c r="L917" s="119"/>
      <c r="M917" s="119"/>
    </row>
    <row r="918" spans="1:13">
      <c r="A918" s="362"/>
      <c r="B918" s="364"/>
      <c r="C918" s="118" t="s">
        <v>798</v>
      </c>
      <c r="D918" s="118">
        <v>399040104</v>
      </c>
      <c r="E918" s="2"/>
      <c r="F918" s="2"/>
      <c r="G918" s="119">
        <v>302</v>
      </c>
      <c r="H918" s="119"/>
      <c r="I918" s="2"/>
      <c r="J918" s="119">
        <v>302</v>
      </c>
      <c r="K918" s="119"/>
      <c r="L918" s="119"/>
      <c r="M918" s="119"/>
    </row>
    <row r="919" spans="1:13">
      <c r="A919" s="120"/>
      <c r="B919" s="119"/>
      <c r="C919" s="118" t="s">
        <v>799</v>
      </c>
      <c r="D919" s="118"/>
      <c r="E919" s="2"/>
      <c r="F919" s="2"/>
      <c r="G919" s="119">
        <f>SUM(G915:G918)</f>
        <v>975</v>
      </c>
      <c r="H919" s="119"/>
      <c r="I919" s="2"/>
      <c r="J919" s="119">
        <f>SUM(J915:J918)</f>
        <v>1223</v>
      </c>
      <c r="K919" s="119">
        <v>3</v>
      </c>
      <c r="L919" s="119">
        <v>0</v>
      </c>
      <c r="M919" s="119">
        <v>3</v>
      </c>
    </row>
    <row r="920" spans="1:13">
      <c r="A920" s="120"/>
      <c r="B920" s="119"/>
      <c r="C920" s="118"/>
      <c r="D920" s="118"/>
      <c r="E920" s="2"/>
      <c r="F920" s="2"/>
      <c r="G920" s="119"/>
      <c r="H920" s="119"/>
      <c r="I920" s="2"/>
      <c r="J920" s="119"/>
      <c r="K920" s="119"/>
      <c r="L920" s="119"/>
      <c r="M920" s="119"/>
    </row>
    <row r="921" spans="1:13">
      <c r="A921" s="360">
        <v>211</v>
      </c>
      <c r="B921" s="363" t="s">
        <v>800</v>
      </c>
      <c r="C921" s="118" t="s">
        <v>798</v>
      </c>
      <c r="D921" s="118">
        <v>399040101</v>
      </c>
      <c r="E921" s="2"/>
      <c r="F921" s="2"/>
      <c r="G921" s="2"/>
      <c r="H921" s="2"/>
      <c r="I921" s="119">
        <v>230</v>
      </c>
      <c r="J921" s="119">
        <v>230</v>
      </c>
      <c r="K921" s="119"/>
      <c r="L921" s="119"/>
      <c r="M921" s="119"/>
    </row>
    <row r="922" spans="1:13">
      <c r="A922" s="361"/>
      <c r="B922" s="365"/>
      <c r="C922" s="118" t="s">
        <v>798</v>
      </c>
      <c r="D922" s="118">
        <v>399040102</v>
      </c>
      <c r="E922" s="2"/>
      <c r="F922" s="2"/>
      <c r="G922" s="2"/>
      <c r="H922" s="2"/>
      <c r="I922" s="119">
        <v>372</v>
      </c>
      <c r="J922" s="119">
        <v>372</v>
      </c>
      <c r="K922" s="119"/>
      <c r="L922" s="119"/>
      <c r="M922" s="119"/>
    </row>
    <row r="923" spans="1:13">
      <c r="A923" s="361"/>
      <c r="B923" s="365"/>
      <c r="C923" s="118" t="s">
        <v>798</v>
      </c>
      <c r="D923" s="118">
        <v>399040103</v>
      </c>
      <c r="E923" s="2"/>
      <c r="F923" s="2"/>
      <c r="G923" s="2"/>
      <c r="H923" s="2"/>
      <c r="I923" s="119">
        <v>202</v>
      </c>
      <c r="J923" s="119">
        <v>202</v>
      </c>
      <c r="K923" s="119"/>
      <c r="L923" s="119"/>
      <c r="M923" s="119"/>
    </row>
    <row r="924" spans="1:13">
      <c r="A924" s="362"/>
      <c r="B924" s="364"/>
      <c r="C924" s="118" t="s">
        <v>798</v>
      </c>
      <c r="D924" s="118">
        <v>399040104</v>
      </c>
      <c r="E924" s="2"/>
      <c r="F924" s="2"/>
      <c r="G924" s="2"/>
      <c r="H924" s="2"/>
      <c r="I924" s="119">
        <v>250</v>
      </c>
      <c r="J924" s="119">
        <v>250</v>
      </c>
      <c r="K924" s="119"/>
      <c r="L924" s="119"/>
      <c r="M924" s="119"/>
    </row>
    <row r="925" spans="1:13">
      <c r="A925" s="120"/>
      <c r="B925" s="119"/>
      <c r="C925" s="118"/>
      <c r="D925" s="121"/>
      <c r="E925" s="2"/>
      <c r="F925" s="2"/>
      <c r="G925" s="2"/>
      <c r="H925" s="2"/>
      <c r="I925" s="119">
        <f>SUM(I921:I924)</f>
        <v>1054</v>
      </c>
      <c r="J925" s="119">
        <f>SUM(J921:J924)</f>
        <v>1054</v>
      </c>
      <c r="K925" s="119">
        <v>0</v>
      </c>
      <c r="L925" s="119">
        <v>3</v>
      </c>
      <c r="M925" s="119">
        <v>3</v>
      </c>
    </row>
    <row r="926" spans="1:13">
      <c r="A926" s="360">
        <v>212</v>
      </c>
      <c r="B926" s="363" t="s">
        <v>801</v>
      </c>
      <c r="C926" s="118" t="s">
        <v>798</v>
      </c>
      <c r="D926" s="118">
        <v>399040201</v>
      </c>
      <c r="E926" s="2"/>
      <c r="F926" s="2"/>
      <c r="G926" s="119">
        <v>265</v>
      </c>
      <c r="H926" s="119"/>
      <c r="I926" s="2"/>
      <c r="J926" s="119">
        <v>265</v>
      </c>
      <c r="K926" s="119"/>
      <c r="L926" s="119"/>
      <c r="M926" s="119"/>
    </row>
    <row r="927" spans="1:13">
      <c r="A927" s="361"/>
      <c r="B927" s="365"/>
      <c r="C927" s="118" t="s">
        <v>798</v>
      </c>
      <c r="D927" s="118">
        <v>399040202</v>
      </c>
      <c r="E927" s="2"/>
      <c r="F927" s="2"/>
      <c r="G927" s="119">
        <v>461</v>
      </c>
      <c r="H927" s="119"/>
      <c r="I927" s="2"/>
      <c r="J927" s="119">
        <v>461</v>
      </c>
      <c r="K927" s="119"/>
      <c r="L927" s="119"/>
      <c r="M927" s="119"/>
    </row>
    <row r="928" spans="1:13">
      <c r="A928" s="361"/>
      <c r="B928" s="365"/>
      <c r="C928" s="118" t="s">
        <v>798</v>
      </c>
      <c r="D928" s="118">
        <v>399040203</v>
      </c>
      <c r="E928" s="2"/>
      <c r="F928" s="2"/>
      <c r="G928" s="119">
        <v>343</v>
      </c>
      <c r="H928" s="119"/>
      <c r="I928" s="2"/>
      <c r="J928" s="119">
        <v>343</v>
      </c>
      <c r="K928" s="119"/>
      <c r="L928" s="119"/>
      <c r="M928" s="119"/>
    </row>
    <row r="929" spans="1:13">
      <c r="A929" s="362"/>
      <c r="B929" s="364"/>
      <c r="C929" s="118" t="s">
        <v>798</v>
      </c>
      <c r="D929" s="118">
        <v>399040204</v>
      </c>
      <c r="E929" s="2"/>
      <c r="F929" s="2"/>
      <c r="G929" s="119">
        <v>336</v>
      </c>
      <c r="H929" s="119"/>
      <c r="I929" s="2"/>
      <c r="J929" s="119">
        <v>336</v>
      </c>
      <c r="K929" s="119"/>
      <c r="L929" s="119"/>
      <c r="M929" s="119"/>
    </row>
    <row r="930" spans="1:13">
      <c r="A930" s="120"/>
      <c r="B930" s="119"/>
      <c r="C930" s="118" t="s">
        <v>802</v>
      </c>
      <c r="D930" s="118"/>
      <c r="E930" s="2"/>
      <c r="F930" s="2"/>
      <c r="G930" s="119">
        <f>SUM(G926:G929)</f>
        <v>1405</v>
      </c>
      <c r="H930" s="119"/>
      <c r="I930" s="2"/>
      <c r="J930" s="119">
        <f>SUM(J926:J929)</f>
        <v>1405</v>
      </c>
      <c r="K930" s="119">
        <v>3</v>
      </c>
      <c r="L930" s="119">
        <v>0</v>
      </c>
      <c r="M930" s="119">
        <v>3</v>
      </c>
    </row>
    <row r="931" spans="1:13">
      <c r="A931" s="120"/>
      <c r="B931" s="119"/>
      <c r="C931" s="118"/>
      <c r="D931" s="118"/>
      <c r="E931" s="2"/>
      <c r="F931" s="2"/>
      <c r="G931" s="119"/>
      <c r="H931" s="119"/>
      <c r="I931" s="2"/>
      <c r="J931" s="119"/>
      <c r="K931" s="119"/>
      <c r="L931" s="119"/>
      <c r="M931" s="119"/>
    </row>
    <row r="932" spans="1:13">
      <c r="A932" s="360">
        <v>213</v>
      </c>
      <c r="B932" s="363" t="s">
        <v>803</v>
      </c>
      <c r="C932" s="118" t="s">
        <v>798</v>
      </c>
      <c r="D932" s="118">
        <v>399040201</v>
      </c>
      <c r="E932" s="2"/>
      <c r="F932" s="2"/>
      <c r="G932" s="2"/>
      <c r="H932" s="2"/>
      <c r="I932" s="119">
        <v>233</v>
      </c>
      <c r="J932" s="119">
        <v>233</v>
      </c>
      <c r="K932" s="119"/>
      <c r="L932" s="119"/>
      <c r="M932" s="119"/>
    </row>
    <row r="933" spans="1:13">
      <c r="A933" s="361"/>
      <c r="B933" s="365"/>
      <c r="C933" s="118" t="s">
        <v>798</v>
      </c>
      <c r="D933" s="118">
        <v>399040202</v>
      </c>
      <c r="E933" s="2"/>
      <c r="F933" s="2"/>
      <c r="G933" s="2"/>
      <c r="H933" s="2"/>
      <c r="I933" s="119">
        <v>454</v>
      </c>
      <c r="J933" s="119">
        <v>454</v>
      </c>
      <c r="K933" s="119"/>
      <c r="L933" s="119"/>
      <c r="M933" s="119"/>
    </row>
    <row r="934" spans="1:13">
      <c r="A934" s="361"/>
      <c r="B934" s="365"/>
      <c r="C934" s="118" t="s">
        <v>798</v>
      </c>
      <c r="D934" s="118">
        <v>399040203</v>
      </c>
      <c r="E934" s="2"/>
      <c r="F934" s="2"/>
      <c r="G934" s="2"/>
      <c r="H934" s="2"/>
      <c r="I934" s="119">
        <v>303</v>
      </c>
      <c r="J934" s="119">
        <v>303</v>
      </c>
      <c r="K934" s="119"/>
      <c r="L934" s="119"/>
      <c r="M934" s="119"/>
    </row>
    <row r="935" spans="1:13">
      <c r="A935" s="362"/>
      <c r="B935" s="364"/>
      <c r="C935" s="118" t="s">
        <v>798</v>
      </c>
      <c r="D935" s="118">
        <v>399040204</v>
      </c>
      <c r="E935" s="2"/>
      <c r="F935" s="2"/>
      <c r="G935" s="2"/>
      <c r="H935" s="2"/>
      <c r="I935" s="119">
        <v>338</v>
      </c>
      <c r="J935" s="119">
        <v>338</v>
      </c>
      <c r="K935" s="119"/>
      <c r="L935" s="119"/>
      <c r="M935" s="119"/>
    </row>
    <row r="936" spans="1:13">
      <c r="A936" s="120"/>
      <c r="B936" s="119"/>
      <c r="C936" s="118" t="s">
        <v>802</v>
      </c>
      <c r="D936" s="118" t="s">
        <v>802</v>
      </c>
      <c r="E936" s="2"/>
      <c r="F936" s="2"/>
      <c r="G936" s="2"/>
      <c r="H936" s="2"/>
      <c r="I936" s="119">
        <f>SUM(I932:I935)</f>
        <v>1328</v>
      </c>
      <c r="J936" s="119">
        <f>SUM(J932:J935)</f>
        <v>1328</v>
      </c>
      <c r="K936" s="119">
        <v>0</v>
      </c>
      <c r="L936" s="119">
        <v>3</v>
      </c>
      <c r="M936" s="119">
        <v>3</v>
      </c>
    </row>
    <row r="937" spans="1:13">
      <c r="A937" s="120"/>
      <c r="B937" s="119"/>
      <c r="C937" s="118"/>
      <c r="D937" s="118"/>
      <c r="E937" s="2"/>
      <c r="F937" s="2"/>
      <c r="G937" s="119"/>
      <c r="H937" s="119"/>
      <c r="I937" s="2"/>
      <c r="J937" s="119"/>
      <c r="K937" s="119"/>
      <c r="L937" s="119"/>
      <c r="M937" s="119"/>
    </row>
    <row r="938" spans="1:13">
      <c r="A938" s="360">
        <v>214</v>
      </c>
      <c r="B938" s="363" t="s">
        <v>804</v>
      </c>
      <c r="C938" s="118" t="s">
        <v>805</v>
      </c>
      <c r="D938" s="118">
        <v>399030601</v>
      </c>
      <c r="E938" s="2"/>
      <c r="F938" s="2"/>
      <c r="G938" s="119">
        <v>196</v>
      </c>
      <c r="H938" s="119"/>
      <c r="I938" s="119">
        <v>169</v>
      </c>
      <c r="J938" s="119">
        <v>365</v>
      </c>
      <c r="K938" s="119"/>
      <c r="L938" s="119"/>
      <c r="M938" s="119"/>
    </row>
    <row r="939" spans="1:13">
      <c r="A939" s="361"/>
      <c r="B939" s="365"/>
      <c r="C939" s="118" t="s">
        <v>806</v>
      </c>
      <c r="D939" s="118">
        <v>399030602</v>
      </c>
      <c r="E939" s="2"/>
      <c r="F939" s="2"/>
      <c r="G939" s="119">
        <v>254</v>
      </c>
      <c r="H939" s="119"/>
      <c r="I939" s="119">
        <v>238</v>
      </c>
      <c r="J939" s="119">
        <v>492</v>
      </c>
      <c r="K939" s="119"/>
      <c r="L939" s="119"/>
      <c r="M939" s="119"/>
    </row>
    <row r="940" spans="1:13">
      <c r="A940" s="362"/>
      <c r="B940" s="364"/>
      <c r="C940" s="118" t="s">
        <v>806</v>
      </c>
      <c r="D940" s="118">
        <v>399030603</v>
      </c>
      <c r="E940" s="2"/>
      <c r="F940" s="2"/>
      <c r="G940" s="119">
        <v>305</v>
      </c>
      <c r="H940" s="119"/>
      <c r="I940" s="119">
        <v>266</v>
      </c>
      <c r="J940" s="119">
        <v>571</v>
      </c>
      <c r="K940" s="119"/>
      <c r="L940" s="119"/>
      <c r="M940" s="119"/>
    </row>
    <row r="941" spans="1:13">
      <c r="A941" s="120"/>
      <c r="B941" s="119"/>
      <c r="C941" s="118"/>
      <c r="D941" s="118"/>
      <c r="E941" s="2"/>
      <c r="F941" s="2"/>
      <c r="G941" s="119">
        <f>SUM(G938:G940)</f>
        <v>755</v>
      </c>
      <c r="H941" s="119"/>
      <c r="I941" s="119">
        <f>SUM(I938:I940)</f>
        <v>673</v>
      </c>
      <c r="J941" s="119">
        <f>SUM(J938:J940)</f>
        <v>1428</v>
      </c>
      <c r="K941" s="119">
        <v>2</v>
      </c>
      <c r="L941" s="119">
        <v>2</v>
      </c>
      <c r="M941" s="119">
        <v>4</v>
      </c>
    </row>
    <row r="942" spans="1:13">
      <c r="A942" s="120"/>
      <c r="B942" s="119"/>
      <c r="C942" s="118"/>
      <c r="D942" s="118"/>
      <c r="E942" s="2"/>
      <c r="F942" s="2"/>
      <c r="G942" s="119"/>
      <c r="H942" s="119"/>
      <c r="I942" s="2"/>
      <c r="J942" s="119"/>
      <c r="K942" s="119"/>
      <c r="L942" s="119"/>
      <c r="M942" s="119"/>
    </row>
    <row r="943" spans="1:13" ht="15.6">
      <c r="A943" s="120">
        <v>215</v>
      </c>
      <c r="B943" s="118" t="s">
        <v>807</v>
      </c>
      <c r="C943" s="118" t="s">
        <v>808</v>
      </c>
      <c r="D943" s="118">
        <v>399030604</v>
      </c>
      <c r="E943" s="2"/>
      <c r="F943" s="2"/>
      <c r="G943" s="122">
        <v>479</v>
      </c>
      <c r="H943" s="122"/>
      <c r="I943" s="122">
        <v>483</v>
      </c>
      <c r="J943" s="122">
        <v>962</v>
      </c>
      <c r="K943" s="122">
        <v>1</v>
      </c>
      <c r="L943" s="122">
        <v>1</v>
      </c>
      <c r="M943" s="122">
        <v>2</v>
      </c>
    </row>
    <row r="944" spans="1:13" ht="15.6">
      <c r="A944" s="120"/>
      <c r="B944" s="119"/>
      <c r="C944" s="118" t="s">
        <v>103</v>
      </c>
      <c r="D944" s="118"/>
      <c r="E944" s="2"/>
      <c r="F944" s="2"/>
      <c r="G944" s="122"/>
      <c r="H944" s="122"/>
      <c r="I944" s="2"/>
      <c r="J944" s="122"/>
      <c r="K944" s="122"/>
      <c r="L944" s="122"/>
      <c r="M944" s="122"/>
    </row>
    <row r="945" spans="1:13" ht="15.6">
      <c r="A945" s="120">
        <v>216</v>
      </c>
      <c r="B945" s="118" t="s">
        <v>809</v>
      </c>
      <c r="C945" s="118" t="s">
        <v>808</v>
      </c>
      <c r="D945" s="118">
        <v>399030606</v>
      </c>
      <c r="E945" s="2"/>
      <c r="F945" s="2"/>
      <c r="G945" s="122">
        <v>730</v>
      </c>
      <c r="H945" s="122"/>
      <c r="I945" s="122">
        <v>688</v>
      </c>
      <c r="J945" s="122">
        <v>1418</v>
      </c>
      <c r="K945" s="122">
        <v>2</v>
      </c>
      <c r="L945" s="122">
        <v>2</v>
      </c>
      <c r="M945" s="122">
        <v>4</v>
      </c>
    </row>
    <row r="946" spans="1:13" ht="15.6">
      <c r="A946" s="120"/>
      <c r="B946" s="118"/>
      <c r="C946" s="118" t="s">
        <v>103</v>
      </c>
      <c r="D946" s="118"/>
      <c r="E946" s="2"/>
      <c r="F946" s="2"/>
      <c r="G946" s="122"/>
      <c r="H946" s="122"/>
      <c r="I946" s="2"/>
      <c r="J946" s="122"/>
      <c r="K946" s="122"/>
      <c r="L946" s="122"/>
      <c r="M946" s="122"/>
    </row>
    <row r="947" spans="1:13" ht="15.6">
      <c r="A947" s="360">
        <v>217</v>
      </c>
      <c r="B947" s="363" t="s">
        <v>810</v>
      </c>
      <c r="C947" s="118" t="s">
        <v>808</v>
      </c>
      <c r="D947" s="118">
        <v>399030605</v>
      </c>
      <c r="E947" s="2"/>
      <c r="F947" s="2"/>
      <c r="G947" s="122">
        <v>285</v>
      </c>
      <c r="H947" s="122"/>
      <c r="I947" s="122">
        <v>293</v>
      </c>
      <c r="J947" s="122">
        <v>578</v>
      </c>
      <c r="K947" s="122"/>
      <c r="L947" s="122"/>
      <c r="M947" s="122"/>
    </row>
    <row r="948" spans="1:13" ht="15.6">
      <c r="A948" s="361"/>
      <c r="B948" s="365"/>
      <c r="C948" s="118" t="s">
        <v>808</v>
      </c>
      <c r="D948" s="118">
        <v>399030607</v>
      </c>
      <c r="E948" s="2"/>
      <c r="F948" s="2"/>
      <c r="G948" s="122">
        <v>145</v>
      </c>
      <c r="H948" s="122"/>
      <c r="I948" s="122">
        <v>106</v>
      </c>
      <c r="J948" s="122">
        <v>251</v>
      </c>
      <c r="K948" s="122"/>
      <c r="L948" s="122"/>
      <c r="M948" s="122"/>
    </row>
    <row r="949" spans="1:13">
      <c r="A949" s="362"/>
      <c r="B949" s="364"/>
      <c r="C949" s="118" t="s">
        <v>808</v>
      </c>
      <c r="D949" s="118">
        <v>399030608</v>
      </c>
      <c r="E949" s="2"/>
      <c r="F949" s="2"/>
      <c r="G949" s="119">
        <v>41</v>
      </c>
      <c r="H949" s="119"/>
      <c r="I949" s="119">
        <v>27</v>
      </c>
      <c r="J949" s="119">
        <v>68</v>
      </c>
      <c r="K949" s="119"/>
      <c r="L949" s="119"/>
      <c r="M949" s="119"/>
    </row>
    <row r="950" spans="1:13">
      <c r="A950" s="120"/>
      <c r="B950" s="119"/>
      <c r="C950" s="118" t="s">
        <v>802</v>
      </c>
      <c r="D950" s="118"/>
      <c r="E950" s="2"/>
      <c r="F950" s="2"/>
      <c r="G950" s="119">
        <f>SUM(G947:G949)</f>
        <v>471</v>
      </c>
      <c r="H950" s="119"/>
      <c r="I950" s="119">
        <f>SUM(I947:I949)</f>
        <v>426</v>
      </c>
      <c r="J950" s="119">
        <f>SUM(J947:J949)</f>
        <v>897</v>
      </c>
      <c r="K950" s="119">
        <v>1</v>
      </c>
      <c r="L950" s="119">
        <v>1</v>
      </c>
      <c r="M950" s="119">
        <v>2</v>
      </c>
    </row>
    <row r="951" spans="1:13">
      <c r="A951" s="120"/>
      <c r="B951" s="119"/>
      <c r="C951" s="118"/>
      <c r="D951" s="118"/>
      <c r="E951" s="2"/>
      <c r="F951" s="2"/>
      <c r="G951" s="119"/>
      <c r="H951" s="119"/>
      <c r="I951" s="2"/>
      <c r="J951" s="119"/>
      <c r="K951" s="119"/>
      <c r="L951" s="119"/>
      <c r="M951" s="119"/>
    </row>
    <row r="952" spans="1:13">
      <c r="A952" s="360">
        <v>218</v>
      </c>
      <c r="B952" s="363" t="s">
        <v>811</v>
      </c>
      <c r="C952" s="118" t="s">
        <v>812</v>
      </c>
      <c r="D952" s="118">
        <v>399030703</v>
      </c>
      <c r="E952" s="2"/>
      <c r="F952" s="2"/>
      <c r="G952" s="119">
        <v>515</v>
      </c>
      <c r="H952" s="119"/>
      <c r="I952" s="2"/>
      <c r="J952" s="119">
        <v>515</v>
      </c>
      <c r="K952" s="119"/>
      <c r="L952" s="119"/>
      <c r="M952" s="119"/>
    </row>
    <row r="953" spans="1:13">
      <c r="A953" s="362"/>
      <c r="B953" s="364"/>
      <c r="C953" s="118" t="s">
        <v>813</v>
      </c>
      <c r="D953" s="118">
        <v>399030704</v>
      </c>
      <c r="E953" s="2"/>
      <c r="F953" s="2"/>
      <c r="G953" s="119">
        <v>460</v>
      </c>
      <c r="H953" s="119"/>
      <c r="I953" s="2"/>
      <c r="J953" s="119">
        <v>460</v>
      </c>
      <c r="K953" s="119"/>
      <c r="L953" s="119"/>
      <c r="M953" s="119"/>
    </row>
    <row r="954" spans="1:13">
      <c r="A954" s="120"/>
      <c r="B954" s="119"/>
      <c r="C954" s="118" t="s">
        <v>802</v>
      </c>
      <c r="D954" s="118"/>
      <c r="E954" s="2"/>
      <c r="F954" s="2"/>
      <c r="G954" s="119">
        <f>SUM(G952:G953)</f>
        <v>975</v>
      </c>
      <c r="H954" s="119"/>
      <c r="I954" s="2"/>
      <c r="J954" s="119">
        <f>SUM(J952:J953)</f>
        <v>975</v>
      </c>
      <c r="K954" s="119">
        <v>2</v>
      </c>
      <c r="L954" s="119">
        <v>0</v>
      </c>
      <c r="M954" s="119">
        <v>2</v>
      </c>
    </row>
    <row r="955" spans="1:13" ht="15.6">
      <c r="A955" s="120"/>
      <c r="B955" s="119"/>
      <c r="C955" s="118"/>
      <c r="D955" s="118"/>
      <c r="E955" s="2"/>
      <c r="F955" s="2"/>
      <c r="G955" s="123"/>
      <c r="H955" s="123"/>
      <c r="I955" s="2"/>
      <c r="J955" s="119"/>
      <c r="K955" s="119"/>
      <c r="L955" s="119"/>
      <c r="M955" s="119"/>
    </row>
    <row r="956" spans="1:13" ht="15.6">
      <c r="A956" s="360">
        <v>219</v>
      </c>
      <c r="B956" s="363" t="s">
        <v>814</v>
      </c>
      <c r="C956" s="118" t="s">
        <v>812</v>
      </c>
      <c r="D956" s="118">
        <v>399030703</v>
      </c>
      <c r="E956" s="2"/>
      <c r="F956" s="2"/>
      <c r="G956" s="2"/>
      <c r="H956" s="2"/>
      <c r="I956" s="123">
        <v>431</v>
      </c>
      <c r="J956" s="119">
        <v>431</v>
      </c>
      <c r="K956" s="119"/>
      <c r="L956" s="119"/>
      <c r="M956" s="119"/>
    </row>
    <row r="957" spans="1:13" ht="15.6">
      <c r="A957" s="362"/>
      <c r="B957" s="364"/>
      <c r="C957" s="118" t="s">
        <v>813</v>
      </c>
      <c r="D957" s="118">
        <v>399030704</v>
      </c>
      <c r="E957" s="2"/>
      <c r="F957" s="2"/>
      <c r="G957" s="2"/>
      <c r="H957" s="2"/>
      <c r="I957" s="123">
        <v>353</v>
      </c>
      <c r="J957" s="119">
        <v>353</v>
      </c>
      <c r="K957" s="119"/>
      <c r="L957" s="119"/>
      <c r="M957" s="119"/>
    </row>
    <row r="958" spans="1:13" ht="15.6">
      <c r="A958" s="120"/>
      <c r="B958" s="119"/>
      <c r="C958" s="118" t="s">
        <v>802</v>
      </c>
      <c r="D958" s="118"/>
      <c r="E958" s="2"/>
      <c r="F958" s="2"/>
      <c r="G958" s="2"/>
      <c r="H958" s="2"/>
      <c r="I958" s="123">
        <v>784</v>
      </c>
      <c r="J958" s="119">
        <v>784</v>
      </c>
      <c r="K958" s="119">
        <v>0</v>
      </c>
      <c r="L958" s="119">
        <v>2</v>
      </c>
      <c r="M958" s="119">
        <v>2</v>
      </c>
    </row>
    <row r="959" spans="1:13" ht="15.6">
      <c r="A959" s="120"/>
      <c r="B959" s="119"/>
      <c r="C959" s="118"/>
      <c r="D959" s="118"/>
      <c r="E959" s="2"/>
      <c r="F959" s="2"/>
      <c r="G959" s="123"/>
      <c r="H959" s="123"/>
      <c r="I959" s="2"/>
      <c r="J959" s="119"/>
      <c r="K959" s="119"/>
      <c r="L959" s="119"/>
      <c r="M959" s="119"/>
    </row>
    <row r="960" spans="1:13">
      <c r="A960" s="120">
        <v>220</v>
      </c>
      <c r="B960" s="118" t="s">
        <v>815</v>
      </c>
      <c r="C960" s="118" t="s">
        <v>812</v>
      </c>
      <c r="D960" s="118">
        <v>399030702</v>
      </c>
      <c r="E960" s="2"/>
      <c r="F960" s="2"/>
      <c r="G960" s="119">
        <v>304</v>
      </c>
      <c r="H960" s="119"/>
      <c r="I960" s="119">
        <v>252</v>
      </c>
      <c r="J960" s="119">
        <v>556</v>
      </c>
      <c r="K960" s="119">
        <v>1</v>
      </c>
      <c r="L960" s="119">
        <v>1</v>
      </c>
      <c r="M960" s="119">
        <v>2</v>
      </c>
    </row>
    <row r="961" spans="1:13">
      <c r="A961" s="120"/>
      <c r="B961" s="118"/>
      <c r="C961" s="118"/>
      <c r="D961" s="118"/>
      <c r="E961" s="2"/>
      <c r="F961" s="2"/>
      <c r="G961" s="119"/>
      <c r="H961" s="119"/>
      <c r="I961" s="2"/>
      <c r="J961" s="119"/>
      <c r="K961" s="119"/>
      <c r="L961" s="119"/>
      <c r="M961" s="119"/>
    </row>
    <row r="962" spans="1:13" ht="15.6">
      <c r="A962" s="120">
        <v>221</v>
      </c>
      <c r="B962" s="118" t="s">
        <v>816</v>
      </c>
      <c r="C962" s="118" t="s">
        <v>155</v>
      </c>
      <c r="D962" s="118">
        <v>399030701</v>
      </c>
      <c r="E962" s="2"/>
      <c r="F962" s="2"/>
      <c r="G962" s="123">
        <v>444</v>
      </c>
      <c r="H962" s="123"/>
      <c r="I962" s="119">
        <v>390</v>
      </c>
      <c r="J962" s="119">
        <v>834</v>
      </c>
      <c r="K962" s="119">
        <v>1</v>
      </c>
      <c r="L962" s="119">
        <v>1</v>
      </c>
      <c r="M962" s="119">
        <v>2</v>
      </c>
    </row>
    <row r="963" spans="1:13">
      <c r="A963" s="120"/>
      <c r="B963" s="118"/>
      <c r="C963" s="118"/>
      <c r="D963" s="118"/>
      <c r="E963" s="2"/>
      <c r="F963" s="2"/>
      <c r="G963" s="119"/>
      <c r="H963" s="119"/>
      <c r="I963" s="2"/>
      <c r="J963" s="119"/>
      <c r="K963" s="119"/>
      <c r="L963" s="119"/>
      <c r="M963" s="119"/>
    </row>
    <row r="964" spans="1:13" ht="15.6">
      <c r="A964" s="360">
        <v>222</v>
      </c>
      <c r="B964" s="363" t="s">
        <v>817</v>
      </c>
      <c r="C964" s="118" t="s">
        <v>818</v>
      </c>
      <c r="D964" s="118">
        <v>399030101</v>
      </c>
      <c r="E964" s="2"/>
      <c r="F964" s="2"/>
      <c r="G964" s="123">
        <v>612</v>
      </c>
      <c r="H964" s="123"/>
      <c r="I964" s="2"/>
      <c r="J964" s="119">
        <v>612</v>
      </c>
      <c r="K964" s="119"/>
      <c r="L964" s="119"/>
      <c r="M964" s="119"/>
    </row>
    <row r="965" spans="1:13" ht="15.6">
      <c r="A965" s="362"/>
      <c r="B965" s="364"/>
      <c r="C965" s="118" t="s">
        <v>818</v>
      </c>
      <c r="D965" s="118">
        <v>399030102</v>
      </c>
      <c r="E965" s="2"/>
      <c r="F965" s="2"/>
      <c r="G965" s="123">
        <v>325</v>
      </c>
      <c r="H965" s="123"/>
      <c r="I965" s="2"/>
      <c r="J965" s="119">
        <v>325</v>
      </c>
      <c r="K965" s="119"/>
      <c r="L965" s="119"/>
      <c r="M965" s="119"/>
    </row>
    <row r="966" spans="1:13" ht="15.6">
      <c r="A966" s="120"/>
      <c r="B966" s="119"/>
      <c r="C966" s="118" t="s">
        <v>802</v>
      </c>
      <c r="D966" s="118"/>
      <c r="E966" s="2"/>
      <c r="F966" s="2"/>
      <c r="G966" s="123">
        <f>SUM(G964:G965)</f>
        <v>937</v>
      </c>
      <c r="H966" s="123"/>
      <c r="I966" s="2"/>
      <c r="J966" s="119">
        <f>SUM(J964:J965)</f>
        <v>937</v>
      </c>
      <c r="K966" s="119">
        <v>3</v>
      </c>
      <c r="L966" s="119">
        <v>0</v>
      </c>
      <c r="M966" s="119">
        <v>3</v>
      </c>
    </row>
    <row r="967" spans="1:13">
      <c r="A967" s="120"/>
      <c r="B967" s="119"/>
      <c r="C967" s="118"/>
      <c r="D967" s="118"/>
      <c r="E967" s="2"/>
      <c r="F967" s="2"/>
      <c r="G967" s="119"/>
      <c r="H967" s="119"/>
      <c r="I967" s="2"/>
      <c r="J967" s="119"/>
      <c r="K967" s="119"/>
      <c r="L967" s="119"/>
      <c r="M967" s="119"/>
    </row>
    <row r="968" spans="1:13">
      <c r="A968" s="360">
        <v>223</v>
      </c>
      <c r="B968" s="363" t="s">
        <v>819</v>
      </c>
      <c r="C968" s="118" t="s">
        <v>818</v>
      </c>
      <c r="D968" s="118">
        <v>399030101</v>
      </c>
      <c r="E968" s="2"/>
      <c r="F968" s="2"/>
      <c r="G968" s="2"/>
      <c r="H968" s="2"/>
      <c r="I968" s="119">
        <v>545</v>
      </c>
      <c r="J968" s="119">
        <v>545</v>
      </c>
      <c r="K968" s="119"/>
      <c r="L968" s="119"/>
      <c r="M968" s="119"/>
    </row>
    <row r="969" spans="1:13">
      <c r="A969" s="362"/>
      <c r="B969" s="364"/>
      <c r="C969" s="118" t="s">
        <v>818</v>
      </c>
      <c r="D969" s="118">
        <v>399030102</v>
      </c>
      <c r="E969" s="2"/>
      <c r="F969" s="2"/>
      <c r="G969" s="2"/>
      <c r="H969" s="2"/>
      <c r="I969" s="119">
        <v>299</v>
      </c>
      <c r="J969" s="119">
        <v>299</v>
      </c>
      <c r="K969" s="119"/>
      <c r="L969" s="119"/>
      <c r="M969" s="119"/>
    </row>
    <row r="970" spans="1:13">
      <c r="A970" s="120"/>
      <c r="B970" s="119"/>
      <c r="C970" s="118" t="s">
        <v>802</v>
      </c>
      <c r="D970" s="118"/>
      <c r="E970" s="2"/>
      <c r="F970" s="2"/>
      <c r="G970" s="2"/>
      <c r="H970" s="2"/>
      <c r="I970" s="119">
        <f>SUM(I968:I969)</f>
        <v>844</v>
      </c>
      <c r="J970" s="119">
        <f>SUM(J968:J969)</f>
        <v>844</v>
      </c>
      <c r="K970" s="119">
        <v>0</v>
      </c>
      <c r="L970" s="119">
        <v>2</v>
      </c>
      <c r="M970" s="119">
        <v>2</v>
      </c>
    </row>
    <row r="971" spans="1:13">
      <c r="A971" s="120"/>
      <c r="B971" s="119"/>
      <c r="C971" s="118"/>
      <c r="D971" s="118"/>
      <c r="E971" s="2"/>
      <c r="F971" s="2"/>
      <c r="G971" s="119"/>
      <c r="H971" s="119"/>
      <c r="I971" s="2"/>
      <c r="J971" s="119"/>
      <c r="K971" s="119"/>
      <c r="L971" s="119"/>
      <c r="M971" s="119"/>
    </row>
    <row r="972" spans="1:13">
      <c r="A972" s="360">
        <v>224</v>
      </c>
      <c r="B972" s="363" t="s">
        <v>820</v>
      </c>
      <c r="C972" s="118" t="s">
        <v>821</v>
      </c>
      <c r="D972" s="118">
        <v>399030103</v>
      </c>
      <c r="E972" s="2"/>
      <c r="F972" s="2"/>
      <c r="G972" s="119">
        <v>251</v>
      </c>
      <c r="H972" s="119"/>
      <c r="I972" s="119">
        <v>236</v>
      </c>
      <c r="J972" s="119">
        <v>487</v>
      </c>
      <c r="K972" s="119"/>
      <c r="L972" s="119"/>
      <c r="M972" s="119"/>
    </row>
    <row r="973" spans="1:13">
      <c r="A973" s="362"/>
      <c r="B973" s="364"/>
      <c r="C973" s="118" t="s">
        <v>822</v>
      </c>
      <c r="D973" s="118">
        <v>399030106</v>
      </c>
      <c r="E973" s="2"/>
      <c r="F973" s="2"/>
      <c r="G973" s="119">
        <v>499</v>
      </c>
      <c r="H973" s="119"/>
      <c r="I973" s="119">
        <v>425</v>
      </c>
      <c r="J973" s="119">
        <v>924</v>
      </c>
      <c r="K973" s="119"/>
      <c r="L973" s="119"/>
      <c r="M973" s="119"/>
    </row>
    <row r="974" spans="1:13">
      <c r="A974" s="120"/>
      <c r="B974" s="120"/>
      <c r="C974" s="118" t="s">
        <v>802</v>
      </c>
      <c r="D974" s="118"/>
      <c r="E974" s="2"/>
      <c r="F974" s="2"/>
      <c r="G974" s="119">
        <f>SUM(G972:G973)</f>
        <v>750</v>
      </c>
      <c r="H974" s="119"/>
      <c r="I974" s="119">
        <f>SUM(I972:I973)</f>
        <v>661</v>
      </c>
      <c r="J974" s="119">
        <f>SUM(J972:J973)</f>
        <v>1411</v>
      </c>
      <c r="K974" s="119">
        <v>2</v>
      </c>
      <c r="L974" s="119">
        <v>2</v>
      </c>
      <c r="M974" s="119">
        <v>4</v>
      </c>
    </row>
    <row r="975" spans="1:13">
      <c r="A975" s="120"/>
      <c r="B975" s="120"/>
      <c r="C975" s="118"/>
      <c r="D975" s="118"/>
      <c r="E975" s="2"/>
      <c r="F975" s="2"/>
      <c r="G975" s="119"/>
      <c r="H975" s="119"/>
      <c r="I975" s="2"/>
      <c r="J975" s="119"/>
      <c r="K975" s="119"/>
      <c r="L975" s="119"/>
      <c r="M975" s="119"/>
    </row>
    <row r="976" spans="1:13">
      <c r="A976" s="360">
        <v>225</v>
      </c>
      <c r="B976" s="363" t="s">
        <v>823</v>
      </c>
      <c r="C976" s="118" t="s">
        <v>824</v>
      </c>
      <c r="D976" s="118">
        <v>399030104</v>
      </c>
      <c r="E976" s="2"/>
      <c r="F976" s="2"/>
      <c r="G976" s="119">
        <v>459</v>
      </c>
      <c r="H976" s="119"/>
      <c r="I976" s="119">
        <v>450</v>
      </c>
      <c r="J976" s="119">
        <v>864</v>
      </c>
      <c r="K976" s="119"/>
      <c r="L976" s="119"/>
      <c r="M976" s="119"/>
    </row>
    <row r="977" spans="1:13">
      <c r="A977" s="362"/>
      <c r="B977" s="364"/>
      <c r="C977" s="118" t="s">
        <v>824</v>
      </c>
      <c r="D977" s="118">
        <v>399030105</v>
      </c>
      <c r="E977" s="2"/>
      <c r="F977" s="2"/>
      <c r="G977" s="119">
        <v>155</v>
      </c>
      <c r="H977" s="119"/>
      <c r="I977" s="119">
        <v>148</v>
      </c>
      <c r="J977" s="119">
        <v>303</v>
      </c>
      <c r="K977" s="119"/>
      <c r="L977" s="119"/>
      <c r="M977" s="119"/>
    </row>
    <row r="978" spans="1:13">
      <c r="A978" s="120"/>
      <c r="B978" s="119"/>
      <c r="C978" s="118" t="s">
        <v>802</v>
      </c>
      <c r="D978" s="118"/>
      <c r="E978" s="2"/>
      <c r="F978" s="2"/>
      <c r="G978" s="119">
        <f>SUM(G976:G977)</f>
        <v>614</v>
      </c>
      <c r="H978" s="119"/>
      <c r="I978" s="119">
        <f>SUM(I976:I977)</f>
        <v>598</v>
      </c>
      <c r="J978" s="119">
        <f>SUM(J976:J977)</f>
        <v>1167</v>
      </c>
      <c r="K978" s="119">
        <v>2</v>
      </c>
      <c r="L978" s="119">
        <v>2</v>
      </c>
      <c r="M978" s="119">
        <v>4</v>
      </c>
    </row>
    <row r="979" spans="1:13">
      <c r="A979" s="120"/>
      <c r="B979" s="119"/>
      <c r="C979" s="118"/>
      <c r="D979" s="118"/>
      <c r="E979" s="2"/>
      <c r="F979" s="2"/>
      <c r="G979" s="119"/>
      <c r="H979" s="119"/>
      <c r="I979" s="2"/>
      <c r="J979" s="119"/>
      <c r="K979" s="119"/>
      <c r="L979" s="119"/>
      <c r="M979" s="119"/>
    </row>
    <row r="980" spans="1:13">
      <c r="A980" s="120">
        <v>226</v>
      </c>
      <c r="B980" s="118" t="s">
        <v>825</v>
      </c>
      <c r="C980" s="118" t="s">
        <v>826</v>
      </c>
      <c r="D980" s="118">
        <v>399030301</v>
      </c>
      <c r="E980" s="2"/>
      <c r="F980" s="2"/>
      <c r="G980" s="119">
        <v>484</v>
      </c>
      <c r="H980" s="119"/>
      <c r="I980" s="119">
        <v>393</v>
      </c>
      <c r="J980" s="119">
        <v>877</v>
      </c>
      <c r="K980" s="119">
        <v>1</v>
      </c>
      <c r="L980" s="119">
        <v>1</v>
      </c>
      <c r="M980" s="119">
        <v>2</v>
      </c>
    </row>
    <row r="981" spans="1:13">
      <c r="A981" s="120"/>
      <c r="B981" s="118"/>
      <c r="C981" s="118"/>
      <c r="D981" s="118"/>
      <c r="E981" s="2"/>
      <c r="F981" s="2"/>
      <c r="G981" s="119"/>
      <c r="H981" s="119"/>
      <c r="I981" s="2"/>
      <c r="J981" s="119"/>
      <c r="K981" s="119"/>
      <c r="L981" s="119"/>
      <c r="M981" s="119"/>
    </row>
    <row r="982" spans="1:13">
      <c r="A982" s="120">
        <v>227</v>
      </c>
      <c r="B982" s="118" t="s">
        <v>827</v>
      </c>
      <c r="C982" s="118" t="s">
        <v>828</v>
      </c>
      <c r="D982" s="118">
        <v>399030302</v>
      </c>
      <c r="E982" s="2"/>
      <c r="F982" s="2"/>
      <c r="G982" s="119">
        <v>507</v>
      </c>
      <c r="H982" s="119"/>
      <c r="I982" s="119">
        <v>447</v>
      </c>
      <c r="J982" s="119">
        <v>954</v>
      </c>
      <c r="K982" s="119">
        <v>1</v>
      </c>
      <c r="L982" s="119">
        <v>1</v>
      </c>
      <c r="M982" s="119">
        <v>2</v>
      </c>
    </row>
    <row r="983" spans="1:13">
      <c r="A983" s="120"/>
      <c r="B983" s="118"/>
      <c r="C983" s="118" t="s">
        <v>802</v>
      </c>
      <c r="D983" s="118"/>
      <c r="E983" s="2"/>
      <c r="F983" s="2"/>
      <c r="G983" s="119"/>
      <c r="H983" s="119"/>
      <c r="I983" s="119"/>
      <c r="J983" s="119"/>
      <c r="K983" s="119"/>
      <c r="L983" s="119"/>
      <c r="M983" s="119"/>
    </row>
    <row r="984" spans="1:13">
      <c r="A984" s="120"/>
      <c r="B984" s="120"/>
      <c r="C984" s="124"/>
      <c r="D984" s="124"/>
      <c r="E984" s="2"/>
      <c r="F984" s="2"/>
      <c r="G984" s="119"/>
      <c r="H984" s="119"/>
      <c r="I984" s="2"/>
      <c r="J984" s="119"/>
      <c r="K984" s="119"/>
      <c r="L984" s="119"/>
      <c r="M984" s="119"/>
    </row>
    <row r="985" spans="1:13">
      <c r="A985" s="360">
        <v>228</v>
      </c>
      <c r="B985" s="363" t="s">
        <v>1391</v>
      </c>
      <c r="C985" s="118" t="s">
        <v>829</v>
      </c>
      <c r="D985" s="118">
        <v>399030801</v>
      </c>
      <c r="E985" s="2"/>
      <c r="F985" s="2"/>
      <c r="G985" s="119">
        <v>323</v>
      </c>
      <c r="H985" s="119"/>
      <c r="I985" s="2"/>
      <c r="J985" s="119">
        <v>323</v>
      </c>
      <c r="K985" s="119"/>
      <c r="L985" s="119"/>
      <c r="M985" s="119"/>
    </row>
    <row r="986" spans="1:13">
      <c r="A986" s="361"/>
      <c r="B986" s="365"/>
      <c r="C986" s="118" t="s">
        <v>829</v>
      </c>
      <c r="D986" s="118">
        <v>399030802</v>
      </c>
      <c r="E986" s="2"/>
      <c r="F986" s="2"/>
      <c r="G986" s="119">
        <v>447</v>
      </c>
      <c r="H986" s="119"/>
      <c r="I986" s="2"/>
      <c r="J986" s="119">
        <v>447</v>
      </c>
      <c r="K986" s="119"/>
      <c r="L986" s="119"/>
      <c r="M986" s="119"/>
    </row>
    <row r="987" spans="1:13">
      <c r="A987" s="362"/>
      <c r="B987" s="364"/>
      <c r="C987" s="118" t="s">
        <v>829</v>
      </c>
      <c r="D987" s="118">
        <v>399030803</v>
      </c>
      <c r="E987" s="2"/>
      <c r="F987" s="2"/>
      <c r="G987" s="119">
        <v>418</v>
      </c>
      <c r="H987" s="119"/>
      <c r="I987" s="2"/>
      <c r="J987" s="119">
        <v>418</v>
      </c>
      <c r="K987" s="119"/>
      <c r="L987" s="119"/>
      <c r="M987" s="119"/>
    </row>
    <row r="988" spans="1:13">
      <c r="A988" s="120"/>
      <c r="B988" s="119"/>
      <c r="C988" s="118" t="s">
        <v>802</v>
      </c>
      <c r="D988" s="118"/>
      <c r="E988" s="2"/>
      <c r="F988" s="2"/>
      <c r="G988" s="119">
        <f>SUM(G985:G987)</f>
        <v>1188</v>
      </c>
      <c r="H988" s="119"/>
      <c r="I988" s="2"/>
      <c r="J988" s="119">
        <f>SUM(J985:J987)</f>
        <v>1188</v>
      </c>
      <c r="K988" s="119">
        <v>3</v>
      </c>
      <c r="L988" s="119">
        <v>0</v>
      </c>
      <c r="M988" s="119">
        <v>3</v>
      </c>
    </row>
    <row r="989" spans="1:13">
      <c r="A989" s="120"/>
      <c r="B989" s="119"/>
      <c r="C989" s="118"/>
      <c r="D989" s="118"/>
      <c r="E989" s="2"/>
      <c r="F989" s="2"/>
      <c r="G989" s="119"/>
      <c r="H989" s="119"/>
      <c r="I989" s="2"/>
      <c r="J989" s="119"/>
      <c r="K989" s="119"/>
      <c r="L989" s="119"/>
      <c r="M989" s="119"/>
    </row>
    <row r="990" spans="1:13">
      <c r="A990" s="360">
        <v>229</v>
      </c>
      <c r="B990" s="363" t="s">
        <v>103</v>
      </c>
      <c r="C990" s="118" t="s">
        <v>829</v>
      </c>
      <c r="D990" s="118">
        <v>399030801</v>
      </c>
      <c r="E990" s="2"/>
      <c r="F990" s="2"/>
      <c r="G990" s="2"/>
      <c r="H990" s="2"/>
      <c r="I990" s="119">
        <v>323</v>
      </c>
      <c r="J990" s="119">
        <v>323</v>
      </c>
      <c r="K990" s="119"/>
      <c r="L990" s="119"/>
      <c r="M990" s="119"/>
    </row>
    <row r="991" spans="1:13">
      <c r="A991" s="361"/>
      <c r="B991" s="365"/>
      <c r="C991" s="118" t="s">
        <v>829</v>
      </c>
      <c r="D991" s="118">
        <v>399030802</v>
      </c>
      <c r="E991" s="2"/>
      <c r="F991" s="2"/>
      <c r="G991" s="2"/>
      <c r="H991" s="2"/>
      <c r="I991" s="119">
        <v>365</v>
      </c>
      <c r="J991" s="119">
        <v>365</v>
      </c>
      <c r="K991" s="119"/>
      <c r="L991" s="119"/>
      <c r="M991" s="119"/>
    </row>
    <row r="992" spans="1:13">
      <c r="A992" s="362"/>
      <c r="B992" s="364"/>
      <c r="C992" s="118" t="s">
        <v>829</v>
      </c>
      <c r="D992" s="118">
        <v>399030803</v>
      </c>
      <c r="E992" s="2"/>
      <c r="F992" s="2"/>
      <c r="G992" s="2"/>
      <c r="H992" s="2"/>
      <c r="I992" s="119">
        <v>398</v>
      </c>
      <c r="J992" s="119">
        <v>398</v>
      </c>
      <c r="K992" s="119"/>
      <c r="L992" s="119"/>
      <c r="M992" s="119"/>
    </row>
    <row r="993" spans="1:13">
      <c r="A993" s="120"/>
      <c r="B993" s="119"/>
      <c r="C993" s="118" t="s">
        <v>802</v>
      </c>
      <c r="D993" s="118"/>
      <c r="E993" s="2"/>
      <c r="F993" s="2"/>
      <c r="G993" s="2"/>
      <c r="H993" s="2"/>
      <c r="I993" s="119">
        <f>SUM(I990:I992)</f>
        <v>1086</v>
      </c>
      <c r="J993" s="119">
        <f>SUM(J990:J992)</f>
        <v>1086</v>
      </c>
      <c r="K993" s="119">
        <v>0</v>
      </c>
      <c r="L993" s="119">
        <v>3</v>
      </c>
      <c r="M993" s="119">
        <v>3</v>
      </c>
    </row>
    <row r="994" spans="1:13">
      <c r="A994" s="120"/>
      <c r="B994" s="119"/>
      <c r="C994" s="118"/>
      <c r="D994" s="118"/>
      <c r="E994" s="2"/>
      <c r="F994" s="2"/>
      <c r="G994" s="119"/>
      <c r="H994" s="119"/>
      <c r="I994" s="2"/>
      <c r="J994" s="119"/>
      <c r="K994" s="119"/>
      <c r="L994" s="119"/>
      <c r="M994" s="119"/>
    </row>
    <row r="995" spans="1:13">
      <c r="A995" s="360">
        <v>230</v>
      </c>
      <c r="B995" s="363" t="s">
        <v>830</v>
      </c>
      <c r="C995" s="118" t="s">
        <v>831</v>
      </c>
      <c r="D995" s="118">
        <v>399030705</v>
      </c>
      <c r="E995" s="2"/>
      <c r="F995" s="2"/>
      <c r="G995" s="119">
        <v>365</v>
      </c>
      <c r="H995" s="119"/>
      <c r="I995" s="119">
        <v>347</v>
      </c>
      <c r="J995" s="119">
        <v>712</v>
      </c>
      <c r="K995" s="119"/>
      <c r="L995" s="119"/>
      <c r="M995" s="119"/>
    </row>
    <row r="996" spans="1:13">
      <c r="A996" s="362"/>
      <c r="B996" s="364"/>
      <c r="C996" s="118" t="s">
        <v>832</v>
      </c>
      <c r="D996" s="118">
        <v>399030706</v>
      </c>
      <c r="E996" s="2"/>
      <c r="F996" s="2"/>
      <c r="G996" s="119">
        <v>226</v>
      </c>
      <c r="H996" s="119"/>
      <c r="I996" s="119">
        <v>202</v>
      </c>
      <c r="J996" s="119">
        <v>428</v>
      </c>
      <c r="K996" s="119"/>
      <c r="L996" s="119"/>
      <c r="M996" s="119"/>
    </row>
    <row r="997" spans="1:13">
      <c r="A997" s="120"/>
      <c r="B997" s="119"/>
      <c r="C997" s="118" t="s">
        <v>802</v>
      </c>
      <c r="D997" s="118"/>
      <c r="E997" s="2"/>
      <c r="F997" s="2"/>
      <c r="G997" s="119">
        <f>SUM(G995:G996)</f>
        <v>591</v>
      </c>
      <c r="H997" s="119"/>
      <c r="I997" s="119">
        <f>SUM(I995:I996)</f>
        <v>549</v>
      </c>
      <c r="J997" s="119">
        <f>SUM(J995:J996)</f>
        <v>1140</v>
      </c>
      <c r="K997" s="119">
        <v>1</v>
      </c>
      <c r="L997" s="119">
        <v>1</v>
      </c>
      <c r="M997" s="119">
        <v>2</v>
      </c>
    </row>
    <row r="998" spans="1:13">
      <c r="A998" s="120"/>
      <c r="B998" s="119"/>
      <c r="C998" s="118"/>
      <c r="D998" s="118"/>
      <c r="E998" s="2"/>
      <c r="F998" s="2"/>
      <c r="G998" s="119"/>
      <c r="H998" s="119"/>
      <c r="I998" s="2"/>
      <c r="J998" s="119"/>
      <c r="K998" s="119"/>
      <c r="L998" s="119"/>
      <c r="M998" s="119"/>
    </row>
    <row r="999" spans="1:13">
      <c r="A999" s="120">
        <v>231</v>
      </c>
      <c r="B999" s="118" t="s">
        <v>833</v>
      </c>
      <c r="C999" s="118" t="s">
        <v>834</v>
      </c>
      <c r="D999" s="118">
        <v>399030501</v>
      </c>
      <c r="E999" s="2"/>
      <c r="F999" s="2"/>
      <c r="G999" s="119">
        <v>681</v>
      </c>
      <c r="H999" s="119"/>
      <c r="I999" s="119">
        <v>599</v>
      </c>
      <c r="J999" s="119">
        <v>1280</v>
      </c>
      <c r="K999" s="119">
        <v>2</v>
      </c>
      <c r="L999" s="119">
        <v>2</v>
      </c>
      <c r="M999" s="119">
        <v>4</v>
      </c>
    </row>
    <row r="1000" spans="1:13">
      <c r="A1000" s="120"/>
      <c r="B1000" s="118"/>
      <c r="C1000" s="118"/>
      <c r="D1000" s="118"/>
      <c r="E1000" s="2"/>
      <c r="F1000" s="2"/>
      <c r="G1000" s="119"/>
      <c r="H1000" s="119"/>
      <c r="I1000" s="2"/>
      <c r="J1000" s="119"/>
      <c r="K1000" s="119"/>
      <c r="L1000" s="119"/>
      <c r="M1000" s="119"/>
    </row>
    <row r="1001" spans="1:13">
      <c r="A1001" s="120"/>
      <c r="B1001" s="118"/>
      <c r="C1001" s="118"/>
      <c r="D1001" s="118"/>
      <c r="E1001" s="2"/>
      <c r="F1001" s="2"/>
      <c r="G1001" s="119"/>
      <c r="H1001" s="119"/>
      <c r="I1001" s="2"/>
      <c r="J1001" s="119"/>
      <c r="K1001" s="119"/>
      <c r="L1001" s="119"/>
      <c r="M1001" s="119"/>
    </row>
    <row r="1002" spans="1:13">
      <c r="A1002" s="360">
        <v>232</v>
      </c>
      <c r="B1002" s="363" t="s">
        <v>835</v>
      </c>
      <c r="C1002" s="118" t="s">
        <v>836</v>
      </c>
      <c r="D1002" s="118">
        <v>399030502</v>
      </c>
      <c r="E1002" s="2"/>
      <c r="F1002" s="2"/>
      <c r="G1002" s="119">
        <v>359</v>
      </c>
      <c r="H1002" s="119"/>
      <c r="I1002" s="119">
        <v>315</v>
      </c>
      <c r="J1002" s="119">
        <v>674</v>
      </c>
      <c r="K1002" s="119"/>
      <c r="L1002" s="119"/>
      <c r="M1002" s="119"/>
    </row>
    <row r="1003" spans="1:13">
      <c r="A1003" s="362"/>
      <c r="B1003" s="364"/>
      <c r="C1003" s="118" t="s">
        <v>837</v>
      </c>
      <c r="D1003" s="118">
        <v>399030503</v>
      </c>
      <c r="E1003" s="2"/>
      <c r="F1003" s="2"/>
      <c r="G1003" s="119">
        <v>112</v>
      </c>
      <c r="H1003" s="119"/>
      <c r="I1003" s="119">
        <v>105</v>
      </c>
      <c r="J1003" s="119">
        <v>217</v>
      </c>
      <c r="K1003" s="119"/>
      <c r="L1003" s="119"/>
      <c r="M1003" s="119"/>
    </row>
    <row r="1004" spans="1:13">
      <c r="A1004" s="120"/>
      <c r="B1004" s="118"/>
      <c r="C1004" s="118" t="s">
        <v>802</v>
      </c>
      <c r="D1004" s="118"/>
      <c r="E1004" s="2"/>
      <c r="F1004" s="2"/>
      <c r="G1004" s="119">
        <f>SUM(G1002:G1003)</f>
        <v>471</v>
      </c>
      <c r="H1004" s="119"/>
      <c r="I1004" s="119">
        <f>SUM(I1002:I1003)</f>
        <v>420</v>
      </c>
      <c r="J1004" s="119">
        <f>SUM(J1002:J1003)</f>
        <v>891</v>
      </c>
      <c r="K1004" s="119">
        <v>1</v>
      </c>
      <c r="L1004" s="119">
        <v>1</v>
      </c>
      <c r="M1004" s="119">
        <v>2</v>
      </c>
    </row>
    <row r="1005" spans="1:13">
      <c r="A1005" s="120"/>
      <c r="B1005" s="118"/>
      <c r="C1005" s="118"/>
      <c r="D1005" s="118"/>
      <c r="E1005" s="2"/>
      <c r="F1005" s="2"/>
      <c r="G1005" s="119"/>
      <c r="H1005" s="119"/>
      <c r="I1005" s="2"/>
      <c r="J1005" s="119"/>
      <c r="K1005" s="119"/>
      <c r="L1005" s="119"/>
      <c r="M1005" s="119"/>
    </row>
    <row r="1006" spans="1:13">
      <c r="A1006" s="360">
        <v>233</v>
      </c>
      <c r="B1006" s="363" t="s">
        <v>838</v>
      </c>
      <c r="C1006" s="118" t="s">
        <v>839</v>
      </c>
      <c r="D1006" s="118">
        <v>399030504</v>
      </c>
      <c r="E1006" s="2"/>
      <c r="F1006" s="2"/>
      <c r="G1006" s="119">
        <v>375</v>
      </c>
      <c r="H1006" s="119"/>
      <c r="I1006" s="119">
        <v>325</v>
      </c>
      <c r="J1006" s="119">
        <v>700</v>
      </c>
      <c r="K1006" s="119"/>
      <c r="L1006" s="119"/>
      <c r="M1006" s="119"/>
    </row>
    <row r="1007" spans="1:13">
      <c r="A1007" s="361"/>
      <c r="B1007" s="365"/>
      <c r="C1007" s="118" t="s">
        <v>839</v>
      </c>
      <c r="D1007" s="118">
        <v>399030505</v>
      </c>
      <c r="E1007" s="2"/>
      <c r="F1007" s="2"/>
      <c r="G1007" s="119">
        <v>78</v>
      </c>
      <c r="H1007" s="119"/>
      <c r="I1007" s="119">
        <v>65</v>
      </c>
      <c r="J1007" s="119">
        <v>143</v>
      </c>
      <c r="K1007" s="119"/>
      <c r="L1007" s="119"/>
      <c r="M1007" s="119"/>
    </row>
    <row r="1008" spans="1:13">
      <c r="A1008" s="361"/>
      <c r="B1008" s="365"/>
      <c r="C1008" s="118" t="s">
        <v>839</v>
      </c>
      <c r="D1008" s="118">
        <v>399030506</v>
      </c>
      <c r="E1008" s="2"/>
      <c r="F1008" s="2"/>
      <c r="G1008" s="119">
        <v>179</v>
      </c>
      <c r="H1008" s="119"/>
      <c r="I1008" s="119">
        <v>150</v>
      </c>
      <c r="J1008" s="119">
        <v>329</v>
      </c>
      <c r="K1008" s="119"/>
      <c r="L1008" s="119"/>
      <c r="M1008" s="119"/>
    </row>
    <row r="1009" spans="1:13">
      <c r="A1009" s="362"/>
      <c r="B1009" s="364"/>
      <c r="C1009" s="118" t="s">
        <v>839</v>
      </c>
      <c r="D1009" s="118">
        <v>399030507</v>
      </c>
      <c r="E1009" s="2"/>
      <c r="F1009" s="2"/>
      <c r="G1009" s="119">
        <v>95</v>
      </c>
      <c r="H1009" s="119"/>
      <c r="I1009" s="119">
        <v>87</v>
      </c>
      <c r="J1009" s="119">
        <v>182</v>
      </c>
      <c r="K1009" s="119"/>
      <c r="L1009" s="119"/>
      <c r="M1009" s="119"/>
    </row>
    <row r="1010" spans="1:13">
      <c r="A1010" s="120"/>
      <c r="B1010" s="119"/>
      <c r="C1010" s="118" t="s">
        <v>802</v>
      </c>
      <c r="D1010" s="118"/>
      <c r="E1010" s="2"/>
      <c r="F1010" s="2"/>
      <c r="G1010" s="119">
        <f>SUM(G1006:G1009)</f>
        <v>727</v>
      </c>
      <c r="H1010" s="119"/>
      <c r="I1010" s="119">
        <f>SUM(I1006:I1009)</f>
        <v>627</v>
      </c>
      <c r="J1010" s="119">
        <f>SUM(J1006:J1009)</f>
        <v>1354</v>
      </c>
      <c r="K1010" s="119">
        <v>2</v>
      </c>
      <c r="L1010" s="119">
        <v>2</v>
      </c>
      <c r="M1010" s="119">
        <v>4</v>
      </c>
    </row>
    <row r="1011" spans="1:13">
      <c r="A1011" s="120"/>
      <c r="B1011" s="119"/>
      <c r="C1011" s="118"/>
      <c r="D1011" s="118"/>
      <c r="E1011" s="2"/>
      <c r="F1011" s="2"/>
      <c r="G1011" s="119"/>
      <c r="H1011" s="119"/>
      <c r="I1011" s="2"/>
      <c r="J1011" s="119"/>
      <c r="K1011" s="119"/>
      <c r="L1011" s="119"/>
      <c r="M1011" s="119"/>
    </row>
    <row r="1012" spans="1:13">
      <c r="A1012" s="360">
        <v>234</v>
      </c>
      <c r="B1012" s="363" t="s">
        <v>840</v>
      </c>
      <c r="C1012" s="118" t="s">
        <v>841</v>
      </c>
      <c r="D1012" s="118">
        <v>399030202</v>
      </c>
      <c r="E1012" s="2"/>
      <c r="F1012" s="2"/>
      <c r="G1012" s="119">
        <v>384</v>
      </c>
      <c r="H1012" s="119"/>
      <c r="I1012" s="2"/>
      <c r="J1012" s="119">
        <v>384</v>
      </c>
      <c r="K1012" s="119"/>
      <c r="L1012" s="119"/>
      <c r="M1012" s="119"/>
    </row>
    <row r="1013" spans="1:13">
      <c r="A1013" s="361"/>
      <c r="B1013" s="365"/>
      <c r="C1013" s="118" t="s">
        <v>841</v>
      </c>
      <c r="D1013" s="118">
        <v>399030203</v>
      </c>
      <c r="E1013" s="2"/>
      <c r="F1013" s="2"/>
      <c r="G1013" s="119">
        <v>204</v>
      </c>
      <c r="H1013" s="119"/>
      <c r="I1013" s="2"/>
      <c r="J1013" s="119">
        <v>204</v>
      </c>
      <c r="K1013" s="119"/>
      <c r="L1013" s="119"/>
      <c r="M1013" s="119"/>
    </row>
    <row r="1014" spans="1:13">
      <c r="A1014" s="361"/>
      <c r="B1014" s="365"/>
      <c r="C1014" s="118" t="s">
        <v>841</v>
      </c>
      <c r="D1014" s="118">
        <v>399030204</v>
      </c>
      <c r="E1014" s="2"/>
      <c r="F1014" s="2"/>
      <c r="G1014" s="119">
        <v>122</v>
      </c>
      <c r="H1014" s="119"/>
      <c r="I1014" s="2"/>
      <c r="J1014" s="119">
        <v>122</v>
      </c>
      <c r="K1014" s="119"/>
      <c r="L1014" s="119"/>
      <c r="M1014" s="119"/>
    </row>
    <row r="1015" spans="1:13">
      <c r="A1015" s="361"/>
      <c r="B1015" s="365"/>
      <c r="C1015" s="118" t="s">
        <v>841</v>
      </c>
      <c r="D1015" s="118">
        <v>399030205</v>
      </c>
      <c r="E1015" s="2"/>
      <c r="F1015" s="2"/>
      <c r="G1015" s="119">
        <v>333</v>
      </c>
      <c r="H1015" s="119"/>
      <c r="I1015" s="2"/>
      <c r="J1015" s="119">
        <v>333</v>
      </c>
      <c r="K1015" s="119"/>
      <c r="L1015" s="119"/>
      <c r="M1015" s="119"/>
    </row>
    <row r="1016" spans="1:13">
      <c r="A1016" s="362"/>
      <c r="B1016" s="364"/>
      <c r="C1016" s="118" t="s">
        <v>841</v>
      </c>
      <c r="D1016" s="118">
        <v>399030206</v>
      </c>
      <c r="E1016" s="2"/>
      <c r="F1016" s="2"/>
      <c r="G1016" s="119">
        <v>183</v>
      </c>
      <c r="H1016" s="119"/>
      <c r="I1016" s="2"/>
      <c r="J1016" s="119">
        <v>183</v>
      </c>
      <c r="K1016" s="119"/>
      <c r="L1016" s="119"/>
      <c r="M1016" s="119"/>
    </row>
    <row r="1017" spans="1:13">
      <c r="A1017" s="120"/>
      <c r="B1017" s="119"/>
      <c r="C1017" s="118" t="s">
        <v>802</v>
      </c>
      <c r="D1017" s="118"/>
      <c r="E1017" s="2"/>
      <c r="F1017" s="2"/>
      <c r="G1017" s="119">
        <f>SUM(G1012:G1016)</f>
        <v>1226</v>
      </c>
      <c r="H1017" s="119"/>
      <c r="I1017" s="2"/>
      <c r="J1017" s="119">
        <f>SUM(J1012:J1016)</f>
        <v>1226</v>
      </c>
      <c r="K1017" s="119">
        <v>3</v>
      </c>
      <c r="L1017" s="119">
        <v>0</v>
      </c>
      <c r="M1017" s="119">
        <v>3</v>
      </c>
    </row>
    <row r="1018" spans="1:13">
      <c r="A1018" s="360">
        <v>235</v>
      </c>
      <c r="B1018" s="363" t="s">
        <v>840</v>
      </c>
      <c r="C1018" s="118" t="s">
        <v>841</v>
      </c>
      <c r="D1018" s="118">
        <v>399030202</v>
      </c>
      <c r="E1018" s="2"/>
      <c r="F1018" s="2"/>
      <c r="G1018" s="2"/>
      <c r="H1018" s="2"/>
      <c r="I1018" s="119">
        <v>343</v>
      </c>
      <c r="J1018" s="119">
        <v>343</v>
      </c>
      <c r="K1018" s="119"/>
      <c r="L1018" s="119"/>
      <c r="M1018" s="119"/>
    </row>
    <row r="1019" spans="1:13">
      <c r="A1019" s="361"/>
      <c r="B1019" s="365"/>
      <c r="C1019" s="118" t="s">
        <v>841</v>
      </c>
      <c r="D1019" s="118">
        <v>399030203</v>
      </c>
      <c r="E1019" s="2"/>
      <c r="F1019" s="2"/>
      <c r="G1019" s="2"/>
      <c r="H1019" s="2"/>
      <c r="I1019" s="119">
        <v>194</v>
      </c>
      <c r="J1019" s="119">
        <v>194</v>
      </c>
      <c r="K1019" s="119"/>
      <c r="L1019" s="119"/>
      <c r="M1019" s="119"/>
    </row>
    <row r="1020" spans="1:13">
      <c r="A1020" s="361"/>
      <c r="B1020" s="365"/>
      <c r="C1020" s="118" t="s">
        <v>841</v>
      </c>
      <c r="D1020" s="118">
        <v>399030204</v>
      </c>
      <c r="E1020" s="2"/>
      <c r="F1020" s="2"/>
      <c r="G1020" s="2"/>
      <c r="H1020" s="2"/>
      <c r="I1020" s="119">
        <v>121</v>
      </c>
      <c r="J1020" s="119">
        <v>121</v>
      </c>
      <c r="K1020" s="119"/>
      <c r="L1020" s="119"/>
      <c r="M1020" s="119"/>
    </row>
    <row r="1021" spans="1:13">
      <c r="A1021" s="361"/>
      <c r="B1021" s="365"/>
      <c r="C1021" s="118" t="s">
        <v>841</v>
      </c>
      <c r="D1021" s="118">
        <v>399030205</v>
      </c>
      <c r="E1021" s="2"/>
      <c r="F1021" s="2"/>
      <c r="G1021" s="2"/>
      <c r="H1021" s="2"/>
      <c r="I1021" s="119">
        <v>311</v>
      </c>
      <c r="J1021" s="119">
        <v>311</v>
      </c>
      <c r="K1021" s="119"/>
      <c r="L1021" s="119"/>
      <c r="M1021" s="119"/>
    </row>
    <row r="1022" spans="1:13">
      <c r="A1022" s="362"/>
      <c r="B1022" s="364"/>
      <c r="C1022" s="118" t="s">
        <v>841</v>
      </c>
      <c r="D1022" s="118">
        <v>399030202</v>
      </c>
      <c r="E1022" s="2"/>
      <c r="F1022" s="2"/>
      <c r="G1022" s="2"/>
      <c r="H1022" s="2"/>
      <c r="I1022" s="119">
        <v>155</v>
      </c>
      <c r="J1022" s="119">
        <v>155</v>
      </c>
      <c r="K1022" s="119"/>
      <c r="L1022" s="119"/>
      <c r="M1022" s="119"/>
    </row>
    <row r="1023" spans="1:13">
      <c r="A1023" s="120"/>
      <c r="B1023" s="119"/>
      <c r="C1023" s="118" t="s">
        <v>802</v>
      </c>
      <c r="D1023" s="118"/>
      <c r="E1023" s="2"/>
      <c r="F1023" s="2"/>
      <c r="G1023" s="2"/>
      <c r="H1023" s="2"/>
      <c r="I1023" s="119">
        <f>SUM(I1018:I1022)</f>
        <v>1124</v>
      </c>
      <c r="J1023" s="119">
        <f>SUM(J1018:J1022)</f>
        <v>1124</v>
      </c>
      <c r="K1023" s="119">
        <v>0</v>
      </c>
      <c r="L1023" s="119">
        <v>3</v>
      </c>
      <c r="M1023" s="119">
        <v>3</v>
      </c>
    </row>
    <row r="1024" spans="1:13">
      <c r="A1024" s="120"/>
      <c r="B1024" s="119"/>
      <c r="C1024" s="118"/>
      <c r="D1024" s="118"/>
      <c r="E1024" s="2"/>
      <c r="F1024" s="2"/>
      <c r="G1024" s="119"/>
      <c r="H1024" s="119"/>
      <c r="I1024" s="2"/>
      <c r="J1024" s="119"/>
      <c r="K1024" s="119"/>
      <c r="L1024" s="119"/>
      <c r="M1024" s="119"/>
    </row>
    <row r="1025" spans="1:13">
      <c r="A1025" s="120">
        <v>236</v>
      </c>
      <c r="B1025" s="118" t="s">
        <v>842</v>
      </c>
      <c r="C1025" s="118" t="s">
        <v>843</v>
      </c>
      <c r="D1025" s="118">
        <v>399030201</v>
      </c>
      <c r="E1025" s="2"/>
      <c r="F1025" s="2"/>
      <c r="G1025" s="119">
        <v>332</v>
      </c>
      <c r="H1025" s="119"/>
      <c r="I1025" s="119">
        <v>205</v>
      </c>
      <c r="J1025" s="119">
        <v>437</v>
      </c>
      <c r="K1025" s="119">
        <v>1</v>
      </c>
      <c r="L1025" s="119">
        <v>1</v>
      </c>
      <c r="M1025" s="119">
        <v>2</v>
      </c>
    </row>
    <row r="1026" spans="1:13">
      <c r="A1026" s="120"/>
      <c r="B1026" s="118"/>
      <c r="C1026" s="118"/>
      <c r="D1026" s="118"/>
      <c r="E1026" s="2"/>
      <c r="F1026" s="2"/>
      <c r="G1026" s="119"/>
      <c r="H1026" s="119"/>
      <c r="I1026" s="2"/>
      <c r="J1026" s="119"/>
      <c r="K1026" s="119"/>
      <c r="L1026" s="119"/>
      <c r="M1026" s="119"/>
    </row>
    <row r="1027" spans="1:13">
      <c r="A1027" s="120"/>
      <c r="B1027" s="118"/>
      <c r="C1027" s="118"/>
      <c r="D1027" s="118"/>
      <c r="E1027" s="2"/>
      <c r="F1027" s="2"/>
      <c r="G1027" s="119"/>
      <c r="H1027" s="119"/>
      <c r="I1027" s="2"/>
      <c r="J1027" s="119"/>
      <c r="K1027" s="119"/>
      <c r="L1027" s="119"/>
      <c r="M1027" s="119"/>
    </row>
    <row r="1028" spans="1:13">
      <c r="A1028" s="120">
        <v>237</v>
      </c>
      <c r="B1028" s="118" t="s">
        <v>844</v>
      </c>
      <c r="C1028" s="118" t="s">
        <v>845</v>
      </c>
      <c r="D1028" s="118">
        <v>399030905</v>
      </c>
      <c r="E1028" s="2"/>
      <c r="F1028" s="2"/>
      <c r="G1028" s="119">
        <v>503</v>
      </c>
      <c r="H1028" s="119"/>
      <c r="I1028" s="119">
        <v>488</v>
      </c>
      <c r="J1028" s="119">
        <v>991</v>
      </c>
      <c r="K1028" s="119">
        <v>1</v>
      </c>
      <c r="L1028" s="119">
        <v>1</v>
      </c>
      <c r="M1028" s="119">
        <v>2</v>
      </c>
    </row>
    <row r="1029" spans="1:13">
      <c r="A1029" s="120"/>
      <c r="B1029" s="118"/>
      <c r="C1029" s="118"/>
      <c r="D1029" s="118"/>
      <c r="E1029" s="2"/>
      <c r="F1029" s="2"/>
      <c r="G1029" s="119"/>
      <c r="H1029" s="119"/>
      <c r="I1029" s="2"/>
      <c r="J1029" s="119"/>
      <c r="K1029" s="119"/>
      <c r="L1029" s="119"/>
      <c r="M1029" s="119"/>
    </row>
    <row r="1030" spans="1:13">
      <c r="A1030" s="120">
        <v>238</v>
      </c>
      <c r="B1030" s="118" t="s">
        <v>846</v>
      </c>
      <c r="C1030" s="118" t="s">
        <v>847</v>
      </c>
      <c r="D1030" s="118">
        <v>399030906</v>
      </c>
      <c r="E1030" s="2"/>
      <c r="F1030" s="2"/>
      <c r="G1030" s="119">
        <v>1027</v>
      </c>
      <c r="H1030" s="119"/>
      <c r="I1030" s="2"/>
      <c r="J1030" s="119">
        <v>1027</v>
      </c>
      <c r="K1030" s="119">
        <v>2</v>
      </c>
      <c r="L1030" s="119">
        <v>0</v>
      </c>
      <c r="M1030" s="119">
        <v>2</v>
      </c>
    </row>
    <row r="1031" spans="1:13">
      <c r="A1031" s="120"/>
      <c r="B1031" s="118"/>
      <c r="C1031" s="118"/>
      <c r="D1031" s="118"/>
      <c r="E1031" s="2"/>
      <c r="F1031" s="2"/>
      <c r="G1031" s="119"/>
      <c r="H1031" s="119"/>
      <c r="I1031" s="2"/>
      <c r="J1031" s="119"/>
      <c r="K1031" s="119"/>
      <c r="L1031" s="119"/>
      <c r="M1031" s="119"/>
    </row>
    <row r="1032" spans="1:13">
      <c r="A1032" s="120">
        <v>239</v>
      </c>
      <c r="B1032" s="118" t="s">
        <v>848</v>
      </c>
      <c r="C1032" s="118" t="s">
        <v>847</v>
      </c>
      <c r="D1032" s="118">
        <v>399030906</v>
      </c>
      <c r="E1032" s="2"/>
      <c r="F1032" s="2"/>
      <c r="G1032" s="2"/>
      <c r="H1032" s="2"/>
      <c r="I1032" s="119">
        <v>942</v>
      </c>
      <c r="J1032" s="119">
        <v>942</v>
      </c>
      <c r="K1032" s="119">
        <v>0</v>
      </c>
      <c r="L1032" s="119">
        <v>2</v>
      </c>
      <c r="M1032" s="119">
        <v>2</v>
      </c>
    </row>
    <row r="1033" spans="1:13">
      <c r="A1033" s="120"/>
      <c r="B1033" s="118"/>
      <c r="C1033" s="118"/>
      <c r="D1033" s="118"/>
      <c r="E1033" s="2"/>
      <c r="F1033" s="2"/>
      <c r="G1033" s="119"/>
      <c r="H1033" s="119"/>
      <c r="I1033" s="2"/>
      <c r="J1033" s="119"/>
      <c r="K1033" s="119"/>
      <c r="L1033" s="119"/>
      <c r="M1033" s="119"/>
    </row>
    <row r="1034" spans="1:13">
      <c r="A1034" s="120">
        <v>240</v>
      </c>
      <c r="B1034" s="118" t="s">
        <v>849</v>
      </c>
      <c r="C1034" s="118" t="s">
        <v>850</v>
      </c>
      <c r="D1034" s="118">
        <v>399030901</v>
      </c>
      <c r="E1034" s="2"/>
      <c r="F1034" s="2"/>
      <c r="G1034" s="119">
        <v>881</v>
      </c>
      <c r="H1034" s="119"/>
      <c r="I1034" s="2"/>
      <c r="J1034" s="119">
        <v>881</v>
      </c>
      <c r="K1034" s="119">
        <v>2</v>
      </c>
      <c r="L1034" s="119">
        <v>0</v>
      </c>
      <c r="M1034" s="119">
        <v>2</v>
      </c>
    </row>
    <row r="1035" spans="1:13">
      <c r="A1035" s="120"/>
      <c r="B1035" s="118"/>
      <c r="C1035" s="118"/>
      <c r="D1035" s="118"/>
      <c r="E1035" s="2"/>
      <c r="F1035" s="2"/>
      <c r="G1035" s="119"/>
      <c r="H1035" s="119"/>
      <c r="I1035" s="2"/>
      <c r="J1035" s="119"/>
      <c r="K1035" s="119"/>
      <c r="L1035" s="119"/>
      <c r="M1035" s="119"/>
    </row>
    <row r="1036" spans="1:13">
      <c r="A1036" s="120">
        <v>241</v>
      </c>
      <c r="B1036" s="118" t="s">
        <v>851</v>
      </c>
      <c r="C1036" s="118" t="s">
        <v>850</v>
      </c>
      <c r="D1036" s="118">
        <v>399030901</v>
      </c>
      <c r="E1036" s="2"/>
      <c r="F1036" s="2"/>
      <c r="G1036" s="2"/>
      <c r="H1036" s="2"/>
      <c r="I1036" s="119">
        <v>809</v>
      </c>
      <c r="J1036" s="119">
        <v>809</v>
      </c>
      <c r="K1036" s="119">
        <v>0</v>
      </c>
      <c r="L1036" s="119">
        <v>2</v>
      </c>
      <c r="M1036" s="119">
        <v>2</v>
      </c>
    </row>
    <row r="1037" spans="1:13">
      <c r="A1037" s="120"/>
      <c r="B1037" s="118"/>
      <c r="C1037" s="118"/>
      <c r="D1037" s="118"/>
      <c r="E1037" s="2"/>
      <c r="F1037" s="2"/>
      <c r="G1037" s="119"/>
      <c r="H1037" s="119"/>
      <c r="I1037" s="2"/>
      <c r="J1037" s="119"/>
      <c r="K1037" s="119"/>
      <c r="L1037" s="119"/>
      <c r="M1037" s="119"/>
    </row>
    <row r="1038" spans="1:13">
      <c r="A1038" s="120"/>
      <c r="B1038" s="118"/>
      <c r="C1038" s="118"/>
      <c r="D1038" s="118"/>
      <c r="E1038" s="2"/>
      <c r="F1038" s="2"/>
      <c r="G1038" s="119"/>
      <c r="H1038" s="119"/>
      <c r="I1038" s="2"/>
      <c r="J1038" s="119"/>
      <c r="K1038" s="119"/>
      <c r="L1038" s="119"/>
      <c r="M1038" s="119"/>
    </row>
    <row r="1039" spans="1:13">
      <c r="A1039" s="360">
        <v>242</v>
      </c>
      <c r="B1039" s="363" t="s">
        <v>852</v>
      </c>
      <c r="C1039" s="118" t="s">
        <v>853</v>
      </c>
      <c r="D1039" s="118">
        <v>399030902</v>
      </c>
      <c r="E1039" s="2"/>
      <c r="F1039" s="2"/>
      <c r="G1039" s="119">
        <v>990</v>
      </c>
      <c r="H1039" s="119"/>
      <c r="I1039" s="2"/>
      <c r="J1039" s="119">
        <v>990</v>
      </c>
      <c r="K1039" s="119"/>
      <c r="L1039" s="119"/>
      <c r="M1039" s="119"/>
    </row>
    <row r="1040" spans="1:13">
      <c r="A1040" s="362"/>
      <c r="B1040" s="364"/>
      <c r="C1040" s="118" t="s">
        <v>854</v>
      </c>
      <c r="D1040" s="118">
        <v>399030903</v>
      </c>
      <c r="E1040" s="2"/>
      <c r="F1040" s="2"/>
      <c r="G1040" s="119">
        <v>228</v>
      </c>
      <c r="H1040" s="119"/>
      <c r="I1040" s="2"/>
      <c r="J1040" s="119">
        <v>228</v>
      </c>
      <c r="K1040" s="119"/>
      <c r="L1040" s="119"/>
      <c r="M1040" s="119"/>
    </row>
    <row r="1041" spans="1:13">
      <c r="A1041" s="120"/>
      <c r="B1041" s="119"/>
      <c r="C1041" s="118" t="s">
        <v>802</v>
      </c>
      <c r="D1041" s="118" t="s">
        <v>103</v>
      </c>
      <c r="E1041" s="2"/>
      <c r="F1041" s="2"/>
      <c r="G1041" s="119">
        <f>SUM(G1039:G1040)</f>
        <v>1218</v>
      </c>
      <c r="H1041" s="119"/>
      <c r="I1041" s="2"/>
      <c r="J1041" s="119">
        <f>SUM(J1039:J1040)</f>
        <v>1218</v>
      </c>
      <c r="K1041" s="119">
        <v>3</v>
      </c>
      <c r="L1041" s="119">
        <v>0</v>
      </c>
      <c r="M1041" s="119">
        <v>3</v>
      </c>
    </row>
    <row r="1042" spans="1:13">
      <c r="A1042" s="120"/>
      <c r="B1042" s="119"/>
      <c r="C1042" s="118"/>
      <c r="D1042" s="118"/>
      <c r="E1042" s="2"/>
      <c r="F1042" s="2"/>
      <c r="G1042" s="119"/>
      <c r="H1042" s="119"/>
      <c r="I1042" s="2"/>
      <c r="J1042" s="119"/>
      <c r="K1042" s="119"/>
      <c r="L1042" s="119"/>
      <c r="M1042" s="119"/>
    </row>
    <row r="1043" spans="1:13">
      <c r="A1043" s="360">
        <v>243</v>
      </c>
      <c r="B1043" s="363" t="s">
        <v>855</v>
      </c>
      <c r="C1043" s="118" t="s">
        <v>853</v>
      </c>
      <c r="D1043" s="118">
        <v>399030902</v>
      </c>
      <c r="E1043" s="2"/>
      <c r="F1043" s="2"/>
      <c r="G1043" s="2"/>
      <c r="H1043" s="2"/>
      <c r="I1043" s="119">
        <v>844</v>
      </c>
      <c r="J1043" s="119">
        <v>844</v>
      </c>
      <c r="K1043" s="119"/>
      <c r="L1043" s="119"/>
      <c r="M1043" s="119"/>
    </row>
    <row r="1044" spans="1:13">
      <c r="A1044" s="362"/>
      <c r="B1044" s="364"/>
      <c r="C1044" s="118" t="s">
        <v>854</v>
      </c>
      <c r="D1044" s="118">
        <v>399030903</v>
      </c>
      <c r="E1044" s="2"/>
      <c r="F1044" s="2"/>
      <c r="G1044" s="2"/>
      <c r="H1044" s="2"/>
      <c r="I1044" s="119">
        <v>186</v>
      </c>
      <c r="J1044" s="119">
        <v>186</v>
      </c>
      <c r="K1044" s="119"/>
      <c r="L1044" s="119"/>
      <c r="M1044" s="119"/>
    </row>
    <row r="1045" spans="1:13">
      <c r="A1045" s="120"/>
      <c r="B1045" s="119"/>
      <c r="C1045" s="118" t="s">
        <v>802</v>
      </c>
      <c r="D1045" s="118" t="s">
        <v>103</v>
      </c>
      <c r="E1045" s="2"/>
      <c r="F1045" s="2"/>
      <c r="G1045" s="2"/>
      <c r="H1045" s="2"/>
      <c r="I1045" s="119">
        <f>SUM(I1043:I1044)</f>
        <v>1030</v>
      </c>
      <c r="J1045" s="119">
        <f>SUM(J1043:J1044)</f>
        <v>1030</v>
      </c>
      <c r="K1045" s="119">
        <v>0</v>
      </c>
      <c r="L1045" s="119">
        <v>2</v>
      </c>
      <c r="M1045" s="119">
        <v>2</v>
      </c>
    </row>
    <row r="1046" spans="1:13">
      <c r="A1046" s="120"/>
      <c r="B1046" s="119"/>
      <c r="C1046" s="118"/>
      <c r="D1046" s="118"/>
      <c r="E1046" s="2"/>
      <c r="F1046" s="2"/>
      <c r="G1046" s="119"/>
      <c r="H1046" s="119"/>
      <c r="I1046" s="2"/>
      <c r="J1046" s="119"/>
      <c r="K1046" s="119"/>
      <c r="L1046" s="119"/>
      <c r="M1046" s="119"/>
    </row>
    <row r="1047" spans="1:13">
      <c r="A1047" s="120">
        <v>244</v>
      </c>
      <c r="B1047" s="118" t="s">
        <v>856</v>
      </c>
      <c r="C1047" s="118" t="s">
        <v>857</v>
      </c>
      <c r="D1047" s="118">
        <v>399030403</v>
      </c>
      <c r="E1047" s="2"/>
      <c r="F1047" s="2"/>
      <c r="G1047" s="119">
        <v>515</v>
      </c>
      <c r="H1047" s="119"/>
      <c r="I1047" s="119">
        <v>456</v>
      </c>
      <c r="J1047" s="119">
        <v>971</v>
      </c>
      <c r="K1047" s="119">
        <v>1</v>
      </c>
      <c r="L1047" s="119">
        <v>1</v>
      </c>
      <c r="M1047" s="119">
        <v>2</v>
      </c>
    </row>
    <row r="1048" spans="1:13">
      <c r="A1048" s="120"/>
      <c r="B1048" s="118"/>
      <c r="C1048" s="118"/>
      <c r="D1048" s="118"/>
      <c r="E1048" s="2"/>
      <c r="F1048" s="2"/>
      <c r="G1048" s="119"/>
      <c r="H1048" s="119"/>
      <c r="I1048" s="2"/>
      <c r="J1048" s="119"/>
      <c r="K1048" s="119"/>
      <c r="L1048" s="119"/>
      <c r="M1048" s="119"/>
    </row>
    <row r="1049" spans="1:13">
      <c r="A1049" s="120">
        <v>245</v>
      </c>
      <c r="B1049" s="118" t="s">
        <v>858</v>
      </c>
      <c r="C1049" s="118" t="s">
        <v>859</v>
      </c>
      <c r="D1049" s="118">
        <v>399030904</v>
      </c>
      <c r="E1049" s="2"/>
      <c r="F1049" s="2"/>
      <c r="G1049" s="119">
        <v>438</v>
      </c>
      <c r="H1049" s="119"/>
      <c r="I1049" s="119">
        <v>333</v>
      </c>
      <c r="J1049" s="119">
        <v>771</v>
      </c>
      <c r="K1049" s="119">
        <v>1</v>
      </c>
      <c r="L1049" s="119">
        <v>1</v>
      </c>
      <c r="M1049" s="119">
        <v>2</v>
      </c>
    </row>
    <row r="1050" spans="1:13">
      <c r="A1050" s="120"/>
      <c r="B1050" s="118"/>
      <c r="C1050" s="118"/>
      <c r="D1050" s="118"/>
      <c r="E1050" s="2"/>
      <c r="F1050" s="2"/>
      <c r="G1050" s="119"/>
      <c r="H1050" s="119"/>
      <c r="I1050" s="2"/>
      <c r="J1050" s="119"/>
      <c r="K1050" s="119"/>
      <c r="L1050" s="119"/>
      <c r="M1050" s="119"/>
    </row>
    <row r="1051" spans="1:13">
      <c r="A1051" s="120"/>
      <c r="B1051" s="118"/>
      <c r="C1051" s="118"/>
      <c r="D1051" s="118"/>
      <c r="E1051" s="2"/>
      <c r="F1051" s="2"/>
      <c r="G1051" s="119"/>
      <c r="H1051" s="119"/>
      <c r="I1051" s="2"/>
      <c r="J1051" s="119"/>
      <c r="K1051" s="119"/>
      <c r="L1051" s="119"/>
      <c r="M1051" s="119"/>
    </row>
    <row r="1052" spans="1:13">
      <c r="A1052" s="360">
        <v>246</v>
      </c>
      <c r="B1052" s="363" t="s">
        <v>860</v>
      </c>
      <c r="C1052" s="118" t="s">
        <v>861</v>
      </c>
      <c r="D1052" s="118">
        <v>399030401</v>
      </c>
      <c r="E1052" s="2"/>
      <c r="F1052" s="2"/>
      <c r="G1052" s="119">
        <v>458</v>
      </c>
      <c r="H1052" s="119"/>
      <c r="I1052" s="119">
        <v>433</v>
      </c>
      <c r="J1052" s="119">
        <v>991</v>
      </c>
      <c r="K1052" s="119"/>
      <c r="L1052" s="119"/>
      <c r="M1052" s="119"/>
    </row>
    <row r="1053" spans="1:13">
      <c r="A1053" s="362"/>
      <c r="B1053" s="364"/>
      <c r="C1053" s="118" t="s">
        <v>861</v>
      </c>
      <c r="D1053" s="118">
        <v>399030402</v>
      </c>
      <c r="E1053" s="2"/>
      <c r="F1053" s="2"/>
      <c r="G1053" s="119">
        <v>246</v>
      </c>
      <c r="H1053" s="119"/>
      <c r="I1053" s="119">
        <v>239</v>
      </c>
      <c r="J1053" s="119">
        <v>485</v>
      </c>
      <c r="K1053" s="119"/>
      <c r="L1053" s="119"/>
      <c r="M1053" s="119"/>
    </row>
    <row r="1054" spans="1:13">
      <c r="A1054" s="120"/>
      <c r="B1054" s="120"/>
      <c r="C1054" s="118" t="s">
        <v>802</v>
      </c>
      <c r="D1054" s="118" t="s">
        <v>103</v>
      </c>
      <c r="E1054" s="2"/>
      <c r="F1054" s="2"/>
      <c r="G1054" s="119">
        <f>SUM(G1052:G1053)</f>
        <v>704</v>
      </c>
      <c r="H1054" s="119"/>
      <c r="I1054" s="119">
        <f>SUM(I1052:I1053)</f>
        <v>672</v>
      </c>
      <c r="J1054" s="119">
        <f>SUM(J1052:J1053)</f>
        <v>1476</v>
      </c>
      <c r="K1054" s="119">
        <v>2</v>
      </c>
      <c r="L1054" s="119">
        <v>2</v>
      </c>
      <c r="M1054" s="119">
        <v>4</v>
      </c>
    </row>
    <row r="1055" spans="1:13">
      <c r="A1055" s="120"/>
      <c r="B1055" s="120"/>
      <c r="C1055" s="118"/>
      <c r="D1055" s="118"/>
      <c r="E1055" s="2"/>
      <c r="F1055" s="2"/>
      <c r="G1055" s="119"/>
      <c r="H1055" s="119"/>
      <c r="I1055" s="2"/>
      <c r="J1055" s="119"/>
      <c r="K1055" s="119"/>
      <c r="L1055" s="119"/>
      <c r="M1055" s="119"/>
    </row>
    <row r="1056" spans="1:13">
      <c r="A1056" s="120">
        <v>247</v>
      </c>
      <c r="B1056" s="118" t="s">
        <v>862</v>
      </c>
      <c r="C1056" s="118" t="s">
        <v>863</v>
      </c>
      <c r="D1056" s="118">
        <v>399030406</v>
      </c>
      <c r="E1056" s="2"/>
      <c r="F1056" s="2"/>
      <c r="G1056" s="119">
        <v>454</v>
      </c>
      <c r="H1056" s="119"/>
      <c r="I1056" s="119">
        <v>431</v>
      </c>
      <c r="J1056" s="119">
        <v>885</v>
      </c>
      <c r="K1056" s="119">
        <v>1</v>
      </c>
      <c r="L1056" s="119">
        <v>1</v>
      </c>
      <c r="M1056" s="119">
        <v>2</v>
      </c>
    </row>
    <row r="1057" spans="1:13">
      <c r="A1057" s="120"/>
      <c r="B1057" s="118"/>
      <c r="C1057" s="118"/>
      <c r="D1057" s="118"/>
      <c r="E1057" s="2"/>
      <c r="F1057" s="2"/>
      <c r="G1057" s="119"/>
      <c r="H1057" s="119"/>
      <c r="I1057" s="2"/>
      <c r="J1057" s="119"/>
      <c r="K1057" s="119"/>
      <c r="L1057" s="119"/>
      <c r="M1057" s="119"/>
    </row>
    <row r="1058" spans="1:13">
      <c r="A1058" s="360">
        <v>248</v>
      </c>
      <c r="B1058" s="363" t="s">
        <v>864</v>
      </c>
      <c r="C1058" s="118" t="s">
        <v>865</v>
      </c>
      <c r="D1058" s="118">
        <v>399030404</v>
      </c>
      <c r="E1058" s="2"/>
      <c r="F1058" s="2"/>
      <c r="G1058" s="119">
        <v>890</v>
      </c>
      <c r="H1058" s="119"/>
      <c r="I1058" s="2"/>
      <c r="J1058" s="119">
        <v>890</v>
      </c>
      <c r="K1058" s="119"/>
      <c r="L1058" s="119"/>
      <c r="M1058" s="119"/>
    </row>
    <row r="1059" spans="1:13">
      <c r="A1059" s="362"/>
      <c r="B1059" s="364"/>
      <c r="C1059" s="118" t="s">
        <v>866</v>
      </c>
      <c r="D1059" s="118">
        <v>399030405</v>
      </c>
      <c r="E1059" s="2"/>
      <c r="F1059" s="2"/>
      <c r="G1059" s="119">
        <v>353</v>
      </c>
      <c r="H1059" s="119"/>
      <c r="I1059" s="2"/>
      <c r="J1059" s="119">
        <v>353</v>
      </c>
      <c r="K1059" s="119"/>
      <c r="L1059" s="119"/>
      <c r="M1059" s="119"/>
    </row>
    <row r="1060" spans="1:13">
      <c r="A1060" s="120"/>
      <c r="B1060" s="120"/>
      <c r="C1060" s="118" t="s">
        <v>799</v>
      </c>
      <c r="D1060" s="118" t="s">
        <v>103</v>
      </c>
      <c r="E1060" s="2"/>
      <c r="F1060" s="2"/>
      <c r="G1060" s="119">
        <f>SUM(G1058:G1059)</f>
        <v>1243</v>
      </c>
      <c r="H1060" s="119"/>
      <c r="I1060" s="2"/>
      <c r="J1060" s="119">
        <f>SUM(J1058:J1059)</f>
        <v>1243</v>
      </c>
      <c r="K1060" s="119">
        <v>3</v>
      </c>
      <c r="L1060" s="119">
        <v>0</v>
      </c>
      <c r="M1060" s="119">
        <v>3</v>
      </c>
    </row>
    <row r="1061" spans="1:13">
      <c r="A1061" s="120"/>
      <c r="B1061" s="120"/>
      <c r="C1061" s="118"/>
      <c r="D1061" s="118"/>
      <c r="E1061" s="2"/>
      <c r="F1061" s="2"/>
      <c r="G1061" s="119"/>
      <c r="H1061" s="119"/>
      <c r="I1061" s="2"/>
      <c r="J1061" s="119"/>
      <c r="K1061" s="119"/>
      <c r="L1061" s="119"/>
      <c r="M1061" s="119"/>
    </row>
    <row r="1062" spans="1:13">
      <c r="A1062" s="360">
        <v>249</v>
      </c>
      <c r="B1062" s="363" t="s">
        <v>867</v>
      </c>
      <c r="C1062" s="118" t="s">
        <v>865</v>
      </c>
      <c r="D1062" s="118">
        <v>399030404</v>
      </c>
      <c r="E1062" s="2"/>
      <c r="F1062" s="2"/>
      <c r="G1062" s="2"/>
      <c r="H1062" s="2"/>
      <c r="I1062" s="119">
        <v>849</v>
      </c>
      <c r="J1062" s="119">
        <v>849</v>
      </c>
      <c r="K1062" s="119"/>
      <c r="L1062" s="119"/>
      <c r="M1062" s="119"/>
    </row>
    <row r="1063" spans="1:13">
      <c r="A1063" s="362"/>
      <c r="B1063" s="364"/>
      <c r="C1063" s="118" t="s">
        <v>866</v>
      </c>
      <c r="D1063" s="118">
        <v>399030405</v>
      </c>
      <c r="E1063" s="2"/>
      <c r="F1063" s="2"/>
      <c r="G1063" s="2"/>
      <c r="H1063" s="2"/>
      <c r="I1063" s="119">
        <v>328</v>
      </c>
      <c r="J1063" s="119">
        <v>328</v>
      </c>
      <c r="K1063" s="119"/>
      <c r="L1063" s="119"/>
      <c r="M1063" s="119"/>
    </row>
    <row r="1064" spans="1:13">
      <c r="A1064" s="120"/>
      <c r="B1064" s="119"/>
      <c r="C1064" s="119" t="s">
        <v>802</v>
      </c>
      <c r="D1064" s="119"/>
      <c r="E1064" s="2"/>
      <c r="F1064" s="2"/>
      <c r="G1064" s="2"/>
      <c r="H1064" s="2"/>
      <c r="I1064" s="119">
        <f ca="1">SUM(I1062:I1064)</f>
        <v>1177</v>
      </c>
      <c r="J1064" s="119">
        <f ca="1">SUM(J1062:J1064)</f>
        <v>1177</v>
      </c>
      <c r="K1064" s="119">
        <v>0</v>
      </c>
      <c r="L1064" s="119">
        <v>3</v>
      </c>
      <c r="M1064" s="119">
        <v>3</v>
      </c>
    </row>
    <row r="1065" spans="1:13">
      <c r="A1065" s="13"/>
      <c r="B1065" s="14"/>
      <c r="C1065" s="14"/>
      <c r="D1065" s="14"/>
      <c r="E1065" s="15"/>
      <c r="F1065" s="15"/>
      <c r="G1065" s="15"/>
      <c r="H1065" s="15"/>
      <c r="I1065" s="15"/>
      <c r="J1065" s="15"/>
      <c r="K1065" s="15"/>
      <c r="L1065" s="15"/>
      <c r="M1065" s="15"/>
    </row>
  </sheetData>
  <mergeCells count="995">
    <mergeCell ref="A888:A891"/>
    <mergeCell ref="E888:E891"/>
    <mergeCell ref="K888:K891"/>
    <mergeCell ref="L888:L891"/>
    <mergeCell ref="E910:E913"/>
    <mergeCell ref="K910:K913"/>
    <mergeCell ref="L910:L913"/>
    <mergeCell ref="M902:M906"/>
    <mergeCell ref="A907:A909"/>
    <mergeCell ref="B907:B909"/>
    <mergeCell ref="E907:E909"/>
    <mergeCell ref="K907:K909"/>
    <mergeCell ref="L907:L909"/>
    <mergeCell ref="M907:M909"/>
    <mergeCell ref="A902:A906"/>
    <mergeCell ref="B902:B906"/>
    <mergeCell ref="E902:E906"/>
    <mergeCell ref="K902:K906"/>
    <mergeCell ref="L902:L906"/>
    <mergeCell ref="A892:A894"/>
    <mergeCell ref="B892:B894"/>
    <mergeCell ref="E892:E894"/>
    <mergeCell ref="K892:K894"/>
    <mergeCell ref="L892:L894"/>
    <mergeCell ref="M892:M894"/>
    <mergeCell ref="C900:C901"/>
    <mergeCell ref="D900:D901"/>
    <mergeCell ref="E900:E901"/>
    <mergeCell ref="K900:K901"/>
    <mergeCell ref="L900:L901"/>
    <mergeCell ref="M900:M901"/>
    <mergeCell ref="A897:A899"/>
    <mergeCell ref="B897:B899"/>
    <mergeCell ref="E897:E899"/>
    <mergeCell ref="K897:K899"/>
    <mergeCell ref="L897:L899"/>
    <mergeCell ref="F6:J6"/>
    <mergeCell ref="F7:G7"/>
    <mergeCell ref="H7:I7"/>
    <mergeCell ref="J7:J8"/>
    <mergeCell ref="K6:M6"/>
    <mergeCell ref="M910:M913"/>
    <mergeCell ref="M876:M878"/>
    <mergeCell ref="A879:A881"/>
    <mergeCell ref="B879:B881"/>
    <mergeCell ref="E879:E881"/>
    <mergeCell ref="K879:K881"/>
    <mergeCell ref="L879:L881"/>
    <mergeCell ref="M879:M881"/>
    <mergeCell ref="A876:A878"/>
    <mergeCell ref="B876:B878"/>
    <mergeCell ref="E876:E878"/>
    <mergeCell ref="K876:K878"/>
    <mergeCell ref="L876:L878"/>
    <mergeCell ref="K882:K883"/>
    <mergeCell ref="L882:L883"/>
    <mergeCell ref="M882:M883"/>
    <mergeCell ref="A886:A887"/>
    <mergeCell ref="M897:M899"/>
    <mergeCell ref="M888:M891"/>
    <mergeCell ref="C886:C887"/>
    <mergeCell ref="D886:D887"/>
    <mergeCell ref="E886:E887"/>
    <mergeCell ref="K886:K887"/>
    <mergeCell ref="L886:L887"/>
    <mergeCell ref="M886:M887"/>
    <mergeCell ref="C882:C883"/>
    <mergeCell ref="D882:D883"/>
    <mergeCell ref="E882:E883"/>
    <mergeCell ref="M861:M865"/>
    <mergeCell ref="A866:A868"/>
    <mergeCell ref="B866:B868"/>
    <mergeCell ref="E866:E868"/>
    <mergeCell ref="K866:K868"/>
    <mergeCell ref="L866:L868"/>
    <mergeCell ref="M866:M868"/>
    <mergeCell ref="A861:A865"/>
    <mergeCell ref="B861:B865"/>
    <mergeCell ref="E861:E865"/>
    <mergeCell ref="K861:K865"/>
    <mergeCell ref="L861:L865"/>
    <mergeCell ref="M870:M873"/>
    <mergeCell ref="A874:A875"/>
    <mergeCell ref="B874:B875"/>
    <mergeCell ref="C874:C875"/>
    <mergeCell ref="D874:D875"/>
    <mergeCell ref="E874:E875"/>
    <mergeCell ref="K874:K875"/>
    <mergeCell ref="L874:L875"/>
    <mergeCell ref="M874:M875"/>
    <mergeCell ref="A870:A873"/>
    <mergeCell ref="B870:B873"/>
    <mergeCell ref="E870:E873"/>
    <mergeCell ref="K870:K873"/>
    <mergeCell ref="L870:L873"/>
    <mergeCell ref="K849:K850"/>
    <mergeCell ref="L849:L850"/>
    <mergeCell ref="M849:M850"/>
    <mergeCell ref="A851:A853"/>
    <mergeCell ref="B851:B853"/>
    <mergeCell ref="E851:E853"/>
    <mergeCell ref="K851:K853"/>
    <mergeCell ref="L851:L853"/>
    <mergeCell ref="M851:M853"/>
    <mergeCell ref="A849:A850"/>
    <mergeCell ref="B849:B850"/>
    <mergeCell ref="C849:C850"/>
    <mergeCell ref="D849:D850"/>
    <mergeCell ref="E849:E850"/>
    <mergeCell ref="M854:M857"/>
    <mergeCell ref="A858:A860"/>
    <mergeCell ref="B858:B860"/>
    <mergeCell ref="E858:E860"/>
    <mergeCell ref="K858:K860"/>
    <mergeCell ref="L858:L860"/>
    <mergeCell ref="M858:M860"/>
    <mergeCell ref="A854:A857"/>
    <mergeCell ref="B854:B857"/>
    <mergeCell ref="E854:E857"/>
    <mergeCell ref="K854:K857"/>
    <mergeCell ref="L854:L857"/>
    <mergeCell ref="K836:K837"/>
    <mergeCell ref="L836:L837"/>
    <mergeCell ref="M836:M837"/>
    <mergeCell ref="A838:A840"/>
    <mergeCell ref="B838:B840"/>
    <mergeCell ref="E838:E840"/>
    <mergeCell ref="K838:K840"/>
    <mergeCell ref="L838:L840"/>
    <mergeCell ref="M838:M840"/>
    <mergeCell ref="A836:A837"/>
    <mergeCell ref="B836:B837"/>
    <mergeCell ref="C836:C837"/>
    <mergeCell ref="D836:D837"/>
    <mergeCell ref="E836:E837"/>
    <mergeCell ref="M843:M845"/>
    <mergeCell ref="A846:A848"/>
    <mergeCell ref="B846:B848"/>
    <mergeCell ref="E846:E848"/>
    <mergeCell ref="K846:K848"/>
    <mergeCell ref="L846:L848"/>
    <mergeCell ref="M846:M848"/>
    <mergeCell ref="A843:A845"/>
    <mergeCell ref="B843:B845"/>
    <mergeCell ref="E843:E845"/>
    <mergeCell ref="K843:K845"/>
    <mergeCell ref="L843:L845"/>
    <mergeCell ref="M822:M826"/>
    <mergeCell ref="A827:A829"/>
    <mergeCell ref="B827:B829"/>
    <mergeCell ref="E827:E829"/>
    <mergeCell ref="K827:K829"/>
    <mergeCell ref="L827:L829"/>
    <mergeCell ref="M827:M829"/>
    <mergeCell ref="A822:A826"/>
    <mergeCell ref="B822:B826"/>
    <mergeCell ref="E822:E826"/>
    <mergeCell ref="K822:K826"/>
    <mergeCell ref="L822:L826"/>
    <mergeCell ref="M830:M832"/>
    <mergeCell ref="A833:A835"/>
    <mergeCell ref="B833:B835"/>
    <mergeCell ref="E833:E835"/>
    <mergeCell ref="K833:K835"/>
    <mergeCell ref="L833:L835"/>
    <mergeCell ref="M833:M835"/>
    <mergeCell ref="A830:A832"/>
    <mergeCell ref="B830:B832"/>
    <mergeCell ref="E830:E832"/>
    <mergeCell ref="K830:K832"/>
    <mergeCell ref="L830:L832"/>
    <mergeCell ref="M810:M812"/>
    <mergeCell ref="A813:A814"/>
    <mergeCell ref="B813:B814"/>
    <mergeCell ref="C813:C814"/>
    <mergeCell ref="D813:D814"/>
    <mergeCell ref="E813:E814"/>
    <mergeCell ref="K813:K814"/>
    <mergeCell ref="L813:L814"/>
    <mergeCell ref="M813:M814"/>
    <mergeCell ref="A810:A812"/>
    <mergeCell ref="B810:B812"/>
    <mergeCell ref="E810:E812"/>
    <mergeCell ref="K810:K812"/>
    <mergeCell ref="L810:L812"/>
    <mergeCell ref="M816:M818"/>
    <mergeCell ref="A819:A821"/>
    <mergeCell ref="B819:B821"/>
    <mergeCell ref="E819:E821"/>
    <mergeCell ref="K819:K821"/>
    <mergeCell ref="L819:L821"/>
    <mergeCell ref="M819:M821"/>
    <mergeCell ref="A816:A818"/>
    <mergeCell ref="B816:B818"/>
    <mergeCell ref="E816:E818"/>
    <mergeCell ref="K816:K818"/>
    <mergeCell ref="L816:L818"/>
    <mergeCell ref="M798:M800"/>
    <mergeCell ref="A801:A804"/>
    <mergeCell ref="B801:B804"/>
    <mergeCell ref="E801:E804"/>
    <mergeCell ref="K801:K804"/>
    <mergeCell ref="L801:L804"/>
    <mergeCell ref="M801:M804"/>
    <mergeCell ref="A798:A800"/>
    <mergeCell ref="B798:B800"/>
    <mergeCell ref="E798:E800"/>
    <mergeCell ref="K798:K800"/>
    <mergeCell ref="L798:L800"/>
    <mergeCell ref="M805:M807"/>
    <mergeCell ref="A808:A809"/>
    <mergeCell ref="B808:B809"/>
    <mergeCell ref="C808:C809"/>
    <mergeCell ref="D808:D809"/>
    <mergeCell ref="E808:E809"/>
    <mergeCell ref="K808:K809"/>
    <mergeCell ref="L808:L809"/>
    <mergeCell ref="M808:M809"/>
    <mergeCell ref="A805:A807"/>
    <mergeCell ref="B805:B807"/>
    <mergeCell ref="E805:E807"/>
    <mergeCell ref="K805:K807"/>
    <mergeCell ref="L805:L807"/>
    <mergeCell ref="E788:E791"/>
    <mergeCell ref="K788:K791"/>
    <mergeCell ref="L788:L791"/>
    <mergeCell ref="M788:M791"/>
    <mergeCell ref="M781:M783"/>
    <mergeCell ref="A784:A787"/>
    <mergeCell ref="E784:E787"/>
    <mergeCell ref="K784:K787"/>
    <mergeCell ref="L784:L787"/>
    <mergeCell ref="M784:M787"/>
    <mergeCell ref="A781:A783"/>
    <mergeCell ref="B781:B783"/>
    <mergeCell ref="E781:E783"/>
    <mergeCell ref="K781:K783"/>
    <mergeCell ref="L781:L783"/>
    <mergeCell ref="M792:M794"/>
    <mergeCell ref="A795:A797"/>
    <mergeCell ref="B795:B797"/>
    <mergeCell ref="E795:E797"/>
    <mergeCell ref="K795:K797"/>
    <mergeCell ref="L795:L797"/>
    <mergeCell ref="M795:M797"/>
    <mergeCell ref="A792:A794"/>
    <mergeCell ref="B792:B794"/>
    <mergeCell ref="E792:E794"/>
    <mergeCell ref="K792:K794"/>
    <mergeCell ref="L792:L794"/>
    <mergeCell ref="M743:M748"/>
    <mergeCell ref="A749:A763"/>
    <mergeCell ref="B749:B763"/>
    <mergeCell ref="E749:E763"/>
    <mergeCell ref="K749:K763"/>
    <mergeCell ref="L749:L763"/>
    <mergeCell ref="M749:M763"/>
    <mergeCell ref="A743:A748"/>
    <mergeCell ref="B743:B748"/>
    <mergeCell ref="E743:E748"/>
    <mergeCell ref="K743:K748"/>
    <mergeCell ref="L743:L748"/>
    <mergeCell ref="M764:M778"/>
    <mergeCell ref="A779:A780"/>
    <mergeCell ref="B779:B780"/>
    <mergeCell ref="C779:C780"/>
    <mergeCell ref="D779:D780"/>
    <mergeCell ref="E779:E780"/>
    <mergeCell ref="K779:K780"/>
    <mergeCell ref="L779:L780"/>
    <mergeCell ref="M779:M780"/>
    <mergeCell ref="A764:A778"/>
    <mergeCell ref="B764:B778"/>
    <mergeCell ref="E764:E778"/>
    <mergeCell ref="K764:K778"/>
    <mergeCell ref="L764:L778"/>
    <mergeCell ref="E726:E727"/>
    <mergeCell ref="K726:K727"/>
    <mergeCell ref="L726:L727"/>
    <mergeCell ref="M726:M727"/>
    <mergeCell ref="E728:E731"/>
    <mergeCell ref="K728:K731"/>
    <mergeCell ref="L728:L731"/>
    <mergeCell ref="M728:M731"/>
    <mergeCell ref="M732:M735"/>
    <mergeCell ref="A736:A742"/>
    <mergeCell ref="B736:B742"/>
    <mergeCell ref="E736:E742"/>
    <mergeCell ref="K736:K742"/>
    <mergeCell ref="L736:L742"/>
    <mergeCell ref="M736:M742"/>
    <mergeCell ref="A732:A735"/>
    <mergeCell ref="B732:B735"/>
    <mergeCell ref="E732:E735"/>
    <mergeCell ref="K732:K735"/>
    <mergeCell ref="L732:L735"/>
    <mergeCell ref="M714:M716"/>
    <mergeCell ref="A717:A720"/>
    <mergeCell ref="B717:B720"/>
    <mergeCell ref="E717:E720"/>
    <mergeCell ref="G717:G719"/>
    <mergeCell ref="K717:K720"/>
    <mergeCell ref="L717:L720"/>
    <mergeCell ref="M717:M720"/>
    <mergeCell ref="A714:A716"/>
    <mergeCell ref="B714:B716"/>
    <mergeCell ref="E714:E716"/>
    <mergeCell ref="K714:K716"/>
    <mergeCell ref="L714:L716"/>
    <mergeCell ref="M721:M723"/>
    <mergeCell ref="A724:A725"/>
    <mergeCell ref="B724:B725"/>
    <mergeCell ref="C724:C725"/>
    <mergeCell ref="D724:D725"/>
    <mergeCell ref="E724:E725"/>
    <mergeCell ref="K724:K725"/>
    <mergeCell ref="L724:L725"/>
    <mergeCell ref="M724:M725"/>
    <mergeCell ref="A721:A723"/>
    <mergeCell ref="B721:B723"/>
    <mergeCell ref="E721:E723"/>
    <mergeCell ref="K721:K723"/>
    <mergeCell ref="L721:L723"/>
    <mergeCell ref="E702:E704"/>
    <mergeCell ref="K702:K704"/>
    <mergeCell ref="L702:L704"/>
    <mergeCell ref="M702:M704"/>
    <mergeCell ref="A699:A701"/>
    <mergeCell ref="B699:B701"/>
    <mergeCell ref="E699:E701"/>
    <mergeCell ref="K699:K701"/>
    <mergeCell ref="L699:L701"/>
    <mergeCell ref="A702:A704"/>
    <mergeCell ref="B702:B704"/>
    <mergeCell ref="M699:M701"/>
    <mergeCell ref="M705:M707"/>
    <mergeCell ref="A710:A713"/>
    <mergeCell ref="B710:B713"/>
    <mergeCell ref="E710:E713"/>
    <mergeCell ref="K710:K713"/>
    <mergeCell ref="L710:L713"/>
    <mergeCell ref="M710:M713"/>
    <mergeCell ref="A705:A707"/>
    <mergeCell ref="B705:B707"/>
    <mergeCell ref="E705:E707"/>
    <mergeCell ref="K705:K707"/>
    <mergeCell ref="L705:L707"/>
    <mergeCell ref="K695:K696"/>
    <mergeCell ref="L695:L696"/>
    <mergeCell ref="M695:M696"/>
    <mergeCell ref="A697:A698"/>
    <mergeCell ref="B697:B698"/>
    <mergeCell ref="C697:C698"/>
    <mergeCell ref="D697:D698"/>
    <mergeCell ref="E697:E698"/>
    <mergeCell ref="K697:K698"/>
    <mergeCell ref="L697:L698"/>
    <mergeCell ref="M697:M698"/>
    <mergeCell ref="A695:A696"/>
    <mergeCell ref="B695:B696"/>
    <mergeCell ref="C695:C696"/>
    <mergeCell ref="D695:D696"/>
    <mergeCell ref="E695:E696"/>
    <mergeCell ref="M683:M686"/>
    <mergeCell ref="A687:A690"/>
    <mergeCell ref="B687:B690"/>
    <mergeCell ref="E687:E690"/>
    <mergeCell ref="K687:K690"/>
    <mergeCell ref="L687:L690"/>
    <mergeCell ref="M687:M690"/>
    <mergeCell ref="A683:A686"/>
    <mergeCell ref="B683:B686"/>
    <mergeCell ref="E683:E686"/>
    <mergeCell ref="K683:K686"/>
    <mergeCell ref="L683:L686"/>
    <mergeCell ref="K691:K692"/>
    <mergeCell ref="L691:L692"/>
    <mergeCell ref="M691:M692"/>
    <mergeCell ref="A693:A694"/>
    <mergeCell ref="B693:B694"/>
    <mergeCell ref="C693:C694"/>
    <mergeCell ref="D693:D694"/>
    <mergeCell ref="E693:E694"/>
    <mergeCell ref="K693:K694"/>
    <mergeCell ref="L693:L694"/>
    <mergeCell ref="M693:M694"/>
    <mergeCell ref="A691:A692"/>
    <mergeCell ref="B691:B692"/>
    <mergeCell ref="C691:C692"/>
    <mergeCell ref="D691:D692"/>
    <mergeCell ref="E691:E692"/>
    <mergeCell ref="L669:L672"/>
    <mergeCell ref="M669:M672"/>
    <mergeCell ref="A673:A676"/>
    <mergeCell ref="B673:B676"/>
    <mergeCell ref="E673:E676"/>
    <mergeCell ref="K673:K676"/>
    <mergeCell ref="L673:L676"/>
    <mergeCell ref="M673:M676"/>
    <mergeCell ref="A669:A672"/>
    <mergeCell ref="B669:B672"/>
    <mergeCell ref="E669:E672"/>
    <mergeCell ref="K669:K672"/>
    <mergeCell ref="L677:L680"/>
    <mergeCell ref="M677:M680"/>
    <mergeCell ref="A681:A682"/>
    <mergeCell ref="B681:B682"/>
    <mergeCell ref="C681:C682"/>
    <mergeCell ref="D681:D682"/>
    <mergeCell ref="E681:E682"/>
    <mergeCell ref="K681:K682"/>
    <mergeCell ref="L681:L682"/>
    <mergeCell ref="M681:M682"/>
    <mergeCell ref="A677:A680"/>
    <mergeCell ref="B677:B680"/>
    <mergeCell ref="E677:E680"/>
    <mergeCell ref="K677:K680"/>
    <mergeCell ref="L661:L664"/>
    <mergeCell ref="M661:M664"/>
    <mergeCell ref="A665:A668"/>
    <mergeCell ref="B665:B668"/>
    <mergeCell ref="D665:D668"/>
    <mergeCell ref="E665:E668"/>
    <mergeCell ref="K665:K668"/>
    <mergeCell ref="L665:L668"/>
    <mergeCell ref="M665:M668"/>
    <mergeCell ref="A661:A664"/>
    <mergeCell ref="B661:B664"/>
    <mergeCell ref="E661:E664"/>
    <mergeCell ref="K661:K664"/>
    <mergeCell ref="K629:K630"/>
    <mergeCell ref="L629:L630"/>
    <mergeCell ref="M629:M630"/>
    <mergeCell ref="A619:A620"/>
    <mergeCell ref="B619:B620"/>
    <mergeCell ref="E619:E620"/>
    <mergeCell ref="K619:K620"/>
    <mergeCell ref="L619:L620"/>
    <mergeCell ref="E657:E660"/>
    <mergeCell ref="K657:K660"/>
    <mergeCell ref="L657:L660"/>
    <mergeCell ref="M657:M660"/>
    <mergeCell ref="A657:A660"/>
    <mergeCell ref="B657:B660"/>
    <mergeCell ref="K607:K608"/>
    <mergeCell ref="C650:E650"/>
    <mergeCell ref="A652:A656"/>
    <mergeCell ref="B652:B656"/>
    <mergeCell ref="E652:E656"/>
    <mergeCell ref="M636:M637"/>
    <mergeCell ref="A643:A644"/>
    <mergeCell ref="B643:B644"/>
    <mergeCell ref="E643:E644"/>
    <mergeCell ref="K643:K644"/>
    <mergeCell ref="L643:L644"/>
    <mergeCell ref="M643:M644"/>
    <mergeCell ref="A636:A637"/>
    <mergeCell ref="B636:B637"/>
    <mergeCell ref="E636:E637"/>
    <mergeCell ref="K636:K637"/>
    <mergeCell ref="L636:L637"/>
    <mergeCell ref="K652:K656"/>
    <mergeCell ref="L652:L656"/>
    <mergeCell ref="M652:M656"/>
    <mergeCell ref="M619:M620"/>
    <mergeCell ref="A629:A631"/>
    <mergeCell ref="B629:B631"/>
    <mergeCell ref="E629:E630"/>
    <mergeCell ref="A585:A587"/>
    <mergeCell ref="B585:B587"/>
    <mergeCell ref="L607:L608"/>
    <mergeCell ref="M607:M608"/>
    <mergeCell ref="M609:M611"/>
    <mergeCell ref="A615:A616"/>
    <mergeCell ref="B615:B616"/>
    <mergeCell ref="E615:E616"/>
    <mergeCell ref="K615:K616"/>
    <mergeCell ref="L615:L616"/>
    <mergeCell ref="M615:M616"/>
    <mergeCell ref="A609:A611"/>
    <mergeCell ref="B609:B611"/>
    <mergeCell ref="E609:E611"/>
    <mergeCell ref="K609:K611"/>
    <mergeCell ref="L609:L611"/>
    <mergeCell ref="A607:A608"/>
    <mergeCell ref="B607:B608"/>
    <mergeCell ref="C607:C608"/>
    <mergeCell ref="D607:D608"/>
    <mergeCell ref="E607:E608"/>
    <mergeCell ref="G607:G608"/>
    <mergeCell ref="I607:I608"/>
    <mergeCell ref="J607:J608"/>
    <mergeCell ref="K579:K580"/>
    <mergeCell ref="L579:L580"/>
    <mergeCell ref="M579:M580"/>
    <mergeCell ref="A581:A584"/>
    <mergeCell ref="B581:B584"/>
    <mergeCell ref="D579:D580"/>
    <mergeCell ref="E579:E580"/>
    <mergeCell ref="G579:G580"/>
    <mergeCell ref="I579:I580"/>
    <mergeCell ref="J579:J580"/>
    <mergeCell ref="A600:A602"/>
    <mergeCell ref="B600:B603"/>
    <mergeCell ref="A604:A606"/>
    <mergeCell ref="B604:B606"/>
    <mergeCell ref="E604:E606"/>
    <mergeCell ref="K589:K590"/>
    <mergeCell ref="L589:L590"/>
    <mergeCell ref="M589:M590"/>
    <mergeCell ref="A594:A595"/>
    <mergeCell ref="B594:B595"/>
    <mergeCell ref="I604:I606"/>
    <mergeCell ref="K604:K606"/>
    <mergeCell ref="L604:L606"/>
    <mergeCell ref="M604:M606"/>
    <mergeCell ref="A589:A592"/>
    <mergeCell ref="B589:B592"/>
    <mergeCell ref="E589:E590"/>
    <mergeCell ref="D562:D563"/>
    <mergeCell ref="E562:E563"/>
    <mergeCell ref="B575:B578"/>
    <mergeCell ref="A579:A580"/>
    <mergeCell ref="B579:B580"/>
    <mergeCell ref="C579:C580"/>
    <mergeCell ref="L567:L568"/>
    <mergeCell ref="M567:M568"/>
    <mergeCell ref="A571:A573"/>
    <mergeCell ref="B571:B573"/>
    <mergeCell ref="E571:E573"/>
    <mergeCell ref="I571:I573"/>
    <mergeCell ref="K571:K573"/>
    <mergeCell ref="L571:L573"/>
    <mergeCell ref="M571:M573"/>
    <mergeCell ref="B567:B570"/>
    <mergeCell ref="E567:E568"/>
    <mergeCell ref="I567:I568"/>
    <mergeCell ref="K567:K568"/>
    <mergeCell ref="M562:M563"/>
    <mergeCell ref="A565:A566"/>
    <mergeCell ref="B565:B566"/>
    <mergeCell ref="C565:C566"/>
    <mergeCell ref="D565:D566"/>
    <mergeCell ref="E558:E560"/>
    <mergeCell ref="K558:K560"/>
    <mergeCell ref="L558:L560"/>
    <mergeCell ref="M558:M560"/>
    <mergeCell ref="A554:A555"/>
    <mergeCell ref="B554:B555"/>
    <mergeCell ref="E554:E555"/>
    <mergeCell ref="K554:K555"/>
    <mergeCell ref="L554:L555"/>
    <mergeCell ref="E565:E566"/>
    <mergeCell ref="G565:G566"/>
    <mergeCell ref="I565:I566"/>
    <mergeCell ref="J565:J566"/>
    <mergeCell ref="K565:K566"/>
    <mergeCell ref="L565:L566"/>
    <mergeCell ref="M565:M566"/>
    <mergeCell ref="G562:G563"/>
    <mergeCell ref="I562:I563"/>
    <mergeCell ref="J562:J563"/>
    <mergeCell ref="K562:K563"/>
    <mergeCell ref="L562:L563"/>
    <mergeCell ref="A562:A563"/>
    <mergeCell ref="B562:B563"/>
    <mergeCell ref="C562:C563"/>
    <mergeCell ref="L548:L550"/>
    <mergeCell ref="M548:M550"/>
    <mergeCell ref="A552:A553"/>
    <mergeCell ref="B552:B553"/>
    <mergeCell ref="C552:C553"/>
    <mergeCell ref="D552:D553"/>
    <mergeCell ref="E552:E553"/>
    <mergeCell ref="G552:G553"/>
    <mergeCell ref="I552:I553"/>
    <mergeCell ref="J552:J553"/>
    <mergeCell ref="K552:K553"/>
    <mergeCell ref="L552:L553"/>
    <mergeCell ref="M552:M553"/>
    <mergeCell ref="A548:A550"/>
    <mergeCell ref="B548:B550"/>
    <mergeCell ref="E548:E550"/>
    <mergeCell ref="G548:G550"/>
    <mergeCell ref="K548:K550"/>
    <mergeCell ref="M554:M555"/>
    <mergeCell ref="A558:A560"/>
    <mergeCell ref="B558:B560"/>
    <mergeCell ref="M539:M540"/>
    <mergeCell ref="A542:A546"/>
    <mergeCell ref="B542:B546"/>
    <mergeCell ref="C545:C546"/>
    <mergeCell ref="D545:D546"/>
    <mergeCell ref="E545:E546"/>
    <mergeCell ref="G545:G546"/>
    <mergeCell ref="I545:I546"/>
    <mergeCell ref="J545:J546"/>
    <mergeCell ref="K545:K546"/>
    <mergeCell ref="L545:L546"/>
    <mergeCell ref="M545:M546"/>
    <mergeCell ref="A539:A540"/>
    <mergeCell ref="B539:B540"/>
    <mergeCell ref="E539:E540"/>
    <mergeCell ref="K539:K540"/>
    <mergeCell ref="L539:L540"/>
    <mergeCell ref="M533:M534"/>
    <mergeCell ref="A535:A537"/>
    <mergeCell ref="B535:B537"/>
    <mergeCell ref="E535:E537"/>
    <mergeCell ref="K535:K537"/>
    <mergeCell ref="L535:L537"/>
    <mergeCell ref="M535:M537"/>
    <mergeCell ref="G533:G534"/>
    <mergeCell ref="I533:I534"/>
    <mergeCell ref="J533:J534"/>
    <mergeCell ref="K533:K534"/>
    <mergeCell ref="L533:L534"/>
    <mergeCell ref="A533:A534"/>
    <mergeCell ref="B533:B534"/>
    <mergeCell ref="C533:C534"/>
    <mergeCell ref="D533:D534"/>
    <mergeCell ref="E533:E534"/>
    <mergeCell ref="M520:M521"/>
    <mergeCell ref="A524:A526"/>
    <mergeCell ref="B524:B526"/>
    <mergeCell ref="E524:E526"/>
    <mergeCell ref="K524:K526"/>
    <mergeCell ref="L524:L526"/>
    <mergeCell ref="M524:M526"/>
    <mergeCell ref="A520:A521"/>
    <mergeCell ref="B520:B521"/>
    <mergeCell ref="E520:E521"/>
    <mergeCell ref="K520:K521"/>
    <mergeCell ref="L520:L521"/>
    <mergeCell ref="M528:M529"/>
    <mergeCell ref="A530:A531"/>
    <mergeCell ref="B530:B531"/>
    <mergeCell ref="E530:E531"/>
    <mergeCell ref="K530:K531"/>
    <mergeCell ref="L530:L531"/>
    <mergeCell ref="M530:M531"/>
    <mergeCell ref="G528:G529"/>
    <mergeCell ref="I528:I529"/>
    <mergeCell ref="J528:J529"/>
    <mergeCell ref="K528:K529"/>
    <mergeCell ref="L528:L529"/>
    <mergeCell ref="A528:A529"/>
    <mergeCell ref="B528:B529"/>
    <mergeCell ref="C528:C529"/>
    <mergeCell ref="D528:D529"/>
    <mergeCell ref="E528:E529"/>
    <mergeCell ref="M501:M502"/>
    <mergeCell ref="A504:A506"/>
    <mergeCell ref="B504:B506"/>
    <mergeCell ref="E504:E506"/>
    <mergeCell ref="K504:K506"/>
    <mergeCell ref="L504:L506"/>
    <mergeCell ref="M504:M506"/>
    <mergeCell ref="A501:A502"/>
    <mergeCell ref="B501:B502"/>
    <mergeCell ref="E501:E502"/>
    <mergeCell ref="K501:K502"/>
    <mergeCell ref="L501:L502"/>
    <mergeCell ref="M510:M512"/>
    <mergeCell ref="E515:E516"/>
    <mergeCell ref="K515:K516"/>
    <mergeCell ref="L515:L516"/>
    <mergeCell ref="M515:M516"/>
    <mergeCell ref="A510:A512"/>
    <mergeCell ref="B510:B512"/>
    <mergeCell ref="E510:E512"/>
    <mergeCell ref="K510:K512"/>
    <mergeCell ref="L510:L512"/>
    <mergeCell ref="M485:M486"/>
    <mergeCell ref="A488:A490"/>
    <mergeCell ref="B488:B490"/>
    <mergeCell ref="E488:E490"/>
    <mergeCell ref="K488:K490"/>
    <mergeCell ref="L488:L490"/>
    <mergeCell ref="M488:M490"/>
    <mergeCell ref="A485:A486"/>
    <mergeCell ref="B485:B486"/>
    <mergeCell ref="E485:E486"/>
    <mergeCell ref="K485:K486"/>
    <mergeCell ref="L485:L486"/>
    <mergeCell ref="M493:M495"/>
    <mergeCell ref="A497:A499"/>
    <mergeCell ref="B497:B499"/>
    <mergeCell ref="E497:E499"/>
    <mergeCell ref="K497:K499"/>
    <mergeCell ref="L497:L499"/>
    <mergeCell ref="M497:M499"/>
    <mergeCell ref="A493:A495"/>
    <mergeCell ref="B493:B495"/>
    <mergeCell ref="E493:E495"/>
    <mergeCell ref="K493:K495"/>
    <mergeCell ref="L493:L495"/>
    <mergeCell ref="M466:M468"/>
    <mergeCell ref="A472:A474"/>
    <mergeCell ref="B472:B474"/>
    <mergeCell ref="E472:E474"/>
    <mergeCell ref="K472:K474"/>
    <mergeCell ref="L472:L474"/>
    <mergeCell ref="M472:M474"/>
    <mergeCell ref="A466:A468"/>
    <mergeCell ref="B466:B468"/>
    <mergeCell ref="E466:E468"/>
    <mergeCell ref="K466:K468"/>
    <mergeCell ref="L466:L468"/>
    <mergeCell ref="M477:M478"/>
    <mergeCell ref="A481:A483"/>
    <mergeCell ref="B481:B483"/>
    <mergeCell ref="E481:E483"/>
    <mergeCell ref="K481:K483"/>
    <mergeCell ref="L481:L483"/>
    <mergeCell ref="M481:M483"/>
    <mergeCell ref="A477:A478"/>
    <mergeCell ref="B477:B478"/>
    <mergeCell ref="E477:E478"/>
    <mergeCell ref="K477:K478"/>
    <mergeCell ref="L477:L478"/>
    <mergeCell ref="L436:L441"/>
    <mergeCell ref="M436:M441"/>
    <mergeCell ref="A444:A448"/>
    <mergeCell ref="B444:B448"/>
    <mergeCell ref="E444:E448"/>
    <mergeCell ref="I444:I448"/>
    <mergeCell ref="K444:K448"/>
    <mergeCell ref="L444:L448"/>
    <mergeCell ref="M444:M448"/>
    <mergeCell ref="A436:A441"/>
    <mergeCell ref="B436:B441"/>
    <mergeCell ref="E436:E441"/>
    <mergeCell ref="I436:I441"/>
    <mergeCell ref="K436:K441"/>
    <mergeCell ref="L452:L455"/>
    <mergeCell ref="M452:M455"/>
    <mergeCell ref="A458:A462"/>
    <mergeCell ref="B458:B462"/>
    <mergeCell ref="E458:E462"/>
    <mergeCell ref="G458:G462"/>
    <mergeCell ref="K458:K462"/>
    <mergeCell ref="L458:L462"/>
    <mergeCell ref="M458:M462"/>
    <mergeCell ref="A452:A455"/>
    <mergeCell ref="B452:B455"/>
    <mergeCell ref="E452:E455"/>
    <mergeCell ref="G452:G455"/>
    <mergeCell ref="K452:K455"/>
    <mergeCell ref="M389:M391"/>
    <mergeCell ref="A393:A395"/>
    <mergeCell ref="B393:B395"/>
    <mergeCell ref="E393:E395"/>
    <mergeCell ref="K393:K395"/>
    <mergeCell ref="L393:L395"/>
    <mergeCell ref="M393:M395"/>
    <mergeCell ref="A389:A391"/>
    <mergeCell ref="B389:B391"/>
    <mergeCell ref="E389:E391"/>
    <mergeCell ref="K389:K391"/>
    <mergeCell ref="L389:L391"/>
    <mergeCell ref="A427:A433"/>
    <mergeCell ref="B427:B433"/>
    <mergeCell ref="A411:A416"/>
    <mergeCell ref="B411:B415"/>
    <mergeCell ref="L397:L402"/>
    <mergeCell ref="M397:M402"/>
    <mergeCell ref="A404:A408"/>
    <mergeCell ref="B404:B408"/>
    <mergeCell ref="A417:A420"/>
    <mergeCell ref="B417:B420"/>
    <mergeCell ref="A397:A402"/>
    <mergeCell ref="B397:B402"/>
    <mergeCell ref="E397:E402"/>
    <mergeCell ref="I397:I402"/>
    <mergeCell ref="K397:K402"/>
    <mergeCell ref="M379:M382"/>
    <mergeCell ref="A384:A387"/>
    <mergeCell ref="B384:B387"/>
    <mergeCell ref="C384:C385"/>
    <mergeCell ref="D384:D385"/>
    <mergeCell ref="E384:E387"/>
    <mergeCell ref="G384:G385"/>
    <mergeCell ref="I384:I385"/>
    <mergeCell ref="J384:J385"/>
    <mergeCell ref="K384:K387"/>
    <mergeCell ref="L384:L387"/>
    <mergeCell ref="M384:M387"/>
    <mergeCell ref="A379:A382"/>
    <mergeCell ref="B379:B382"/>
    <mergeCell ref="E379:E382"/>
    <mergeCell ref="K379:K382"/>
    <mergeCell ref="L379:L382"/>
    <mergeCell ref="A347:A349"/>
    <mergeCell ref="A351:A353"/>
    <mergeCell ref="A275:A279"/>
    <mergeCell ref="M370:M372"/>
    <mergeCell ref="A374:A377"/>
    <mergeCell ref="B374:B377"/>
    <mergeCell ref="E374:E377"/>
    <mergeCell ref="K374:K377"/>
    <mergeCell ref="L374:L377"/>
    <mergeCell ref="M374:M377"/>
    <mergeCell ref="A370:A372"/>
    <mergeCell ref="B370:B372"/>
    <mergeCell ref="E370:E372"/>
    <mergeCell ref="K370:K372"/>
    <mergeCell ref="L370:L372"/>
    <mergeCell ref="A337:A339"/>
    <mergeCell ref="A340:A342"/>
    <mergeCell ref="A343:A345"/>
    <mergeCell ref="A112:A114"/>
    <mergeCell ref="B112:B114"/>
    <mergeCell ref="A123:A126"/>
    <mergeCell ref="C123:C127"/>
    <mergeCell ref="A117:A120"/>
    <mergeCell ref="A129:A132"/>
    <mergeCell ref="A137:A140"/>
    <mergeCell ref="A142:A146"/>
    <mergeCell ref="A148:A151"/>
    <mergeCell ref="K360:K362"/>
    <mergeCell ref="L360:L362"/>
    <mergeCell ref="M360:M362"/>
    <mergeCell ref="A364:A365"/>
    <mergeCell ref="B364:B365"/>
    <mergeCell ref="E364:E365"/>
    <mergeCell ref="K364:K365"/>
    <mergeCell ref="L364:L365"/>
    <mergeCell ref="M364:M365"/>
    <mergeCell ref="E360:E362"/>
    <mergeCell ref="A360:A362"/>
    <mergeCell ref="B360:B362"/>
    <mergeCell ref="A177:A183"/>
    <mergeCell ref="A192:A197"/>
    <mergeCell ref="A159:A163"/>
    <mergeCell ref="A165:A168"/>
    <mergeCell ref="A170:A176"/>
    <mergeCell ref="A321:A323"/>
    <mergeCell ref="A325:A327"/>
    <mergeCell ref="A330:A332"/>
    <mergeCell ref="A333:A335"/>
    <mergeCell ref="A185:A187"/>
    <mergeCell ref="A188:A190"/>
    <mergeCell ref="A199:A201"/>
    <mergeCell ref="A202:A204"/>
    <mergeCell ref="A205:A207"/>
    <mergeCell ref="A213:A214"/>
    <mergeCell ref="A43:A46"/>
    <mergeCell ref="A72:A73"/>
    <mergeCell ref="B72:B73"/>
    <mergeCell ref="A60:A62"/>
    <mergeCell ref="B60:B62"/>
    <mergeCell ref="A64:A65"/>
    <mergeCell ref="B64:B65"/>
    <mergeCell ref="A67:A70"/>
    <mergeCell ref="B67:B70"/>
    <mergeCell ref="B75:B77"/>
    <mergeCell ref="A75:A77"/>
    <mergeCell ref="A95:A98"/>
    <mergeCell ref="B95:B98"/>
    <mergeCell ref="A101:A105"/>
    <mergeCell ref="B101:B105"/>
    <mergeCell ref="B82:B83"/>
    <mergeCell ref="B85:B87"/>
    <mergeCell ref="B90:B92"/>
    <mergeCell ref="A78:A81"/>
    <mergeCell ref="B78:B81"/>
    <mergeCell ref="A1:M1"/>
    <mergeCell ref="A3:I3"/>
    <mergeCell ref="E6:E8"/>
    <mergeCell ref="D6:D8"/>
    <mergeCell ref="C6:C8"/>
    <mergeCell ref="B6:B8"/>
    <mergeCell ref="A6:A8"/>
    <mergeCell ref="A153:A156"/>
    <mergeCell ref="A33:A35"/>
    <mergeCell ref="B33:B35"/>
    <mergeCell ref="A10:A13"/>
    <mergeCell ref="B10:B13"/>
    <mergeCell ref="A15:A17"/>
    <mergeCell ref="B15:B17"/>
    <mergeCell ref="A19:A21"/>
    <mergeCell ref="A47:A50"/>
    <mergeCell ref="B47:B50"/>
    <mergeCell ref="B19:B21"/>
    <mergeCell ref="B23:B25"/>
    <mergeCell ref="B26:B30"/>
    <mergeCell ref="A23:A25"/>
    <mergeCell ref="A26:A30"/>
    <mergeCell ref="A52:A53"/>
    <mergeCell ref="A85:A92"/>
    <mergeCell ref="A107:A111"/>
    <mergeCell ref="B52:B53"/>
    <mergeCell ref="A55:A57"/>
    <mergeCell ref="B55:B57"/>
    <mergeCell ref="B37:B38"/>
    <mergeCell ref="B39:B41"/>
    <mergeCell ref="B43:B45"/>
    <mergeCell ref="A37:A41"/>
    <mergeCell ref="B956:B957"/>
    <mergeCell ref="A956:A957"/>
    <mergeCell ref="A293:A296"/>
    <mergeCell ref="A299:A301"/>
    <mergeCell ref="A304:A306"/>
    <mergeCell ref="A310:A312"/>
    <mergeCell ref="A313:A315"/>
    <mergeCell ref="A318:A320"/>
    <mergeCell ref="B926:B929"/>
    <mergeCell ref="A926:A929"/>
    <mergeCell ref="B932:B935"/>
    <mergeCell ref="A932:A935"/>
    <mergeCell ref="B938:B940"/>
    <mergeCell ref="A938:A940"/>
    <mergeCell ref="B947:B949"/>
    <mergeCell ref="A947:A949"/>
    <mergeCell ref="C95:C99"/>
    <mergeCell ref="C101:C105"/>
    <mergeCell ref="C87:C92"/>
    <mergeCell ref="A82:A84"/>
    <mergeCell ref="C129:C134"/>
    <mergeCell ref="B148:B151"/>
    <mergeCell ref="C107:C110"/>
    <mergeCell ref="A281:A285"/>
    <mergeCell ref="A288:A291"/>
    <mergeCell ref="A235:A237"/>
    <mergeCell ref="A239:A240"/>
    <mergeCell ref="A242:A243"/>
    <mergeCell ref="A245:A247"/>
    <mergeCell ref="A255:A258"/>
    <mergeCell ref="A261:A263"/>
    <mergeCell ref="A265:A267"/>
    <mergeCell ref="A216:A217"/>
    <mergeCell ref="A219:A222"/>
    <mergeCell ref="A223:A224"/>
    <mergeCell ref="A227:A229"/>
    <mergeCell ref="A231:A233"/>
    <mergeCell ref="A209:A212"/>
    <mergeCell ref="A248:A253"/>
    <mergeCell ref="A269:A273"/>
    <mergeCell ref="B952:B953"/>
    <mergeCell ref="A952:A953"/>
    <mergeCell ref="A355:A358"/>
    <mergeCell ref="B515:B517"/>
    <mergeCell ref="A515:A517"/>
    <mergeCell ref="A567:A570"/>
    <mergeCell ref="A575:A578"/>
    <mergeCell ref="B915:B918"/>
    <mergeCell ref="A915:A918"/>
    <mergeCell ref="B921:B924"/>
    <mergeCell ref="A921:A924"/>
    <mergeCell ref="A788:A791"/>
    <mergeCell ref="B888:B891"/>
    <mergeCell ref="B726:B731"/>
    <mergeCell ref="A726:A731"/>
    <mergeCell ref="B886:B887"/>
    <mergeCell ref="A900:A901"/>
    <mergeCell ref="B900:B901"/>
    <mergeCell ref="A910:A913"/>
    <mergeCell ref="B910:B913"/>
    <mergeCell ref="A882:A883"/>
    <mergeCell ref="B882:B883"/>
    <mergeCell ref="A422:A425"/>
    <mergeCell ref="B422:B425"/>
    <mergeCell ref="B1058:B1059"/>
    <mergeCell ref="A1058:A1059"/>
    <mergeCell ref="B1062:B1063"/>
    <mergeCell ref="A1062:A1063"/>
    <mergeCell ref="B1012:B1016"/>
    <mergeCell ref="A1012:A1016"/>
    <mergeCell ref="B1018:B1022"/>
    <mergeCell ref="B1039:B1040"/>
    <mergeCell ref="A1039:A1040"/>
    <mergeCell ref="B1043:B1044"/>
    <mergeCell ref="A1043:A1044"/>
    <mergeCell ref="B1052:B1053"/>
    <mergeCell ref="A1052:A1053"/>
    <mergeCell ref="A1006:A1009"/>
    <mergeCell ref="A1018:A1022"/>
    <mergeCell ref="B968:B969"/>
    <mergeCell ref="A968:A969"/>
    <mergeCell ref="B972:B973"/>
    <mergeCell ref="A972:A973"/>
    <mergeCell ref="B976:B977"/>
    <mergeCell ref="A976:A977"/>
    <mergeCell ref="B964:B965"/>
    <mergeCell ref="A964:A965"/>
    <mergeCell ref="B985:B987"/>
    <mergeCell ref="A985:A987"/>
    <mergeCell ref="B990:B992"/>
    <mergeCell ref="A990:A992"/>
    <mergeCell ref="B995:B996"/>
    <mergeCell ref="A995:A996"/>
    <mergeCell ref="B1002:B1003"/>
    <mergeCell ref="A1002:A1003"/>
    <mergeCell ref="B1006:B1009"/>
  </mergeCells>
  <pageMargins left="0.26" right="0.2" top="0.18" bottom="0.17" header="0.17" footer="0.17"/>
  <pageSetup scale="55" orientation="landscape" r:id="rId1"/>
  <rowBreaks count="18" manualBreakCount="18">
    <brk id="36" max="16383" man="1"/>
    <brk id="81" max="16383" man="1"/>
    <brk id="128" max="16383" man="1"/>
    <brk id="183" max="16383" man="1"/>
    <brk id="207" max="16383" man="1"/>
    <brk id="254" max="16383" man="1"/>
    <brk id="312" max="16383" man="1"/>
    <brk id="403" max="16383" man="1"/>
    <brk id="450" max="12" man="1"/>
    <brk id="496" max="12" man="1"/>
    <brk id="552" max="16383" man="1"/>
    <brk id="608" max="16383" man="1"/>
    <brk id="668" max="16383" man="1"/>
    <brk id="731" max="16383" man="1"/>
    <brk id="791" max="16383" man="1"/>
    <brk id="857" max="16383" man="1"/>
    <brk id="925" max="16383" man="1"/>
    <brk id="99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3:N606"/>
  <sheetViews>
    <sheetView workbookViewId="0">
      <selection activeCell="F40" sqref="F40"/>
    </sheetView>
  </sheetViews>
  <sheetFormatPr defaultRowHeight="14.4"/>
  <cols>
    <col min="1" max="1" width="6.6640625" customWidth="1"/>
    <col min="2" max="2" width="28" customWidth="1"/>
    <col min="3" max="3" width="20.5546875" customWidth="1"/>
    <col min="4" max="4" width="14.88671875" customWidth="1"/>
    <col min="5" max="5" width="15.88671875" customWidth="1"/>
  </cols>
  <sheetData>
    <row r="3" spans="1:13" ht="18">
      <c r="A3" s="284" t="s">
        <v>0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 ht="15.6">
      <c r="A5" s="285" t="s">
        <v>14</v>
      </c>
      <c r="B5" s="285"/>
      <c r="C5" s="285"/>
      <c r="D5" s="285"/>
      <c r="E5" s="285"/>
      <c r="F5" s="285"/>
      <c r="G5" s="285"/>
      <c r="H5" s="1"/>
      <c r="I5" s="1"/>
      <c r="J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3" ht="15" customHeight="1">
      <c r="A8" s="286" t="s">
        <v>1</v>
      </c>
      <c r="B8" s="286" t="s">
        <v>2</v>
      </c>
      <c r="C8" s="286" t="s">
        <v>3</v>
      </c>
      <c r="D8" s="286" t="s">
        <v>4</v>
      </c>
      <c r="E8" s="286" t="s">
        <v>5</v>
      </c>
      <c r="F8" s="339" t="s">
        <v>6</v>
      </c>
      <c r="G8" s="340"/>
      <c r="H8" s="340"/>
      <c r="I8" s="340"/>
      <c r="J8" s="341"/>
      <c r="K8" s="289" t="s">
        <v>7</v>
      </c>
      <c r="L8" s="290"/>
      <c r="M8" s="291"/>
    </row>
    <row r="9" spans="1:13">
      <c r="A9" s="287"/>
      <c r="B9" s="287"/>
      <c r="C9" s="287"/>
      <c r="D9" s="287"/>
      <c r="E9" s="287"/>
      <c r="F9" s="342"/>
      <c r="G9" s="343"/>
      <c r="H9" s="343"/>
      <c r="I9" s="343"/>
      <c r="J9" s="344"/>
      <c r="K9" s="292" t="s">
        <v>8</v>
      </c>
      <c r="L9" s="292" t="s">
        <v>9</v>
      </c>
      <c r="M9" s="292" t="s">
        <v>10</v>
      </c>
    </row>
    <row r="10" spans="1:13">
      <c r="A10" s="288"/>
      <c r="B10" s="288"/>
      <c r="C10" s="288"/>
      <c r="D10" s="288"/>
      <c r="E10" s="288"/>
      <c r="F10" s="342"/>
      <c r="G10" s="343"/>
      <c r="H10" s="343"/>
      <c r="I10" s="343"/>
      <c r="J10" s="344"/>
      <c r="K10" s="293"/>
      <c r="L10" s="293"/>
      <c r="M10" s="293"/>
    </row>
    <row r="11" spans="1:13">
      <c r="A11" s="286" t="s">
        <v>1</v>
      </c>
      <c r="B11" s="286" t="s">
        <v>2</v>
      </c>
      <c r="C11" s="286" t="s">
        <v>3</v>
      </c>
      <c r="D11" s="286" t="s">
        <v>4</v>
      </c>
      <c r="E11" s="286" t="s">
        <v>5</v>
      </c>
      <c r="F11" s="345"/>
      <c r="G11" s="346"/>
      <c r="H11" s="346"/>
      <c r="I11" s="346"/>
      <c r="J11" s="347"/>
      <c r="K11" s="289" t="s">
        <v>7</v>
      </c>
      <c r="L11" s="290"/>
      <c r="M11" s="291"/>
    </row>
    <row r="12" spans="1:13">
      <c r="A12" s="287"/>
      <c r="B12" s="287"/>
      <c r="C12" s="287"/>
      <c r="D12" s="287"/>
      <c r="E12" s="287"/>
      <c r="F12" s="339" t="s">
        <v>869</v>
      </c>
      <c r="G12" s="433" t="s">
        <v>868</v>
      </c>
      <c r="H12" s="339" t="s">
        <v>869</v>
      </c>
      <c r="I12" s="433" t="s">
        <v>868</v>
      </c>
      <c r="J12" s="286" t="s">
        <v>10</v>
      </c>
      <c r="K12" s="292" t="s">
        <v>8</v>
      </c>
      <c r="L12" s="292" t="s">
        <v>9</v>
      </c>
      <c r="M12" s="292" t="s">
        <v>10</v>
      </c>
    </row>
    <row r="13" spans="1:13" ht="63" customHeight="1">
      <c r="A13" s="288"/>
      <c r="B13" s="288"/>
      <c r="C13" s="288"/>
      <c r="D13" s="288"/>
      <c r="E13" s="288"/>
      <c r="F13" s="345"/>
      <c r="G13" s="434"/>
      <c r="H13" s="345"/>
      <c r="I13" s="434"/>
      <c r="J13" s="288"/>
      <c r="K13" s="293"/>
      <c r="L13" s="293"/>
      <c r="M13" s="293"/>
    </row>
    <row r="14" spans="1:13">
      <c r="A14" s="3">
        <v>1</v>
      </c>
      <c r="B14" s="3">
        <v>2</v>
      </c>
      <c r="C14" s="3">
        <v>3</v>
      </c>
      <c r="D14" s="3">
        <v>4</v>
      </c>
      <c r="E14" s="3">
        <v>5</v>
      </c>
      <c r="F14" s="3">
        <v>6</v>
      </c>
      <c r="G14" s="3">
        <v>7</v>
      </c>
      <c r="H14" s="3">
        <v>8</v>
      </c>
      <c r="I14" s="3">
        <v>9</v>
      </c>
      <c r="J14" s="3">
        <v>10</v>
      </c>
      <c r="K14" s="24"/>
      <c r="L14" s="27"/>
      <c r="M14" s="27"/>
    </row>
    <row r="15" spans="1:13">
      <c r="A15" s="387">
        <v>1</v>
      </c>
      <c r="B15" s="372" t="s">
        <v>255</v>
      </c>
      <c r="C15" s="85" t="s">
        <v>256</v>
      </c>
      <c r="D15" s="85">
        <v>393030108</v>
      </c>
      <c r="E15" s="86"/>
      <c r="F15" s="86"/>
      <c r="G15" s="86">
        <v>179</v>
      </c>
      <c r="H15" s="87"/>
      <c r="I15" s="85">
        <v>184</v>
      </c>
      <c r="J15" s="85">
        <f t="shared" ref="J15:J18" si="0">SUM(G15:I15)</f>
        <v>363</v>
      </c>
      <c r="K15" s="85">
        <v>2</v>
      </c>
      <c r="L15" s="85">
        <v>1</v>
      </c>
      <c r="M15" s="85">
        <v>3</v>
      </c>
    </row>
    <row r="16" spans="1:13">
      <c r="A16" s="351"/>
      <c r="B16" s="372"/>
      <c r="C16" s="85" t="s">
        <v>256</v>
      </c>
      <c r="D16" s="85">
        <v>393030109</v>
      </c>
      <c r="E16" s="86" t="s">
        <v>209</v>
      </c>
      <c r="F16" s="86"/>
      <c r="G16" s="86">
        <v>63</v>
      </c>
      <c r="H16" s="87"/>
      <c r="I16" s="85">
        <v>58</v>
      </c>
      <c r="J16" s="85">
        <f t="shared" si="0"/>
        <v>121</v>
      </c>
      <c r="K16" s="85"/>
      <c r="L16" s="85"/>
      <c r="M16" s="85"/>
    </row>
    <row r="17" spans="1:13">
      <c r="A17" s="75"/>
      <c r="B17" s="193" t="s">
        <v>1470</v>
      </c>
      <c r="C17" s="75"/>
      <c r="D17" s="75"/>
      <c r="E17" s="88" t="s">
        <v>79</v>
      </c>
      <c r="F17" s="88"/>
      <c r="G17" s="88">
        <f>SUM(G15:G16)</f>
        <v>242</v>
      </c>
      <c r="H17" s="87"/>
      <c r="I17" s="88">
        <f>SUM(I15:I16)</f>
        <v>242</v>
      </c>
      <c r="J17" s="88">
        <f t="shared" si="0"/>
        <v>484</v>
      </c>
      <c r="K17" s="88"/>
      <c r="L17" s="88"/>
      <c r="M17" s="88"/>
    </row>
    <row r="18" spans="1:13">
      <c r="A18" s="366">
        <v>2</v>
      </c>
      <c r="B18" s="372" t="s">
        <v>257</v>
      </c>
      <c r="C18" s="90" t="s">
        <v>258</v>
      </c>
      <c r="D18" s="85">
        <v>393010201</v>
      </c>
      <c r="E18" s="86" t="s">
        <v>259</v>
      </c>
      <c r="F18" s="86"/>
      <c r="G18" s="85">
        <v>0</v>
      </c>
      <c r="H18" s="87"/>
      <c r="I18" s="85">
        <v>271</v>
      </c>
      <c r="J18" s="85">
        <f t="shared" si="0"/>
        <v>271</v>
      </c>
      <c r="K18" s="85"/>
      <c r="L18" s="85">
        <v>3</v>
      </c>
      <c r="M18" s="85">
        <v>3</v>
      </c>
    </row>
    <row r="19" spans="1:13">
      <c r="A19" s="367"/>
      <c r="B19" s="372"/>
      <c r="C19" s="90" t="s">
        <v>260</v>
      </c>
      <c r="D19" s="85">
        <v>393010403</v>
      </c>
      <c r="E19" s="86" t="s">
        <v>259</v>
      </c>
      <c r="F19" s="86"/>
      <c r="G19" s="85">
        <v>0</v>
      </c>
      <c r="H19" s="87"/>
      <c r="I19" s="85">
        <v>219</v>
      </c>
      <c r="J19" s="85">
        <f>SUM(I19)</f>
        <v>219</v>
      </c>
      <c r="K19" s="85"/>
      <c r="L19" s="85"/>
      <c r="M19" s="85"/>
    </row>
    <row r="20" spans="1:13">
      <c r="A20" s="367"/>
      <c r="B20" s="372"/>
      <c r="C20" s="378" t="s">
        <v>261</v>
      </c>
      <c r="D20" s="85">
        <v>393010404</v>
      </c>
      <c r="E20" s="86" t="s">
        <v>259</v>
      </c>
      <c r="F20" s="86"/>
      <c r="G20" s="85">
        <v>0</v>
      </c>
      <c r="H20" s="87"/>
      <c r="I20" s="85">
        <v>152</v>
      </c>
      <c r="J20" s="85">
        <f>SUM(I20)</f>
        <v>152</v>
      </c>
      <c r="K20" s="75"/>
      <c r="L20" s="75"/>
      <c r="M20" s="85"/>
    </row>
    <row r="21" spans="1:13">
      <c r="A21" s="367"/>
      <c r="B21" s="85" t="s">
        <v>262</v>
      </c>
      <c r="C21" s="381"/>
      <c r="D21" s="85">
        <v>393010405</v>
      </c>
      <c r="E21" s="86" t="s">
        <v>259</v>
      </c>
      <c r="F21" s="86"/>
      <c r="G21" s="85">
        <v>0</v>
      </c>
      <c r="H21" s="87"/>
      <c r="I21" s="85">
        <v>342</v>
      </c>
      <c r="J21" s="85">
        <f>SUM(I21)</f>
        <v>342</v>
      </c>
      <c r="K21" s="75"/>
      <c r="L21" s="75"/>
      <c r="M21" s="85"/>
    </row>
    <row r="22" spans="1:13">
      <c r="A22" s="367"/>
      <c r="B22" s="85" t="s">
        <v>263</v>
      </c>
      <c r="C22" s="381"/>
      <c r="D22" s="91"/>
      <c r="E22" s="86"/>
      <c r="F22" s="86"/>
      <c r="G22" s="75"/>
      <c r="H22" s="87"/>
      <c r="I22" s="75"/>
      <c r="J22" s="75"/>
      <c r="K22" s="75"/>
      <c r="L22" s="75"/>
      <c r="M22" s="85"/>
    </row>
    <row r="23" spans="1:13">
      <c r="A23" s="367"/>
      <c r="B23" s="358" t="s">
        <v>264</v>
      </c>
      <c r="C23" s="381"/>
      <c r="D23" s="75"/>
      <c r="E23" s="75"/>
      <c r="F23" s="75"/>
      <c r="G23" s="75"/>
      <c r="H23" s="87"/>
      <c r="I23" s="75"/>
      <c r="J23" s="75"/>
      <c r="K23" s="75"/>
      <c r="L23" s="75"/>
      <c r="M23" s="75"/>
    </row>
    <row r="24" spans="1:13">
      <c r="A24" s="367"/>
      <c r="B24" s="358"/>
      <c r="C24" s="381"/>
      <c r="D24" s="75"/>
      <c r="E24" s="75"/>
      <c r="F24" s="75"/>
      <c r="G24" s="75"/>
      <c r="H24" s="87"/>
      <c r="I24" s="75"/>
      <c r="J24" s="75"/>
      <c r="K24" s="75"/>
      <c r="L24" s="75"/>
      <c r="M24" s="75"/>
    </row>
    <row r="25" spans="1:13">
      <c r="A25" s="368"/>
      <c r="B25" s="358"/>
      <c r="C25" s="382"/>
      <c r="D25" s="75"/>
      <c r="E25" s="88" t="s">
        <v>79</v>
      </c>
      <c r="F25" s="88"/>
      <c r="G25" s="88">
        <v>0</v>
      </c>
      <c r="H25" s="87"/>
      <c r="I25" s="88">
        <f>SUM(I18:I24)</f>
        <v>984</v>
      </c>
      <c r="J25" s="88">
        <f>SUM(J18:J24)</f>
        <v>984</v>
      </c>
      <c r="K25" s="88"/>
      <c r="L25" s="88"/>
      <c r="M25" s="88"/>
    </row>
    <row r="26" spans="1:13">
      <c r="A26" s="92"/>
      <c r="B26" s="93"/>
      <c r="C26" s="93"/>
      <c r="D26" s="85"/>
      <c r="E26" s="86"/>
      <c r="F26" s="86"/>
      <c r="G26" s="86"/>
      <c r="H26" s="87"/>
      <c r="I26" s="85"/>
      <c r="J26" s="85"/>
      <c r="K26" s="85"/>
      <c r="L26" s="85"/>
      <c r="M26" s="85"/>
    </row>
    <row r="27" spans="1:13">
      <c r="A27" s="92"/>
      <c r="B27" s="93"/>
      <c r="C27" s="93"/>
      <c r="D27" s="85"/>
      <c r="E27" s="86"/>
      <c r="F27" s="86"/>
      <c r="G27" s="86"/>
      <c r="H27" s="87"/>
      <c r="I27" s="85"/>
      <c r="J27" s="85"/>
      <c r="K27" s="85"/>
      <c r="L27" s="85"/>
      <c r="M27" s="85"/>
    </row>
    <row r="28" spans="1:13" ht="15" customHeight="1">
      <c r="A28" s="383">
        <v>3</v>
      </c>
      <c r="B28" s="373" t="s">
        <v>265</v>
      </c>
      <c r="C28" s="378" t="s">
        <v>266</v>
      </c>
      <c r="D28" s="85">
        <v>393010201</v>
      </c>
      <c r="E28" s="86" t="s">
        <v>259</v>
      </c>
      <c r="F28" s="86"/>
      <c r="G28" s="86">
        <v>282</v>
      </c>
      <c r="H28" s="87"/>
      <c r="I28" s="85">
        <v>0</v>
      </c>
      <c r="J28" s="85">
        <f>SUM(G28:I28)</f>
        <v>282</v>
      </c>
      <c r="K28" s="85">
        <v>3</v>
      </c>
      <c r="L28" s="85"/>
      <c r="M28" s="85">
        <v>3</v>
      </c>
    </row>
    <row r="29" spans="1:13">
      <c r="A29" s="384"/>
      <c r="B29" s="374"/>
      <c r="C29" s="379"/>
      <c r="D29" s="85">
        <v>393010403</v>
      </c>
      <c r="E29" s="86" t="s">
        <v>259</v>
      </c>
      <c r="F29" s="86"/>
      <c r="G29" s="86">
        <v>185</v>
      </c>
      <c r="H29" s="87"/>
      <c r="I29" s="85">
        <v>0</v>
      </c>
      <c r="J29" s="85">
        <f>SUM(G29:I29)</f>
        <v>185</v>
      </c>
      <c r="K29" s="85"/>
      <c r="L29" s="85"/>
      <c r="M29" s="85"/>
    </row>
    <row r="30" spans="1:13">
      <c r="A30" s="384"/>
      <c r="B30" s="374"/>
      <c r="C30" s="379"/>
      <c r="D30" s="85">
        <v>393010404</v>
      </c>
      <c r="E30" s="86" t="s">
        <v>259</v>
      </c>
      <c r="F30" s="86"/>
      <c r="G30" s="86">
        <v>208</v>
      </c>
      <c r="H30" s="87"/>
      <c r="I30" s="85">
        <v>0</v>
      </c>
      <c r="J30" s="85">
        <f>SUM(G30:I30)</f>
        <v>208</v>
      </c>
      <c r="K30" s="85"/>
      <c r="L30" s="85"/>
      <c r="M30" s="85"/>
    </row>
    <row r="31" spans="1:13">
      <c r="A31" s="384"/>
      <c r="B31" s="374"/>
      <c r="C31" s="379"/>
      <c r="D31" s="85">
        <v>393010405</v>
      </c>
      <c r="E31" s="86" t="s">
        <v>259</v>
      </c>
      <c r="F31" s="86"/>
      <c r="G31" s="86">
        <v>378</v>
      </c>
      <c r="H31" s="87"/>
      <c r="I31" s="85">
        <v>0</v>
      </c>
      <c r="J31" s="85">
        <f>SUM(G31:I31)</f>
        <v>378</v>
      </c>
      <c r="K31" s="85"/>
      <c r="L31" s="85"/>
      <c r="M31" s="85"/>
    </row>
    <row r="32" spans="1:13">
      <c r="A32" s="385"/>
      <c r="B32" s="375"/>
      <c r="C32" s="380"/>
      <c r="D32" s="85"/>
      <c r="E32" s="86"/>
      <c r="F32" s="86"/>
      <c r="G32" s="86"/>
      <c r="H32" s="87"/>
      <c r="I32" s="85"/>
      <c r="J32" s="85"/>
      <c r="K32" s="85"/>
      <c r="L32" s="85"/>
      <c r="M32" s="85"/>
    </row>
    <row r="33" spans="1:13">
      <c r="A33" s="92"/>
      <c r="B33" s="93"/>
      <c r="C33" s="93"/>
      <c r="D33" s="85"/>
      <c r="E33" s="88" t="s">
        <v>79</v>
      </c>
      <c r="F33" s="88"/>
      <c r="G33" s="88">
        <f>SUM(G28:G31)</f>
        <v>1053</v>
      </c>
      <c r="H33" s="87"/>
      <c r="I33" s="88">
        <f>SUM(I28:I31)</f>
        <v>0</v>
      </c>
      <c r="J33" s="88">
        <f>SUM(G33:I33)</f>
        <v>1053</v>
      </c>
      <c r="K33" s="88"/>
      <c r="L33" s="88"/>
      <c r="M33" s="88"/>
    </row>
    <row r="34" spans="1:13">
      <c r="A34" s="387">
        <v>4</v>
      </c>
      <c r="B34" s="372" t="s">
        <v>267</v>
      </c>
      <c r="C34" s="372" t="s">
        <v>268</v>
      </c>
      <c r="D34" s="85">
        <v>393010202</v>
      </c>
      <c r="E34" s="86" t="s">
        <v>259</v>
      </c>
      <c r="F34" s="86"/>
      <c r="G34" s="86">
        <v>0</v>
      </c>
      <c r="H34" s="87"/>
      <c r="I34" s="85">
        <v>636</v>
      </c>
      <c r="J34" s="85">
        <f>SUM(G34:I34)</f>
        <v>636</v>
      </c>
      <c r="K34" s="85"/>
      <c r="L34" s="85">
        <v>3</v>
      </c>
      <c r="M34" s="85">
        <v>3</v>
      </c>
    </row>
    <row r="35" spans="1:13">
      <c r="A35" s="372"/>
      <c r="B35" s="380"/>
      <c r="C35" s="380"/>
      <c r="D35" s="85">
        <v>393010203</v>
      </c>
      <c r="E35" s="86" t="s">
        <v>259</v>
      </c>
      <c r="F35" s="86"/>
      <c r="G35" s="86">
        <v>0</v>
      </c>
      <c r="H35" s="87"/>
      <c r="I35" s="85">
        <v>134</v>
      </c>
      <c r="J35" s="85">
        <f>SUM(G35:I35)</f>
        <v>134</v>
      </c>
      <c r="K35" s="85"/>
      <c r="L35" s="85"/>
      <c r="M35" s="85"/>
    </row>
    <row r="36" spans="1:13">
      <c r="A36" s="372"/>
      <c r="B36" s="380"/>
      <c r="C36" s="380"/>
      <c r="D36" s="85"/>
      <c r="E36" s="86"/>
      <c r="F36" s="86"/>
      <c r="G36" s="94"/>
      <c r="H36" s="87"/>
      <c r="I36" s="94"/>
      <c r="J36" s="94"/>
      <c r="K36" s="85"/>
      <c r="L36" s="85"/>
      <c r="M36" s="85"/>
    </row>
    <row r="37" spans="1:13">
      <c r="A37" s="372"/>
      <c r="B37" s="380"/>
      <c r="C37" s="380"/>
      <c r="D37" s="85"/>
      <c r="E37" s="86"/>
      <c r="F37" s="86"/>
      <c r="G37" s="88"/>
      <c r="H37" s="87"/>
      <c r="I37" s="88"/>
      <c r="J37" s="88"/>
      <c r="K37" s="85"/>
      <c r="L37" s="85"/>
      <c r="M37" s="85"/>
    </row>
    <row r="38" spans="1:13">
      <c r="A38" s="372"/>
      <c r="B38" s="380"/>
      <c r="C38" s="380"/>
      <c r="D38" s="85"/>
      <c r="E38" s="88" t="s">
        <v>79</v>
      </c>
      <c r="F38" s="88"/>
      <c r="G38" s="88">
        <f>SUM(G34:G37)</f>
        <v>0</v>
      </c>
      <c r="H38" s="87"/>
      <c r="I38" s="88">
        <f>SUM(I34:I37)</f>
        <v>770</v>
      </c>
      <c r="J38" s="88">
        <f>SUM(J34:J37)</f>
        <v>770</v>
      </c>
      <c r="K38" s="88"/>
      <c r="L38" s="88"/>
      <c r="M38" s="88"/>
    </row>
    <row r="39" spans="1:13">
      <c r="A39" s="93"/>
      <c r="B39" s="85"/>
      <c r="C39" s="85"/>
      <c r="D39" s="85"/>
      <c r="E39" s="88"/>
      <c r="F39" s="88"/>
      <c r="G39" s="88"/>
      <c r="H39" s="87"/>
      <c r="I39" s="88"/>
      <c r="J39" s="88"/>
      <c r="K39" s="88"/>
      <c r="L39" s="85"/>
      <c r="M39" s="85"/>
    </row>
    <row r="40" spans="1:13">
      <c r="A40" s="387">
        <v>5</v>
      </c>
      <c r="B40" s="93" t="s">
        <v>269</v>
      </c>
      <c r="C40" s="378" t="s">
        <v>268</v>
      </c>
      <c r="D40" s="85">
        <v>393010202</v>
      </c>
      <c r="E40" s="95" t="s">
        <v>270</v>
      </c>
      <c r="F40" s="95"/>
      <c r="G40" s="85">
        <v>725</v>
      </c>
      <c r="H40" s="87"/>
      <c r="I40" s="85">
        <v>0</v>
      </c>
      <c r="J40" s="85">
        <f>SUM(G40:I40)</f>
        <v>725</v>
      </c>
      <c r="K40" s="85">
        <v>2</v>
      </c>
      <c r="L40" s="85">
        <v>0</v>
      </c>
      <c r="M40" s="85">
        <v>2</v>
      </c>
    </row>
    <row r="41" spans="1:13">
      <c r="A41" s="372"/>
      <c r="B41" s="93" t="s">
        <v>271</v>
      </c>
      <c r="C41" s="386"/>
      <c r="D41" s="85">
        <v>393010203</v>
      </c>
      <c r="E41" s="95" t="s">
        <v>270</v>
      </c>
      <c r="F41" s="95"/>
      <c r="G41" s="94">
        <v>161</v>
      </c>
      <c r="H41" s="87"/>
      <c r="I41" s="94">
        <v>0</v>
      </c>
      <c r="J41" s="85">
        <f>SUM(G41:I41)</f>
        <v>161</v>
      </c>
      <c r="K41" s="88"/>
      <c r="L41" s="85"/>
      <c r="M41" s="85"/>
    </row>
    <row r="42" spans="1:13">
      <c r="A42" s="372"/>
      <c r="B42" s="93" t="s">
        <v>272</v>
      </c>
      <c r="C42" s="386"/>
      <c r="D42" s="85"/>
      <c r="E42" s="95"/>
      <c r="F42" s="95"/>
      <c r="G42" s="86"/>
      <c r="H42" s="87"/>
      <c r="I42" s="85"/>
      <c r="J42" s="85"/>
      <c r="K42" s="85"/>
      <c r="L42" s="85"/>
      <c r="M42" s="85"/>
    </row>
    <row r="43" spans="1:13">
      <c r="A43" s="372"/>
      <c r="B43" s="93" t="s">
        <v>273</v>
      </c>
      <c r="C43" s="386"/>
      <c r="D43" s="85"/>
      <c r="E43" s="95"/>
      <c r="F43" s="95"/>
      <c r="G43" s="88"/>
      <c r="H43" s="87"/>
      <c r="I43" s="88"/>
      <c r="J43" s="88"/>
      <c r="K43" s="88"/>
      <c r="L43" s="85"/>
      <c r="M43" s="85"/>
    </row>
    <row r="44" spans="1:13">
      <c r="A44" s="93"/>
      <c r="B44" s="93"/>
      <c r="C44" s="93"/>
      <c r="D44" s="85"/>
      <c r="E44" s="88" t="s">
        <v>79</v>
      </c>
      <c r="F44" s="88"/>
      <c r="G44" s="88">
        <f t="shared" ref="G44" si="1">SUM(G40:G43)</f>
        <v>886</v>
      </c>
      <c r="H44" s="87"/>
      <c r="I44" s="88">
        <f>SUM(I40:I43)</f>
        <v>0</v>
      </c>
      <c r="J44" s="88">
        <f>SUM(J40:J43)</f>
        <v>886</v>
      </c>
      <c r="K44" s="88"/>
      <c r="L44" s="88"/>
      <c r="M44" s="88"/>
    </row>
    <row r="45" spans="1:13">
      <c r="A45" s="383">
        <v>6</v>
      </c>
      <c r="B45" s="372" t="s">
        <v>274</v>
      </c>
      <c r="C45" s="85" t="s">
        <v>275</v>
      </c>
      <c r="D45" s="85">
        <v>393010204</v>
      </c>
      <c r="E45" s="86" t="s">
        <v>259</v>
      </c>
      <c r="F45" s="86"/>
      <c r="G45" s="94">
        <v>0</v>
      </c>
      <c r="H45" s="87"/>
      <c r="I45" s="94">
        <v>544</v>
      </c>
      <c r="J45" s="94">
        <f>SUM(G45:I45)</f>
        <v>544</v>
      </c>
      <c r="K45" s="85">
        <v>0</v>
      </c>
      <c r="L45" s="85">
        <v>2</v>
      </c>
      <c r="M45" s="85">
        <v>2</v>
      </c>
    </row>
    <row r="46" spans="1:13">
      <c r="A46" s="384"/>
      <c r="B46" s="372"/>
      <c r="C46" s="85" t="s">
        <v>276</v>
      </c>
      <c r="D46" s="85">
        <v>393010205</v>
      </c>
      <c r="E46" s="86" t="s">
        <v>259</v>
      </c>
      <c r="F46" s="86"/>
      <c r="G46" s="96">
        <v>0</v>
      </c>
      <c r="H46" s="87"/>
      <c r="I46" s="85">
        <v>139</v>
      </c>
      <c r="J46" s="94">
        <f>SUM(G46:I46)</f>
        <v>139</v>
      </c>
      <c r="K46" s="85"/>
      <c r="L46" s="85"/>
      <c r="M46" s="85"/>
    </row>
    <row r="47" spans="1:13">
      <c r="A47" s="384"/>
      <c r="B47" s="372"/>
      <c r="C47" s="85"/>
      <c r="D47" s="85"/>
      <c r="E47" s="86"/>
      <c r="F47" s="86"/>
      <c r="G47" s="96"/>
      <c r="H47" s="87"/>
      <c r="I47" s="85"/>
      <c r="J47" s="94"/>
      <c r="K47" s="85"/>
      <c r="L47" s="85"/>
      <c r="M47" s="85"/>
    </row>
    <row r="48" spans="1:13">
      <c r="A48" s="385"/>
      <c r="B48" s="85" t="s">
        <v>277</v>
      </c>
      <c r="C48" s="85"/>
      <c r="D48" s="85"/>
      <c r="E48" s="86"/>
      <c r="F48" s="86"/>
      <c r="G48" s="94"/>
      <c r="H48" s="87"/>
      <c r="I48" s="88"/>
      <c r="J48" s="94"/>
      <c r="K48" s="85"/>
      <c r="L48" s="85"/>
      <c r="M48" s="85"/>
    </row>
    <row r="49" spans="1:13">
      <c r="A49" s="92"/>
      <c r="B49" s="93"/>
      <c r="C49" s="93"/>
      <c r="D49" s="85"/>
      <c r="E49" s="88" t="s">
        <v>79</v>
      </c>
      <c r="F49" s="88"/>
      <c r="G49" s="88">
        <f>SUM(G45:G48)</f>
        <v>0</v>
      </c>
      <c r="H49" s="87"/>
      <c r="I49" s="88">
        <f>SUM(I45:I48)</f>
        <v>683</v>
      </c>
      <c r="J49" s="88">
        <f>SUM(J45:J48)</f>
        <v>683</v>
      </c>
      <c r="K49" s="88"/>
      <c r="L49" s="88"/>
      <c r="M49" s="88"/>
    </row>
    <row r="50" spans="1:13">
      <c r="A50" s="373">
        <v>7</v>
      </c>
      <c r="B50" s="85" t="s">
        <v>278</v>
      </c>
      <c r="C50" s="85" t="s">
        <v>275</v>
      </c>
      <c r="D50" s="85">
        <v>393010204</v>
      </c>
      <c r="E50" s="86" t="s">
        <v>259</v>
      </c>
      <c r="F50" s="86"/>
      <c r="G50" s="86">
        <v>648</v>
      </c>
      <c r="H50" s="87"/>
      <c r="I50" s="85">
        <v>0</v>
      </c>
      <c r="J50" s="85">
        <f>SUM(G50:I50)</f>
        <v>648</v>
      </c>
      <c r="K50" s="85">
        <v>2</v>
      </c>
      <c r="L50" s="94">
        <v>0</v>
      </c>
      <c r="M50" s="85">
        <v>2</v>
      </c>
    </row>
    <row r="51" spans="1:13">
      <c r="A51" s="374"/>
      <c r="B51" s="85" t="s">
        <v>279</v>
      </c>
      <c r="C51" s="85" t="s">
        <v>276</v>
      </c>
      <c r="D51" s="85">
        <v>393010205</v>
      </c>
      <c r="E51" s="86" t="s">
        <v>259</v>
      </c>
      <c r="F51" s="86"/>
      <c r="G51" s="86">
        <v>166</v>
      </c>
      <c r="H51" s="87"/>
      <c r="I51" s="85">
        <v>0</v>
      </c>
      <c r="J51" s="85">
        <f>SUM(G51:I51)</f>
        <v>166</v>
      </c>
      <c r="K51" s="85"/>
      <c r="L51" s="94"/>
      <c r="M51" s="85"/>
    </row>
    <row r="52" spans="1:13">
      <c r="A52" s="374"/>
      <c r="B52" s="85" t="s">
        <v>280</v>
      </c>
      <c r="C52" s="85"/>
      <c r="D52" s="85"/>
      <c r="E52" s="86"/>
      <c r="F52" s="86"/>
      <c r="G52" s="94"/>
      <c r="H52" s="87"/>
      <c r="I52" s="94"/>
      <c r="J52" s="85"/>
      <c r="K52" s="88"/>
      <c r="L52" s="94"/>
      <c r="M52" s="85"/>
    </row>
    <row r="53" spans="1:13">
      <c r="A53" s="375"/>
      <c r="B53" s="85" t="s">
        <v>281</v>
      </c>
      <c r="C53" s="93"/>
      <c r="D53" s="85"/>
      <c r="E53" s="86"/>
      <c r="F53" s="86"/>
      <c r="G53" s="86"/>
      <c r="H53" s="87"/>
      <c r="I53" s="85"/>
      <c r="J53" s="85"/>
      <c r="K53" s="85"/>
      <c r="L53" s="94"/>
      <c r="M53" s="85"/>
    </row>
    <row r="54" spans="1:13">
      <c r="A54" s="92"/>
      <c r="B54" s="93"/>
      <c r="C54" s="85"/>
      <c r="D54" s="85"/>
      <c r="E54" s="88" t="s">
        <v>79</v>
      </c>
      <c r="F54" s="88"/>
      <c r="G54" s="88">
        <f>SUM(G50:G53)</f>
        <v>814</v>
      </c>
      <c r="H54" s="87"/>
      <c r="I54" s="88">
        <v>0</v>
      </c>
      <c r="J54" s="88">
        <f>SUM(J50:J53)</f>
        <v>814</v>
      </c>
      <c r="K54" s="88"/>
      <c r="L54" s="88"/>
      <c r="M54" s="88"/>
    </row>
    <row r="55" spans="1:13">
      <c r="A55" s="92"/>
      <c r="B55" s="93"/>
      <c r="C55" s="85"/>
      <c r="D55" s="85"/>
      <c r="E55" s="88"/>
      <c r="F55" s="88"/>
      <c r="G55" s="88"/>
      <c r="H55" s="87"/>
      <c r="I55" s="88"/>
      <c r="J55" s="88"/>
      <c r="K55" s="88"/>
      <c r="L55" s="85"/>
      <c r="M55" s="85"/>
    </row>
    <row r="56" spans="1:13">
      <c r="A56" s="372">
        <v>8</v>
      </c>
      <c r="B56" s="93" t="s">
        <v>269</v>
      </c>
      <c r="C56" s="378" t="s">
        <v>282</v>
      </c>
      <c r="D56" s="85">
        <v>393010301</v>
      </c>
      <c r="E56" s="95" t="s">
        <v>270</v>
      </c>
      <c r="F56" s="95"/>
      <c r="G56" s="96">
        <v>0</v>
      </c>
      <c r="H56" s="87"/>
      <c r="I56" s="85">
        <v>197</v>
      </c>
      <c r="J56" s="85">
        <f t="shared" ref="J56:J66" si="2">SUM(G56:I56)</f>
        <v>197</v>
      </c>
      <c r="K56" s="85"/>
      <c r="L56" s="85">
        <v>3</v>
      </c>
      <c r="M56" s="85">
        <v>3</v>
      </c>
    </row>
    <row r="57" spans="1:13">
      <c r="A57" s="350"/>
      <c r="B57" s="93" t="s">
        <v>283</v>
      </c>
      <c r="C57" s="386"/>
      <c r="D57" s="85">
        <v>393010302</v>
      </c>
      <c r="E57" s="95" t="s">
        <v>270</v>
      </c>
      <c r="F57" s="95"/>
      <c r="G57" s="94">
        <v>0</v>
      </c>
      <c r="H57" s="87"/>
      <c r="I57" s="94">
        <v>172</v>
      </c>
      <c r="J57" s="85">
        <f t="shared" si="2"/>
        <v>172</v>
      </c>
      <c r="K57" s="88"/>
      <c r="L57" s="85"/>
      <c r="M57" s="85"/>
    </row>
    <row r="58" spans="1:13">
      <c r="A58" s="350"/>
      <c r="B58" s="93" t="s">
        <v>284</v>
      </c>
      <c r="C58" s="386"/>
      <c r="D58" s="85">
        <v>393010307</v>
      </c>
      <c r="E58" s="95" t="s">
        <v>270</v>
      </c>
      <c r="F58" s="95"/>
      <c r="G58" s="94">
        <v>0</v>
      </c>
      <c r="H58" s="87"/>
      <c r="I58" s="85">
        <v>348</v>
      </c>
      <c r="J58" s="85">
        <f t="shared" si="2"/>
        <v>348</v>
      </c>
      <c r="K58" s="75"/>
      <c r="L58" s="75"/>
      <c r="M58" s="85"/>
    </row>
    <row r="59" spans="1:13">
      <c r="A59" s="350"/>
      <c r="B59" s="75"/>
      <c r="C59" s="386"/>
      <c r="D59" s="85">
        <v>393010206</v>
      </c>
      <c r="E59" s="95" t="s">
        <v>270</v>
      </c>
      <c r="F59" s="95"/>
      <c r="G59" s="94">
        <v>0</v>
      </c>
      <c r="H59" s="87"/>
      <c r="I59" s="94">
        <v>294</v>
      </c>
      <c r="J59" s="85">
        <f t="shared" si="2"/>
        <v>294</v>
      </c>
      <c r="K59" s="88"/>
      <c r="L59" s="85"/>
      <c r="M59" s="85"/>
    </row>
    <row r="60" spans="1:13">
      <c r="A60" s="75"/>
      <c r="B60" s="75"/>
      <c r="C60" s="351"/>
      <c r="D60" s="85">
        <v>393010207</v>
      </c>
      <c r="E60" s="95" t="s">
        <v>270</v>
      </c>
      <c r="F60" s="95"/>
      <c r="G60" s="94">
        <v>0</v>
      </c>
      <c r="H60" s="87"/>
      <c r="I60" s="85">
        <v>233</v>
      </c>
      <c r="J60" s="85">
        <f t="shared" si="2"/>
        <v>233</v>
      </c>
      <c r="K60" s="75"/>
      <c r="L60" s="75"/>
      <c r="M60" s="75"/>
    </row>
    <row r="61" spans="1:13">
      <c r="A61" s="75"/>
      <c r="B61" s="75"/>
      <c r="C61" s="75"/>
      <c r="D61" s="85"/>
      <c r="E61" s="88" t="s">
        <v>79</v>
      </c>
      <c r="F61" s="88"/>
      <c r="G61" s="88">
        <v>0</v>
      </c>
      <c r="H61" s="87"/>
      <c r="I61" s="88">
        <f>SUM(I56:I60)</f>
        <v>1244</v>
      </c>
      <c r="J61" s="88">
        <f t="shared" si="2"/>
        <v>1244</v>
      </c>
      <c r="K61" s="88"/>
      <c r="L61" s="88"/>
      <c r="M61" s="88"/>
    </row>
    <row r="62" spans="1:13">
      <c r="A62" s="366">
        <v>9</v>
      </c>
      <c r="B62" s="85" t="s">
        <v>285</v>
      </c>
      <c r="C62" s="378" t="s">
        <v>282</v>
      </c>
      <c r="D62" s="85">
        <v>393010301</v>
      </c>
      <c r="E62" s="86" t="s">
        <v>270</v>
      </c>
      <c r="F62" s="86"/>
      <c r="G62" s="85">
        <v>213</v>
      </c>
      <c r="H62" s="87"/>
      <c r="I62" s="85">
        <v>0</v>
      </c>
      <c r="J62" s="85">
        <f t="shared" si="2"/>
        <v>213</v>
      </c>
      <c r="K62" s="85">
        <v>3</v>
      </c>
      <c r="L62" s="85"/>
      <c r="M62" s="85">
        <v>3</v>
      </c>
    </row>
    <row r="63" spans="1:13">
      <c r="A63" s="367"/>
      <c r="B63" s="85" t="s">
        <v>286</v>
      </c>
      <c r="C63" s="386"/>
      <c r="D63" s="85">
        <v>393010302</v>
      </c>
      <c r="E63" s="86" t="s">
        <v>270</v>
      </c>
      <c r="F63" s="86"/>
      <c r="G63" s="85">
        <v>205</v>
      </c>
      <c r="H63" s="87"/>
      <c r="I63" s="85">
        <v>0</v>
      </c>
      <c r="J63" s="85">
        <f t="shared" si="2"/>
        <v>205</v>
      </c>
      <c r="K63" s="85"/>
      <c r="L63" s="85"/>
      <c r="M63" s="85"/>
    </row>
    <row r="64" spans="1:13">
      <c r="A64" s="367"/>
      <c r="B64" s="85" t="s">
        <v>287</v>
      </c>
      <c r="C64" s="386"/>
      <c r="D64" s="85">
        <v>393010307</v>
      </c>
      <c r="E64" s="86" t="s">
        <v>270</v>
      </c>
      <c r="F64" s="86"/>
      <c r="G64" s="85">
        <v>379</v>
      </c>
      <c r="H64" s="87"/>
      <c r="I64" s="85">
        <v>0</v>
      </c>
      <c r="J64" s="85">
        <f t="shared" si="2"/>
        <v>379</v>
      </c>
      <c r="K64" s="85"/>
      <c r="L64" s="85"/>
      <c r="M64" s="85"/>
    </row>
    <row r="65" spans="1:13">
      <c r="A65" s="368"/>
      <c r="B65" s="85" t="s">
        <v>273</v>
      </c>
      <c r="C65" s="386"/>
      <c r="D65" s="85">
        <v>393010206</v>
      </c>
      <c r="E65" s="86" t="s">
        <v>270</v>
      </c>
      <c r="F65" s="86"/>
      <c r="G65" s="85">
        <v>349</v>
      </c>
      <c r="H65" s="87"/>
      <c r="I65" s="85">
        <v>0</v>
      </c>
      <c r="J65" s="85">
        <f t="shared" si="2"/>
        <v>349</v>
      </c>
      <c r="K65" s="85"/>
      <c r="L65" s="85"/>
      <c r="M65" s="85"/>
    </row>
    <row r="66" spans="1:13">
      <c r="A66" s="85"/>
      <c r="B66" s="85"/>
      <c r="C66" s="351"/>
      <c r="D66" s="85">
        <v>393010207</v>
      </c>
      <c r="E66" s="86" t="s">
        <v>270</v>
      </c>
      <c r="F66" s="86"/>
      <c r="G66" s="85">
        <v>270</v>
      </c>
      <c r="H66" s="87"/>
      <c r="I66" s="85">
        <v>0</v>
      </c>
      <c r="J66" s="85">
        <f t="shared" si="2"/>
        <v>270</v>
      </c>
      <c r="K66" s="85"/>
      <c r="L66" s="85"/>
      <c r="M66" s="85"/>
    </row>
    <row r="67" spans="1:13">
      <c r="A67" s="85"/>
      <c r="B67" s="85"/>
      <c r="C67" s="351"/>
      <c r="D67" s="85"/>
      <c r="E67" s="86"/>
      <c r="F67" s="86"/>
      <c r="G67" s="85"/>
      <c r="H67" s="87"/>
      <c r="I67" s="85"/>
      <c r="J67" s="85"/>
      <c r="K67" s="85"/>
      <c r="L67" s="85"/>
      <c r="M67" s="85"/>
    </row>
    <row r="68" spans="1:13">
      <c r="A68" s="85"/>
      <c r="B68" s="85"/>
      <c r="C68" s="85"/>
      <c r="D68" s="85"/>
      <c r="E68" s="88" t="s">
        <v>79</v>
      </c>
      <c r="F68" s="88"/>
      <c r="G68" s="88">
        <f t="shared" ref="G68" si="3">SUM(G62:G67)</f>
        <v>1416</v>
      </c>
      <c r="H68" s="87"/>
      <c r="I68" s="88">
        <f>SUM(I62:I67)</f>
        <v>0</v>
      </c>
      <c r="J68" s="88">
        <f>SUM(J62:J67)</f>
        <v>1416</v>
      </c>
      <c r="K68" s="88"/>
      <c r="L68" s="88"/>
      <c r="M68" s="88"/>
    </row>
    <row r="69" spans="1:13">
      <c r="A69" s="85"/>
      <c r="B69" s="85"/>
      <c r="C69" s="85"/>
      <c r="D69" s="85"/>
      <c r="E69" s="88"/>
      <c r="F69" s="88"/>
      <c r="G69" s="88"/>
      <c r="H69" s="87"/>
      <c r="I69" s="88"/>
      <c r="J69" s="88"/>
      <c r="K69" s="88"/>
      <c r="L69" s="85"/>
      <c r="M69" s="85"/>
    </row>
    <row r="70" spans="1:13">
      <c r="A70" s="366">
        <v>10</v>
      </c>
      <c r="B70" s="85" t="s">
        <v>288</v>
      </c>
      <c r="C70" s="93" t="s">
        <v>289</v>
      </c>
      <c r="D70" s="85">
        <v>393010304</v>
      </c>
      <c r="E70" s="86" t="s">
        <v>270</v>
      </c>
      <c r="F70" s="86"/>
      <c r="G70" s="85">
        <v>148</v>
      </c>
      <c r="H70" s="87"/>
      <c r="I70" s="85">
        <v>0</v>
      </c>
      <c r="J70" s="85">
        <f>SUM(G70:I70)</f>
        <v>148</v>
      </c>
      <c r="K70" s="85">
        <v>3</v>
      </c>
      <c r="L70" s="85"/>
      <c r="M70" s="85">
        <v>3</v>
      </c>
    </row>
    <row r="71" spans="1:13">
      <c r="A71" s="367"/>
      <c r="B71" s="85" t="s">
        <v>290</v>
      </c>
      <c r="C71" s="93" t="s">
        <v>291</v>
      </c>
      <c r="D71" s="85">
        <v>393010303</v>
      </c>
      <c r="E71" s="86" t="s">
        <v>270</v>
      </c>
      <c r="F71" s="86"/>
      <c r="G71" s="85">
        <v>646</v>
      </c>
      <c r="H71" s="87"/>
      <c r="I71" s="85">
        <v>0</v>
      </c>
      <c r="J71" s="85">
        <f>SUM(G71:I71)</f>
        <v>646</v>
      </c>
      <c r="K71" s="85"/>
      <c r="L71" s="85"/>
      <c r="M71" s="85"/>
    </row>
    <row r="72" spans="1:13">
      <c r="A72" s="367"/>
      <c r="B72" s="85" t="s">
        <v>292</v>
      </c>
      <c r="C72" s="93" t="s">
        <v>293</v>
      </c>
      <c r="D72" s="85">
        <v>393010305</v>
      </c>
      <c r="E72" s="86" t="s">
        <v>270</v>
      </c>
      <c r="F72" s="86"/>
      <c r="G72" s="85">
        <v>275</v>
      </c>
      <c r="H72" s="87"/>
      <c r="I72" s="85">
        <v>0</v>
      </c>
      <c r="J72" s="85">
        <f>SUM(G72:I72)</f>
        <v>275</v>
      </c>
      <c r="K72" s="85"/>
      <c r="L72" s="85"/>
      <c r="M72" s="85"/>
    </row>
    <row r="73" spans="1:13">
      <c r="A73" s="368"/>
      <c r="B73" s="85" t="s">
        <v>294</v>
      </c>
      <c r="C73" s="85" t="s">
        <v>295</v>
      </c>
      <c r="D73" s="85">
        <v>393010306</v>
      </c>
      <c r="E73" s="86" t="s">
        <v>270</v>
      </c>
      <c r="F73" s="86"/>
      <c r="G73" s="85">
        <v>181</v>
      </c>
      <c r="H73" s="87"/>
      <c r="I73" s="85">
        <v>0</v>
      </c>
      <c r="J73" s="85">
        <f>SUM(G73:I73)</f>
        <v>181</v>
      </c>
      <c r="K73" s="85"/>
      <c r="L73" s="85"/>
      <c r="M73" s="85"/>
    </row>
    <row r="74" spans="1:13">
      <c r="A74" s="85"/>
      <c r="B74" s="85"/>
      <c r="C74" s="85"/>
      <c r="D74" s="85"/>
      <c r="E74" s="88" t="s">
        <v>79</v>
      </c>
      <c r="F74" s="88"/>
      <c r="G74" s="88">
        <f t="shared" ref="G74" si="4">SUM(G70:G73)</f>
        <v>1250</v>
      </c>
      <c r="H74" s="87"/>
      <c r="I74" s="88">
        <f>SUM(I70:I73)</f>
        <v>0</v>
      </c>
      <c r="J74" s="88">
        <f>SUM(J70:J73)</f>
        <v>1250</v>
      </c>
      <c r="K74" s="88"/>
      <c r="L74" s="88"/>
      <c r="M74" s="88"/>
    </row>
    <row r="75" spans="1:13">
      <c r="A75" s="366">
        <v>11</v>
      </c>
      <c r="B75" s="210" t="s">
        <v>296</v>
      </c>
      <c r="C75" s="93" t="s">
        <v>289</v>
      </c>
      <c r="D75" s="85">
        <v>393010303</v>
      </c>
      <c r="E75" s="86" t="s">
        <v>270</v>
      </c>
      <c r="F75" s="86"/>
      <c r="G75" s="85">
        <v>0</v>
      </c>
      <c r="H75" s="87"/>
      <c r="I75" s="85">
        <v>475</v>
      </c>
      <c r="J75" s="85">
        <f>SUM(G75:I75)</f>
        <v>475</v>
      </c>
      <c r="K75" s="85"/>
      <c r="L75" s="85">
        <v>3</v>
      </c>
      <c r="M75" s="85">
        <v>3</v>
      </c>
    </row>
    <row r="76" spans="1:13">
      <c r="A76" s="367"/>
      <c r="B76" s="85" t="s">
        <v>297</v>
      </c>
      <c r="C76" s="93" t="s">
        <v>291</v>
      </c>
      <c r="D76" s="85">
        <v>393010304</v>
      </c>
      <c r="E76" s="86" t="s">
        <v>270</v>
      </c>
      <c r="F76" s="86"/>
      <c r="G76" s="85">
        <v>0</v>
      </c>
      <c r="H76" s="87"/>
      <c r="I76" s="85">
        <v>110</v>
      </c>
      <c r="J76" s="85">
        <f>SUM(G76:I76)</f>
        <v>110</v>
      </c>
      <c r="K76" s="85"/>
      <c r="L76" s="85"/>
      <c r="M76" s="85"/>
    </row>
    <row r="77" spans="1:13">
      <c r="A77" s="367"/>
      <c r="B77" s="85" t="s">
        <v>298</v>
      </c>
      <c r="C77" s="93" t="s">
        <v>293</v>
      </c>
      <c r="D77" s="85">
        <v>393010305</v>
      </c>
      <c r="E77" s="86" t="s">
        <v>270</v>
      </c>
      <c r="F77" s="86"/>
      <c r="G77" s="85">
        <v>0</v>
      </c>
      <c r="H77" s="87"/>
      <c r="I77" s="85">
        <v>241</v>
      </c>
      <c r="J77" s="85">
        <f>SUM(G77:I77)</f>
        <v>241</v>
      </c>
      <c r="K77" s="85"/>
      <c r="L77" s="85"/>
      <c r="M77" s="85"/>
    </row>
    <row r="78" spans="1:13">
      <c r="A78" s="367"/>
      <c r="B78" s="85" t="s">
        <v>299</v>
      </c>
      <c r="C78" s="85" t="s">
        <v>295</v>
      </c>
      <c r="D78" s="85">
        <v>393010306</v>
      </c>
      <c r="E78" s="86" t="s">
        <v>270</v>
      </c>
      <c r="F78" s="86"/>
      <c r="G78" s="88">
        <v>0</v>
      </c>
      <c r="H78" s="87"/>
      <c r="I78" s="94">
        <v>149</v>
      </c>
      <c r="J78" s="85">
        <f>SUM(G78:I78)</f>
        <v>149</v>
      </c>
      <c r="K78" s="88"/>
      <c r="L78" s="85"/>
      <c r="M78" s="85"/>
    </row>
    <row r="79" spans="1:13">
      <c r="A79" s="368"/>
      <c r="B79" s="85" t="s">
        <v>277</v>
      </c>
      <c r="C79" s="85"/>
      <c r="D79" s="85"/>
      <c r="E79" s="88" t="s">
        <v>79</v>
      </c>
      <c r="F79" s="88"/>
      <c r="G79" s="88">
        <v>0</v>
      </c>
      <c r="H79" s="87"/>
      <c r="I79" s="88">
        <f>SUM(I75:I78)</f>
        <v>975</v>
      </c>
      <c r="J79" s="88">
        <f>SUM(J75:J78)</f>
        <v>975</v>
      </c>
      <c r="K79" s="88"/>
      <c r="L79" s="88"/>
      <c r="M79" s="88"/>
    </row>
    <row r="80" spans="1:13">
      <c r="A80" s="85"/>
      <c r="B80" s="85"/>
      <c r="C80" s="85"/>
      <c r="D80" s="85"/>
      <c r="E80" s="88"/>
      <c r="F80" s="88"/>
      <c r="G80" s="88"/>
      <c r="H80" s="87"/>
      <c r="I80" s="88"/>
      <c r="J80" s="88"/>
      <c r="K80" s="88"/>
      <c r="L80" s="85"/>
      <c r="M80" s="85"/>
    </row>
    <row r="81" spans="1:13">
      <c r="A81" s="366">
        <v>12</v>
      </c>
      <c r="B81" s="372" t="s">
        <v>300</v>
      </c>
      <c r="C81" s="85" t="s">
        <v>301</v>
      </c>
      <c r="D81" s="85">
        <v>393010101</v>
      </c>
      <c r="E81" s="86" t="s">
        <v>270</v>
      </c>
      <c r="F81" s="86"/>
      <c r="G81" s="85">
        <v>0</v>
      </c>
      <c r="H81" s="87"/>
      <c r="I81" s="85">
        <v>295</v>
      </c>
      <c r="J81" s="85">
        <f>SUM(G81:I81)</f>
        <v>295</v>
      </c>
      <c r="K81" s="85"/>
      <c r="L81" s="85">
        <v>3</v>
      </c>
      <c r="M81" s="85">
        <v>3</v>
      </c>
    </row>
    <row r="82" spans="1:13">
      <c r="A82" s="367"/>
      <c r="B82" s="372"/>
      <c r="C82" s="85" t="s">
        <v>302</v>
      </c>
      <c r="D82" s="85">
        <v>393010102</v>
      </c>
      <c r="E82" s="86" t="s">
        <v>270</v>
      </c>
      <c r="F82" s="86"/>
      <c r="G82" s="85">
        <v>0</v>
      </c>
      <c r="H82" s="87"/>
      <c r="I82" s="85">
        <v>524</v>
      </c>
      <c r="J82" s="85">
        <f>SUM(G82:I82)</f>
        <v>524</v>
      </c>
      <c r="K82" s="85"/>
      <c r="L82" s="85"/>
      <c r="M82" s="85"/>
    </row>
    <row r="83" spans="1:13">
      <c r="A83" s="367"/>
      <c r="B83" s="372"/>
      <c r="C83" s="85" t="s">
        <v>303</v>
      </c>
      <c r="D83" s="85">
        <v>393010103</v>
      </c>
      <c r="E83" s="86" t="s">
        <v>270</v>
      </c>
      <c r="F83" s="86"/>
      <c r="G83" s="85">
        <v>0</v>
      </c>
      <c r="H83" s="87"/>
      <c r="I83" s="85">
        <v>194</v>
      </c>
      <c r="J83" s="85">
        <f>SUM(G83:I83)</f>
        <v>194</v>
      </c>
      <c r="K83" s="85"/>
      <c r="L83" s="85"/>
      <c r="M83" s="85"/>
    </row>
    <row r="84" spans="1:13">
      <c r="A84" s="368"/>
      <c r="B84" s="380"/>
      <c r="C84" s="93" t="s">
        <v>304</v>
      </c>
      <c r="D84" s="85">
        <v>393010104</v>
      </c>
      <c r="E84" s="86" t="s">
        <v>270</v>
      </c>
      <c r="F84" s="86"/>
      <c r="G84" s="94">
        <v>0</v>
      </c>
      <c r="H84" s="87"/>
      <c r="I84" s="94">
        <v>255</v>
      </c>
      <c r="J84" s="94">
        <f>SUM(G84:I84)</f>
        <v>255</v>
      </c>
      <c r="K84" s="88"/>
      <c r="L84" s="85"/>
      <c r="M84" s="85"/>
    </row>
    <row r="85" spans="1:13">
      <c r="A85" s="85"/>
      <c r="B85" s="85"/>
      <c r="C85" s="85"/>
      <c r="D85" s="85"/>
      <c r="E85" s="88" t="s">
        <v>79</v>
      </c>
      <c r="F85" s="88"/>
      <c r="G85" s="88">
        <v>0</v>
      </c>
      <c r="H85" s="87"/>
      <c r="I85" s="88">
        <f>SUM(I81:I84)</f>
        <v>1268</v>
      </c>
      <c r="J85" s="88">
        <f>SUM(J81:J84)</f>
        <v>1268</v>
      </c>
      <c r="K85" s="88"/>
      <c r="L85" s="88"/>
      <c r="M85" s="88"/>
    </row>
    <row r="86" spans="1:13">
      <c r="A86" s="366">
        <v>13</v>
      </c>
      <c r="B86" s="85" t="s">
        <v>305</v>
      </c>
      <c r="C86" s="85" t="s">
        <v>301</v>
      </c>
      <c r="D86" s="85">
        <v>393010101</v>
      </c>
      <c r="E86" s="86" t="s">
        <v>270</v>
      </c>
      <c r="F86" s="86"/>
      <c r="G86" s="85">
        <v>287</v>
      </c>
      <c r="H86" s="87"/>
      <c r="I86" s="85">
        <v>0</v>
      </c>
      <c r="J86" s="85">
        <f>SUM(G86:I86)</f>
        <v>287</v>
      </c>
      <c r="K86" s="85">
        <v>3</v>
      </c>
      <c r="L86" s="85"/>
      <c r="M86" s="85">
        <v>3</v>
      </c>
    </row>
    <row r="87" spans="1:13">
      <c r="A87" s="367"/>
      <c r="B87" s="85" t="s">
        <v>306</v>
      </c>
      <c r="C87" s="85" t="s">
        <v>307</v>
      </c>
      <c r="D87" s="85">
        <v>393010102</v>
      </c>
      <c r="E87" s="86" t="s">
        <v>270</v>
      </c>
      <c r="F87" s="86"/>
      <c r="G87" s="85">
        <v>567</v>
      </c>
      <c r="H87" s="87"/>
      <c r="I87" s="85">
        <v>0</v>
      </c>
      <c r="J87" s="85">
        <f>SUM(G87:I87)</f>
        <v>567</v>
      </c>
      <c r="K87" s="85"/>
      <c r="L87" s="85"/>
      <c r="M87" s="85"/>
    </row>
    <row r="88" spans="1:13">
      <c r="A88" s="367"/>
      <c r="B88" s="85" t="s">
        <v>308</v>
      </c>
      <c r="C88" s="85" t="s">
        <v>303</v>
      </c>
      <c r="D88" s="85">
        <v>393010103</v>
      </c>
      <c r="E88" s="86" t="s">
        <v>270</v>
      </c>
      <c r="F88" s="86"/>
      <c r="G88" s="85">
        <v>297</v>
      </c>
      <c r="H88" s="87"/>
      <c r="I88" s="85">
        <v>0</v>
      </c>
      <c r="J88" s="85">
        <f>SUM(G88:I88)</f>
        <v>297</v>
      </c>
      <c r="K88" s="85"/>
      <c r="L88" s="85"/>
      <c r="M88" s="85"/>
    </row>
    <row r="89" spans="1:13">
      <c r="A89" s="368"/>
      <c r="B89" s="85" t="s">
        <v>273</v>
      </c>
      <c r="C89" s="85" t="s">
        <v>304</v>
      </c>
      <c r="D89" s="85">
        <v>393010104</v>
      </c>
      <c r="E89" s="86" t="s">
        <v>270</v>
      </c>
      <c r="F89" s="86"/>
      <c r="G89" s="94">
        <v>430</v>
      </c>
      <c r="H89" s="87"/>
      <c r="I89" s="88">
        <v>0</v>
      </c>
      <c r="J89" s="94">
        <f>SUM(G89:I89)</f>
        <v>430</v>
      </c>
      <c r="K89" s="88"/>
      <c r="L89" s="85"/>
      <c r="M89" s="85"/>
    </row>
    <row r="90" spans="1:13">
      <c r="A90" s="85"/>
      <c r="B90" s="85"/>
      <c r="C90" s="85"/>
      <c r="D90" s="85"/>
      <c r="E90" s="88" t="s">
        <v>79</v>
      </c>
      <c r="F90" s="88"/>
      <c r="G90" s="88">
        <f t="shared" ref="G90" si="5">SUM(G86:G89)</f>
        <v>1581</v>
      </c>
      <c r="H90" s="87"/>
      <c r="I90" s="88">
        <f>SUM(I86:I89)</f>
        <v>0</v>
      </c>
      <c r="J90" s="88">
        <f>SUM(J86:J89)</f>
        <v>1581</v>
      </c>
      <c r="K90" s="88"/>
      <c r="L90" s="88"/>
      <c r="M90" s="88"/>
    </row>
    <row r="91" spans="1:13">
      <c r="A91" s="85"/>
      <c r="B91" s="85"/>
      <c r="C91" s="85"/>
      <c r="D91" s="85"/>
      <c r="E91" s="88"/>
      <c r="F91" s="88"/>
      <c r="G91" s="88"/>
      <c r="H91" s="87"/>
      <c r="I91" s="88"/>
      <c r="J91" s="88"/>
      <c r="K91" s="88"/>
      <c r="L91" s="85"/>
      <c r="M91" s="85"/>
    </row>
    <row r="92" spans="1:13">
      <c r="A92" s="366">
        <v>14</v>
      </c>
      <c r="B92" s="93" t="s">
        <v>309</v>
      </c>
      <c r="C92" s="85" t="s">
        <v>310</v>
      </c>
      <c r="D92" s="85">
        <v>393010105</v>
      </c>
      <c r="E92" s="86" t="s">
        <v>270</v>
      </c>
      <c r="F92" s="86"/>
      <c r="G92" s="85">
        <v>0</v>
      </c>
      <c r="H92" s="87"/>
      <c r="I92" s="85">
        <v>311</v>
      </c>
      <c r="J92" s="85">
        <f>SUM(I92)</f>
        <v>311</v>
      </c>
      <c r="K92" s="85"/>
      <c r="L92" s="85">
        <v>3</v>
      </c>
      <c r="M92" s="85">
        <v>3</v>
      </c>
    </row>
    <row r="93" spans="1:13">
      <c r="A93" s="367"/>
      <c r="B93" s="93" t="s">
        <v>311</v>
      </c>
      <c r="C93" s="85" t="s">
        <v>312</v>
      </c>
      <c r="D93" s="85">
        <v>393010106</v>
      </c>
      <c r="E93" s="86" t="s">
        <v>270</v>
      </c>
      <c r="F93" s="86"/>
      <c r="G93" s="85">
        <v>0</v>
      </c>
      <c r="H93" s="87"/>
      <c r="I93" s="85">
        <v>272</v>
      </c>
      <c r="J93" s="85">
        <f>SUM(I93)</f>
        <v>272</v>
      </c>
      <c r="K93" s="85"/>
      <c r="L93" s="85"/>
      <c r="M93" s="85"/>
    </row>
    <row r="94" spans="1:13">
      <c r="A94" s="367"/>
      <c r="B94" s="93" t="s">
        <v>313</v>
      </c>
      <c r="C94" s="85" t="s">
        <v>314</v>
      </c>
      <c r="D94" s="85">
        <v>393010107</v>
      </c>
      <c r="E94" s="86" t="s">
        <v>270</v>
      </c>
      <c r="F94" s="86"/>
      <c r="G94" s="85">
        <v>0</v>
      </c>
      <c r="H94" s="87"/>
      <c r="I94" s="85">
        <v>181</v>
      </c>
      <c r="J94" s="85">
        <f>SUM(I94)</f>
        <v>181</v>
      </c>
      <c r="K94" s="85"/>
      <c r="L94" s="85"/>
      <c r="M94" s="85"/>
    </row>
    <row r="95" spans="1:13">
      <c r="A95" s="367"/>
      <c r="B95" s="75" t="s">
        <v>315</v>
      </c>
      <c r="C95" s="90" t="s">
        <v>316</v>
      </c>
      <c r="D95" s="85"/>
      <c r="E95" s="86"/>
      <c r="F95" s="86"/>
      <c r="G95" s="94"/>
      <c r="H95" s="87"/>
      <c r="I95" s="88"/>
      <c r="J95" s="85"/>
      <c r="K95" s="88"/>
      <c r="L95" s="85"/>
      <c r="M95" s="85"/>
    </row>
    <row r="96" spans="1:13">
      <c r="A96" s="368"/>
      <c r="B96" s="85" t="s">
        <v>277</v>
      </c>
      <c r="C96" s="75"/>
      <c r="D96" s="75"/>
      <c r="E96" s="88" t="s">
        <v>79</v>
      </c>
      <c r="F96" s="88"/>
      <c r="G96" s="88">
        <f>SUM(G92:G95)</f>
        <v>0</v>
      </c>
      <c r="H96" s="87"/>
      <c r="I96" s="88">
        <f>SUM(I92:I95)</f>
        <v>764</v>
      </c>
      <c r="J96" s="88">
        <f>SUM(J92:J95)</f>
        <v>764</v>
      </c>
      <c r="K96" s="88"/>
      <c r="L96" s="88"/>
      <c r="M96" s="88"/>
    </row>
    <row r="97" spans="1:13">
      <c r="A97" s="75"/>
      <c r="B97" s="85"/>
      <c r="C97" s="75"/>
      <c r="D97" s="75"/>
      <c r="E97" s="88"/>
      <c r="F97" s="88"/>
      <c r="G97" s="88"/>
      <c r="H97" s="87"/>
      <c r="I97" s="88"/>
      <c r="J97" s="88"/>
      <c r="K97" s="88"/>
      <c r="L97" s="85"/>
      <c r="M97" s="85"/>
    </row>
    <row r="98" spans="1:13">
      <c r="A98" s="366">
        <v>15</v>
      </c>
      <c r="B98" s="85" t="s">
        <v>317</v>
      </c>
      <c r="C98" s="90" t="s">
        <v>310</v>
      </c>
      <c r="D98" s="85">
        <v>393010105</v>
      </c>
      <c r="E98" s="86" t="s">
        <v>270</v>
      </c>
      <c r="F98" s="86"/>
      <c r="G98" s="85">
        <v>362</v>
      </c>
      <c r="H98" s="87"/>
      <c r="I98" s="85">
        <v>0</v>
      </c>
      <c r="J98" s="85">
        <f>SUM(G98:I98)</f>
        <v>362</v>
      </c>
      <c r="K98" s="85">
        <v>3</v>
      </c>
      <c r="L98" s="85">
        <v>0</v>
      </c>
      <c r="M98" s="85">
        <v>3</v>
      </c>
    </row>
    <row r="99" spans="1:13">
      <c r="A99" s="367"/>
      <c r="B99" s="85" t="s">
        <v>318</v>
      </c>
      <c r="C99" s="90" t="s">
        <v>319</v>
      </c>
      <c r="D99" s="85">
        <v>393010106</v>
      </c>
      <c r="E99" s="86" t="s">
        <v>270</v>
      </c>
      <c r="F99" s="86"/>
      <c r="G99" s="85">
        <v>258</v>
      </c>
      <c r="H99" s="87"/>
      <c r="I99" s="85">
        <v>0</v>
      </c>
      <c r="J99" s="85">
        <f>SUM(G99:I99)</f>
        <v>258</v>
      </c>
      <c r="K99" s="85"/>
      <c r="L99" s="85"/>
      <c r="M99" s="85"/>
    </row>
    <row r="100" spans="1:13">
      <c r="A100" s="367"/>
      <c r="B100" s="85" t="s">
        <v>320</v>
      </c>
      <c r="C100" s="90" t="s">
        <v>321</v>
      </c>
      <c r="D100" s="85">
        <v>393010107</v>
      </c>
      <c r="E100" s="86" t="s">
        <v>270</v>
      </c>
      <c r="F100" s="86"/>
      <c r="G100" s="85">
        <v>198</v>
      </c>
      <c r="H100" s="87"/>
      <c r="I100" s="85">
        <v>0</v>
      </c>
      <c r="J100" s="85">
        <f>SUM(G100:I100)</f>
        <v>198</v>
      </c>
      <c r="K100" s="85"/>
      <c r="L100" s="85"/>
      <c r="M100" s="85"/>
    </row>
    <row r="101" spans="1:13">
      <c r="A101" s="368"/>
      <c r="B101" s="85" t="s">
        <v>322</v>
      </c>
      <c r="C101" s="90" t="s">
        <v>304</v>
      </c>
      <c r="D101" s="85"/>
      <c r="E101" s="88" t="s">
        <v>79</v>
      </c>
      <c r="F101" s="88"/>
      <c r="G101" s="88">
        <f>SUM(G98:G100)</f>
        <v>818</v>
      </c>
      <c r="H101" s="87"/>
      <c r="I101" s="88">
        <f>SUM(I98:I100)</f>
        <v>0</v>
      </c>
      <c r="J101" s="88">
        <f>SUM(J98:J100)</f>
        <v>818</v>
      </c>
      <c r="K101" s="88"/>
      <c r="L101" s="88"/>
      <c r="M101" s="88"/>
    </row>
    <row r="102" spans="1:13">
      <c r="A102" s="85"/>
      <c r="B102" s="85"/>
      <c r="C102" s="85"/>
      <c r="D102" s="85"/>
      <c r="E102" s="88"/>
      <c r="F102" s="88"/>
      <c r="G102" s="88"/>
      <c r="H102" s="87"/>
      <c r="I102" s="88"/>
      <c r="J102" s="88"/>
      <c r="K102" s="88"/>
      <c r="L102" s="85"/>
      <c r="M102" s="85"/>
    </row>
    <row r="103" spans="1:13">
      <c r="A103" s="366">
        <v>16</v>
      </c>
      <c r="B103" s="85" t="s">
        <v>323</v>
      </c>
      <c r="C103" s="85" t="s">
        <v>324</v>
      </c>
      <c r="D103" s="85">
        <v>393010401</v>
      </c>
      <c r="E103" s="86" t="s">
        <v>270</v>
      </c>
      <c r="F103" s="86"/>
      <c r="G103" s="85">
        <v>0</v>
      </c>
      <c r="H103" s="87"/>
      <c r="I103" s="85">
        <v>267</v>
      </c>
      <c r="J103" s="85">
        <f>SUM(G103:I103)</f>
        <v>267</v>
      </c>
      <c r="K103" s="85"/>
      <c r="L103" s="85">
        <v>3</v>
      </c>
      <c r="M103" s="85">
        <v>3</v>
      </c>
    </row>
    <row r="104" spans="1:13">
      <c r="A104" s="367"/>
      <c r="B104" s="85" t="s">
        <v>325</v>
      </c>
      <c r="C104" s="85" t="s">
        <v>326</v>
      </c>
      <c r="D104" s="85">
        <v>393010402</v>
      </c>
      <c r="E104" s="86" t="s">
        <v>270</v>
      </c>
      <c r="F104" s="86"/>
      <c r="G104" s="85">
        <v>0</v>
      </c>
      <c r="H104" s="87"/>
      <c r="I104" s="85">
        <v>356</v>
      </c>
      <c r="J104" s="85">
        <f>SUM(G104:I104)</f>
        <v>356</v>
      </c>
      <c r="K104" s="85"/>
      <c r="L104" s="85"/>
      <c r="M104" s="85"/>
    </row>
    <row r="105" spans="1:13">
      <c r="A105" s="367"/>
      <c r="B105" s="85" t="s">
        <v>327</v>
      </c>
      <c r="C105" s="85" t="s">
        <v>328</v>
      </c>
      <c r="D105" s="85">
        <v>393010406</v>
      </c>
      <c r="E105" s="86" t="s">
        <v>270</v>
      </c>
      <c r="F105" s="86"/>
      <c r="G105" s="85">
        <v>0</v>
      </c>
      <c r="H105" s="87"/>
      <c r="I105" s="85">
        <v>501</v>
      </c>
      <c r="J105" s="85">
        <f>SUM(G105:I105)</f>
        <v>501</v>
      </c>
      <c r="K105" s="85"/>
      <c r="L105" s="85"/>
      <c r="M105" s="85"/>
    </row>
    <row r="106" spans="1:13">
      <c r="A106" s="368"/>
      <c r="B106" s="85" t="s">
        <v>277</v>
      </c>
      <c r="C106" s="85" t="s">
        <v>328</v>
      </c>
      <c r="D106" s="85"/>
      <c r="E106" s="86"/>
      <c r="F106" s="86"/>
      <c r="G106" s="85"/>
      <c r="H106" s="87"/>
      <c r="I106" s="85"/>
      <c r="J106" s="85"/>
      <c r="K106" s="85"/>
      <c r="L106" s="85"/>
      <c r="M106" s="85"/>
    </row>
    <row r="107" spans="1:13">
      <c r="A107" s="85"/>
      <c r="B107" s="85"/>
      <c r="C107" s="85" t="s">
        <v>307</v>
      </c>
      <c r="D107" s="85"/>
      <c r="E107" s="88" t="s">
        <v>79</v>
      </c>
      <c r="F107" s="88"/>
      <c r="G107" s="88">
        <f t="shared" ref="G107" si="6">SUM(G103:G106)</f>
        <v>0</v>
      </c>
      <c r="H107" s="87"/>
      <c r="I107" s="88">
        <f>SUM(I103:I106)</f>
        <v>1124</v>
      </c>
      <c r="J107" s="88">
        <f>SUM(J103:J106)</f>
        <v>1124</v>
      </c>
      <c r="K107" s="88"/>
      <c r="L107" s="88"/>
      <c r="M107" s="88"/>
    </row>
    <row r="108" spans="1:13">
      <c r="A108" s="85"/>
      <c r="B108" s="85"/>
      <c r="C108" s="85" t="s">
        <v>329</v>
      </c>
      <c r="D108" s="85"/>
      <c r="E108" s="88"/>
      <c r="F108" s="88"/>
      <c r="G108" s="88"/>
      <c r="H108" s="87"/>
      <c r="I108" s="88"/>
      <c r="J108" s="88"/>
      <c r="K108" s="88"/>
      <c r="L108" s="85"/>
      <c r="M108" s="85"/>
    </row>
    <row r="109" spans="1:13">
      <c r="A109" s="85"/>
      <c r="B109" s="85"/>
      <c r="C109" s="85" t="s">
        <v>330</v>
      </c>
      <c r="D109" s="85"/>
      <c r="E109" s="88"/>
      <c r="F109" s="88"/>
      <c r="G109" s="88"/>
      <c r="H109" s="87"/>
      <c r="I109" s="88"/>
      <c r="J109" s="88"/>
      <c r="K109" s="88"/>
      <c r="L109" s="85"/>
      <c r="M109" s="85"/>
    </row>
    <row r="110" spans="1:13">
      <c r="A110" s="85"/>
      <c r="B110" s="85"/>
      <c r="C110" s="85"/>
      <c r="D110" s="85"/>
      <c r="E110" s="88"/>
      <c r="F110" s="88"/>
      <c r="G110" s="88"/>
      <c r="H110" s="87"/>
      <c r="I110" s="88"/>
      <c r="J110" s="88"/>
      <c r="K110" s="88"/>
      <c r="L110" s="85"/>
      <c r="M110" s="85"/>
    </row>
    <row r="111" spans="1:13">
      <c r="A111" s="366">
        <v>17</v>
      </c>
      <c r="B111" s="85" t="s">
        <v>331</v>
      </c>
      <c r="C111" s="85" t="s">
        <v>324</v>
      </c>
      <c r="D111" s="85">
        <v>393010401</v>
      </c>
      <c r="E111" s="86" t="s">
        <v>270</v>
      </c>
      <c r="F111" s="86"/>
      <c r="G111" s="85">
        <v>301</v>
      </c>
      <c r="H111" s="87"/>
      <c r="I111" s="85">
        <v>0</v>
      </c>
      <c r="J111" s="85">
        <f>SUM(G111:I111)</f>
        <v>301</v>
      </c>
      <c r="K111" s="85">
        <v>3</v>
      </c>
      <c r="L111" s="85"/>
      <c r="M111" s="85">
        <v>3</v>
      </c>
    </row>
    <row r="112" spans="1:13">
      <c r="A112" s="367"/>
      <c r="B112" s="85" t="s">
        <v>332</v>
      </c>
      <c r="C112" s="85" t="s">
        <v>326</v>
      </c>
      <c r="D112" s="85">
        <v>393010402</v>
      </c>
      <c r="E112" s="86" t="s">
        <v>270</v>
      </c>
      <c r="F112" s="86"/>
      <c r="G112" s="85">
        <v>398</v>
      </c>
      <c r="H112" s="87"/>
      <c r="I112" s="85">
        <v>0</v>
      </c>
      <c r="J112" s="85">
        <f>SUM(G112:I112)</f>
        <v>398</v>
      </c>
      <c r="K112" s="85"/>
      <c r="L112" s="85"/>
      <c r="M112" s="85"/>
    </row>
    <row r="113" spans="1:13">
      <c r="A113" s="368"/>
      <c r="B113" s="85" t="s">
        <v>333</v>
      </c>
      <c r="C113" s="85" t="s">
        <v>328</v>
      </c>
      <c r="D113" s="85">
        <v>393010406</v>
      </c>
      <c r="E113" s="86" t="s">
        <v>270</v>
      </c>
      <c r="F113" s="86"/>
      <c r="G113" s="85">
        <v>540</v>
      </c>
      <c r="H113" s="87"/>
      <c r="I113" s="85">
        <v>0</v>
      </c>
      <c r="J113" s="85">
        <f>SUM(G113:I113)</f>
        <v>540</v>
      </c>
      <c r="K113" s="85"/>
      <c r="L113" s="85"/>
      <c r="M113" s="85"/>
    </row>
    <row r="114" spans="1:13">
      <c r="A114" s="85"/>
      <c r="B114" s="75"/>
      <c r="C114" s="85" t="s">
        <v>328</v>
      </c>
      <c r="D114" s="85"/>
      <c r="E114" s="86"/>
      <c r="F114" s="86"/>
      <c r="G114" s="85"/>
      <c r="H114" s="87"/>
      <c r="I114" s="85"/>
      <c r="J114" s="85"/>
      <c r="K114" s="85"/>
      <c r="L114" s="85"/>
      <c r="M114" s="85"/>
    </row>
    <row r="115" spans="1:13">
      <c r="A115" s="85"/>
      <c r="B115" s="75"/>
      <c r="C115" s="85" t="s">
        <v>307</v>
      </c>
      <c r="D115" s="85"/>
      <c r="E115" s="86"/>
      <c r="F115" s="86"/>
      <c r="G115" s="85"/>
      <c r="H115" s="87"/>
      <c r="I115" s="85"/>
      <c r="J115" s="85"/>
      <c r="K115" s="85"/>
      <c r="L115" s="85"/>
      <c r="M115" s="85"/>
    </row>
    <row r="116" spans="1:13">
      <c r="A116" s="85"/>
      <c r="B116" s="75"/>
      <c r="C116" s="85" t="s">
        <v>329</v>
      </c>
      <c r="D116" s="85"/>
      <c r="E116" s="86"/>
      <c r="F116" s="86"/>
      <c r="G116" s="85"/>
      <c r="H116" s="87"/>
      <c r="I116" s="85"/>
      <c r="J116" s="85"/>
      <c r="K116" s="85"/>
      <c r="L116" s="85"/>
      <c r="M116" s="85"/>
    </row>
    <row r="117" spans="1:13">
      <c r="A117" s="85"/>
      <c r="B117" s="75"/>
      <c r="C117" s="85" t="s">
        <v>330</v>
      </c>
      <c r="D117" s="85"/>
      <c r="E117" s="88" t="s">
        <v>79</v>
      </c>
      <c r="F117" s="88"/>
      <c r="G117" s="88">
        <f>SUM(G110:G113)</f>
        <v>1239</v>
      </c>
      <c r="H117" s="87"/>
      <c r="I117" s="88">
        <v>0</v>
      </c>
      <c r="J117" s="88">
        <f>SUM(J110:J113)</f>
        <v>1239</v>
      </c>
      <c r="K117" s="88"/>
      <c r="L117" s="88"/>
      <c r="M117" s="88"/>
    </row>
    <row r="118" spans="1:13">
      <c r="A118" s="85"/>
      <c r="B118" s="75"/>
      <c r="C118" s="85"/>
      <c r="D118" s="85"/>
      <c r="E118" s="88"/>
      <c r="F118" s="88"/>
      <c r="G118" s="88"/>
      <c r="H118" s="87"/>
      <c r="I118" s="88"/>
      <c r="J118" s="88"/>
      <c r="K118" s="88"/>
      <c r="L118" s="85"/>
      <c r="M118" s="85"/>
    </row>
    <row r="119" spans="1:13">
      <c r="A119" s="85"/>
      <c r="B119" s="75"/>
      <c r="C119" s="85"/>
      <c r="D119" s="85"/>
      <c r="E119" s="88"/>
      <c r="F119" s="88"/>
      <c r="G119" s="88"/>
      <c r="H119" s="87"/>
      <c r="I119" s="88"/>
      <c r="J119" s="88"/>
      <c r="K119" s="88"/>
      <c r="L119" s="85"/>
      <c r="M119" s="85"/>
    </row>
    <row r="120" spans="1:13">
      <c r="A120" s="366">
        <v>18</v>
      </c>
      <c r="B120" s="85" t="s">
        <v>334</v>
      </c>
      <c r="C120" s="85" t="s">
        <v>335</v>
      </c>
      <c r="D120" s="85">
        <v>393030401</v>
      </c>
      <c r="E120" s="86" t="s">
        <v>270</v>
      </c>
      <c r="F120" s="86"/>
      <c r="G120" s="85">
        <v>168</v>
      </c>
      <c r="H120" s="87"/>
      <c r="I120" s="85">
        <v>148</v>
      </c>
      <c r="J120" s="85">
        <f>SUM(G120:I120)</f>
        <v>316</v>
      </c>
      <c r="K120" s="85">
        <v>2</v>
      </c>
      <c r="L120" s="85">
        <v>1</v>
      </c>
      <c r="M120" s="85">
        <v>3</v>
      </c>
    </row>
    <row r="121" spans="1:13">
      <c r="A121" s="368"/>
      <c r="B121" s="85" t="s">
        <v>336</v>
      </c>
      <c r="C121" s="85" t="s">
        <v>335</v>
      </c>
      <c r="D121" s="85">
        <v>393030402</v>
      </c>
      <c r="E121" s="86" t="s">
        <v>270</v>
      </c>
      <c r="F121" s="86"/>
      <c r="G121" s="85">
        <v>234</v>
      </c>
      <c r="H121" s="87"/>
      <c r="I121" s="85">
        <v>260</v>
      </c>
      <c r="J121" s="85">
        <f>SUM(G121:I121)</f>
        <v>494</v>
      </c>
      <c r="K121" s="85"/>
      <c r="L121" s="85"/>
      <c r="M121" s="85"/>
    </row>
    <row r="122" spans="1:13">
      <c r="A122" s="85"/>
      <c r="B122" s="193" t="s">
        <v>661</v>
      </c>
      <c r="C122" s="85"/>
      <c r="D122" s="85"/>
      <c r="E122" s="88" t="s">
        <v>79</v>
      </c>
      <c r="F122" s="88"/>
      <c r="G122" s="88">
        <f t="shared" ref="G122" si="7">SUM(G120:G121)</f>
        <v>402</v>
      </c>
      <c r="H122" s="87"/>
      <c r="I122" s="88">
        <f>SUM(I120:I121)</f>
        <v>408</v>
      </c>
      <c r="J122" s="88">
        <f>SUM(J120:J121)</f>
        <v>810</v>
      </c>
      <c r="K122" s="88"/>
      <c r="L122" s="88"/>
      <c r="M122" s="88"/>
    </row>
    <row r="123" spans="1:13">
      <c r="A123" s="366">
        <v>19</v>
      </c>
      <c r="B123" s="85" t="s">
        <v>337</v>
      </c>
      <c r="C123" s="85" t="s">
        <v>338</v>
      </c>
      <c r="D123" s="85">
        <v>393030403</v>
      </c>
      <c r="E123" s="86" t="s">
        <v>270</v>
      </c>
      <c r="F123" s="86"/>
      <c r="G123" s="85">
        <v>232</v>
      </c>
      <c r="H123" s="87"/>
      <c r="I123" s="85">
        <v>163</v>
      </c>
      <c r="J123" s="85">
        <f>SUM(G123:I123)</f>
        <v>395</v>
      </c>
      <c r="K123" s="85">
        <v>2</v>
      </c>
      <c r="L123" s="85">
        <v>1</v>
      </c>
      <c r="M123" s="85">
        <v>3</v>
      </c>
    </row>
    <row r="124" spans="1:13">
      <c r="A124" s="367"/>
      <c r="B124" s="85" t="s">
        <v>339</v>
      </c>
      <c r="C124" s="85" t="s">
        <v>340</v>
      </c>
      <c r="D124" s="85">
        <v>393030404</v>
      </c>
      <c r="E124" s="86" t="s">
        <v>270</v>
      </c>
      <c r="F124" s="86"/>
      <c r="G124" s="85">
        <v>160</v>
      </c>
      <c r="H124" s="87"/>
      <c r="I124" s="85">
        <v>254</v>
      </c>
      <c r="J124" s="85">
        <f>SUM(G124:I124)</f>
        <v>414</v>
      </c>
      <c r="K124" s="85"/>
      <c r="L124" s="85"/>
      <c r="M124" s="85"/>
    </row>
    <row r="125" spans="1:13">
      <c r="A125" s="368"/>
      <c r="B125" s="94" t="s">
        <v>661</v>
      </c>
      <c r="C125" s="85" t="s">
        <v>340</v>
      </c>
      <c r="D125" s="85">
        <v>393030405</v>
      </c>
      <c r="E125" s="86" t="s">
        <v>270</v>
      </c>
      <c r="F125" s="86"/>
      <c r="G125" s="85">
        <v>256</v>
      </c>
      <c r="H125" s="87"/>
      <c r="I125" s="85">
        <v>213</v>
      </c>
      <c r="J125" s="85">
        <f>SUM(G125:I125)</f>
        <v>469</v>
      </c>
      <c r="K125" s="85"/>
      <c r="L125" s="85"/>
      <c r="M125" s="85"/>
    </row>
    <row r="126" spans="1:13">
      <c r="A126" s="85"/>
      <c r="B126" s="88"/>
      <c r="C126" s="85"/>
      <c r="D126" s="85"/>
      <c r="E126" s="88" t="s">
        <v>79</v>
      </c>
      <c r="F126" s="88"/>
      <c r="G126" s="88">
        <f t="shared" ref="G126" si="8">SUM(G123:G125)</f>
        <v>648</v>
      </c>
      <c r="H126" s="87"/>
      <c r="I126" s="88">
        <f>SUM(I123:I125)</f>
        <v>630</v>
      </c>
      <c r="J126" s="88">
        <f>SUM(J123:J125)</f>
        <v>1278</v>
      </c>
      <c r="K126" s="88"/>
      <c r="L126" s="88"/>
      <c r="M126" s="88"/>
    </row>
    <row r="127" spans="1:13">
      <c r="A127" s="85"/>
      <c r="B127" s="88"/>
      <c r="C127" s="85"/>
      <c r="D127" s="85"/>
      <c r="E127" s="86"/>
      <c r="F127" s="86"/>
      <c r="G127" s="85"/>
      <c r="H127" s="87"/>
      <c r="I127" s="85"/>
      <c r="J127" s="85"/>
      <c r="K127" s="85"/>
      <c r="L127" s="85"/>
      <c r="M127" s="85"/>
    </row>
    <row r="128" spans="1:13">
      <c r="A128" s="366">
        <v>20</v>
      </c>
      <c r="B128" s="85" t="s">
        <v>341</v>
      </c>
      <c r="C128" s="85" t="s">
        <v>342</v>
      </c>
      <c r="D128" s="85">
        <v>393030203</v>
      </c>
      <c r="E128" s="86" t="s">
        <v>270</v>
      </c>
      <c r="F128" s="86"/>
      <c r="G128" s="85">
        <v>26</v>
      </c>
      <c r="H128" s="87"/>
      <c r="I128" s="85">
        <v>24</v>
      </c>
      <c r="J128" s="85">
        <f>SUM(G128:I128)</f>
        <v>50</v>
      </c>
      <c r="K128" s="85">
        <v>2</v>
      </c>
      <c r="L128" s="85">
        <v>2</v>
      </c>
      <c r="M128" s="85">
        <v>4</v>
      </c>
    </row>
    <row r="129" spans="1:13">
      <c r="A129" s="367"/>
      <c r="B129" s="85" t="s">
        <v>343</v>
      </c>
      <c r="C129" s="85" t="s">
        <v>342</v>
      </c>
      <c r="D129" s="85">
        <v>393030204</v>
      </c>
      <c r="E129" s="86" t="s">
        <v>270</v>
      </c>
      <c r="F129" s="86"/>
      <c r="G129" s="85">
        <v>127</v>
      </c>
      <c r="H129" s="87"/>
      <c r="I129" s="85">
        <v>119</v>
      </c>
      <c r="J129" s="85">
        <f>SUM(G129:I129)</f>
        <v>246</v>
      </c>
      <c r="K129" s="85"/>
      <c r="L129" s="85"/>
      <c r="M129" s="85"/>
    </row>
    <row r="130" spans="1:13">
      <c r="A130" s="367"/>
      <c r="B130" s="193" t="s">
        <v>661</v>
      </c>
      <c r="C130" s="85" t="s">
        <v>342</v>
      </c>
      <c r="D130" s="85">
        <v>393030205</v>
      </c>
      <c r="E130" s="86" t="s">
        <v>270</v>
      </c>
      <c r="F130" s="86"/>
      <c r="G130" s="85">
        <v>261</v>
      </c>
      <c r="H130" s="87"/>
      <c r="I130" s="85">
        <v>298</v>
      </c>
      <c r="J130" s="85">
        <f>SUM(G130:I130)</f>
        <v>559</v>
      </c>
      <c r="K130" s="85"/>
      <c r="L130" s="85"/>
      <c r="M130" s="85"/>
    </row>
    <row r="131" spans="1:13">
      <c r="A131" s="367"/>
      <c r="B131" s="85"/>
      <c r="C131" s="85" t="s">
        <v>342</v>
      </c>
      <c r="D131" s="85">
        <v>393030206</v>
      </c>
      <c r="E131" s="86" t="s">
        <v>270</v>
      </c>
      <c r="F131" s="86"/>
      <c r="G131" s="85">
        <v>136</v>
      </c>
      <c r="H131" s="87"/>
      <c r="I131" s="85">
        <v>125</v>
      </c>
      <c r="J131" s="85">
        <f>SUM(G131:I131)</f>
        <v>261</v>
      </c>
      <c r="K131" s="85"/>
      <c r="L131" s="85"/>
      <c r="M131" s="85"/>
    </row>
    <row r="132" spans="1:13">
      <c r="A132" s="368"/>
      <c r="B132" s="85"/>
      <c r="C132" s="85" t="s">
        <v>344</v>
      </c>
      <c r="D132" s="85">
        <v>393030201</v>
      </c>
      <c r="E132" s="86" t="s">
        <v>270</v>
      </c>
      <c r="F132" s="86"/>
      <c r="G132" s="94">
        <v>153</v>
      </c>
      <c r="H132" s="87"/>
      <c r="I132" s="94">
        <v>150</v>
      </c>
      <c r="J132" s="85">
        <f>SUM(G132:I132)</f>
        <v>303</v>
      </c>
      <c r="K132" s="94"/>
      <c r="L132" s="85"/>
      <c r="M132" s="85"/>
    </row>
    <row r="133" spans="1:13">
      <c r="A133" s="85"/>
      <c r="B133" s="85"/>
      <c r="C133" s="85" t="s">
        <v>344</v>
      </c>
      <c r="D133" s="85">
        <v>393030202</v>
      </c>
      <c r="E133" s="86" t="s">
        <v>270</v>
      </c>
      <c r="F133" s="86"/>
      <c r="G133" s="85">
        <v>154</v>
      </c>
      <c r="H133" s="87"/>
      <c r="I133" s="85">
        <v>148</v>
      </c>
      <c r="J133" s="85">
        <v>299</v>
      </c>
      <c r="K133" s="85"/>
      <c r="L133" s="85"/>
      <c r="M133" s="85"/>
    </row>
    <row r="134" spans="1:13">
      <c r="A134" s="85"/>
      <c r="B134" s="85"/>
      <c r="C134" s="85"/>
      <c r="D134" s="85"/>
      <c r="E134" s="88" t="s">
        <v>79</v>
      </c>
      <c r="F134" s="88"/>
      <c r="G134" s="88">
        <f t="shared" ref="G134" si="9">SUM(G128:G133)</f>
        <v>857</v>
      </c>
      <c r="H134" s="87"/>
      <c r="I134" s="88">
        <f>SUM(I128:I133)</f>
        <v>864</v>
      </c>
      <c r="J134" s="88">
        <f>SUM(J128:J133)</f>
        <v>1718</v>
      </c>
      <c r="K134" s="88"/>
      <c r="L134" s="88"/>
      <c r="M134" s="88"/>
    </row>
    <row r="135" spans="1:13">
      <c r="A135" s="366">
        <v>21</v>
      </c>
      <c r="B135" s="90" t="s">
        <v>345</v>
      </c>
      <c r="C135" s="85" t="s">
        <v>346</v>
      </c>
      <c r="D135" s="85">
        <v>393030311</v>
      </c>
      <c r="E135" s="86" t="s">
        <v>270</v>
      </c>
      <c r="F135" s="86"/>
      <c r="G135" s="85">
        <v>215</v>
      </c>
      <c r="H135" s="87"/>
      <c r="I135" s="85">
        <v>194</v>
      </c>
      <c r="J135" s="85">
        <f>SUM(G135:I135)</f>
        <v>409</v>
      </c>
      <c r="K135" s="85">
        <v>2</v>
      </c>
      <c r="L135" s="85">
        <v>1</v>
      </c>
      <c r="M135" s="85">
        <f>SUM(K135:L135)</f>
        <v>3</v>
      </c>
    </row>
    <row r="136" spans="1:13">
      <c r="A136" s="367"/>
      <c r="B136" s="85" t="s">
        <v>347</v>
      </c>
      <c r="C136" s="85" t="s">
        <v>346</v>
      </c>
      <c r="D136" s="85">
        <v>393030312</v>
      </c>
      <c r="E136" s="86" t="s">
        <v>270</v>
      </c>
      <c r="F136" s="86"/>
      <c r="G136" s="85">
        <v>335</v>
      </c>
      <c r="H136" s="87"/>
      <c r="I136" s="85">
        <v>347</v>
      </c>
      <c r="J136" s="85">
        <f>SUM(G136:I136)</f>
        <v>682</v>
      </c>
      <c r="K136" s="85"/>
      <c r="L136" s="85"/>
      <c r="M136" s="85"/>
    </row>
    <row r="137" spans="1:13">
      <c r="A137" s="368"/>
      <c r="B137" s="193" t="s">
        <v>1470</v>
      </c>
      <c r="C137" s="85"/>
      <c r="D137" s="85"/>
      <c r="E137" s="88" t="s">
        <v>79</v>
      </c>
      <c r="F137" s="88"/>
      <c r="G137" s="88">
        <f t="shared" ref="G137" si="10">SUM(G135:G136)</f>
        <v>550</v>
      </c>
      <c r="H137" s="87"/>
      <c r="I137" s="88">
        <f>SUM(I135:I136)</f>
        <v>541</v>
      </c>
      <c r="J137" s="88">
        <f>SUM(J135:J136)</f>
        <v>1091</v>
      </c>
      <c r="K137" s="88"/>
      <c r="L137" s="88"/>
      <c r="M137" s="88"/>
    </row>
    <row r="138" spans="1:13">
      <c r="A138" s="85"/>
      <c r="B138" s="85"/>
      <c r="C138" s="85"/>
      <c r="D138" s="85"/>
      <c r="E138" s="88"/>
      <c r="F138" s="88"/>
      <c r="G138" s="88"/>
      <c r="H138" s="87"/>
      <c r="I138" s="88"/>
      <c r="J138" s="88"/>
      <c r="K138" s="88"/>
      <c r="L138" s="85"/>
      <c r="M138" s="85"/>
    </row>
    <row r="139" spans="1:13">
      <c r="A139" s="85"/>
      <c r="B139" s="85"/>
      <c r="C139" s="85"/>
      <c r="D139" s="85"/>
      <c r="E139" s="88"/>
      <c r="F139" s="88"/>
      <c r="G139" s="88"/>
      <c r="H139" s="87"/>
      <c r="I139" s="88"/>
      <c r="J139" s="88"/>
      <c r="K139" s="88"/>
      <c r="L139" s="85"/>
      <c r="M139" s="85"/>
    </row>
    <row r="140" spans="1:13">
      <c r="A140" s="85"/>
      <c r="B140" s="85"/>
      <c r="C140" s="85"/>
      <c r="D140" s="85"/>
      <c r="E140" s="88"/>
      <c r="F140" s="88"/>
      <c r="G140" s="88"/>
      <c r="H140" s="87"/>
      <c r="I140" s="88"/>
      <c r="J140" s="88"/>
      <c r="K140" s="88"/>
      <c r="L140" s="85"/>
      <c r="M140" s="85"/>
    </row>
    <row r="141" spans="1:13">
      <c r="A141" s="366">
        <v>22</v>
      </c>
      <c r="B141" s="85" t="s">
        <v>348</v>
      </c>
      <c r="C141" s="85" t="s">
        <v>349</v>
      </c>
      <c r="D141" s="85">
        <v>393030303</v>
      </c>
      <c r="E141" s="86" t="s">
        <v>270</v>
      </c>
      <c r="F141" s="86"/>
      <c r="G141" s="85">
        <v>506</v>
      </c>
      <c r="H141" s="87"/>
      <c r="I141" s="85">
        <v>486</v>
      </c>
      <c r="J141" s="85">
        <f>SUM(G141:I141)</f>
        <v>992</v>
      </c>
      <c r="K141" s="85">
        <v>2</v>
      </c>
      <c r="L141" s="85">
        <v>1</v>
      </c>
      <c r="M141" s="85">
        <v>3</v>
      </c>
    </row>
    <row r="142" spans="1:13">
      <c r="A142" s="367"/>
      <c r="B142" s="85" t="s">
        <v>350</v>
      </c>
      <c r="C142" s="85" t="s">
        <v>349</v>
      </c>
      <c r="D142" s="85">
        <v>393030304</v>
      </c>
      <c r="E142" s="86" t="s">
        <v>270</v>
      </c>
      <c r="F142" s="86"/>
      <c r="G142" s="85">
        <v>301</v>
      </c>
      <c r="H142" s="87"/>
      <c r="I142" s="85">
        <v>304</v>
      </c>
      <c r="J142" s="85">
        <f>SUM(G142:I142)</f>
        <v>605</v>
      </c>
      <c r="K142" s="85"/>
      <c r="L142" s="85"/>
      <c r="M142" s="85"/>
    </row>
    <row r="143" spans="1:13">
      <c r="A143" s="368"/>
      <c r="B143" s="193" t="s">
        <v>661</v>
      </c>
      <c r="C143" s="85"/>
      <c r="D143" s="85"/>
      <c r="E143" s="88" t="s">
        <v>79</v>
      </c>
      <c r="F143" s="88"/>
      <c r="G143" s="88">
        <f>SUM(G141:G142)</f>
        <v>807</v>
      </c>
      <c r="H143" s="87"/>
      <c r="I143" s="88">
        <f>SUM(I141:I142)</f>
        <v>790</v>
      </c>
      <c r="J143" s="88">
        <f>SUM(G143:I143)</f>
        <v>1597</v>
      </c>
      <c r="K143" s="88"/>
      <c r="L143" s="88"/>
      <c r="M143" s="88"/>
    </row>
    <row r="144" spans="1:13">
      <c r="A144" s="85"/>
      <c r="B144" s="85"/>
      <c r="C144" s="85"/>
      <c r="D144" s="85"/>
      <c r="E144" s="88"/>
      <c r="F144" s="88"/>
      <c r="G144" s="85"/>
      <c r="H144" s="87"/>
      <c r="I144" s="85"/>
      <c r="J144" s="85"/>
      <c r="K144" s="85"/>
      <c r="L144" s="85"/>
      <c r="M144" s="85"/>
    </row>
    <row r="145" spans="1:13">
      <c r="A145" s="85"/>
      <c r="B145" s="85"/>
      <c r="C145" s="85"/>
      <c r="D145" s="85"/>
      <c r="E145" s="88"/>
      <c r="F145" s="88"/>
      <c r="G145" s="88"/>
      <c r="H145" s="87"/>
      <c r="I145" s="88"/>
      <c r="J145" s="88"/>
      <c r="K145" s="88"/>
      <c r="L145" s="85"/>
      <c r="M145" s="85"/>
    </row>
    <row r="146" spans="1:13">
      <c r="A146" s="366">
        <v>23</v>
      </c>
      <c r="B146" s="85" t="s">
        <v>348</v>
      </c>
      <c r="C146" s="85" t="s">
        <v>351</v>
      </c>
      <c r="D146" s="85">
        <v>393030305</v>
      </c>
      <c r="E146" s="86" t="s">
        <v>270</v>
      </c>
      <c r="F146" s="86"/>
      <c r="G146" s="85">
        <v>243</v>
      </c>
      <c r="H146" s="87"/>
      <c r="I146" s="85">
        <v>199</v>
      </c>
      <c r="J146" s="85">
        <f>SUM(G146:I146)</f>
        <v>442</v>
      </c>
      <c r="K146" s="85">
        <v>2</v>
      </c>
      <c r="L146" s="85">
        <v>1</v>
      </c>
      <c r="M146" s="85">
        <v>3</v>
      </c>
    </row>
    <row r="147" spans="1:13">
      <c r="A147" s="368"/>
      <c r="B147" s="85" t="s">
        <v>352</v>
      </c>
      <c r="C147" s="85" t="s">
        <v>351</v>
      </c>
      <c r="D147" s="85">
        <v>393030306</v>
      </c>
      <c r="E147" s="86" t="s">
        <v>270</v>
      </c>
      <c r="F147" s="86"/>
      <c r="G147" s="85">
        <v>310</v>
      </c>
      <c r="H147" s="87"/>
      <c r="I147" s="85">
        <v>322</v>
      </c>
      <c r="J147" s="85">
        <f>SUM(G147:I147)</f>
        <v>632</v>
      </c>
      <c r="K147" s="85"/>
      <c r="L147" s="85"/>
      <c r="M147" s="85"/>
    </row>
    <row r="148" spans="1:13">
      <c r="A148" s="85"/>
      <c r="B148" s="193" t="s">
        <v>661</v>
      </c>
      <c r="C148" s="85"/>
      <c r="D148" s="85"/>
      <c r="E148" s="88" t="s">
        <v>79</v>
      </c>
      <c r="F148" s="88"/>
      <c r="G148" s="88">
        <f t="shared" ref="G148" si="11">SUM(G146:G147)</f>
        <v>553</v>
      </c>
      <c r="H148" s="87"/>
      <c r="I148" s="88">
        <f>SUM(I146:I147)</f>
        <v>521</v>
      </c>
      <c r="J148" s="88">
        <f>SUM(J146:J147)</f>
        <v>1074</v>
      </c>
      <c r="K148" s="88"/>
      <c r="L148" s="88"/>
      <c r="M148" s="88"/>
    </row>
    <row r="149" spans="1:13">
      <c r="A149" s="85"/>
      <c r="B149" s="85"/>
      <c r="C149" s="85" t="s">
        <v>353</v>
      </c>
      <c r="D149" s="85">
        <v>393030301</v>
      </c>
      <c r="E149" s="86" t="s">
        <v>270</v>
      </c>
      <c r="F149" s="86"/>
      <c r="G149" s="85">
        <v>110</v>
      </c>
      <c r="H149" s="87"/>
      <c r="I149" s="85">
        <v>92</v>
      </c>
      <c r="J149" s="85">
        <f>SUM(G149:I149)</f>
        <v>202</v>
      </c>
      <c r="K149" s="85">
        <v>2</v>
      </c>
      <c r="L149" s="85">
        <v>1</v>
      </c>
      <c r="M149" s="85">
        <v>3</v>
      </c>
    </row>
    <row r="150" spans="1:13">
      <c r="A150" s="366">
        <v>24</v>
      </c>
      <c r="B150" s="85" t="s">
        <v>354</v>
      </c>
      <c r="C150" s="85" t="s">
        <v>353</v>
      </c>
      <c r="D150" s="85">
        <v>393030302</v>
      </c>
      <c r="E150" s="86" t="s">
        <v>270</v>
      </c>
      <c r="F150" s="86"/>
      <c r="G150" s="85">
        <v>429</v>
      </c>
      <c r="H150" s="87"/>
      <c r="I150" s="85">
        <v>447</v>
      </c>
      <c r="J150" s="85">
        <f>SUM(G150:I150)</f>
        <v>876</v>
      </c>
      <c r="K150" s="85"/>
      <c r="L150" s="85"/>
      <c r="M150" s="85"/>
    </row>
    <row r="151" spans="1:13">
      <c r="A151" s="367"/>
      <c r="B151" s="85" t="s">
        <v>355</v>
      </c>
      <c r="C151" s="85" t="s">
        <v>356</v>
      </c>
      <c r="D151" s="85">
        <v>393030307</v>
      </c>
      <c r="E151" s="86" t="s">
        <v>270</v>
      </c>
      <c r="F151" s="86"/>
      <c r="G151" s="85">
        <v>178</v>
      </c>
      <c r="H151" s="87"/>
      <c r="I151" s="85">
        <v>133</v>
      </c>
      <c r="J151" s="85">
        <f>SUM(G151:I151)</f>
        <v>311</v>
      </c>
      <c r="K151" s="85"/>
      <c r="L151" s="85"/>
      <c r="M151" s="85"/>
    </row>
    <row r="152" spans="1:13">
      <c r="A152" s="368"/>
      <c r="B152" s="85" t="s">
        <v>357</v>
      </c>
      <c r="C152" s="85" t="s">
        <v>356</v>
      </c>
      <c r="D152" s="85">
        <v>393030308</v>
      </c>
      <c r="E152" s="86" t="s">
        <v>270</v>
      </c>
      <c r="F152" s="86"/>
      <c r="G152" s="94">
        <v>113</v>
      </c>
      <c r="H152" s="87"/>
      <c r="I152" s="94">
        <v>96</v>
      </c>
      <c r="J152" s="94">
        <f>SUM(G152:I152)</f>
        <v>209</v>
      </c>
      <c r="K152" s="88"/>
      <c r="L152" s="85"/>
      <c r="M152" s="85"/>
    </row>
    <row r="153" spans="1:13">
      <c r="A153" s="85"/>
      <c r="B153" s="193" t="s">
        <v>661</v>
      </c>
      <c r="C153" s="85"/>
      <c r="D153" s="85"/>
      <c r="E153" s="88" t="s">
        <v>79</v>
      </c>
      <c r="F153" s="88"/>
      <c r="G153" s="88">
        <f t="shared" ref="G153" si="12">SUM(G149:G152)</f>
        <v>830</v>
      </c>
      <c r="H153" s="87"/>
      <c r="I153" s="88">
        <f>SUM(I149:I152)</f>
        <v>768</v>
      </c>
      <c r="J153" s="88">
        <f>SUM(J149:J152)</f>
        <v>1598</v>
      </c>
      <c r="K153" s="88"/>
      <c r="L153" s="88"/>
      <c r="M153" s="88"/>
    </row>
    <row r="154" spans="1:13">
      <c r="A154" s="366">
        <v>25</v>
      </c>
      <c r="B154" s="85" t="s">
        <v>358</v>
      </c>
      <c r="C154" s="85" t="s">
        <v>359</v>
      </c>
      <c r="D154" s="85">
        <v>393030309</v>
      </c>
      <c r="E154" s="85"/>
      <c r="F154" s="85"/>
      <c r="G154" s="85">
        <v>193</v>
      </c>
      <c r="H154" s="87"/>
      <c r="I154" s="85">
        <v>178</v>
      </c>
      <c r="J154" s="85">
        <f>SUM(G154:I154)</f>
        <v>371</v>
      </c>
      <c r="K154" s="85">
        <v>2</v>
      </c>
      <c r="L154" s="85">
        <v>1</v>
      </c>
      <c r="M154" s="85">
        <v>3</v>
      </c>
    </row>
    <row r="155" spans="1:13">
      <c r="A155" s="368"/>
      <c r="B155" s="85" t="s">
        <v>360</v>
      </c>
      <c r="C155" s="85" t="s">
        <v>359</v>
      </c>
      <c r="D155" s="85">
        <v>393030310</v>
      </c>
      <c r="E155" s="85"/>
      <c r="F155" s="85"/>
      <c r="G155" s="85">
        <v>90</v>
      </c>
      <c r="H155" s="87"/>
      <c r="I155" s="85">
        <v>95</v>
      </c>
      <c r="J155" s="85">
        <f>SUM(G155:I155)</f>
        <v>185</v>
      </c>
      <c r="K155" s="85"/>
      <c r="L155" s="85"/>
      <c r="M155" s="85"/>
    </row>
    <row r="156" spans="1:13">
      <c r="A156" s="85"/>
      <c r="B156" s="193" t="s">
        <v>661</v>
      </c>
      <c r="C156" s="85"/>
      <c r="D156" s="85"/>
      <c r="E156" s="88" t="s">
        <v>79</v>
      </c>
      <c r="F156" s="88"/>
      <c r="G156" s="88">
        <f t="shared" ref="G156" si="13">SUM(G154:G155)</f>
        <v>283</v>
      </c>
      <c r="H156" s="87"/>
      <c r="I156" s="88">
        <f>SUM(I154:I155)</f>
        <v>273</v>
      </c>
      <c r="J156" s="88">
        <f>SUM(J154:J155)</f>
        <v>556</v>
      </c>
      <c r="K156" s="88"/>
      <c r="L156" s="88"/>
      <c r="M156" s="88"/>
    </row>
    <row r="157" spans="1:13">
      <c r="A157" s="366">
        <v>26</v>
      </c>
      <c r="B157" s="85" t="s">
        <v>361</v>
      </c>
      <c r="C157" s="85" t="s">
        <v>362</v>
      </c>
      <c r="D157" s="85">
        <v>393030208</v>
      </c>
      <c r="E157" s="86" t="s">
        <v>270</v>
      </c>
      <c r="F157" s="86"/>
      <c r="G157" s="85">
        <v>477</v>
      </c>
      <c r="H157" s="87"/>
      <c r="I157" s="85">
        <v>432</v>
      </c>
      <c r="J157" s="85">
        <f>SUM(G157:I157)</f>
        <v>909</v>
      </c>
      <c r="K157" s="85">
        <v>2</v>
      </c>
      <c r="L157" s="85">
        <v>1</v>
      </c>
      <c r="M157" s="85">
        <v>3</v>
      </c>
    </row>
    <row r="158" spans="1:13">
      <c r="A158" s="368"/>
      <c r="B158" s="85" t="s">
        <v>363</v>
      </c>
      <c r="C158" s="85"/>
      <c r="D158" s="85"/>
      <c r="E158" s="88" t="s">
        <v>79</v>
      </c>
      <c r="F158" s="88"/>
      <c r="G158" s="88">
        <f t="shared" ref="G158" si="14">SUM(G157)</f>
        <v>477</v>
      </c>
      <c r="H158" s="87"/>
      <c r="I158" s="88">
        <f>SUM(I157)</f>
        <v>432</v>
      </c>
      <c r="J158" s="88">
        <f>SUM(J157)</f>
        <v>909</v>
      </c>
      <c r="K158" s="88"/>
      <c r="L158" s="88"/>
      <c r="M158" s="88"/>
    </row>
    <row r="159" spans="1:13">
      <c r="A159" s="85"/>
      <c r="B159" s="193" t="s">
        <v>661</v>
      </c>
      <c r="C159" s="85"/>
      <c r="D159" s="85"/>
      <c r="E159" s="86"/>
      <c r="F159" s="86"/>
      <c r="G159" s="85"/>
      <c r="H159" s="87"/>
      <c r="I159" s="85"/>
      <c r="J159" s="85"/>
      <c r="K159" s="85"/>
      <c r="L159" s="85"/>
      <c r="M159" s="85"/>
    </row>
    <row r="160" spans="1:13">
      <c r="A160" s="366">
        <v>27</v>
      </c>
      <c r="B160" s="85" t="s">
        <v>364</v>
      </c>
      <c r="C160" s="85" t="s">
        <v>362</v>
      </c>
      <c r="D160" s="85">
        <v>393030207</v>
      </c>
      <c r="E160" s="86" t="s">
        <v>270</v>
      </c>
      <c r="F160" s="86"/>
      <c r="G160" s="85">
        <v>400</v>
      </c>
      <c r="H160" s="87"/>
      <c r="I160" s="85">
        <v>407</v>
      </c>
      <c r="J160" s="85">
        <f>SUM(G160:I160)</f>
        <v>807</v>
      </c>
      <c r="K160" s="85">
        <v>2</v>
      </c>
      <c r="L160" s="85">
        <v>1</v>
      </c>
      <c r="M160" s="85">
        <v>3</v>
      </c>
    </row>
    <row r="161" spans="1:13">
      <c r="A161" s="367"/>
      <c r="B161" s="85" t="s">
        <v>312</v>
      </c>
      <c r="C161" s="85" t="s">
        <v>362</v>
      </c>
      <c r="D161" s="85">
        <v>393030209</v>
      </c>
      <c r="E161" s="86" t="s">
        <v>270</v>
      </c>
      <c r="F161" s="86"/>
      <c r="G161" s="85">
        <v>198</v>
      </c>
      <c r="H161" s="87"/>
      <c r="I161" s="85">
        <v>187</v>
      </c>
      <c r="J161" s="85">
        <f>SUM(G161:I161)</f>
        <v>385</v>
      </c>
      <c r="K161" s="85"/>
      <c r="L161" s="85"/>
      <c r="M161" s="85"/>
    </row>
    <row r="162" spans="1:13">
      <c r="A162" s="368"/>
      <c r="B162" s="85" t="s">
        <v>365</v>
      </c>
      <c r="C162" s="85" t="s">
        <v>362</v>
      </c>
      <c r="D162" s="85">
        <v>393030210</v>
      </c>
      <c r="E162" s="86" t="s">
        <v>270</v>
      </c>
      <c r="F162" s="86"/>
      <c r="G162" s="85">
        <v>44</v>
      </c>
      <c r="H162" s="87"/>
      <c r="I162" s="85">
        <v>37</v>
      </c>
      <c r="J162" s="85">
        <f>SUM(G162:I162)</f>
        <v>81</v>
      </c>
      <c r="K162" s="85"/>
      <c r="L162" s="85"/>
      <c r="M162" s="85"/>
    </row>
    <row r="163" spans="1:13">
      <c r="A163" s="85"/>
      <c r="B163" s="194" t="s">
        <v>1471</v>
      </c>
      <c r="C163" s="85"/>
      <c r="D163" s="85"/>
      <c r="E163" s="88" t="s">
        <v>79</v>
      </c>
      <c r="F163" s="88"/>
      <c r="G163" s="88">
        <f>SUM(G159:G162)</f>
        <v>642</v>
      </c>
      <c r="H163" s="87"/>
      <c r="I163" s="88">
        <f>SUM(I159:I162)</f>
        <v>631</v>
      </c>
      <c r="J163" s="88">
        <f>SUM(J159:J162)</f>
        <v>1273</v>
      </c>
      <c r="K163" s="88"/>
      <c r="L163" s="88"/>
      <c r="M163" s="88"/>
    </row>
    <row r="164" spans="1:13" ht="27.6">
      <c r="A164" s="85">
        <v>28</v>
      </c>
      <c r="B164" s="93" t="s">
        <v>366</v>
      </c>
      <c r="C164" s="85" t="s">
        <v>367</v>
      </c>
      <c r="D164" s="85">
        <v>393050101</v>
      </c>
      <c r="E164" s="86" t="s">
        <v>270</v>
      </c>
      <c r="F164" s="86"/>
      <c r="G164" s="85">
        <v>192</v>
      </c>
      <c r="H164" s="87"/>
      <c r="I164" s="85">
        <v>126</v>
      </c>
      <c r="J164" s="85">
        <f>SUM(G164:I164)</f>
        <v>318</v>
      </c>
      <c r="K164" s="85">
        <v>2</v>
      </c>
      <c r="L164" s="85">
        <v>1</v>
      </c>
      <c r="M164" s="85">
        <v>3</v>
      </c>
    </row>
    <row r="165" spans="1:13">
      <c r="A165" s="85"/>
      <c r="B165" s="194" t="s">
        <v>1471</v>
      </c>
      <c r="C165" s="85" t="s">
        <v>367</v>
      </c>
      <c r="D165" s="85">
        <v>393050102</v>
      </c>
      <c r="E165" s="86" t="s">
        <v>270</v>
      </c>
      <c r="F165" s="86"/>
      <c r="G165" s="85">
        <v>286</v>
      </c>
      <c r="H165" s="87"/>
      <c r="I165" s="85">
        <v>291</v>
      </c>
      <c r="J165" s="85">
        <f>SUM(G165:I165)</f>
        <v>577</v>
      </c>
      <c r="K165" s="85"/>
      <c r="L165" s="85"/>
      <c r="M165" s="85"/>
    </row>
    <row r="166" spans="1:13">
      <c r="A166" s="85"/>
      <c r="B166" s="85"/>
      <c r="C166" s="85"/>
      <c r="D166" s="85"/>
      <c r="E166" s="88" t="s">
        <v>79</v>
      </c>
      <c r="F166" s="88"/>
      <c r="G166" s="88">
        <f t="shared" ref="G166" si="15">SUM(G164:G165)</f>
        <v>478</v>
      </c>
      <c r="H166" s="87"/>
      <c r="I166" s="88">
        <f>SUM(I164:I165)</f>
        <v>417</v>
      </c>
      <c r="J166" s="88">
        <f>SUM(J164:J165)</f>
        <v>895</v>
      </c>
      <c r="K166" s="88"/>
      <c r="L166" s="88"/>
      <c r="M166" s="88"/>
    </row>
    <row r="167" spans="1:13">
      <c r="A167" s="85"/>
      <c r="B167" s="85"/>
      <c r="C167" s="85"/>
      <c r="D167" s="85"/>
      <c r="E167" s="88"/>
      <c r="F167" s="88"/>
      <c r="G167" s="88"/>
      <c r="H167" s="87"/>
      <c r="I167" s="88"/>
      <c r="J167" s="88"/>
      <c r="K167" s="88"/>
      <c r="L167" s="85"/>
      <c r="M167" s="85"/>
    </row>
    <row r="168" spans="1:13">
      <c r="A168" s="366">
        <v>29</v>
      </c>
      <c r="B168" s="85" t="s">
        <v>368</v>
      </c>
      <c r="C168" s="85" t="s">
        <v>369</v>
      </c>
      <c r="D168" s="85">
        <v>393030409</v>
      </c>
      <c r="E168" s="86" t="s">
        <v>270</v>
      </c>
      <c r="F168" s="86"/>
      <c r="G168" s="85">
        <v>568</v>
      </c>
      <c r="H168" s="87"/>
      <c r="I168" s="85">
        <v>501</v>
      </c>
      <c r="J168" s="85">
        <f>SUM(G168:I168)</f>
        <v>1069</v>
      </c>
      <c r="K168" s="85">
        <v>2</v>
      </c>
      <c r="L168" s="85">
        <v>2</v>
      </c>
      <c r="M168" s="85">
        <v>4</v>
      </c>
    </row>
    <row r="169" spans="1:13">
      <c r="A169" s="368"/>
      <c r="B169" s="85" t="s">
        <v>370</v>
      </c>
      <c r="C169" s="85"/>
      <c r="D169" s="85"/>
      <c r="E169" s="86"/>
      <c r="F169" s="86"/>
      <c r="G169" s="85"/>
      <c r="H169" s="87"/>
      <c r="I169" s="85"/>
      <c r="J169" s="85"/>
      <c r="K169" s="85"/>
      <c r="L169" s="85"/>
      <c r="M169" s="85"/>
    </row>
    <row r="170" spans="1:13">
      <c r="A170" s="85"/>
      <c r="B170" s="194" t="s">
        <v>661</v>
      </c>
      <c r="C170" s="85"/>
      <c r="D170" s="85"/>
      <c r="E170" s="88" t="s">
        <v>79</v>
      </c>
      <c r="F170" s="88"/>
      <c r="G170" s="88">
        <f>SUM(G168)</f>
        <v>568</v>
      </c>
      <c r="H170" s="87"/>
      <c r="I170" s="88">
        <f>SUM(I168)</f>
        <v>501</v>
      </c>
      <c r="J170" s="88">
        <f>SUM(G170:I170)</f>
        <v>1069</v>
      </c>
      <c r="K170" s="88"/>
      <c r="L170" s="85"/>
      <c r="M170" s="85"/>
    </row>
    <row r="171" spans="1:13">
      <c r="A171" s="435">
        <v>30</v>
      </c>
      <c r="B171" s="85" t="s">
        <v>372</v>
      </c>
      <c r="C171" s="85" t="s">
        <v>371</v>
      </c>
      <c r="D171" s="85">
        <v>393030406</v>
      </c>
      <c r="E171" s="86" t="s">
        <v>270</v>
      </c>
      <c r="F171" s="86"/>
      <c r="G171" s="85">
        <v>437</v>
      </c>
      <c r="H171" s="87"/>
      <c r="I171" s="85">
        <v>0</v>
      </c>
      <c r="J171" s="85">
        <f>SUM(G171:I171)</f>
        <v>437</v>
      </c>
      <c r="K171" s="85">
        <v>3</v>
      </c>
      <c r="L171" s="85">
        <v>0</v>
      </c>
      <c r="M171" s="85">
        <f>SUM(K171:L171)</f>
        <v>3</v>
      </c>
    </row>
    <row r="172" spans="1:13">
      <c r="A172" s="436"/>
      <c r="B172" s="85" t="s">
        <v>373</v>
      </c>
      <c r="C172" s="85" t="s">
        <v>371</v>
      </c>
      <c r="D172" s="85">
        <v>393030407</v>
      </c>
      <c r="E172" s="86" t="s">
        <v>270</v>
      </c>
      <c r="F172" s="86"/>
      <c r="G172" s="85">
        <v>376</v>
      </c>
      <c r="H172" s="87"/>
      <c r="I172" s="85">
        <v>0</v>
      </c>
      <c r="J172" s="85">
        <f>SUM(G172:I172)</f>
        <v>376</v>
      </c>
      <c r="K172" s="85"/>
      <c r="L172" s="85"/>
      <c r="M172" s="85"/>
    </row>
    <row r="173" spans="1:13">
      <c r="A173" s="437"/>
      <c r="B173" s="194" t="s">
        <v>661</v>
      </c>
      <c r="C173" s="85" t="s">
        <v>371</v>
      </c>
      <c r="D173" s="85">
        <v>393030408</v>
      </c>
      <c r="E173" s="86"/>
      <c r="F173" s="86"/>
      <c r="G173" s="85">
        <v>239</v>
      </c>
      <c r="H173" s="87"/>
      <c r="I173" s="85">
        <v>0</v>
      </c>
      <c r="J173" s="85">
        <f>SUM(G173:I173)</f>
        <v>239</v>
      </c>
      <c r="K173" s="85"/>
      <c r="L173" s="85"/>
      <c r="M173" s="85"/>
    </row>
    <row r="174" spans="1:13">
      <c r="A174" s="85"/>
      <c r="C174" s="85"/>
      <c r="D174" s="85"/>
      <c r="E174" s="88" t="s">
        <v>79</v>
      </c>
      <c r="F174" s="88"/>
      <c r="G174" s="88">
        <f t="shared" ref="G174" si="16">SUM(G171:G173)</f>
        <v>1052</v>
      </c>
      <c r="H174" s="87"/>
      <c r="I174" s="88">
        <f>SUM(I171:I173)</f>
        <v>0</v>
      </c>
      <c r="J174" s="88">
        <f>SUM(J171:J173)</f>
        <v>1052</v>
      </c>
      <c r="K174" s="88"/>
      <c r="L174" s="88"/>
      <c r="M174" s="88"/>
    </row>
    <row r="175" spans="1:13">
      <c r="A175" s="85"/>
      <c r="B175" s="85"/>
      <c r="C175" s="85"/>
      <c r="D175" s="85"/>
      <c r="E175" s="88"/>
      <c r="F175" s="88"/>
      <c r="G175" s="88"/>
      <c r="H175" s="87"/>
      <c r="I175" s="88"/>
      <c r="J175" s="88"/>
      <c r="K175" s="94"/>
      <c r="L175" s="85"/>
      <c r="M175" s="85"/>
    </row>
    <row r="176" spans="1:13">
      <c r="A176" s="85"/>
      <c r="B176" s="85"/>
      <c r="C176" s="85"/>
      <c r="D176" s="85"/>
      <c r="E176" s="88"/>
      <c r="F176" s="88"/>
      <c r="G176" s="88"/>
      <c r="H176" s="87"/>
      <c r="I176" s="88"/>
      <c r="J176" s="88"/>
      <c r="K176" s="94"/>
      <c r="L176" s="85"/>
      <c r="M176" s="85"/>
    </row>
    <row r="177" spans="1:13">
      <c r="A177" s="366">
        <v>31</v>
      </c>
      <c r="B177" s="85" t="s">
        <v>374</v>
      </c>
      <c r="C177" s="85" t="s">
        <v>371</v>
      </c>
      <c r="D177" s="85">
        <v>393030406</v>
      </c>
      <c r="E177" s="86" t="s">
        <v>270</v>
      </c>
      <c r="F177" s="86"/>
      <c r="G177" s="85">
        <v>0</v>
      </c>
      <c r="H177" s="87"/>
      <c r="I177" s="85">
        <v>418</v>
      </c>
      <c r="J177" s="85">
        <f>SUM(I177)</f>
        <v>418</v>
      </c>
      <c r="K177" s="85"/>
      <c r="L177" s="85">
        <v>3</v>
      </c>
      <c r="M177" s="85">
        <f>SUM(K177:L177)</f>
        <v>3</v>
      </c>
    </row>
    <row r="178" spans="1:13">
      <c r="A178" s="367"/>
      <c r="B178" s="85" t="s">
        <v>375</v>
      </c>
      <c r="C178" s="85" t="s">
        <v>371</v>
      </c>
      <c r="D178" s="85">
        <v>393030407</v>
      </c>
      <c r="E178" s="86" t="s">
        <v>270</v>
      </c>
      <c r="F178" s="86"/>
      <c r="G178" s="85">
        <v>0</v>
      </c>
      <c r="H178" s="87"/>
      <c r="I178" s="85">
        <v>359</v>
      </c>
      <c r="J178" s="85">
        <f>SUM(I178)</f>
        <v>359</v>
      </c>
      <c r="K178" s="85"/>
      <c r="L178" s="85"/>
      <c r="M178" s="85"/>
    </row>
    <row r="179" spans="1:13">
      <c r="A179" s="368"/>
      <c r="B179" s="194" t="s">
        <v>1470</v>
      </c>
      <c r="C179" s="85" t="s">
        <v>371</v>
      </c>
      <c r="D179" s="85">
        <v>393030408</v>
      </c>
      <c r="E179" s="86"/>
      <c r="F179" s="86"/>
      <c r="G179" s="85">
        <v>0</v>
      </c>
      <c r="H179" s="87"/>
      <c r="I179" s="85">
        <v>190</v>
      </c>
      <c r="J179" s="85">
        <f>SUM(I179)</f>
        <v>190</v>
      </c>
      <c r="K179" s="85"/>
      <c r="L179" s="85"/>
      <c r="M179" s="85"/>
    </row>
    <row r="180" spans="1:13">
      <c r="A180" s="85"/>
      <c r="B180" s="85"/>
      <c r="C180" s="85"/>
      <c r="D180" s="85"/>
      <c r="E180" s="88" t="s">
        <v>79</v>
      </c>
      <c r="F180" s="88"/>
      <c r="G180" s="88">
        <f>SUM(G177:G179)</f>
        <v>0</v>
      </c>
      <c r="H180" s="87"/>
      <c r="I180" s="88">
        <f>SUM(I177:I179)</f>
        <v>967</v>
      </c>
      <c r="J180" s="88">
        <f>SUM(J177:J179)</f>
        <v>967</v>
      </c>
      <c r="K180" s="88"/>
      <c r="L180" s="88"/>
      <c r="M180" s="88"/>
    </row>
    <row r="181" spans="1:13">
      <c r="A181" s="366">
        <v>32</v>
      </c>
      <c r="B181" s="85" t="s">
        <v>376</v>
      </c>
      <c r="C181" s="85" t="s">
        <v>377</v>
      </c>
      <c r="D181" s="85">
        <v>393030212</v>
      </c>
      <c r="E181" s="86" t="s">
        <v>270</v>
      </c>
      <c r="F181" s="86"/>
      <c r="G181" s="85">
        <v>241</v>
      </c>
      <c r="H181" s="87"/>
      <c r="I181" s="85">
        <v>190</v>
      </c>
      <c r="J181" s="85">
        <f>SUM(G181:I181)</f>
        <v>431</v>
      </c>
      <c r="K181" s="85">
        <v>2</v>
      </c>
      <c r="L181" s="85">
        <v>1</v>
      </c>
      <c r="M181" s="85">
        <v>3</v>
      </c>
    </row>
    <row r="182" spans="1:13">
      <c r="A182" s="368"/>
      <c r="B182" s="85" t="s">
        <v>378</v>
      </c>
      <c r="C182" s="85" t="s">
        <v>377</v>
      </c>
      <c r="D182" s="85">
        <v>393030214</v>
      </c>
      <c r="E182" s="86" t="s">
        <v>259</v>
      </c>
      <c r="F182" s="86"/>
      <c r="G182" s="85">
        <v>256</v>
      </c>
      <c r="H182" s="87"/>
      <c r="I182" s="85">
        <v>245</v>
      </c>
      <c r="J182" s="85">
        <f>SUM(G182:I182)</f>
        <v>501</v>
      </c>
      <c r="K182" s="85"/>
      <c r="L182" s="85"/>
      <c r="M182" s="85"/>
    </row>
    <row r="183" spans="1:13">
      <c r="A183" s="85"/>
      <c r="B183" s="194" t="s">
        <v>661</v>
      </c>
      <c r="C183" s="85"/>
      <c r="D183" s="85"/>
      <c r="E183" s="88" t="s">
        <v>79</v>
      </c>
      <c r="F183" s="88"/>
      <c r="G183" s="88">
        <f>SUM(G179:G180)</f>
        <v>0</v>
      </c>
      <c r="H183" s="87"/>
      <c r="I183" s="88">
        <f>SUM(I179:I180)</f>
        <v>1157</v>
      </c>
      <c r="J183" s="88">
        <f>SUM(J179:J180)</f>
        <v>1157</v>
      </c>
      <c r="K183" s="88"/>
      <c r="L183" s="88"/>
      <c r="M183" s="88"/>
    </row>
    <row r="184" spans="1:13">
      <c r="A184" s="366">
        <v>33</v>
      </c>
      <c r="B184" s="85" t="s">
        <v>379</v>
      </c>
      <c r="C184" s="85" t="s">
        <v>377</v>
      </c>
      <c r="D184" s="85">
        <v>393030213</v>
      </c>
      <c r="E184" s="86" t="s">
        <v>270</v>
      </c>
      <c r="F184" s="86"/>
      <c r="G184" s="85">
        <v>286</v>
      </c>
      <c r="H184" s="87"/>
      <c r="I184" s="85">
        <v>287</v>
      </c>
      <c r="J184" s="85">
        <f>SUM(G184:I184)</f>
        <v>573</v>
      </c>
      <c r="K184" s="85">
        <v>2</v>
      </c>
      <c r="L184" s="85">
        <v>1</v>
      </c>
      <c r="M184" s="85">
        <v>3</v>
      </c>
    </row>
    <row r="185" spans="1:13">
      <c r="A185" s="368"/>
      <c r="B185" s="85" t="s">
        <v>380</v>
      </c>
      <c r="C185" s="85"/>
      <c r="D185" s="85"/>
      <c r="E185" s="88" t="s">
        <v>79</v>
      </c>
      <c r="F185" s="88"/>
      <c r="G185" s="88">
        <f t="shared" ref="G185" si="17">SUM(G184)</f>
        <v>286</v>
      </c>
      <c r="H185" s="87"/>
      <c r="I185" s="88">
        <f>SUM(I184)</f>
        <v>287</v>
      </c>
      <c r="J185" s="88">
        <f>SUM(J184)</f>
        <v>573</v>
      </c>
      <c r="K185" s="88"/>
      <c r="L185" s="88"/>
      <c r="M185" s="88"/>
    </row>
    <row r="186" spans="1:13">
      <c r="A186" s="85"/>
      <c r="B186" s="194" t="s">
        <v>1471</v>
      </c>
      <c r="C186" s="85"/>
      <c r="D186" s="85"/>
      <c r="E186" s="88"/>
      <c r="F186" s="88"/>
      <c r="G186" s="88"/>
      <c r="H186" s="87"/>
      <c r="I186" s="88"/>
      <c r="J186" s="88"/>
      <c r="K186" s="88"/>
      <c r="L186" s="85"/>
      <c r="M186" s="85"/>
    </row>
    <row r="187" spans="1:13">
      <c r="A187" s="366">
        <v>34</v>
      </c>
      <c r="B187" s="85" t="s">
        <v>381</v>
      </c>
      <c r="C187" s="85" t="s">
        <v>382</v>
      </c>
      <c r="D187" s="85">
        <v>393030211</v>
      </c>
      <c r="E187" s="86" t="s">
        <v>270</v>
      </c>
      <c r="F187" s="86"/>
      <c r="G187" s="85">
        <v>431</v>
      </c>
      <c r="H187" s="87"/>
      <c r="I187" s="85">
        <v>370</v>
      </c>
      <c r="J187" s="85">
        <f>SUM(G187:I187)</f>
        <v>801</v>
      </c>
      <c r="K187" s="85">
        <v>2</v>
      </c>
      <c r="L187" s="85">
        <v>1</v>
      </c>
      <c r="M187" s="85">
        <v>3</v>
      </c>
    </row>
    <row r="188" spans="1:13">
      <c r="A188" s="368"/>
      <c r="B188" s="85" t="s">
        <v>383</v>
      </c>
      <c r="C188" s="85"/>
      <c r="D188" s="85"/>
      <c r="E188" s="86"/>
      <c r="F188" s="86"/>
      <c r="G188" s="85"/>
      <c r="H188" s="87"/>
      <c r="I188" s="85"/>
      <c r="J188" s="85"/>
      <c r="K188" s="85"/>
      <c r="L188" s="85"/>
      <c r="M188" s="85"/>
    </row>
    <row r="189" spans="1:13">
      <c r="A189" s="85"/>
      <c r="B189" s="194" t="s">
        <v>661</v>
      </c>
      <c r="C189" s="85"/>
      <c r="D189" s="85"/>
      <c r="E189" s="88" t="s">
        <v>79</v>
      </c>
      <c r="F189" s="88"/>
      <c r="G189" s="88">
        <f t="shared" ref="G189" si="18">SUM(G187:G188)</f>
        <v>431</v>
      </c>
      <c r="H189" s="87"/>
      <c r="I189" s="88">
        <f>SUM(I187:I188)</f>
        <v>370</v>
      </c>
      <c r="J189" s="88">
        <f>SUM(J187:J188)</f>
        <v>801</v>
      </c>
      <c r="K189" s="88"/>
      <c r="L189" s="88"/>
      <c r="M189" s="88"/>
    </row>
    <row r="190" spans="1:13">
      <c r="A190" s="366">
        <v>35</v>
      </c>
      <c r="B190" s="85" t="s">
        <v>384</v>
      </c>
      <c r="C190" s="85" t="s">
        <v>385</v>
      </c>
      <c r="D190" s="85">
        <v>393020203</v>
      </c>
      <c r="E190" s="86" t="s">
        <v>270</v>
      </c>
      <c r="F190" s="86"/>
      <c r="G190" s="85">
        <v>236</v>
      </c>
      <c r="H190" s="87"/>
      <c r="I190" s="85">
        <v>0</v>
      </c>
      <c r="J190" s="85">
        <f>SUM(G190:I190)</f>
        <v>236</v>
      </c>
      <c r="K190" s="85">
        <v>3</v>
      </c>
      <c r="L190" s="85">
        <v>0</v>
      </c>
      <c r="M190" s="85">
        <v>3</v>
      </c>
    </row>
    <row r="191" spans="1:13">
      <c r="A191" s="367"/>
      <c r="B191" s="85" t="s">
        <v>373</v>
      </c>
      <c r="C191" s="85" t="s">
        <v>386</v>
      </c>
      <c r="D191" s="85">
        <v>393050211</v>
      </c>
      <c r="E191" s="86" t="s">
        <v>270</v>
      </c>
      <c r="F191" s="86"/>
      <c r="G191" s="85">
        <v>540</v>
      </c>
      <c r="H191" s="87"/>
      <c r="I191" s="85">
        <v>0</v>
      </c>
      <c r="J191" s="85">
        <f>SUM(G191:I191)</f>
        <v>540</v>
      </c>
      <c r="K191" s="85"/>
      <c r="L191" s="85"/>
      <c r="M191" s="85"/>
    </row>
    <row r="192" spans="1:13">
      <c r="A192" s="367"/>
      <c r="B192" s="194" t="s">
        <v>661</v>
      </c>
      <c r="C192" s="85" t="s">
        <v>387</v>
      </c>
      <c r="D192" s="85">
        <v>393020204</v>
      </c>
      <c r="E192" s="86" t="s">
        <v>270</v>
      </c>
      <c r="F192" s="86"/>
      <c r="G192" s="85">
        <v>380</v>
      </c>
      <c r="H192" s="87"/>
      <c r="I192" s="85">
        <v>0</v>
      </c>
      <c r="J192" s="85">
        <f>SUM(G192:I192)</f>
        <v>380</v>
      </c>
      <c r="K192" s="85"/>
      <c r="L192" s="85"/>
      <c r="M192" s="85"/>
    </row>
    <row r="193" spans="1:13">
      <c r="A193" s="368"/>
      <c r="B193" s="85"/>
      <c r="C193" s="85" t="s">
        <v>302</v>
      </c>
      <c r="D193" s="85">
        <v>393020205</v>
      </c>
      <c r="E193" s="86" t="s">
        <v>270</v>
      </c>
      <c r="F193" s="86"/>
      <c r="G193" s="85">
        <v>405</v>
      </c>
      <c r="H193" s="87"/>
      <c r="I193" s="94">
        <v>0</v>
      </c>
      <c r="J193" s="94">
        <f>SUM(G193:I193)</f>
        <v>405</v>
      </c>
      <c r="K193" s="88"/>
      <c r="L193" s="85"/>
      <c r="M193" s="85"/>
    </row>
    <row r="194" spans="1:13">
      <c r="A194" s="85"/>
      <c r="B194" s="85"/>
      <c r="C194" s="85" t="s">
        <v>388</v>
      </c>
      <c r="D194" s="85"/>
      <c r="E194" s="86"/>
      <c r="F194" s="86"/>
      <c r="G194" s="94"/>
      <c r="H194" s="87"/>
      <c r="I194" s="94"/>
      <c r="J194" s="94"/>
      <c r="K194" s="88"/>
      <c r="L194" s="85"/>
      <c r="M194" s="85"/>
    </row>
    <row r="195" spans="1:13">
      <c r="A195" s="85"/>
      <c r="B195" s="85"/>
      <c r="C195" s="85" t="s">
        <v>388</v>
      </c>
      <c r="D195" s="85"/>
      <c r="E195" s="86"/>
      <c r="F195" s="86"/>
      <c r="G195" s="94"/>
      <c r="H195" s="87"/>
      <c r="I195" s="85"/>
      <c r="J195" s="85"/>
      <c r="K195" s="85"/>
      <c r="L195" s="85"/>
      <c r="M195" s="85"/>
    </row>
    <row r="196" spans="1:13">
      <c r="A196" s="85"/>
      <c r="B196" s="85"/>
      <c r="C196" s="85"/>
      <c r="D196" s="85"/>
      <c r="E196" s="88" t="s">
        <v>79</v>
      </c>
      <c r="F196" s="88"/>
      <c r="G196" s="88">
        <f>SUM(G190:G195)</f>
        <v>1561</v>
      </c>
      <c r="H196" s="87"/>
      <c r="I196" s="88">
        <f>SUM(I195:I195)</f>
        <v>0</v>
      </c>
      <c r="J196" s="88">
        <f>SUM(J190:J195)</f>
        <v>1561</v>
      </c>
      <c r="K196" s="88"/>
      <c r="L196" s="88"/>
      <c r="M196" s="88"/>
    </row>
    <row r="197" spans="1:13">
      <c r="A197" s="366">
        <v>36</v>
      </c>
      <c r="B197" s="85" t="s">
        <v>389</v>
      </c>
      <c r="C197" s="85" t="s">
        <v>390</v>
      </c>
      <c r="D197" s="85">
        <v>393050201</v>
      </c>
      <c r="E197" s="86" t="s">
        <v>270</v>
      </c>
      <c r="F197" s="86"/>
      <c r="G197" s="85">
        <v>121</v>
      </c>
      <c r="H197" s="87"/>
      <c r="I197" s="85">
        <v>117</v>
      </c>
      <c r="J197" s="85">
        <f>SUM(G197:I197)</f>
        <v>238</v>
      </c>
      <c r="K197" s="85">
        <v>2</v>
      </c>
      <c r="L197" s="85">
        <v>1</v>
      </c>
      <c r="M197" s="85">
        <v>3</v>
      </c>
    </row>
    <row r="198" spans="1:13">
      <c r="A198" s="367"/>
      <c r="B198" s="85" t="s">
        <v>312</v>
      </c>
      <c r="C198" s="85" t="s">
        <v>391</v>
      </c>
      <c r="D198" s="85">
        <v>393050202</v>
      </c>
      <c r="E198" s="86" t="s">
        <v>270</v>
      </c>
      <c r="F198" s="86"/>
      <c r="G198" s="85">
        <v>405</v>
      </c>
      <c r="H198" s="87"/>
      <c r="I198" s="85">
        <v>441</v>
      </c>
      <c r="J198" s="85">
        <f>SUM(G198:I198)</f>
        <v>846</v>
      </c>
      <c r="K198" s="85"/>
      <c r="L198" s="85"/>
      <c r="M198" s="85"/>
    </row>
    <row r="199" spans="1:13">
      <c r="A199" s="367"/>
      <c r="B199" s="85" t="s">
        <v>392</v>
      </c>
      <c r="C199" s="85" t="s">
        <v>393</v>
      </c>
      <c r="D199" s="85">
        <v>393050209</v>
      </c>
      <c r="E199" s="86" t="s">
        <v>270</v>
      </c>
      <c r="F199" s="86"/>
      <c r="G199" s="85">
        <v>209</v>
      </c>
      <c r="H199" s="87"/>
      <c r="I199" s="85">
        <v>188</v>
      </c>
      <c r="J199" s="85">
        <f>SUM(G199:I199)</f>
        <v>397</v>
      </c>
      <c r="K199" s="85"/>
      <c r="L199" s="85"/>
      <c r="M199" s="85"/>
    </row>
    <row r="200" spans="1:13">
      <c r="A200" s="368"/>
      <c r="B200" s="194" t="s">
        <v>661</v>
      </c>
      <c r="C200" s="85" t="s">
        <v>394</v>
      </c>
      <c r="D200" s="85">
        <v>393050210</v>
      </c>
      <c r="E200" s="86" t="s">
        <v>270</v>
      </c>
      <c r="F200" s="86"/>
      <c r="G200" s="85">
        <v>3</v>
      </c>
      <c r="H200" s="87"/>
      <c r="I200" s="85">
        <v>3</v>
      </c>
      <c r="J200" s="85">
        <f>SUM(G200:I200)</f>
        <v>6</v>
      </c>
      <c r="K200" s="85"/>
      <c r="L200" s="85"/>
      <c r="M200" s="85"/>
    </row>
    <row r="201" spans="1:13">
      <c r="A201" s="85"/>
      <c r="B201" s="85"/>
      <c r="C201" s="85"/>
      <c r="D201" s="85"/>
      <c r="E201" s="88" t="s">
        <v>79</v>
      </c>
      <c r="F201" s="88"/>
      <c r="G201" s="88">
        <f t="shared" ref="G201" si="19">SUM(G197:G200)</f>
        <v>738</v>
      </c>
      <c r="H201" s="87"/>
      <c r="I201" s="88">
        <f>SUM(I197:I200)</f>
        <v>749</v>
      </c>
      <c r="J201" s="88">
        <f>SUM(J197:J200)</f>
        <v>1487</v>
      </c>
      <c r="K201" s="88"/>
      <c r="L201" s="88"/>
      <c r="M201" s="88"/>
    </row>
    <row r="202" spans="1:13">
      <c r="A202" s="85"/>
      <c r="B202" s="85"/>
      <c r="C202" s="85"/>
      <c r="D202" s="85"/>
      <c r="E202" s="86"/>
      <c r="F202" s="86"/>
      <c r="G202" s="85"/>
      <c r="H202" s="87"/>
      <c r="I202" s="85"/>
      <c r="J202" s="85"/>
      <c r="K202" s="85"/>
      <c r="L202" s="85"/>
      <c r="M202" s="85"/>
    </row>
    <row r="203" spans="1:13">
      <c r="A203" s="366">
        <v>37</v>
      </c>
      <c r="B203" s="85" t="s">
        <v>395</v>
      </c>
      <c r="C203" s="85" t="s">
        <v>396</v>
      </c>
      <c r="D203" s="85">
        <v>393050409</v>
      </c>
      <c r="E203" s="86" t="s">
        <v>270</v>
      </c>
      <c r="F203" s="86"/>
      <c r="G203" s="85">
        <v>185</v>
      </c>
      <c r="H203" s="87"/>
      <c r="I203" s="85">
        <v>157</v>
      </c>
      <c r="J203" s="85">
        <f>SUM(G203:I203)</f>
        <v>342</v>
      </c>
      <c r="K203" s="85">
        <v>2</v>
      </c>
      <c r="L203" s="85">
        <v>1</v>
      </c>
      <c r="M203" s="85">
        <v>3</v>
      </c>
    </row>
    <row r="204" spans="1:13">
      <c r="A204" s="368"/>
      <c r="B204" s="85" t="s">
        <v>397</v>
      </c>
      <c r="C204" s="85" t="s">
        <v>398</v>
      </c>
      <c r="D204" s="85">
        <v>393050410</v>
      </c>
      <c r="E204" s="86" t="s">
        <v>270</v>
      </c>
      <c r="F204" s="86"/>
      <c r="G204" s="85">
        <v>478</v>
      </c>
      <c r="H204" s="87"/>
      <c r="I204" s="85">
        <v>447</v>
      </c>
      <c r="J204" s="85">
        <f>SUM(G204:I204)</f>
        <v>925</v>
      </c>
      <c r="K204" s="85"/>
      <c r="L204" s="85"/>
      <c r="M204" s="85"/>
    </row>
    <row r="205" spans="1:13">
      <c r="A205" s="85"/>
      <c r="B205" s="194" t="s">
        <v>661</v>
      </c>
      <c r="C205" s="85" t="s">
        <v>399</v>
      </c>
      <c r="D205" s="85"/>
      <c r="E205" s="88"/>
      <c r="F205" s="88"/>
      <c r="G205" s="88"/>
      <c r="H205" s="87"/>
      <c r="I205" s="88"/>
      <c r="J205" s="88"/>
      <c r="K205" s="88"/>
      <c r="L205" s="85"/>
      <c r="M205" s="85"/>
    </row>
    <row r="206" spans="1:13">
      <c r="A206" s="85"/>
      <c r="B206" s="85"/>
      <c r="C206" s="85" t="s">
        <v>400</v>
      </c>
      <c r="D206" s="85"/>
      <c r="E206" s="88" t="s">
        <v>79</v>
      </c>
      <c r="F206" s="88"/>
      <c r="G206" s="88">
        <f t="shared" ref="G206" si="20">SUM(G203:G205)</f>
        <v>663</v>
      </c>
      <c r="H206" s="87"/>
      <c r="I206" s="88">
        <f>SUM(I203:I205)</f>
        <v>604</v>
      </c>
      <c r="J206" s="88">
        <f>SUM(J203:J205)</f>
        <v>1267</v>
      </c>
      <c r="K206" s="88"/>
      <c r="L206" s="88"/>
      <c r="M206" s="88"/>
    </row>
    <row r="207" spans="1:13">
      <c r="A207" s="366">
        <v>38</v>
      </c>
      <c r="B207" s="85" t="s">
        <v>401</v>
      </c>
      <c r="C207" s="85" t="s">
        <v>402</v>
      </c>
      <c r="D207" s="85">
        <v>393050207</v>
      </c>
      <c r="E207" s="86" t="s">
        <v>270</v>
      </c>
      <c r="F207" s="86"/>
      <c r="G207" s="85">
        <v>97</v>
      </c>
      <c r="H207" s="87"/>
      <c r="I207" s="85">
        <v>99</v>
      </c>
      <c r="J207" s="85">
        <f>SUM(G207:I207)</f>
        <v>196</v>
      </c>
      <c r="K207" s="85">
        <v>2</v>
      </c>
      <c r="L207" s="85">
        <v>1</v>
      </c>
      <c r="M207" s="85">
        <v>3</v>
      </c>
    </row>
    <row r="208" spans="1:13">
      <c r="A208" s="368"/>
      <c r="B208" s="85" t="s">
        <v>403</v>
      </c>
      <c r="C208" s="85"/>
      <c r="D208" s="85">
        <v>393050208</v>
      </c>
      <c r="E208" s="86" t="s">
        <v>270</v>
      </c>
      <c r="F208" s="86"/>
      <c r="G208" s="85">
        <v>187</v>
      </c>
      <c r="H208" s="87"/>
      <c r="I208" s="85">
        <v>206</v>
      </c>
      <c r="J208" s="85">
        <f>SUM(G208:I208)</f>
        <v>393</v>
      </c>
      <c r="K208" s="85"/>
      <c r="L208" s="85"/>
      <c r="M208" s="85"/>
    </row>
    <row r="209" spans="1:13">
      <c r="A209" s="85"/>
      <c r="B209" s="194" t="s">
        <v>1471</v>
      </c>
      <c r="C209" s="85"/>
      <c r="D209" s="85"/>
      <c r="E209" s="88" t="s">
        <v>79</v>
      </c>
      <c r="F209" s="88"/>
      <c r="G209" s="88">
        <f>SUM(G207:G208)</f>
        <v>284</v>
      </c>
      <c r="H209" s="87"/>
      <c r="I209" s="88">
        <f>SUM(I207:I208)</f>
        <v>305</v>
      </c>
      <c r="J209" s="88">
        <f>SUM(G209:I209)</f>
        <v>589</v>
      </c>
      <c r="K209" s="88"/>
      <c r="L209" s="88"/>
      <c r="M209" s="88"/>
    </row>
    <row r="210" spans="1:13">
      <c r="A210" s="85"/>
      <c r="B210" s="85"/>
      <c r="C210" s="85"/>
      <c r="D210" s="85"/>
      <c r="E210" s="88"/>
      <c r="F210" s="88"/>
      <c r="G210" s="88"/>
      <c r="H210" s="87"/>
      <c r="I210" s="88"/>
      <c r="J210" s="88"/>
      <c r="K210" s="88"/>
      <c r="L210" s="85"/>
      <c r="M210" s="85"/>
    </row>
    <row r="211" spans="1:13">
      <c r="A211" s="85"/>
      <c r="B211" s="85"/>
      <c r="C211" s="85"/>
      <c r="D211" s="85"/>
      <c r="E211" s="88"/>
      <c r="F211" s="88"/>
      <c r="G211" s="88"/>
      <c r="H211" s="87"/>
      <c r="I211" s="88"/>
      <c r="J211" s="88"/>
      <c r="K211" s="88"/>
      <c r="L211" s="85"/>
      <c r="M211" s="85"/>
    </row>
    <row r="212" spans="1:13">
      <c r="A212" s="366">
        <v>39</v>
      </c>
      <c r="B212" s="85" t="s">
        <v>404</v>
      </c>
      <c r="C212" s="85" t="s">
        <v>405</v>
      </c>
      <c r="D212" s="85">
        <v>393020102</v>
      </c>
      <c r="E212" s="86" t="s">
        <v>270</v>
      </c>
      <c r="F212" s="86"/>
      <c r="G212" s="85">
        <v>0</v>
      </c>
      <c r="H212" s="87"/>
      <c r="I212" s="85">
        <v>532</v>
      </c>
      <c r="J212" s="85">
        <f>SUM(G212:I212)</f>
        <v>532</v>
      </c>
      <c r="K212" s="85"/>
      <c r="L212" s="85">
        <v>3</v>
      </c>
      <c r="M212" s="85">
        <f>SUM(K212:L212)</f>
        <v>3</v>
      </c>
    </row>
    <row r="213" spans="1:13">
      <c r="A213" s="367"/>
      <c r="B213" s="85" t="s">
        <v>312</v>
      </c>
      <c r="C213" s="85" t="s">
        <v>314</v>
      </c>
      <c r="D213" s="85"/>
      <c r="E213" s="86"/>
      <c r="F213" s="86"/>
      <c r="G213" s="85"/>
      <c r="H213" s="87"/>
      <c r="I213" s="85"/>
      <c r="J213" s="85"/>
      <c r="K213" s="85"/>
      <c r="L213" s="85"/>
      <c r="M213" s="85"/>
    </row>
    <row r="214" spans="1:13">
      <c r="A214" s="367"/>
      <c r="B214" s="85" t="s">
        <v>277</v>
      </c>
      <c r="C214" s="85" t="s">
        <v>406</v>
      </c>
      <c r="D214" s="85">
        <v>393020104</v>
      </c>
      <c r="E214" s="86" t="s">
        <v>270</v>
      </c>
      <c r="F214" s="86"/>
      <c r="G214" s="85">
        <v>0</v>
      </c>
      <c r="H214" s="87"/>
      <c r="I214" s="85">
        <v>228</v>
      </c>
      <c r="J214" s="85">
        <f t="shared" ref="J214:J227" si="21">SUM(G214:I214)</f>
        <v>228</v>
      </c>
      <c r="K214" s="85"/>
      <c r="L214" s="85"/>
      <c r="M214" s="85"/>
    </row>
    <row r="215" spans="1:13">
      <c r="A215" s="368"/>
      <c r="B215" s="85"/>
      <c r="C215" s="85" t="s">
        <v>407</v>
      </c>
      <c r="D215" s="85">
        <v>393020301</v>
      </c>
      <c r="E215" s="86" t="s">
        <v>270</v>
      </c>
      <c r="F215" s="86"/>
      <c r="G215" s="85">
        <v>0</v>
      </c>
      <c r="H215" s="87"/>
      <c r="I215" s="85">
        <v>379</v>
      </c>
      <c r="J215" s="85">
        <f t="shared" si="21"/>
        <v>379</v>
      </c>
      <c r="K215" s="85"/>
      <c r="L215" s="85"/>
      <c r="M215" s="85"/>
    </row>
    <row r="216" spans="1:13">
      <c r="A216" s="85"/>
      <c r="B216" s="85"/>
      <c r="C216" s="85" t="s">
        <v>302</v>
      </c>
      <c r="D216" s="85">
        <v>393020201</v>
      </c>
      <c r="E216" s="86" t="s">
        <v>270</v>
      </c>
      <c r="F216" s="86"/>
      <c r="G216" s="85">
        <v>0</v>
      </c>
      <c r="H216" s="87"/>
      <c r="I216" s="85">
        <v>229</v>
      </c>
      <c r="J216" s="85">
        <f t="shared" si="21"/>
        <v>229</v>
      </c>
      <c r="K216" s="85"/>
      <c r="L216" s="85"/>
      <c r="M216" s="85"/>
    </row>
    <row r="217" spans="1:13">
      <c r="A217" s="85"/>
      <c r="B217" s="85"/>
      <c r="C217" s="85"/>
      <c r="D217" s="85"/>
      <c r="E217" s="88" t="s">
        <v>79</v>
      </c>
      <c r="F217" s="88"/>
      <c r="G217" s="88">
        <f>SUM(G212:G216)</f>
        <v>0</v>
      </c>
      <c r="H217" s="87"/>
      <c r="I217" s="88">
        <f>SUM(I212:I216)</f>
        <v>1368</v>
      </c>
      <c r="J217" s="88">
        <f t="shared" si="21"/>
        <v>1368</v>
      </c>
      <c r="K217" s="88"/>
      <c r="L217" s="88"/>
      <c r="M217" s="88"/>
    </row>
    <row r="218" spans="1:13">
      <c r="A218" s="366">
        <v>40</v>
      </c>
      <c r="B218" s="85" t="s">
        <v>408</v>
      </c>
      <c r="C218" s="85" t="s">
        <v>405</v>
      </c>
      <c r="D218" s="85">
        <v>393020102</v>
      </c>
      <c r="E218" s="86" t="s">
        <v>270</v>
      </c>
      <c r="F218" s="86"/>
      <c r="G218" s="85">
        <v>622</v>
      </c>
      <c r="H218" s="87"/>
      <c r="I218" s="85">
        <v>0</v>
      </c>
      <c r="J218" s="85">
        <f t="shared" si="21"/>
        <v>622</v>
      </c>
      <c r="K218" s="85">
        <v>3</v>
      </c>
      <c r="L218" s="85"/>
      <c r="M218" s="85">
        <v>3</v>
      </c>
    </row>
    <row r="219" spans="1:13">
      <c r="A219" s="367"/>
      <c r="B219" s="85" t="s">
        <v>409</v>
      </c>
      <c r="C219" s="85" t="s">
        <v>314</v>
      </c>
      <c r="D219" s="85">
        <v>393020305</v>
      </c>
      <c r="E219" s="86" t="s">
        <v>270</v>
      </c>
      <c r="F219" s="86"/>
      <c r="G219" s="85">
        <v>330</v>
      </c>
      <c r="H219" s="87"/>
      <c r="I219" s="85">
        <v>0</v>
      </c>
      <c r="J219" s="85">
        <f t="shared" si="21"/>
        <v>330</v>
      </c>
      <c r="K219" s="85"/>
      <c r="L219" s="85"/>
      <c r="M219" s="85"/>
    </row>
    <row r="220" spans="1:13">
      <c r="A220" s="368"/>
      <c r="B220" s="85" t="s">
        <v>273</v>
      </c>
      <c r="C220" s="85" t="s">
        <v>406</v>
      </c>
      <c r="D220" s="85">
        <v>393020104</v>
      </c>
      <c r="E220" s="86" t="s">
        <v>270</v>
      </c>
      <c r="F220" s="86"/>
      <c r="G220" s="85">
        <v>242</v>
      </c>
      <c r="H220" s="87"/>
      <c r="I220" s="85">
        <v>0</v>
      </c>
      <c r="J220" s="85">
        <f t="shared" si="21"/>
        <v>242</v>
      </c>
      <c r="K220" s="85"/>
      <c r="L220" s="85"/>
      <c r="M220" s="85"/>
    </row>
    <row r="221" spans="1:13">
      <c r="A221" s="85"/>
      <c r="B221" s="85"/>
      <c r="C221" s="85" t="s">
        <v>407</v>
      </c>
      <c r="D221" s="85"/>
      <c r="E221" s="86"/>
      <c r="F221" s="86"/>
      <c r="G221" s="85"/>
      <c r="H221" s="87"/>
      <c r="I221" s="85"/>
      <c r="J221" s="85">
        <f t="shared" si="21"/>
        <v>0</v>
      </c>
      <c r="K221" s="85"/>
      <c r="L221" s="85"/>
      <c r="M221" s="85"/>
    </row>
    <row r="222" spans="1:13">
      <c r="A222" s="85"/>
      <c r="B222" s="85"/>
      <c r="C222" s="85" t="s">
        <v>302</v>
      </c>
      <c r="D222" s="85">
        <v>393020201</v>
      </c>
      <c r="E222" s="86" t="s">
        <v>270</v>
      </c>
      <c r="F222" s="86"/>
      <c r="G222" s="85">
        <v>266</v>
      </c>
      <c r="H222" s="87"/>
      <c r="I222" s="85">
        <v>0</v>
      </c>
      <c r="J222" s="85">
        <f t="shared" si="21"/>
        <v>266</v>
      </c>
      <c r="K222" s="85"/>
      <c r="L222" s="85"/>
      <c r="M222" s="85"/>
    </row>
    <row r="223" spans="1:13">
      <c r="A223" s="85"/>
      <c r="B223" s="85"/>
      <c r="C223" s="85"/>
      <c r="D223" s="85"/>
      <c r="E223" s="88" t="s">
        <v>79</v>
      </c>
      <c r="F223" s="88"/>
      <c r="G223" s="88">
        <f>SUM(G218:G222)</f>
        <v>1460</v>
      </c>
      <c r="H223" s="87"/>
      <c r="I223" s="88">
        <f>SUM(I218:I222)</f>
        <v>0</v>
      </c>
      <c r="J223" s="88">
        <f t="shared" si="21"/>
        <v>1460</v>
      </c>
      <c r="K223" s="88"/>
      <c r="L223" s="88"/>
      <c r="M223" s="88"/>
    </row>
    <row r="224" spans="1:13">
      <c r="A224" s="366">
        <v>41</v>
      </c>
      <c r="B224" s="85" t="s">
        <v>410</v>
      </c>
      <c r="C224" s="85" t="s">
        <v>411</v>
      </c>
      <c r="D224" s="85">
        <v>393020203</v>
      </c>
      <c r="E224" s="86" t="s">
        <v>270</v>
      </c>
      <c r="F224" s="86"/>
      <c r="G224" s="85">
        <v>0</v>
      </c>
      <c r="H224" s="87"/>
      <c r="I224" s="85">
        <v>230</v>
      </c>
      <c r="J224" s="85">
        <f t="shared" si="21"/>
        <v>230</v>
      </c>
      <c r="K224" s="85"/>
      <c r="L224" s="85">
        <v>3</v>
      </c>
      <c r="M224" s="85">
        <v>3</v>
      </c>
    </row>
    <row r="225" spans="1:13">
      <c r="A225" s="367"/>
      <c r="B225" s="85" t="s">
        <v>412</v>
      </c>
      <c r="C225" s="85" t="s">
        <v>386</v>
      </c>
      <c r="D225" s="85">
        <v>393050211</v>
      </c>
      <c r="E225" s="86" t="s">
        <v>270</v>
      </c>
      <c r="F225" s="86"/>
      <c r="G225" s="85">
        <v>0</v>
      </c>
      <c r="H225" s="87"/>
      <c r="I225" s="85">
        <v>454</v>
      </c>
      <c r="J225" s="85">
        <f t="shared" si="21"/>
        <v>454</v>
      </c>
      <c r="K225" s="85"/>
      <c r="L225" s="85"/>
      <c r="M225" s="85"/>
    </row>
    <row r="226" spans="1:13">
      <c r="A226" s="367"/>
      <c r="B226" s="85" t="s">
        <v>312</v>
      </c>
      <c r="C226" s="85" t="s">
        <v>387</v>
      </c>
      <c r="D226" s="85">
        <v>393020204</v>
      </c>
      <c r="E226" s="86" t="s">
        <v>270</v>
      </c>
      <c r="F226" s="86"/>
      <c r="G226" s="85">
        <v>0</v>
      </c>
      <c r="H226" s="87"/>
      <c r="I226" s="85">
        <v>302</v>
      </c>
      <c r="J226" s="85">
        <f t="shared" si="21"/>
        <v>302</v>
      </c>
      <c r="K226" s="85"/>
      <c r="L226" s="85"/>
      <c r="M226" s="85"/>
    </row>
    <row r="227" spans="1:13">
      <c r="A227" s="367"/>
      <c r="B227" s="85" t="s">
        <v>375</v>
      </c>
      <c r="C227" s="85" t="s">
        <v>302</v>
      </c>
      <c r="D227" s="85">
        <v>393020205</v>
      </c>
      <c r="E227" s="86" t="s">
        <v>270</v>
      </c>
      <c r="F227" s="86"/>
      <c r="G227" s="85">
        <v>0</v>
      </c>
      <c r="H227" s="87"/>
      <c r="I227" s="85">
        <v>342</v>
      </c>
      <c r="J227" s="85">
        <f t="shared" si="21"/>
        <v>342</v>
      </c>
      <c r="K227" s="85"/>
      <c r="L227" s="85"/>
      <c r="M227" s="85"/>
    </row>
    <row r="228" spans="1:13">
      <c r="A228" s="368"/>
      <c r="B228" s="194" t="s">
        <v>661</v>
      </c>
      <c r="C228" s="85" t="s">
        <v>388</v>
      </c>
      <c r="D228" s="85"/>
      <c r="E228" s="86"/>
      <c r="F228" s="86"/>
      <c r="G228" s="85"/>
      <c r="H228" s="87"/>
      <c r="I228" s="85"/>
      <c r="J228" s="85"/>
      <c r="K228" s="85"/>
      <c r="L228" s="85"/>
      <c r="M228" s="85"/>
    </row>
    <row r="229" spans="1:13">
      <c r="A229" s="85"/>
      <c r="B229" s="85"/>
      <c r="C229" s="85" t="s">
        <v>388</v>
      </c>
      <c r="D229" s="85"/>
      <c r="E229" s="86"/>
      <c r="F229" s="86"/>
      <c r="G229" s="85"/>
      <c r="H229" s="87"/>
      <c r="I229" s="85"/>
      <c r="J229" s="85"/>
      <c r="K229" s="88"/>
      <c r="L229" s="85"/>
      <c r="M229" s="85"/>
    </row>
    <row r="230" spans="1:13">
      <c r="A230" s="85"/>
      <c r="B230" s="85"/>
      <c r="C230" s="85"/>
      <c r="D230" s="85"/>
      <c r="E230" s="88" t="s">
        <v>79</v>
      </c>
      <c r="F230" s="88"/>
      <c r="G230" s="88">
        <f>SUM(G224:G229)</f>
        <v>0</v>
      </c>
      <c r="H230" s="87"/>
      <c r="I230" s="88">
        <f>SUM(I224:I229)</f>
        <v>1328</v>
      </c>
      <c r="J230" s="88">
        <f>SUM(J224:J229)</f>
        <v>1328</v>
      </c>
      <c r="K230" s="88"/>
      <c r="L230" s="88"/>
      <c r="M230" s="88"/>
    </row>
    <row r="231" spans="1:13">
      <c r="A231" s="366">
        <v>42</v>
      </c>
      <c r="B231" s="85" t="s">
        <v>413</v>
      </c>
      <c r="C231" s="85" t="s">
        <v>414</v>
      </c>
      <c r="D231" s="85">
        <v>393020202</v>
      </c>
      <c r="E231" s="86" t="s">
        <v>270</v>
      </c>
      <c r="F231" s="86"/>
      <c r="G231" s="85">
        <v>0</v>
      </c>
      <c r="H231" s="87"/>
      <c r="I231" s="85">
        <v>137</v>
      </c>
      <c r="J231" s="85">
        <f>SUM(G231:I231)</f>
        <v>137</v>
      </c>
      <c r="K231" s="85"/>
      <c r="L231" s="85">
        <v>3</v>
      </c>
      <c r="M231" s="85">
        <v>3</v>
      </c>
    </row>
    <row r="232" spans="1:13">
      <c r="A232" s="367"/>
      <c r="B232" s="85" t="s">
        <v>415</v>
      </c>
      <c r="C232" s="85" t="s">
        <v>314</v>
      </c>
      <c r="D232" s="85">
        <v>393020305</v>
      </c>
      <c r="E232" s="86" t="s">
        <v>270</v>
      </c>
      <c r="F232" s="86"/>
      <c r="G232" s="85">
        <v>0</v>
      </c>
      <c r="H232" s="87"/>
      <c r="I232" s="85">
        <v>305</v>
      </c>
      <c r="J232" s="85">
        <f>SUM(G232:I232)</f>
        <v>305</v>
      </c>
      <c r="K232" s="85"/>
      <c r="L232" s="85"/>
      <c r="M232" s="85"/>
    </row>
    <row r="233" spans="1:13">
      <c r="A233" s="368"/>
      <c r="B233" s="85" t="s">
        <v>416</v>
      </c>
      <c r="C233" s="85" t="s">
        <v>417</v>
      </c>
      <c r="D233" s="85">
        <v>393050304</v>
      </c>
      <c r="E233" s="86" t="s">
        <v>270</v>
      </c>
      <c r="F233" s="86"/>
      <c r="G233" s="85">
        <v>0</v>
      </c>
      <c r="H233" s="87"/>
      <c r="I233" s="85">
        <v>281</v>
      </c>
      <c r="J233" s="85">
        <f>SUM(G233:I233)</f>
        <v>281</v>
      </c>
      <c r="K233" s="85"/>
      <c r="L233" s="85"/>
      <c r="M233" s="85"/>
    </row>
    <row r="234" spans="1:13">
      <c r="A234" s="85"/>
      <c r="B234" s="85"/>
      <c r="C234" s="85" t="s">
        <v>418</v>
      </c>
      <c r="D234" s="85">
        <v>393050305</v>
      </c>
      <c r="E234" s="86" t="s">
        <v>270</v>
      </c>
      <c r="F234" s="86"/>
      <c r="G234" s="94">
        <v>0</v>
      </c>
      <c r="H234" s="87"/>
      <c r="I234" s="94">
        <v>347</v>
      </c>
      <c r="J234" s="85">
        <f>SUM(G234:I234)</f>
        <v>347</v>
      </c>
      <c r="K234" s="94"/>
      <c r="L234" s="94"/>
      <c r="M234" s="85"/>
    </row>
    <row r="235" spans="1:13">
      <c r="A235" s="85"/>
      <c r="B235" s="85"/>
      <c r="C235" s="85"/>
      <c r="D235" s="85"/>
      <c r="E235" s="88" t="s">
        <v>79</v>
      </c>
      <c r="F235" s="88"/>
      <c r="G235" s="88">
        <f>SUM(G229:G234)</f>
        <v>0</v>
      </c>
      <c r="H235" s="87"/>
      <c r="I235" s="88">
        <f>SUM(I231:I234)</f>
        <v>1070</v>
      </c>
      <c r="J235" s="88">
        <f>SUM(J231:J234)</f>
        <v>1070</v>
      </c>
      <c r="K235" s="88"/>
      <c r="L235" s="88"/>
      <c r="M235" s="88"/>
    </row>
    <row r="236" spans="1:13">
      <c r="A236" s="366">
        <v>43</v>
      </c>
      <c r="B236" s="85" t="s">
        <v>419</v>
      </c>
      <c r="C236" s="85" t="s">
        <v>414</v>
      </c>
      <c r="D236" s="85">
        <v>393020202</v>
      </c>
      <c r="E236" s="86" t="s">
        <v>270</v>
      </c>
      <c r="F236" s="86"/>
      <c r="G236" s="85">
        <v>145</v>
      </c>
      <c r="H236" s="87"/>
      <c r="I236" s="85">
        <v>0</v>
      </c>
      <c r="J236" s="85">
        <f>SUM(G236:I236)</f>
        <v>145</v>
      </c>
      <c r="K236" s="85">
        <v>3</v>
      </c>
      <c r="L236" s="85">
        <v>0</v>
      </c>
      <c r="M236" s="85">
        <v>3</v>
      </c>
    </row>
    <row r="237" spans="1:13">
      <c r="A237" s="367"/>
      <c r="B237" s="85" t="s">
        <v>420</v>
      </c>
      <c r="C237" s="85" t="s">
        <v>314</v>
      </c>
      <c r="D237" s="85">
        <v>393020301</v>
      </c>
      <c r="E237" s="86" t="s">
        <v>270</v>
      </c>
      <c r="F237" s="86"/>
      <c r="G237" s="85">
        <v>448</v>
      </c>
      <c r="H237" s="87"/>
      <c r="I237" s="85">
        <v>0</v>
      </c>
      <c r="J237" s="85">
        <f>SUM(G237:I237)</f>
        <v>448</v>
      </c>
      <c r="K237" s="85"/>
      <c r="L237" s="85"/>
      <c r="M237" s="85"/>
    </row>
    <row r="238" spans="1:13">
      <c r="A238" s="367"/>
      <c r="B238" s="85" t="s">
        <v>421</v>
      </c>
      <c r="C238" s="85"/>
      <c r="D238" s="85">
        <v>393020302</v>
      </c>
      <c r="E238" s="86" t="s">
        <v>270</v>
      </c>
      <c r="F238" s="86"/>
      <c r="G238" s="85">
        <v>267</v>
      </c>
      <c r="H238" s="87"/>
      <c r="I238" s="85">
        <v>0</v>
      </c>
      <c r="J238" s="85">
        <f>SUM(G238:I238)</f>
        <v>267</v>
      </c>
      <c r="K238" s="85"/>
      <c r="L238" s="85"/>
      <c r="M238" s="85"/>
    </row>
    <row r="239" spans="1:13">
      <c r="A239" s="368"/>
      <c r="B239" s="85" t="s">
        <v>422</v>
      </c>
      <c r="C239" s="85" t="s">
        <v>417</v>
      </c>
      <c r="D239" s="85">
        <v>393050304</v>
      </c>
      <c r="E239" s="86" t="s">
        <v>270</v>
      </c>
      <c r="F239" s="86"/>
      <c r="G239" s="85">
        <v>270</v>
      </c>
      <c r="H239" s="87"/>
      <c r="I239" s="85">
        <v>0</v>
      </c>
      <c r="J239" s="85">
        <f>SUM(G239:I239)</f>
        <v>270</v>
      </c>
      <c r="K239" s="85"/>
      <c r="L239" s="85"/>
      <c r="M239" s="85"/>
    </row>
    <row r="240" spans="1:13">
      <c r="A240" s="85"/>
      <c r="B240" s="85"/>
      <c r="C240" s="85" t="s">
        <v>418</v>
      </c>
      <c r="D240" s="85">
        <v>393050305</v>
      </c>
      <c r="E240" s="86" t="s">
        <v>270</v>
      </c>
      <c r="F240" s="86"/>
      <c r="G240" s="94">
        <v>356</v>
      </c>
      <c r="H240" s="87"/>
      <c r="I240" s="94">
        <v>0</v>
      </c>
      <c r="J240" s="85">
        <f>SUM(G240:I240)</f>
        <v>356</v>
      </c>
      <c r="K240" s="94"/>
      <c r="L240" s="94"/>
      <c r="M240" s="85"/>
    </row>
    <row r="241" spans="1:13">
      <c r="A241" s="85"/>
      <c r="B241" s="85"/>
      <c r="C241" s="85"/>
      <c r="D241" s="85"/>
      <c r="E241" s="88" t="s">
        <v>79</v>
      </c>
      <c r="F241" s="88"/>
      <c r="G241" s="88">
        <f t="shared" ref="G241" si="22">SUM(G236:G240)</f>
        <v>1486</v>
      </c>
      <c r="H241" s="87"/>
      <c r="I241" s="88">
        <f>SUM(I236:I240)</f>
        <v>0</v>
      </c>
      <c r="J241" s="88">
        <f>SUM(J236:J240)</f>
        <v>1486</v>
      </c>
      <c r="K241" s="88"/>
      <c r="L241" s="88"/>
      <c r="M241" s="88"/>
    </row>
    <row r="242" spans="1:13">
      <c r="A242" s="85"/>
      <c r="B242" s="85"/>
      <c r="C242" s="85"/>
      <c r="D242" s="85"/>
      <c r="E242" s="88"/>
      <c r="F242" s="88"/>
      <c r="G242" s="88"/>
      <c r="H242" s="87"/>
      <c r="I242" s="88"/>
      <c r="J242" s="88"/>
      <c r="K242" s="88"/>
      <c r="L242" s="85"/>
      <c r="M242" s="85"/>
    </row>
    <row r="243" spans="1:13">
      <c r="A243" s="366">
        <v>44</v>
      </c>
      <c r="B243" s="85" t="s">
        <v>423</v>
      </c>
      <c r="C243" s="85" t="s">
        <v>321</v>
      </c>
      <c r="D243" s="85">
        <v>393020101</v>
      </c>
      <c r="E243" s="86" t="s">
        <v>270</v>
      </c>
      <c r="F243" s="86"/>
      <c r="G243" s="85">
        <v>264</v>
      </c>
      <c r="H243" s="87"/>
      <c r="I243" s="85">
        <v>0</v>
      </c>
      <c r="J243" s="85">
        <f>SUM(G243:I243)</f>
        <v>264</v>
      </c>
      <c r="K243" s="85">
        <v>3</v>
      </c>
      <c r="L243" s="85"/>
      <c r="M243" s="85">
        <v>3</v>
      </c>
    </row>
    <row r="244" spans="1:13">
      <c r="A244" s="367"/>
      <c r="B244" s="85" t="s">
        <v>312</v>
      </c>
      <c r="C244" s="85" t="s">
        <v>302</v>
      </c>
      <c r="D244" s="85">
        <v>393020303</v>
      </c>
      <c r="E244" s="86"/>
      <c r="F244" s="86"/>
      <c r="G244" s="85">
        <v>195</v>
      </c>
      <c r="H244" s="87"/>
      <c r="I244" s="85">
        <v>0</v>
      </c>
      <c r="J244" s="85">
        <f>SUM(G244:I244)</f>
        <v>195</v>
      </c>
      <c r="K244" s="85"/>
      <c r="L244" s="85"/>
      <c r="M244" s="85"/>
    </row>
    <row r="245" spans="1:13">
      <c r="A245" s="368"/>
      <c r="B245" s="85" t="s">
        <v>273</v>
      </c>
      <c r="C245" s="85" t="s">
        <v>301</v>
      </c>
      <c r="D245" s="85">
        <v>393020103</v>
      </c>
      <c r="E245" s="86" t="s">
        <v>270</v>
      </c>
      <c r="F245" s="86"/>
      <c r="G245" s="85">
        <v>441</v>
      </c>
      <c r="H245" s="87"/>
      <c r="I245" s="85">
        <v>0</v>
      </c>
      <c r="J245" s="85">
        <f>SUM(G245:I245)</f>
        <v>441</v>
      </c>
      <c r="K245" s="85"/>
      <c r="L245" s="85"/>
      <c r="M245" s="85"/>
    </row>
    <row r="246" spans="1:13">
      <c r="A246" s="85"/>
      <c r="B246" s="85"/>
      <c r="C246" s="85" t="s">
        <v>302</v>
      </c>
      <c r="D246" s="85">
        <v>393020304</v>
      </c>
      <c r="E246" s="86"/>
      <c r="F246" s="86"/>
      <c r="G246" s="85">
        <v>528</v>
      </c>
      <c r="H246" s="87"/>
      <c r="I246" s="85">
        <v>0</v>
      </c>
      <c r="J246" s="85">
        <f>SUM(G246:I246)</f>
        <v>528</v>
      </c>
      <c r="K246" s="85"/>
      <c r="L246" s="85"/>
      <c r="M246" s="85"/>
    </row>
    <row r="247" spans="1:13">
      <c r="A247" s="85"/>
      <c r="B247" s="85"/>
      <c r="C247" s="85"/>
      <c r="D247" s="85"/>
      <c r="E247" s="88" t="s">
        <v>79</v>
      </c>
      <c r="F247" s="88"/>
      <c r="G247" s="88">
        <f t="shared" ref="G247" si="23">SUM(G243:G246)</f>
        <v>1428</v>
      </c>
      <c r="H247" s="87"/>
      <c r="I247" s="88">
        <f>SUM(I243:I246)</f>
        <v>0</v>
      </c>
      <c r="J247" s="88">
        <f>SUM(J243:J246)</f>
        <v>1428</v>
      </c>
      <c r="K247" s="88"/>
      <c r="L247" s="88"/>
      <c r="M247" s="88"/>
    </row>
    <row r="248" spans="1:13">
      <c r="A248" s="366">
        <v>45</v>
      </c>
      <c r="B248" s="85" t="s">
        <v>424</v>
      </c>
      <c r="C248" s="85" t="s">
        <v>321</v>
      </c>
      <c r="D248" s="85">
        <v>393020304</v>
      </c>
      <c r="E248" s="86" t="s">
        <v>270</v>
      </c>
      <c r="F248" s="86"/>
      <c r="G248" s="85">
        <v>0</v>
      </c>
      <c r="H248" s="87"/>
      <c r="I248" s="85">
        <v>571</v>
      </c>
      <c r="J248" s="85">
        <f>SUM(G248:I248)</f>
        <v>571</v>
      </c>
      <c r="K248" s="85"/>
      <c r="L248" s="85">
        <v>3</v>
      </c>
      <c r="M248" s="85">
        <v>3</v>
      </c>
    </row>
    <row r="249" spans="1:13">
      <c r="A249" s="367"/>
      <c r="B249" s="85" t="s">
        <v>312</v>
      </c>
      <c r="C249" s="85" t="s">
        <v>302</v>
      </c>
      <c r="D249" s="85">
        <v>393020101</v>
      </c>
      <c r="E249" s="86" t="s">
        <v>270</v>
      </c>
      <c r="F249" s="86"/>
      <c r="G249" s="85">
        <v>0</v>
      </c>
      <c r="H249" s="87"/>
      <c r="I249" s="85">
        <v>214</v>
      </c>
      <c r="J249" s="85">
        <f>SUM(G249:I249)</f>
        <v>214</v>
      </c>
      <c r="K249" s="85"/>
      <c r="L249" s="85"/>
      <c r="M249" s="85"/>
    </row>
    <row r="250" spans="1:13">
      <c r="A250" s="368"/>
      <c r="B250" s="85" t="s">
        <v>277</v>
      </c>
      <c r="C250" s="85" t="s">
        <v>301</v>
      </c>
      <c r="D250" s="85">
        <v>393020303</v>
      </c>
      <c r="E250" s="86" t="s">
        <v>270</v>
      </c>
      <c r="F250" s="86"/>
      <c r="G250" s="85">
        <v>0</v>
      </c>
      <c r="H250" s="87"/>
      <c r="I250" s="85">
        <v>186</v>
      </c>
      <c r="J250" s="85">
        <f>SUM(G250:I250)</f>
        <v>186</v>
      </c>
      <c r="K250" s="85"/>
      <c r="L250" s="85"/>
      <c r="M250" s="85"/>
    </row>
    <row r="251" spans="1:13">
      <c r="A251" s="85"/>
      <c r="B251" s="85"/>
      <c r="C251" s="85" t="s">
        <v>302</v>
      </c>
      <c r="D251" s="85">
        <v>393020103</v>
      </c>
      <c r="E251" s="86" t="s">
        <v>270</v>
      </c>
      <c r="F251" s="86"/>
      <c r="G251" s="85">
        <v>0</v>
      </c>
      <c r="H251" s="87"/>
      <c r="I251" s="85">
        <v>379</v>
      </c>
      <c r="J251" s="85">
        <f>SUM(G251:I251)</f>
        <v>379</v>
      </c>
      <c r="K251" s="85"/>
      <c r="L251" s="85"/>
      <c r="M251" s="85"/>
    </row>
    <row r="252" spans="1:13">
      <c r="A252" s="85"/>
      <c r="B252" s="85"/>
      <c r="C252" s="85"/>
      <c r="D252" s="85">
        <v>393020302</v>
      </c>
      <c r="E252" s="86" t="s">
        <v>270</v>
      </c>
      <c r="F252" s="86"/>
      <c r="G252" s="85">
        <v>0</v>
      </c>
      <c r="H252" s="87"/>
      <c r="I252" s="85">
        <v>240</v>
      </c>
      <c r="J252" s="85">
        <v>241</v>
      </c>
      <c r="K252" s="85"/>
      <c r="L252" s="85"/>
      <c r="M252" s="85"/>
    </row>
    <row r="253" spans="1:13">
      <c r="A253" s="85"/>
      <c r="B253" s="85"/>
      <c r="C253" s="85"/>
      <c r="D253" s="85"/>
      <c r="E253" s="88" t="s">
        <v>79</v>
      </c>
      <c r="F253" s="88"/>
      <c r="G253" s="88">
        <f>SUM(G248:G252)</f>
        <v>0</v>
      </c>
      <c r="H253" s="87"/>
      <c r="I253" s="88">
        <f>SUM(I248:I252)</f>
        <v>1590</v>
      </c>
      <c r="J253" s="88">
        <f>SUM(J248:J252)</f>
        <v>1591</v>
      </c>
      <c r="K253" s="88"/>
      <c r="L253" s="88"/>
      <c r="M253" s="88"/>
    </row>
    <row r="254" spans="1:13">
      <c r="A254" s="366">
        <v>46</v>
      </c>
      <c r="B254" s="85" t="s">
        <v>425</v>
      </c>
      <c r="C254" s="85" t="s">
        <v>426</v>
      </c>
      <c r="D254" s="85">
        <v>393050205</v>
      </c>
      <c r="E254" s="86" t="s">
        <v>270</v>
      </c>
      <c r="F254" s="86"/>
      <c r="G254" s="85">
        <v>150</v>
      </c>
      <c r="H254" s="87"/>
      <c r="I254" s="85">
        <v>128</v>
      </c>
      <c r="J254" s="85">
        <f>SUM(G254:I254)</f>
        <v>278</v>
      </c>
      <c r="K254" s="85">
        <v>2</v>
      </c>
      <c r="L254" s="85">
        <v>1</v>
      </c>
      <c r="M254" s="85">
        <v>3</v>
      </c>
    </row>
    <row r="255" spans="1:13">
      <c r="A255" s="368"/>
      <c r="B255" s="194" t="s">
        <v>1472</v>
      </c>
      <c r="C255" s="85" t="s">
        <v>399</v>
      </c>
      <c r="D255" s="85">
        <v>393050206</v>
      </c>
      <c r="E255" s="86" t="s">
        <v>270</v>
      </c>
      <c r="F255" s="86"/>
      <c r="G255" s="85">
        <v>166</v>
      </c>
      <c r="H255" s="87"/>
      <c r="I255" s="85">
        <v>163</v>
      </c>
      <c r="J255" s="85">
        <f>SUM(G255:I255)</f>
        <v>329</v>
      </c>
      <c r="K255" s="85"/>
      <c r="L255" s="85"/>
      <c r="M255" s="85"/>
    </row>
    <row r="256" spans="1:13">
      <c r="A256" s="85"/>
      <c r="B256" s="94" t="s">
        <v>661</v>
      </c>
      <c r="C256" s="85"/>
      <c r="D256" s="85"/>
      <c r="E256" s="88" t="s">
        <v>79</v>
      </c>
      <c r="F256" s="88"/>
      <c r="G256" s="88">
        <f>SUM(G249:G255)</f>
        <v>316</v>
      </c>
      <c r="H256" s="87"/>
      <c r="I256" s="88">
        <f>SUM(I254:I255)</f>
        <v>291</v>
      </c>
      <c r="J256" s="88">
        <f>SUM(J254:J255)</f>
        <v>607</v>
      </c>
      <c r="K256" s="88"/>
      <c r="L256" s="88"/>
      <c r="M256" s="88"/>
    </row>
    <row r="257" spans="1:13">
      <c r="A257" s="366">
        <v>47</v>
      </c>
      <c r="B257" s="85" t="s">
        <v>428</v>
      </c>
      <c r="C257" s="85" t="s">
        <v>429</v>
      </c>
      <c r="D257" s="85">
        <v>393050203</v>
      </c>
      <c r="E257" s="86" t="s">
        <v>270</v>
      </c>
      <c r="F257" s="86"/>
      <c r="G257" s="85">
        <v>242</v>
      </c>
      <c r="H257" s="87"/>
      <c r="I257" s="85">
        <v>267</v>
      </c>
      <c r="J257" s="85">
        <f>SUM(G257:I257)</f>
        <v>509</v>
      </c>
      <c r="K257" s="85">
        <v>2</v>
      </c>
      <c r="L257" s="85">
        <v>1</v>
      </c>
      <c r="M257" s="85">
        <v>3</v>
      </c>
    </row>
    <row r="258" spans="1:13">
      <c r="A258" s="367"/>
      <c r="B258" s="85" t="s">
        <v>430</v>
      </c>
      <c r="C258" s="85" t="s">
        <v>431</v>
      </c>
      <c r="D258" s="85">
        <v>393050204</v>
      </c>
      <c r="E258" s="86" t="s">
        <v>270</v>
      </c>
      <c r="F258" s="86"/>
      <c r="G258" s="85">
        <v>166</v>
      </c>
      <c r="H258" s="87"/>
      <c r="I258" s="85">
        <v>143</v>
      </c>
      <c r="J258" s="85">
        <f>SUM(G258:I258)</f>
        <v>309</v>
      </c>
      <c r="K258" s="85"/>
      <c r="L258" s="85"/>
      <c r="M258" s="85"/>
    </row>
    <row r="259" spans="1:13">
      <c r="A259" s="368"/>
      <c r="B259" s="194" t="s">
        <v>661</v>
      </c>
      <c r="C259" s="85" t="s">
        <v>432</v>
      </c>
      <c r="D259" s="85"/>
      <c r="E259" s="86"/>
      <c r="F259" s="86"/>
      <c r="G259" s="85"/>
      <c r="H259" s="87"/>
      <c r="I259" s="85"/>
      <c r="J259" s="85"/>
      <c r="K259" s="88"/>
      <c r="L259" s="85"/>
      <c r="M259" s="85"/>
    </row>
    <row r="260" spans="1:13">
      <c r="A260" s="85"/>
      <c r="B260" s="85"/>
      <c r="C260" s="85" t="s">
        <v>433</v>
      </c>
      <c r="D260" s="85">
        <v>393030313</v>
      </c>
      <c r="E260" s="86" t="s">
        <v>270</v>
      </c>
      <c r="F260" s="86"/>
      <c r="G260" s="85">
        <v>172</v>
      </c>
      <c r="H260" s="87"/>
      <c r="I260" s="85">
        <v>172</v>
      </c>
      <c r="J260" s="85">
        <f>SUM(G260:I260)</f>
        <v>344</v>
      </c>
      <c r="K260" s="85"/>
      <c r="L260" s="85"/>
      <c r="M260" s="85"/>
    </row>
    <row r="261" spans="1:13">
      <c r="A261" s="85"/>
      <c r="B261" s="85"/>
      <c r="C261" s="85"/>
      <c r="D261" s="85"/>
      <c r="E261" s="88" t="s">
        <v>79</v>
      </c>
      <c r="F261" s="88"/>
      <c r="G261" s="88">
        <f t="shared" ref="G261" si="24">SUM(G257:G260)</f>
        <v>580</v>
      </c>
      <c r="H261" s="87"/>
      <c r="I261" s="88">
        <f>SUM(I257:I260)</f>
        <v>582</v>
      </c>
      <c r="J261" s="88">
        <f>SUM(J257:J260)</f>
        <v>1162</v>
      </c>
      <c r="K261" s="88"/>
      <c r="L261" s="88"/>
      <c r="M261" s="88"/>
    </row>
    <row r="262" spans="1:13">
      <c r="A262" s="366">
        <v>48</v>
      </c>
      <c r="B262" s="85" t="s">
        <v>434</v>
      </c>
      <c r="C262" s="85" t="s">
        <v>435</v>
      </c>
      <c r="D262" s="85">
        <v>393050111</v>
      </c>
      <c r="E262" s="86" t="s">
        <v>270</v>
      </c>
      <c r="F262" s="86"/>
      <c r="G262" s="85">
        <v>200</v>
      </c>
      <c r="H262" s="87"/>
      <c r="I262" s="85">
        <v>199</v>
      </c>
      <c r="J262" s="85">
        <f t="shared" ref="J262:J267" si="25">SUM(G262:I262)</f>
        <v>399</v>
      </c>
      <c r="K262" s="85">
        <v>2</v>
      </c>
      <c r="L262" s="85">
        <v>1</v>
      </c>
      <c r="M262" s="85">
        <v>3</v>
      </c>
    </row>
    <row r="263" spans="1:13">
      <c r="A263" s="368"/>
      <c r="B263" s="85" t="s">
        <v>436</v>
      </c>
      <c r="C263" s="85" t="s">
        <v>435</v>
      </c>
      <c r="D263" s="85">
        <v>393050112</v>
      </c>
      <c r="E263" s="86" t="s">
        <v>270</v>
      </c>
      <c r="F263" s="86"/>
      <c r="G263" s="85">
        <v>335</v>
      </c>
      <c r="H263" s="87"/>
      <c r="I263" s="85">
        <v>310</v>
      </c>
      <c r="J263" s="85">
        <f t="shared" si="25"/>
        <v>645</v>
      </c>
      <c r="K263" s="85"/>
      <c r="L263" s="85"/>
      <c r="M263" s="85"/>
    </row>
    <row r="264" spans="1:13">
      <c r="A264" s="85"/>
      <c r="B264" s="194" t="s">
        <v>661</v>
      </c>
      <c r="C264" s="85"/>
      <c r="D264" s="85"/>
      <c r="E264" s="88" t="s">
        <v>79</v>
      </c>
      <c r="F264" s="88"/>
      <c r="G264" s="88">
        <f>SUM(G262:G263)</f>
        <v>535</v>
      </c>
      <c r="H264" s="87"/>
      <c r="I264" s="88">
        <f>SUM(I262:I263)</f>
        <v>509</v>
      </c>
      <c r="J264" s="88">
        <f t="shared" si="25"/>
        <v>1044</v>
      </c>
      <c r="K264" s="88"/>
      <c r="L264" s="88"/>
      <c r="M264" s="88"/>
    </row>
    <row r="265" spans="1:13">
      <c r="A265" s="366">
        <v>49</v>
      </c>
      <c r="B265" s="85" t="s">
        <v>437</v>
      </c>
      <c r="C265" s="85" t="s">
        <v>438</v>
      </c>
      <c r="D265" s="85">
        <v>393050108</v>
      </c>
      <c r="E265" s="86" t="s">
        <v>270</v>
      </c>
      <c r="F265" s="86"/>
      <c r="G265" s="85">
        <v>142</v>
      </c>
      <c r="H265" s="87"/>
      <c r="I265" s="85">
        <v>137</v>
      </c>
      <c r="J265" s="85">
        <f t="shared" si="25"/>
        <v>279</v>
      </c>
      <c r="K265" s="85">
        <v>2</v>
      </c>
      <c r="L265" s="85">
        <v>1</v>
      </c>
      <c r="M265" s="85">
        <v>3</v>
      </c>
    </row>
    <row r="266" spans="1:13">
      <c r="A266" s="367"/>
      <c r="B266" s="85" t="s">
        <v>439</v>
      </c>
      <c r="C266" s="85" t="s">
        <v>438</v>
      </c>
      <c r="D266" s="85">
        <v>393050109</v>
      </c>
      <c r="E266" s="86" t="s">
        <v>270</v>
      </c>
      <c r="F266" s="86"/>
      <c r="G266" s="85">
        <v>217</v>
      </c>
      <c r="H266" s="87"/>
      <c r="I266" s="85">
        <v>245</v>
      </c>
      <c r="J266" s="85">
        <f t="shared" si="25"/>
        <v>462</v>
      </c>
      <c r="K266" s="85"/>
      <c r="L266" s="85"/>
      <c r="M266" s="85"/>
    </row>
    <row r="267" spans="1:13">
      <c r="A267" s="368"/>
      <c r="B267" s="194" t="s">
        <v>661</v>
      </c>
      <c r="C267" s="85" t="s">
        <v>438</v>
      </c>
      <c r="D267" s="85">
        <v>393050110</v>
      </c>
      <c r="E267" s="86" t="s">
        <v>270</v>
      </c>
      <c r="F267" s="86"/>
      <c r="G267" s="85">
        <v>204</v>
      </c>
      <c r="H267" s="87"/>
      <c r="I267" s="85">
        <v>199</v>
      </c>
      <c r="J267" s="85">
        <f t="shared" si="25"/>
        <v>403</v>
      </c>
      <c r="K267" s="85"/>
      <c r="L267" s="85"/>
      <c r="M267" s="85"/>
    </row>
    <row r="268" spans="1:13">
      <c r="A268" s="85"/>
      <c r="B268" s="85"/>
      <c r="C268" s="85"/>
      <c r="D268" s="85"/>
      <c r="E268" s="88" t="s">
        <v>79</v>
      </c>
      <c r="F268" s="88"/>
      <c r="G268" s="88">
        <f t="shared" ref="G268" si="26">SUM(G265:G267)</f>
        <v>563</v>
      </c>
      <c r="H268" s="87"/>
      <c r="I268" s="88">
        <f>SUM(I265:I267)</f>
        <v>581</v>
      </c>
      <c r="J268" s="88">
        <f>SUM(J265:J267)</f>
        <v>1144</v>
      </c>
      <c r="K268" s="88"/>
      <c r="L268" s="88"/>
      <c r="M268" s="88"/>
    </row>
    <row r="269" spans="1:13">
      <c r="A269" s="366">
        <v>50</v>
      </c>
      <c r="B269" s="85" t="s">
        <v>395</v>
      </c>
      <c r="C269" s="85" t="s">
        <v>440</v>
      </c>
      <c r="D269" s="85">
        <v>393050105</v>
      </c>
      <c r="E269" s="86" t="s">
        <v>270</v>
      </c>
      <c r="F269" s="86"/>
      <c r="G269" s="85">
        <v>132</v>
      </c>
      <c r="H269" s="87"/>
      <c r="I269" s="85">
        <v>88</v>
      </c>
      <c r="J269" s="85">
        <f>SUM(G269:I269)</f>
        <v>220</v>
      </c>
      <c r="K269" s="85">
        <v>2</v>
      </c>
      <c r="L269" s="85">
        <v>1</v>
      </c>
      <c r="M269" s="85">
        <v>3</v>
      </c>
    </row>
    <row r="270" spans="1:13">
      <c r="A270" s="367"/>
      <c r="B270" s="85" t="s">
        <v>441</v>
      </c>
      <c r="C270" s="85" t="s">
        <v>440</v>
      </c>
      <c r="D270" s="85">
        <v>393050106</v>
      </c>
      <c r="E270" s="86" t="s">
        <v>270</v>
      </c>
      <c r="F270" s="86"/>
      <c r="G270" s="85">
        <v>409</v>
      </c>
      <c r="H270" s="87"/>
      <c r="I270" s="85">
        <v>399</v>
      </c>
      <c r="J270" s="85">
        <f>SUM(G270:I270)</f>
        <v>808</v>
      </c>
      <c r="K270" s="85"/>
      <c r="L270" s="85"/>
      <c r="M270" s="85"/>
    </row>
    <row r="271" spans="1:13">
      <c r="A271" s="368"/>
      <c r="B271" s="194" t="s">
        <v>661</v>
      </c>
      <c r="C271" s="85" t="s">
        <v>440</v>
      </c>
      <c r="D271" s="85">
        <v>393050107</v>
      </c>
      <c r="E271" s="86" t="s">
        <v>270</v>
      </c>
      <c r="F271" s="86"/>
      <c r="G271" s="85">
        <v>384</v>
      </c>
      <c r="H271" s="87"/>
      <c r="I271" s="85">
        <v>368</v>
      </c>
      <c r="J271" s="85">
        <f>SUM(G271:I271)</f>
        <v>752</v>
      </c>
      <c r="K271" s="85"/>
      <c r="L271" s="85"/>
      <c r="M271" s="85"/>
    </row>
    <row r="272" spans="1:13">
      <c r="A272" s="85"/>
      <c r="B272" s="85"/>
      <c r="C272" s="85"/>
      <c r="D272" s="85"/>
      <c r="E272" s="88" t="s">
        <v>79</v>
      </c>
      <c r="F272" s="88"/>
      <c r="G272" s="88">
        <f>SUM(G269:G271)</f>
        <v>925</v>
      </c>
      <c r="H272" s="87"/>
      <c r="I272" s="88">
        <f>SUM(I269:I271)</f>
        <v>855</v>
      </c>
      <c r="J272" s="88">
        <f>SUM(G272:I272)</f>
        <v>1780</v>
      </c>
      <c r="K272" s="88"/>
      <c r="L272" s="88"/>
      <c r="M272" s="88"/>
    </row>
    <row r="273" spans="1:13">
      <c r="A273" s="85"/>
      <c r="B273" s="85"/>
      <c r="C273" s="85"/>
      <c r="D273" s="85"/>
      <c r="E273" s="88"/>
      <c r="F273" s="88"/>
      <c r="G273" s="88"/>
      <c r="H273" s="87"/>
      <c r="I273" s="88"/>
      <c r="J273" s="88"/>
      <c r="K273" s="88"/>
      <c r="L273" s="88"/>
      <c r="M273" s="88"/>
    </row>
    <row r="274" spans="1:13">
      <c r="A274" s="366">
        <v>51</v>
      </c>
      <c r="B274" s="85" t="s">
        <v>442</v>
      </c>
      <c r="C274" s="85" t="s">
        <v>443</v>
      </c>
      <c r="D274" s="85">
        <v>393050301</v>
      </c>
      <c r="E274" s="86" t="s">
        <v>270</v>
      </c>
      <c r="F274" s="86"/>
      <c r="G274" s="85">
        <v>597</v>
      </c>
      <c r="H274" s="87"/>
      <c r="I274" s="85">
        <v>543</v>
      </c>
      <c r="J274" s="85">
        <v>1132</v>
      </c>
      <c r="K274" s="85">
        <v>2</v>
      </c>
      <c r="L274" s="85">
        <v>1</v>
      </c>
      <c r="M274" s="85">
        <v>3</v>
      </c>
    </row>
    <row r="275" spans="1:13">
      <c r="A275" s="368"/>
      <c r="B275" s="85" t="s">
        <v>444</v>
      </c>
      <c r="C275" s="85" t="s">
        <v>443</v>
      </c>
      <c r="D275" s="85">
        <v>393050302</v>
      </c>
      <c r="E275" s="86" t="s">
        <v>270</v>
      </c>
      <c r="F275" s="86"/>
      <c r="G275" s="85">
        <v>250</v>
      </c>
      <c r="H275" s="87"/>
      <c r="I275" s="85">
        <v>203</v>
      </c>
      <c r="J275" s="85">
        <v>456</v>
      </c>
      <c r="K275" s="85"/>
      <c r="L275" s="85"/>
      <c r="M275" s="85"/>
    </row>
    <row r="276" spans="1:13">
      <c r="A276" s="85"/>
      <c r="B276" s="194" t="s">
        <v>1473</v>
      </c>
      <c r="C276" s="85"/>
      <c r="D276" s="85"/>
      <c r="E276" s="88" t="s">
        <v>79</v>
      </c>
      <c r="F276" s="88"/>
      <c r="G276" s="88">
        <f>SUM(G274:G275)</f>
        <v>847</v>
      </c>
      <c r="H276" s="87"/>
      <c r="I276" s="88">
        <f>SUM(I274:I275)</f>
        <v>746</v>
      </c>
      <c r="J276" s="88">
        <f>SUM(G276:I276)</f>
        <v>1593</v>
      </c>
      <c r="K276" s="88"/>
      <c r="L276" s="88"/>
      <c r="M276" s="88"/>
    </row>
    <row r="277" spans="1:13">
      <c r="A277" s="366">
        <v>52</v>
      </c>
      <c r="B277" s="85" t="s">
        <v>445</v>
      </c>
      <c r="C277" s="85" t="s">
        <v>446</v>
      </c>
      <c r="D277" s="85">
        <v>393050405</v>
      </c>
      <c r="E277" s="86" t="s">
        <v>270</v>
      </c>
      <c r="F277" s="86"/>
      <c r="G277" s="85">
        <v>321</v>
      </c>
      <c r="H277" s="87"/>
      <c r="I277" s="85">
        <v>316</v>
      </c>
      <c r="J277" s="85">
        <v>647</v>
      </c>
      <c r="K277" s="85">
        <v>2</v>
      </c>
      <c r="L277" s="85">
        <v>1</v>
      </c>
      <c r="M277" s="85">
        <v>3</v>
      </c>
    </row>
    <row r="278" spans="1:13">
      <c r="A278" s="367"/>
      <c r="B278" s="85" t="s">
        <v>447</v>
      </c>
      <c r="C278" s="85" t="s">
        <v>446</v>
      </c>
      <c r="D278" s="85">
        <v>393050406</v>
      </c>
      <c r="E278" s="86" t="s">
        <v>270</v>
      </c>
      <c r="F278" s="86"/>
      <c r="G278" s="85">
        <v>144</v>
      </c>
      <c r="H278" s="87"/>
      <c r="I278" s="85">
        <v>130</v>
      </c>
      <c r="J278" s="85">
        <v>269</v>
      </c>
      <c r="K278" s="85"/>
      <c r="L278" s="85"/>
      <c r="M278" s="85"/>
    </row>
    <row r="279" spans="1:13">
      <c r="A279" s="368"/>
      <c r="B279" s="194" t="s">
        <v>661</v>
      </c>
      <c r="C279" s="85" t="s">
        <v>446</v>
      </c>
      <c r="D279" s="85">
        <v>393050407</v>
      </c>
      <c r="E279" s="86" t="s">
        <v>270</v>
      </c>
      <c r="F279" s="86"/>
      <c r="G279" s="85">
        <v>247</v>
      </c>
      <c r="H279" s="87"/>
      <c r="I279" s="85">
        <v>242</v>
      </c>
      <c r="J279" s="85">
        <v>494</v>
      </c>
      <c r="K279" s="85"/>
      <c r="L279" s="85"/>
      <c r="M279" s="85"/>
    </row>
    <row r="280" spans="1:13">
      <c r="A280" s="85"/>
      <c r="B280" s="85"/>
      <c r="C280" s="85"/>
      <c r="D280" s="85"/>
      <c r="E280" s="88" t="s">
        <v>79</v>
      </c>
      <c r="F280" s="88"/>
      <c r="G280" s="88">
        <f>SUM(G277:G279)</f>
        <v>712</v>
      </c>
      <c r="H280" s="87"/>
      <c r="I280" s="88">
        <f>SUM(I277:I279)</f>
        <v>688</v>
      </c>
      <c r="J280" s="88">
        <f>SUM(G280:I280)</f>
        <v>1400</v>
      </c>
      <c r="K280" s="88"/>
      <c r="L280" s="88"/>
      <c r="M280" s="88"/>
    </row>
    <row r="281" spans="1:13">
      <c r="A281" s="366">
        <v>53</v>
      </c>
      <c r="B281" s="85" t="s">
        <v>448</v>
      </c>
      <c r="C281" s="85" t="s">
        <v>449</v>
      </c>
      <c r="D281" s="85">
        <v>393050408</v>
      </c>
      <c r="E281" s="86" t="s">
        <v>270</v>
      </c>
      <c r="F281" s="86"/>
      <c r="G281" s="85">
        <v>245</v>
      </c>
      <c r="H281" s="87"/>
      <c r="I281" s="85">
        <v>202</v>
      </c>
      <c r="J281" s="85">
        <v>443</v>
      </c>
      <c r="K281" s="85">
        <v>2</v>
      </c>
      <c r="L281" s="85">
        <v>1</v>
      </c>
      <c r="M281" s="85">
        <v>3</v>
      </c>
    </row>
    <row r="282" spans="1:13">
      <c r="A282" s="368"/>
      <c r="B282" s="85" t="s">
        <v>450</v>
      </c>
      <c r="C282" s="85"/>
      <c r="D282" s="85"/>
      <c r="E282" s="86"/>
      <c r="F282" s="86"/>
      <c r="G282" s="85"/>
      <c r="H282" s="87"/>
      <c r="I282" s="85"/>
      <c r="J282" s="85"/>
      <c r="K282" s="85"/>
      <c r="L282" s="85"/>
      <c r="M282" s="85"/>
    </row>
    <row r="283" spans="1:13">
      <c r="A283" s="85"/>
      <c r="B283" s="194" t="s">
        <v>661</v>
      </c>
      <c r="C283" s="85"/>
      <c r="D283" s="85"/>
      <c r="E283" s="88" t="s">
        <v>79</v>
      </c>
      <c r="F283" s="88"/>
      <c r="G283" s="88">
        <f>SUM(G281:G282)</f>
        <v>245</v>
      </c>
      <c r="H283" s="87"/>
      <c r="I283" s="88">
        <f>SUM(I281:I282)</f>
        <v>202</v>
      </c>
      <c r="J283" s="88">
        <f>SUM(G283:I283)</f>
        <v>447</v>
      </c>
      <c r="K283" s="88"/>
      <c r="L283" s="88"/>
      <c r="M283" s="88"/>
    </row>
    <row r="284" spans="1:13">
      <c r="A284" s="366">
        <v>54</v>
      </c>
      <c r="B284" s="85" t="s">
        <v>451</v>
      </c>
      <c r="C284" s="85" t="s">
        <v>452</v>
      </c>
      <c r="D284" s="85">
        <v>393050103</v>
      </c>
      <c r="E284" s="86" t="s">
        <v>270</v>
      </c>
      <c r="F284" s="86"/>
      <c r="G284" s="85">
        <v>321</v>
      </c>
      <c r="H284" s="87"/>
      <c r="I284" s="85">
        <v>265</v>
      </c>
      <c r="J284" s="85">
        <v>557</v>
      </c>
      <c r="K284" s="85">
        <v>2</v>
      </c>
      <c r="L284" s="85">
        <v>1</v>
      </c>
      <c r="M284" s="85">
        <v>3</v>
      </c>
    </row>
    <row r="285" spans="1:13">
      <c r="A285" s="368"/>
      <c r="B285" s="85" t="s">
        <v>453</v>
      </c>
      <c r="C285" s="85" t="s">
        <v>452</v>
      </c>
      <c r="D285" s="85">
        <v>393050104</v>
      </c>
      <c r="E285" s="86" t="s">
        <v>270</v>
      </c>
      <c r="F285" s="86"/>
      <c r="G285" s="85">
        <v>304</v>
      </c>
      <c r="H285" s="87"/>
      <c r="I285" s="85">
        <v>273</v>
      </c>
      <c r="J285" s="85">
        <v>558</v>
      </c>
      <c r="K285" s="85"/>
      <c r="L285" s="85"/>
      <c r="M285" s="85"/>
    </row>
    <row r="286" spans="1:13">
      <c r="A286" s="85"/>
      <c r="B286" s="194" t="s">
        <v>661</v>
      </c>
      <c r="C286" s="85"/>
      <c r="D286" s="85"/>
      <c r="E286" s="88" t="s">
        <v>79</v>
      </c>
      <c r="F286" s="88"/>
      <c r="G286" s="88">
        <f>SUM(G284:G285)</f>
        <v>625</v>
      </c>
      <c r="H286" s="87"/>
      <c r="I286" s="88">
        <f>SUM(I284:I285)</f>
        <v>538</v>
      </c>
      <c r="J286" s="88">
        <f>SUM(G286:I286)</f>
        <v>1163</v>
      </c>
      <c r="K286" s="88"/>
      <c r="L286" s="88"/>
      <c r="M286" s="88"/>
    </row>
    <row r="287" spans="1:13">
      <c r="A287" s="366">
        <v>55</v>
      </c>
      <c r="B287" s="85" t="s">
        <v>454</v>
      </c>
      <c r="C287" s="85" t="s">
        <v>455</v>
      </c>
      <c r="D287" s="85">
        <v>393050306</v>
      </c>
      <c r="E287" s="86" t="s">
        <v>270</v>
      </c>
      <c r="F287" s="86"/>
      <c r="G287" s="85">
        <v>535</v>
      </c>
      <c r="H287" s="87"/>
      <c r="I287" s="85">
        <v>436</v>
      </c>
      <c r="J287" s="85">
        <v>989</v>
      </c>
      <c r="K287" s="85">
        <v>2</v>
      </c>
      <c r="L287" s="85">
        <v>1</v>
      </c>
      <c r="M287" s="85">
        <v>3</v>
      </c>
    </row>
    <row r="288" spans="1:13">
      <c r="A288" s="368"/>
      <c r="B288" s="85" t="s">
        <v>456</v>
      </c>
      <c r="C288" s="85" t="s">
        <v>455</v>
      </c>
      <c r="D288" s="85">
        <v>393050307</v>
      </c>
      <c r="E288" s="86" t="s">
        <v>270</v>
      </c>
      <c r="F288" s="86"/>
      <c r="G288" s="85">
        <v>266</v>
      </c>
      <c r="H288" s="87"/>
      <c r="I288" s="85">
        <v>277</v>
      </c>
      <c r="J288" s="85">
        <v>547</v>
      </c>
      <c r="K288" s="85"/>
      <c r="L288" s="85"/>
      <c r="M288" s="85"/>
    </row>
    <row r="289" spans="1:13">
      <c r="A289" s="85"/>
      <c r="B289" s="194" t="s">
        <v>661</v>
      </c>
      <c r="C289" s="85"/>
      <c r="D289" s="85"/>
      <c r="E289" s="88" t="s">
        <v>79</v>
      </c>
      <c r="F289" s="88"/>
      <c r="G289" s="88">
        <f t="shared" ref="G289" si="27">SUM(G287:G288)</f>
        <v>801</v>
      </c>
      <c r="H289" s="87"/>
      <c r="I289" s="88">
        <f>SUM(I287:I288)</f>
        <v>713</v>
      </c>
      <c r="J289" s="88">
        <f>SUM(J287:J288)</f>
        <v>1536</v>
      </c>
      <c r="K289" s="88"/>
      <c r="L289" s="88"/>
      <c r="M289" s="88"/>
    </row>
    <row r="290" spans="1:13">
      <c r="A290" s="85"/>
      <c r="B290" s="90"/>
      <c r="C290" s="85" t="s">
        <v>457</v>
      </c>
      <c r="D290" s="85">
        <v>393050411</v>
      </c>
      <c r="E290" s="86" t="s">
        <v>270</v>
      </c>
      <c r="F290" s="86"/>
      <c r="G290" s="85">
        <v>192</v>
      </c>
      <c r="H290" s="87"/>
      <c r="I290" s="85">
        <v>175</v>
      </c>
      <c r="J290" s="85">
        <v>371</v>
      </c>
      <c r="K290" s="85">
        <v>2</v>
      </c>
      <c r="L290" s="85">
        <v>1</v>
      </c>
      <c r="M290" s="85">
        <v>3</v>
      </c>
    </row>
    <row r="291" spans="1:13">
      <c r="A291" s="366">
        <v>56</v>
      </c>
      <c r="B291" s="94" t="s">
        <v>458</v>
      </c>
      <c r="C291" s="85" t="s">
        <v>457</v>
      </c>
      <c r="D291" s="85">
        <v>393050412</v>
      </c>
      <c r="E291" s="86" t="s">
        <v>270</v>
      </c>
      <c r="F291" s="86"/>
      <c r="G291" s="85">
        <v>390</v>
      </c>
      <c r="H291" s="87"/>
      <c r="I291" s="85">
        <v>343</v>
      </c>
      <c r="J291" s="85">
        <v>731</v>
      </c>
      <c r="K291" s="85"/>
      <c r="L291" s="85"/>
      <c r="M291" s="85"/>
    </row>
    <row r="292" spans="1:13">
      <c r="A292" s="367"/>
      <c r="B292" s="94" t="s">
        <v>459</v>
      </c>
      <c r="C292" s="85" t="s">
        <v>460</v>
      </c>
      <c r="D292" s="85">
        <v>393050303</v>
      </c>
      <c r="E292" s="86" t="s">
        <v>270</v>
      </c>
      <c r="F292" s="86"/>
      <c r="G292" s="85">
        <v>287</v>
      </c>
      <c r="H292" s="87"/>
      <c r="I292" s="85">
        <v>303</v>
      </c>
      <c r="J292" s="85">
        <v>589</v>
      </c>
      <c r="K292" s="85"/>
      <c r="L292" s="85"/>
      <c r="M292" s="85"/>
    </row>
    <row r="293" spans="1:13">
      <c r="A293" s="368"/>
      <c r="B293" s="86" t="s">
        <v>1471</v>
      </c>
      <c r="C293" s="85"/>
      <c r="D293" s="85"/>
      <c r="E293" s="86"/>
      <c r="F293" s="86"/>
      <c r="G293" s="85"/>
      <c r="H293" s="87"/>
      <c r="I293" s="85"/>
      <c r="J293" s="85"/>
      <c r="K293" s="85"/>
      <c r="L293" s="85"/>
      <c r="M293" s="85"/>
    </row>
    <row r="294" spans="1:13">
      <c r="A294" s="85"/>
      <c r="B294" s="85"/>
      <c r="C294" s="85"/>
      <c r="D294" s="85"/>
      <c r="E294" s="88" t="s">
        <v>79</v>
      </c>
      <c r="F294" s="88"/>
      <c r="G294" s="88">
        <f t="shared" ref="G294" si="28">SUM(G290:G293)</f>
        <v>869</v>
      </c>
      <c r="H294" s="87"/>
      <c r="I294" s="88">
        <f>SUM(I290:I293)</f>
        <v>821</v>
      </c>
      <c r="J294" s="88">
        <f>SUM(J290:J293)</f>
        <v>1691</v>
      </c>
      <c r="K294" s="88"/>
      <c r="L294" s="88"/>
      <c r="M294" s="88"/>
    </row>
    <row r="295" spans="1:13">
      <c r="A295" s="366">
        <v>57</v>
      </c>
      <c r="B295" s="85" t="s">
        <v>461</v>
      </c>
      <c r="C295" s="85" t="s">
        <v>462</v>
      </c>
      <c r="D295" s="85">
        <v>393050308</v>
      </c>
      <c r="E295" s="86" t="s">
        <v>270</v>
      </c>
      <c r="F295" s="86"/>
      <c r="G295" s="85">
        <v>281</v>
      </c>
      <c r="H295" s="87"/>
      <c r="I295" s="85">
        <v>268</v>
      </c>
      <c r="J295" s="85">
        <f>SUM(G295:I295)</f>
        <v>549</v>
      </c>
      <c r="K295" s="85">
        <v>2</v>
      </c>
      <c r="L295" s="85">
        <v>1</v>
      </c>
      <c r="M295" s="85">
        <v>3</v>
      </c>
    </row>
    <row r="296" spans="1:13">
      <c r="A296" s="367"/>
      <c r="B296" s="85" t="s">
        <v>463</v>
      </c>
      <c r="C296" s="85" t="s">
        <v>462</v>
      </c>
      <c r="D296" s="85">
        <v>393050309</v>
      </c>
      <c r="E296" s="86" t="s">
        <v>270</v>
      </c>
      <c r="F296" s="86"/>
      <c r="G296" s="85">
        <v>226</v>
      </c>
      <c r="H296" s="87"/>
      <c r="I296" s="85">
        <v>204</v>
      </c>
      <c r="J296" s="85">
        <f>SUM(G296:I296)</f>
        <v>430</v>
      </c>
      <c r="K296" s="85"/>
      <c r="L296" s="85"/>
      <c r="M296" s="85"/>
    </row>
    <row r="297" spans="1:13">
      <c r="A297" s="368"/>
      <c r="B297" s="194" t="s">
        <v>661</v>
      </c>
      <c r="C297" s="85" t="s">
        <v>464</v>
      </c>
      <c r="D297" s="85">
        <v>393050310</v>
      </c>
      <c r="E297" s="86" t="s">
        <v>270</v>
      </c>
      <c r="F297" s="86"/>
      <c r="G297" s="85">
        <v>441</v>
      </c>
      <c r="H297" s="87"/>
      <c r="I297" s="85">
        <v>415</v>
      </c>
      <c r="J297" s="85">
        <f>SUM(G297:I297)</f>
        <v>856</v>
      </c>
      <c r="K297" s="85"/>
      <c r="L297" s="85"/>
      <c r="M297" s="85"/>
    </row>
    <row r="298" spans="1:13">
      <c r="A298" s="85"/>
      <c r="B298" s="85"/>
      <c r="C298" s="85"/>
      <c r="D298" s="85"/>
      <c r="E298" s="88" t="s">
        <v>79</v>
      </c>
      <c r="F298" s="88"/>
      <c r="G298" s="88">
        <f t="shared" ref="G298" si="29">SUM(G295:G297)</f>
        <v>948</v>
      </c>
      <c r="H298" s="87"/>
      <c r="I298" s="88">
        <f>SUM(I295:I297)</f>
        <v>887</v>
      </c>
      <c r="J298" s="88">
        <f>SUM(J295:J297)</f>
        <v>1835</v>
      </c>
      <c r="K298" s="88"/>
      <c r="L298" s="88"/>
      <c r="M298" s="88"/>
    </row>
    <row r="299" spans="1:13">
      <c r="A299" s="366">
        <v>58</v>
      </c>
      <c r="B299" s="85" t="s">
        <v>465</v>
      </c>
      <c r="C299" s="85" t="s">
        <v>466</v>
      </c>
      <c r="D299" s="85">
        <v>393050402</v>
      </c>
      <c r="E299" s="86" t="s">
        <v>270</v>
      </c>
      <c r="F299" s="86"/>
      <c r="G299" s="85">
        <v>186</v>
      </c>
      <c r="H299" s="87"/>
      <c r="I299" s="85">
        <v>143</v>
      </c>
      <c r="J299" s="85">
        <f>SUM(G299:I299)</f>
        <v>329</v>
      </c>
      <c r="K299" s="85">
        <v>2</v>
      </c>
      <c r="L299" s="85">
        <v>1</v>
      </c>
      <c r="M299" s="85">
        <v>3</v>
      </c>
    </row>
    <row r="300" spans="1:13">
      <c r="A300" s="367"/>
      <c r="B300" s="85" t="s">
        <v>312</v>
      </c>
      <c r="C300" s="85" t="s">
        <v>466</v>
      </c>
      <c r="D300" s="85">
        <v>393050403</v>
      </c>
      <c r="E300" s="86" t="s">
        <v>270</v>
      </c>
      <c r="F300" s="86"/>
      <c r="G300" s="85">
        <v>125</v>
      </c>
      <c r="H300" s="87"/>
      <c r="I300" s="85">
        <v>118</v>
      </c>
      <c r="J300" s="85">
        <f>SUM(G300:I300)</f>
        <v>243</v>
      </c>
      <c r="K300" s="85"/>
      <c r="L300" s="85"/>
      <c r="M300" s="85"/>
    </row>
    <row r="301" spans="1:13">
      <c r="A301" s="367"/>
      <c r="B301" s="85" t="s">
        <v>467</v>
      </c>
      <c r="C301" s="85" t="s">
        <v>466</v>
      </c>
      <c r="D301" s="85">
        <v>393050404</v>
      </c>
      <c r="E301" s="86" t="s">
        <v>270</v>
      </c>
      <c r="F301" s="86"/>
      <c r="G301" s="85">
        <v>189</v>
      </c>
      <c r="H301" s="87"/>
      <c r="I301" s="85">
        <v>170</v>
      </c>
      <c r="J301" s="85">
        <f>SUM(G301:I301)</f>
        <v>359</v>
      </c>
      <c r="K301" s="85"/>
      <c r="L301" s="85"/>
      <c r="M301" s="85"/>
    </row>
    <row r="302" spans="1:13">
      <c r="A302" s="368"/>
      <c r="B302" s="194" t="s">
        <v>661</v>
      </c>
      <c r="C302" s="85"/>
      <c r="D302" s="85">
        <v>393050401</v>
      </c>
      <c r="E302" s="86" t="s">
        <v>270</v>
      </c>
      <c r="F302" s="86"/>
      <c r="G302" s="85">
        <v>201</v>
      </c>
      <c r="H302" s="87"/>
      <c r="I302" s="85">
        <v>165</v>
      </c>
      <c r="J302" s="85">
        <f>SUM(G302:I302)</f>
        <v>366</v>
      </c>
      <c r="K302" s="85"/>
      <c r="L302" s="85"/>
      <c r="M302" s="85"/>
    </row>
    <row r="303" spans="1:13">
      <c r="A303" s="85"/>
      <c r="B303" s="85"/>
      <c r="C303" s="85"/>
      <c r="D303" s="85"/>
      <c r="E303" s="88" t="s">
        <v>79</v>
      </c>
      <c r="F303" s="88"/>
      <c r="G303" s="88">
        <f t="shared" ref="G303" si="30">SUM(G299:G302)</f>
        <v>701</v>
      </c>
      <c r="H303" s="88">
        <f>SUM(I299:I302)</f>
        <v>596</v>
      </c>
      <c r="I303" s="88">
        <f>SUM(J299:J302)</f>
        <v>1297</v>
      </c>
      <c r="J303" s="87"/>
      <c r="K303" s="88"/>
      <c r="L303" s="88"/>
      <c r="M303" s="88"/>
    </row>
    <row r="304" spans="1:13">
      <c r="A304" s="85"/>
      <c r="B304" s="85"/>
      <c r="C304" s="85"/>
      <c r="D304" s="85"/>
      <c r="E304" s="88"/>
      <c r="F304" s="88"/>
      <c r="G304" s="88"/>
      <c r="H304" s="88"/>
      <c r="I304" s="88"/>
      <c r="J304" s="88"/>
      <c r="K304" s="88"/>
      <c r="L304" s="88"/>
      <c r="M304" s="88"/>
    </row>
    <row r="305" spans="1:13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</row>
    <row r="306" spans="1:13">
      <c r="A306" s="376">
        <v>59</v>
      </c>
      <c r="B306" s="377" t="s">
        <v>1392</v>
      </c>
      <c r="C306" s="97" t="s">
        <v>468</v>
      </c>
      <c r="D306" s="98">
        <v>395040407</v>
      </c>
      <c r="E306" s="389"/>
      <c r="F306" s="98"/>
      <c r="G306" s="98">
        <v>211</v>
      </c>
      <c r="H306" s="98"/>
      <c r="I306" s="98">
        <v>180</v>
      </c>
      <c r="J306" s="100">
        <v>401</v>
      </c>
      <c r="K306" s="389">
        <v>2</v>
      </c>
      <c r="L306" s="389">
        <v>1</v>
      </c>
      <c r="M306" s="390">
        <v>3</v>
      </c>
    </row>
    <row r="307" spans="1:13">
      <c r="A307" s="376"/>
      <c r="B307" s="377"/>
      <c r="C307" s="97" t="s">
        <v>468</v>
      </c>
      <c r="D307" s="98">
        <v>395040408</v>
      </c>
      <c r="E307" s="389"/>
      <c r="F307" s="98"/>
      <c r="G307" s="98">
        <v>258</v>
      </c>
      <c r="H307" s="98"/>
      <c r="I307" s="98">
        <v>239</v>
      </c>
      <c r="J307" s="100">
        <v>499</v>
      </c>
      <c r="K307" s="389"/>
      <c r="L307" s="389"/>
      <c r="M307" s="390"/>
    </row>
    <row r="308" spans="1:13">
      <c r="A308" s="376"/>
      <c r="B308" s="377"/>
      <c r="C308" s="97" t="s">
        <v>469</v>
      </c>
      <c r="D308" s="98">
        <v>395040409</v>
      </c>
      <c r="E308" s="389"/>
      <c r="F308" s="98"/>
      <c r="G308" s="98">
        <v>317</v>
      </c>
      <c r="H308" s="98"/>
      <c r="I308" s="98">
        <v>265</v>
      </c>
      <c r="J308" s="100">
        <v>583</v>
      </c>
      <c r="K308" s="389"/>
      <c r="L308" s="389"/>
      <c r="M308" s="390"/>
    </row>
    <row r="309" spans="1:13">
      <c r="A309" s="102"/>
      <c r="B309" s="97"/>
      <c r="C309" s="97"/>
      <c r="D309" s="98"/>
      <c r="E309" s="100" t="s">
        <v>10</v>
      </c>
      <c r="F309" s="100"/>
      <c r="G309" s="100">
        <v>794</v>
      </c>
      <c r="H309" s="100"/>
      <c r="I309" s="100">
        <v>689</v>
      </c>
      <c r="J309" s="100">
        <v>1483</v>
      </c>
      <c r="K309" s="98"/>
      <c r="L309" s="98"/>
      <c r="M309" s="100"/>
    </row>
    <row r="310" spans="1:13">
      <c r="A310" s="376">
        <v>60</v>
      </c>
      <c r="B310" s="377" t="s">
        <v>1393</v>
      </c>
      <c r="C310" s="97" t="s">
        <v>470</v>
      </c>
      <c r="D310" s="98">
        <v>395040405</v>
      </c>
      <c r="E310" s="389"/>
      <c r="F310" s="98"/>
      <c r="G310" s="98">
        <v>191</v>
      </c>
      <c r="H310" s="98"/>
      <c r="I310" s="98">
        <v>170</v>
      </c>
      <c r="J310" s="100">
        <v>363</v>
      </c>
      <c r="K310" s="389" t="s">
        <v>471</v>
      </c>
      <c r="L310" s="389" t="s">
        <v>472</v>
      </c>
      <c r="M310" s="390" t="s">
        <v>473</v>
      </c>
    </row>
    <row r="311" spans="1:13">
      <c r="A311" s="376"/>
      <c r="B311" s="377"/>
      <c r="C311" s="97" t="s">
        <v>470</v>
      </c>
      <c r="D311" s="98">
        <v>395040406</v>
      </c>
      <c r="E311" s="389"/>
      <c r="F311" s="98"/>
      <c r="G311" s="98">
        <v>398</v>
      </c>
      <c r="H311" s="98"/>
      <c r="I311" s="98">
        <v>354</v>
      </c>
      <c r="J311" s="100">
        <v>748</v>
      </c>
      <c r="K311" s="389"/>
      <c r="L311" s="389"/>
      <c r="M311" s="390"/>
    </row>
    <row r="312" spans="1:13">
      <c r="A312" s="102"/>
      <c r="B312" s="97"/>
      <c r="C312" s="97"/>
      <c r="D312" s="98"/>
      <c r="E312" s="100" t="s">
        <v>10</v>
      </c>
      <c r="F312" s="100"/>
      <c r="G312" s="100">
        <v>588</v>
      </c>
      <c r="H312" s="100"/>
      <c r="I312" s="100">
        <v>523</v>
      </c>
      <c r="J312" s="100">
        <v>1111</v>
      </c>
      <c r="K312" s="98"/>
      <c r="L312" s="98"/>
      <c r="M312" s="100"/>
    </row>
    <row r="313" spans="1:13">
      <c r="A313" s="102"/>
      <c r="B313" s="97"/>
      <c r="C313" s="97"/>
      <c r="D313" s="98"/>
      <c r="E313" s="100"/>
      <c r="F313" s="100"/>
      <c r="G313" s="100"/>
      <c r="H313" s="100"/>
      <c r="I313" s="100"/>
      <c r="J313" s="100"/>
      <c r="K313" s="98"/>
      <c r="L313" s="98"/>
      <c r="M313" s="100"/>
    </row>
    <row r="314" spans="1:13" ht="26.4">
      <c r="A314" s="102">
        <v>61</v>
      </c>
      <c r="B314" s="103" t="s">
        <v>474</v>
      </c>
      <c r="C314" s="97" t="s">
        <v>475</v>
      </c>
      <c r="D314" s="98">
        <v>395040308</v>
      </c>
      <c r="E314" s="98"/>
      <c r="F314" s="98"/>
      <c r="G314" s="98">
        <v>515</v>
      </c>
      <c r="H314" s="98"/>
      <c r="I314" s="98">
        <v>412</v>
      </c>
      <c r="J314" s="100">
        <v>927</v>
      </c>
      <c r="K314" s="98" t="s">
        <v>472</v>
      </c>
      <c r="L314" s="98" t="s">
        <v>476</v>
      </c>
      <c r="M314" s="100" t="s">
        <v>477</v>
      </c>
    </row>
    <row r="315" spans="1:13">
      <c r="A315" s="102"/>
      <c r="B315" s="97"/>
      <c r="C315" s="97"/>
      <c r="D315" s="98"/>
      <c r="E315" s="100" t="s">
        <v>10</v>
      </c>
      <c r="F315" s="100"/>
      <c r="G315" s="100">
        <v>519</v>
      </c>
      <c r="H315" s="100"/>
      <c r="I315" s="100">
        <v>408</v>
      </c>
      <c r="J315" s="100">
        <v>927</v>
      </c>
      <c r="K315" s="98"/>
      <c r="L315" s="98"/>
      <c r="M315" s="100"/>
    </row>
    <row r="316" spans="1:13">
      <c r="A316" s="376">
        <v>62</v>
      </c>
      <c r="B316" s="377" t="s">
        <v>1394</v>
      </c>
      <c r="C316" s="97">
        <v>370</v>
      </c>
      <c r="D316" s="98">
        <v>395040402</v>
      </c>
      <c r="E316" s="389"/>
      <c r="F316" s="98"/>
      <c r="G316" s="98">
        <v>350</v>
      </c>
      <c r="H316" s="98"/>
      <c r="I316" s="98">
        <v>320</v>
      </c>
      <c r="J316" s="100">
        <v>662</v>
      </c>
      <c r="K316" s="389" t="s">
        <v>471</v>
      </c>
      <c r="L316" s="389" t="s">
        <v>476</v>
      </c>
      <c r="M316" s="390" t="s">
        <v>478</v>
      </c>
    </row>
    <row r="317" spans="1:13">
      <c r="A317" s="376"/>
      <c r="B317" s="377"/>
      <c r="C317" s="97" t="s">
        <v>479</v>
      </c>
      <c r="D317" s="98">
        <v>395040403</v>
      </c>
      <c r="E317" s="389"/>
      <c r="F317" s="98"/>
      <c r="G317" s="98">
        <v>109</v>
      </c>
      <c r="H317" s="98"/>
      <c r="I317" s="98">
        <v>83</v>
      </c>
      <c r="J317" s="100">
        <v>196</v>
      </c>
      <c r="K317" s="389"/>
      <c r="L317" s="389"/>
      <c r="M317" s="390"/>
    </row>
    <row r="318" spans="1:13">
      <c r="A318" s="376"/>
      <c r="B318" s="377"/>
      <c r="C318" s="97" t="s">
        <v>479</v>
      </c>
      <c r="D318" s="98">
        <v>395040404</v>
      </c>
      <c r="E318" s="389"/>
      <c r="F318" s="98"/>
      <c r="G318" s="98">
        <v>272</v>
      </c>
      <c r="H318" s="98"/>
      <c r="I318" s="98">
        <v>211</v>
      </c>
      <c r="J318" s="100">
        <v>473</v>
      </c>
      <c r="K318" s="389"/>
      <c r="L318" s="389"/>
      <c r="M318" s="390"/>
    </row>
    <row r="319" spans="1:13">
      <c r="A319" s="104"/>
      <c r="B319" s="97"/>
      <c r="C319" s="104"/>
      <c r="D319" s="104"/>
      <c r="E319" s="100" t="s">
        <v>10</v>
      </c>
      <c r="F319" s="100"/>
      <c r="G319" s="105">
        <v>730</v>
      </c>
      <c r="H319" s="105"/>
      <c r="I319" s="105">
        <v>601</v>
      </c>
      <c r="J319" s="105">
        <v>1331</v>
      </c>
      <c r="K319" s="104"/>
      <c r="L319" s="104"/>
      <c r="M319" s="105"/>
    </row>
    <row r="320" spans="1:13">
      <c r="A320" s="376">
        <v>63</v>
      </c>
      <c r="B320" s="377" t="s">
        <v>1395</v>
      </c>
      <c r="C320" s="97">
        <v>309</v>
      </c>
      <c r="D320" s="98">
        <v>395030101</v>
      </c>
      <c r="E320" s="389"/>
      <c r="F320" s="98"/>
      <c r="G320" s="98">
        <v>151</v>
      </c>
      <c r="H320" s="98"/>
      <c r="I320" s="98">
        <v>159</v>
      </c>
      <c r="J320" s="100">
        <v>307</v>
      </c>
      <c r="K320" s="389">
        <v>2</v>
      </c>
      <c r="L320" s="389">
        <v>1</v>
      </c>
      <c r="M320" s="390">
        <v>3</v>
      </c>
    </row>
    <row r="321" spans="1:13">
      <c r="A321" s="376"/>
      <c r="B321" s="377"/>
      <c r="C321" s="97">
        <v>310</v>
      </c>
      <c r="D321" s="98">
        <v>395030102</v>
      </c>
      <c r="E321" s="389"/>
      <c r="F321" s="98"/>
      <c r="G321" s="98">
        <v>111</v>
      </c>
      <c r="H321" s="98"/>
      <c r="I321" s="98">
        <v>81</v>
      </c>
      <c r="J321" s="100">
        <v>192</v>
      </c>
      <c r="K321" s="389"/>
      <c r="L321" s="389"/>
      <c r="M321" s="390"/>
    </row>
    <row r="322" spans="1:13">
      <c r="A322" s="376"/>
      <c r="B322" s="377"/>
      <c r="C322" s="97">
        <v>310</v>
      </c>
      <c r="D322" s="98">
        <v>395030103</v>
      </c>
      <c r="E322" s="389"/>
      <c r="F322" s="98"/>
      <c r="G322" s="98">
        <v>143</v>
      </c>
      <c r="H322" s="98"/>
      <c r="I322" s="98">
        <v>95</v>
      </c>
      <c r="J322" s="100">
        <v>236</v>
      </c>
      <c r="K322" s="389"/>
      <c r="L322" s="389"/>
      <c r="M322" s="390"/>
    </row>
    <row r="323" spans="1:13">
      <c r="A323" s="376"/>
      <c r="B323" s="377"/>
      <c r="C323" s="97">
        <v>310</v>
      </c>
      <c r="D323" s="98">
        <v>395030104</v>
      </c>
      <c r="E323" s="389"/>
      <c r="F323" s="98"/>
      <c r="G323" s="98">
        <v>189</v>
      </c>
      <c r="H323" s="98"/>
      <c r="I323" s="98">
        <v>147</v>
      </c>
      <c r="J323" s="100">
        <v>332</v>
      </c>
      <c r="K323" s="389"/>
      <c r="L323" s="389"/>
      <c r="M323" s="390"/>
    </row>
    <row r="324" spans="1:13">
      <c r="A324" s="102"/>
      <c r="B324" s="97"/>
      <c r="C324" s="97"/>
      <c r="D324" s="98"/>
      <c r="E324" s="100" t="s">
        <v>10</v>
      </c>
      <c r="F324" s="100"/>
      <c r="G324" s="100">
        <v>592</v>
      </c>
      <c r="H324" s="100"/>
      <c r="I324" s="100">
        <v>475</v>
      </c>
      <c r="J324" s="100">
        <v>1067</v>
      </c>
      <c r="K324" s="98"/>
      <c r="L324" s="98"/>
      <c r="M324" s="100"/>
    </row>
    <row r="325" spans="1:13">
      <c r="A325" s="376">
        <v>64</v>
      </c>
      <c r="B325" s="377" t="s">
        <v>1396</v>
      </c>
      <c r="C325" s="97">
        <v>311</v>
      </c>
      <c r="D325" s="98">
        <v>395030105</v>
      </c>
      <c r="E325" s="389"/>
      <c r="F325" s="98"/>
      <c r="G325" s="98">
        <v>117</v>
      </c>
      <c r="H325" s="98"/>
      <c r="I325" s="98">
        <v>90</v>
      </c>
      <c r="J325" s="100">
        <v>208</v>
      </c>
      <c r="K325" s="389">
        <v>2</v>
      </c>
      <c r="L325" s="389">
        <v>1</v>
      </c>
      <c r="M325" s="390">
        <v>3</v>
      </c>
    </row>
    <row r="326" spans="1:13">
      <c r="A326" s="376"/>
      <c r="B326" s="377"/>
      <c r="C326" s="97">
        <v>311</v>
      </c>
      <c r="D326" s="98">
        <v>395030106</v>
      </c>
      <c r="E326" s="389"/>
      <c r="F326" s="98"/>
      <c r="G326" s="98">
        <v>180</v>
      </c>
      <c r="H326" s="98"/>
      <c r="I326" s="98">
        <v>111</v>
      </c>
      <c r="J326" s="100">
        <v>292</v>
      </c>
      <c r="K326" s="389"/>
      <c r="L326" s="389"/>
      <c r="M326" s="390"/>
    </row>
    <row r="327" spans="1:13">
      <c r="A327" s="376"/>
      <c r="B327" s="377"/>
      <c r="C327" s="97">
        <v>312</v>
      </c>
      <c r="D327" s="98">
        <v>395030107</v>
      </c>
      <c r="E327" s="389"/>
      <c r="F327" s="98"/>
      <c r="G327" s="98">
        <v>65</v>
      </c>
      <c r="H327" s="98"/>
      <c r="I327" s="98">
        <v>44</v>
      </c>
      <c r="J327" s="100">
        <v>93</v>
      </c>
      <c r="K327" s="389"/>
      <c r="L327" s="389"/>
      <c r="M327" s="390"/>
    </row>
    <row r="328" spans="1:13">
      <c r="A328" s="376"/>
      <c r="B328" s="377"/>
      <c r="C328" s="97">
        <v>314</v>
      </c>
      <c r="D328" s="98">
        <v>395030108</v>
      </c>
      <c r="E328" s="389"/>
      <c r="F328" s="98"/>
      <c r="G328" s="98">
        <v>161</v>
      </c>
      <c r="H328" s="98"/>
      <c r="I328" s="98">
        <v>139</v>
      </c>
      <c r="J328" s="100">
        <v>309</v>
      </c>
      <c r="K328" s="389"/>
      <c r="L328" s="389"/>
      <c r="M328" s="390"/>
    </row>
    <row r="329" spans="1:13">
      <c r="A329" s="102"/>
      <c r="B329" s="97"/>
      <c r="C329" s="97"/>
      <c r="D329" s="98"/>
      <c r="E329" s="100" t="s">
        <v>10</v>
      </c>
      <c r="F329" s="100"/>
      <c r="G329" s="100">
        <v>524</v>
      </c>
      <c r="H329" s="100"/>
      <c r="I329" s="100">
        <v>378</v>
      </c>
      <c r="J329" s="100">
        <v>902</v>
      </c>
      <c r="K329" s="98"/>
      <c r="L329" s="98"/>
      <c r="M329" s="100"/>
    </row>
    <row r="330" spans="1:13">
      <c r="A330" s="376">
        <v>65</v>
      </c>
      <c r="B330" s="377" t="s">
        <v>1397</v>
      </c>
      <c r="C330" s="377">
        <v>202</v>
      </c>
      <c r="D330" s="389">
        <v>395030201</v>
      </c>
      <c r="E330" s="389"/>
      <c r="F330" s="98"/>
      <c r="G330" s="389">
        <v>286</v>
      </c>
      <c r="H330" s="98"/>
      <c r="I330" s="389">
        <v>231</v>
      </c>
      <c r="J330" s="390">
        <v>511</v>
      </c>
      <c r="K330" s="389">
        <v>2</v>
      </c>
      <c r="L330" s="389">
        <v>1</v>
      </c>
      <c r="M330" s="390">
        <v>3</v>
      </c>
    </row>
    <row r="331" spans="1:13">
      <c r="A331" s="376"/>
      <c r="B331" s="377"/>
      <c r="C331" s="377"/>
      <c r="D331" s="389"/>
      <c r="E331" s="389"/>
      <c r="F331" s="98"/>
      <c r="G331" s="389"/>
      <c r="H331" s="98"/>
      <c r="I331" s="389"/>
      <c r="J331" s="390"/>
      <c r="K331" s="389"/>
      <c r="L331" s="389"/>
      <c r="M331" s="390"/>
    </row>
    <row r="332" spans="1:13">
      <c r="A332" s="376"/>
      <c r="B332" s="377"/>
      <c r="C332" s="97">
        <v>202</v>
      </c>
      <c r="D332" s="98">
        <v>395030202</v>
      </c>
      <c r="E332" s="389"/>
      <c r="F332" s="98"/>
      <c r="G332" s="98">
        <v>115</v>
      </c>
      <c r="H332" s="98"/>
      <c r="I332" s="98">
        <v>107</v>
      </c>
      <c r="J332" s="100">
        <v>216</v>
      </c>
      <c r="K332" s="389"/>
      <c r="L332" s="389"/>
      <c r="M332" s="390"/>
    </row>
    <row r="333" spans="1:13">
      <c r="A333" s="376"/>
      <c r="B333" s="377"/>
      <c r="C333" s="97">
        <v>264</v>
      </c>
      <c r="D333" s="98">
        <v>395030206</v>
      </c>
      <c r="E333" s="389"/>
      <c r="F333" s="98"/>
      <c r="G333" s="98">
        <v>336</v>
      </c>
      <c r="H333" s="98"/>
      <c r="I333" s="98">
        <v>258</v>
      </c>
      <c r="J333" s="100">
        <v>602</v>
      </c>
      <c r="K333" s="389"/>
      <c r="L333" s="389"/>
      <c r="M333" s="390"/>
    </row>
    <row r="334" spans="1:13">
      <c r="A334" s="102"/>
      <c r="B334" s="97"/>
      <c r="C334" s="97"/>
      <c r="D334" s="98"/>
      <c r="E334" s="100" t="s">
        <v>10</v>
      </c>
      <c r="F334" s="100"/>
      <c r="G334" s="100">
        <v>740</v>
      </c>
      <c r="H334" s="100"/>
      <c r="I334" s="100">
        <v>589</v>
      </c>
      <c r="J334" s="100">
        <v>1329</v>
      </c>
      <c r="K334" s="98"/>
      <c r="L334" s="98"/>
      <c r="M334" s="100"/>
    </row>
    <row r="335" spans="1:13">
      <c r="A335" s="376">
        <v>66</v>
      </c>
      <c r="B335" s="377" t="s">
        <v>1398</v>
      </c>
      <c r="C335" s="97">
        <v>203</v>
      </c>
      <c r="D335" s="98">
        <v>395030203</v>
      </c>
      <c r="E335" s="389"/>
      <c r="F335" s="98"/>
      <c r="G335" s="98">
        <v>214</v>
      </c>
      <c r="H335" s="98"/>
      <c r="I335" s="98">
        <v>211</v>
      </c>
      <c r="J335" s="100">
        <v>425</v>
      </c>
      <c r="K335" s="389">
        <v>2</v>
      </c>
      <c r="L335" s="389">
        <v>1</v>
      </c>
      <c r="M335" s="390">
        <v>3</v>
      </c>
    </row>
    <row r="336" spans="1:13">
      <c r="A336" s="376"/>
      <c r="B336" s="377"/>
      <c r="C336" s="97">
        <v>203</v>
      </c>
      <c r="D336" s="98">
        <v>395030204</v>
      </c>
      <c r="E336" s="389"/>
      <c r="F336" s="98"/>
      <c r="G336" s="98">
        <v>126</v>
      </c>
      <c r="H336" s="98"/>
      <c r="I336" s="98">
        <v>100</v>
      </c>
      <c r="J336" s="100">
        <v>233</v>
      </c>
      <c r="K336" s="389"/>
      <c r="L336" s="389"/>
      <c r="M336" s="390"/>
    </row>
    <row r="337" spans="1:14">
      <c r="A337" s="376"/>
      <c r="B337" s="377"/>
      <c r="C337" s="97">
        <v>205</v>
      </c>
      <c r="D337" s="98">
        <v>395030205</v>
      </c>
      <c r="E337" s="389"/>
      <c r="F337" s="98"/>
      <c r="G337" s="98">
        <v>376</v>
      </c>
      <c r="H337" s="98"/>
      <c r="I337" s="98">
        <v>300</v>
      </c>
      <c r="J337" s="100">
        <v>669</v>
      </c>
      <c r="K337" s="389"/>
      <c r="L337" s="389"/>
      <c r="M337" s="390"/>
    </row>
    <row r="338" spans="1:14">
      <c r="A338" s="102"/>
      <c r="B338" s="97"/>
      <c r="C338" s="97"/>
      <c r="D338" s="98"/>
      <c r="E338" s="100" t="s">
        <v>10</v>
      </c>
      <c r="F338" s="100"/>
      <c r="G338" s="100">
        <v>721</v>
      </c>
      <c r="H338" s="100"/>
      <c r="I338" s="100">
        <v>606</v>
      </c>
      <c r="J338" s="100">
        <v>1327</v>
      </c>
      <c r="K338" s="98"/>
      <c r="L338" s="98"/>
      <c r="M338" s="100"/>
    </row>
    <row r="339" spans="1:14">
      <c r="A339" s="431">
        <v>67</v>
      </c>
      <c r="B339" s="432" t="s">
        <v>1483</v>
      </c>
      <c r="C339" s="97">
        <v>315</v>
      </c>
      <c r="D339" s="98">
        <v>395040410</v>
      </c>
      <c r="E339" s="389"/>
      <c r="F339" s="98"/>
      <c r="G339" s="98">
        <v>270</v>
      </c>
      <c r="H339" s="98"/>
      <c r="I339" s="98">
        <v>214</v>
      </c>
      <c r="J339" s="100">
        <v>475</v>
      </c>
      <c r="K339" s="389">
        <v>2</v>
      </c>
      <c r="L339" s="389">
        <v>1</v>
      </c>
      <c r="M339" s="390">
        <v>3</v>
      </c>
    </row>
    <row r="340" spans="1:14">
      <c r="A340" s="431"/>
      <c r="B340" s="432"/>
      <c r="C340" s="97">
        <v>315</v>
      </c>
      <c r="D340" s="98">
        <v>395040411</v>
      </c>
      <c r="E340" s="389"/>
      <c r="F340" s="98"/>
      <c r="G340" s="98">
        <v>82</v>
      </c>
      <c r="H340" s="98"/>
      <c r="I340" s="98">
        <v>58</v>
      </c>
      <c r="J340" s="100">
        <v>140</v>
      </c>
      <c r="K340" s="389"/>
      <c r="L340" s="389"/>
      <c r="M340" s="390"/>
    </row>
    <row r="341" spans="1:14">
      <c r="A341" s="431"/>
      <c r="B341" s="432"/>
      <c r="C341" s="97">
        <v>313</v>
      </c>
      <c r="D341" s="98">
        <v>395040401</v>
      </c>
      <c r="E341" s="389"/>
      <c r="F341" s="98"/>
      <c r="G341" s="98">
        <v>340</v>
      </c>
      <c r="H341" s="98"/>
      <c r="I341" s="98">
        <v>287</v>
      </c>
      <c r="J341" s="100">
        <v>626</v>
      </c>
      <c r="K341" s="389"/>
      <c r="L341" s="389"/>
      <c r="M341" s="390"/>
    </row>
    <row r="342" spans="1:14">
      <c r="A342" s="102"/>
      <c r="B342" s="97"/>
      <c r="C342" s="97"/>
      <c r="D342" s="232"/>
      <c r="E342" s="233" t="s">
        <v>10</v>
      </c>
      <c r="F342" s="233"/>
      <c r="G342" s="233">
        <v>693</v>
      </c>
      <c r="H342" s="233"/>
      <c r="I342" s="233">
        <v>548</v>
      </c>
      <c r="J342" s="233">
        <v>1241</v>
      </c>
      <c r="K342" s="232"/>
      <c r="L342" s="232"/>
      <c r="M342" s="233"/>
    </row>
    <row r="343" spans="1:14" ht="15.6">
      <c r="A343" s="412">
        <v>68</v>
      </c>
      <c r="B343" s="415" t="s">
        <v>1484</v>
      </c>
      <c r="C343" s="255" t="s">
        <v>1525</v>
      </c>
      <c r="D343" s="248">
        <v>395010101</v>
      </c>
      <c r="E343" s="414"/>
      <c r="F343" s="256"/>
      <c r="G343" s="228">
        <v>163</v>
      </c>
      <c r="H343" s="256"/>
      <c r="I343" s="257"/>
      <c r="J343" s="228">
        <v>163</v>
      </c>
      <c r="K343" s="414">
        <v>3</v>
      </c>
      <c r="L343" s="414"/>
      <c r="M343" s="399">
        <v>3</v>
      </c>
    </row>
    <row r="344" spans="1:14" ht="15.6">
      <c r="A344" s="412"/>
      <c r="B344" s="415"/>
      <c r="C344" s="255" t="s">
        <v>495</v>
      </c>
      <c r="D344" s="248">
        <v>395010102</v>
      </c>
      <c r="E344" s="414"/>
      <c r="F344" s="256"/>
      <c r="G344" s="228">
        <v>295</v>
      </c>
      <c r="H344" s="256"/>
      <c r="I344" s="257"/>
      <c r="J344" s="228">
        <v>295</v>
      </c>
      <c r="K344" s="414"/>
      <c r="L344" s="414"/>
      <c r="M344" s="400"/>
    </row>
    <row r="345" spans="1:14" ht="15.6">
      <c r="A345" s="412"/>
      <c r="B345" s="415"/>
      <c r="C345" s="255" t="s">
        <v>1486</v>
      </c>
      <c r="D345" s="248">
        <v>395010103</v>
      </c>
      <c r="E345" s="414"/>
      <c r="F345" s="256"/>
      <c r="G345" s="228">
        <v>163</v>
      </c>
      <c r="H345" s="256"/>
      <c r="I345" s="257"/>
      <c r="J345" s="228">
        <v>163</v>
      </c>
      <c r="K345" s="414"/>
      <c r="L345" s="414"/>
      <c r="M345" s="400"/>
    </row>
    <row r="346" spans="1:14" ht="15.6">
      <c r="A346" s="412"/>
      <c r="B346" s="415"/>
      <c r="C346" s="255" t="s">
        <v>1487</v>
      </c>
      <c r="D346" s="248">
        <v>395010104</v>
      </c>
      <c r="E346" s="414"/>
      <c r="F346" s="256"/>
      <c r="G346" s="228">
        <v>291</v>
      </c>
      <c r="H346" s="256"/>
      <c r="I346" s="257"/>
      <c r="J346" s="228">
        <v>291</v>
      </c>
      <c r="K346" s="414"/>
      <c r="L346" s="414"/>
      <c r="M346" s="400"/>
    </row>
    <row r="347" spans="1:14" ht="15.6">
      <c r="A347" s="412"/>
      <c r="B347" s="415"/>
      <c r="C347" s="255" t="s">
        <v>1488</v>
      </c>
      <c r="D347" s="248">
        <v>395010204</v>
      </c>
      <c r="E347" s="414"/>
      <c r="F347" s="256"/>
      <c r="G347" s="228">
        <v>304</v>
      </c>
      <c r="H347" s="256"/>
      <c r="I347" s="257"/>
      <c r="J347" s="228">
        <v>304</v>
      </c>
      <c r="K347" s="414"/>
      <c r="L347" s="414"/>
      <c r="M347" s="400"/>
    </row>
    <row r="348" spans="1:14">
      <c r="A348" s="412"/>
      <c r="B348" s="415"/>
      <c r="C348" s="258"/>
      <c r="D348" s="231"/>
      <c r="E348" s="414"/>
      <c r="F348" s="256"/>
      <c r="G348" s="231"/>
      <c r="H348" s="256"/>
      <c r="I348" s="257"/>
      <c r="J348" s="231"/>
      <c r="K348" s="414"/>
      <c r="L348" s="414"/>
      <c r="M348" s="401"/>
    </row>
    <row r="349" spans="1:14">
      <c r="A349" s="259"/>
      <c r="B349" s="251"/>
      <c r="C349" s="260"/>
      <c r="D349" s="257"/>
      <c r="E349" s="253" t="s">
        <v>10</v>
      </c>
      <c r="F349" s="256"/>
      <c r="G349" s="253">
        <f>SUM(G343:G348)</f>
        <v>1216</v>
      </c>
      <c r="H349" s="256"/>
      <c r="I349" s="253"/>
      <c r="J349" s="253">
        <f>SUM(J343:J348)</f>
        <v>1216</v>
      </c>
      <c r="K349" s="261"/>
      <c r="L349" s="249"/>
      <c r="M349" s="250"/>
    </row>
    <row r="350" spans="1:14" ht="15.6">
      <c r="A350" s="416">
        <v>69</v>
      </c>
      <c r="B350" s="419" t="s">
        <v>1484</v>
      </c>
      <c r="C350" s="255" t="s">
        <v>1489</v>
      </c>
      <c r="D350" s="248">
        <v>395010105</v>
      </c>
      <c r="E350" s="253"/>
      <c r="F350" s="256"/>
      <c r="G350" s="228">
        <v>134</v>
      </c>
      <c r="H350" s="256"/>
      <c r="I350" s="253"/>
      <c r="J350" s="228">
        <v>134</v>
      </c>
      <c r="K350" s="231">
        <v>3</v>
      </c>
      <c r="L350" s="231"/>
      <c r="M350" s="253">
        <v>3</v>
      </c>
      <c r="N350" s="216"/>
    </row>
    <row r="351" spans="1:14" ht="15.6">
      <c r="A351" s="417"/>
      <c r="B351" s="420"/>
      <c r="C351" s="255" t="s">
        <v>1490</v>
      </c>
      <c r="D351" s="248">
        <v>395010106</v>
      </c>
      <c r="E351" s="253"/>
      <c r="F351" s="256"/>
      <c r="G351" s="228">
        <v>182</v>
      </c>
      <c r="H351" s="256"/>
      <c r="I351" s="253"/>
      <c r="J351" s="228">
        <v>182</v>
      </c>
      <c r="K351" s="231"/>
      <c r="L351" s="231"/>
      <c r="M351" s="253"/>
      <c r="N351" s="216"/>
    </row>
    <row r="352" spans="1:14" ht="15.6">
      <c r="A352" s="417"/>
      <c r="B352" s="420"/>
      <c r="C352" s="255" t="s">
        <v>1491</v>
      </c>
      <c r="D352" s="248">
        <v>395010107</v>
      </c>
      <c r="E352" s="253"/>
      <c r="F352" s="256"/>
      <c r="G352" s="228">
        <v>426</v>
      </c>
      <c r="H352" s="256"/>
      <c r="I352" s="253"/>
      <c r="J352" s="228">
        <v>426</v>
      </c>
      <c r="K352" s="231"/>
      <c r="L352" s="231"/>
      <c r="M352" s="253"/>
      <c r="N352" s="216"/>
    </row>
    <row r="353" spans="1:14" ht="15.6">
      <c r="A353" s="417"/>
      <c r="B353" s="420"/>
      <c r="C353" s="255" t="s">
        <v>1492</v>
      </c>
      <c r="D353" s="248">
        <v>395010405</v>
      </c>
      <c r="E353" s="253"/>
      <c r="F353" s="256"/>
      <c r="G353" s="228">
        <v>193</v>
      </c>
      <c r="H353" s="256"/>
      <c r="I353" s="253"/>
      <c r="J353" s="228">
        <v>193</v>
      </c>
      <c r="K353" s="231"/>
      <c r="L353" s="231"/>
      <c r="M353" s="253"/>
      <c r="N353" s="216"/>
    </row>
    <row r="354" spans="1:14" ht="15.6">
      <c r="A354" s="418"/>
      <c r="B354" s="420"/>
      <c r="C354" s="255" t="s">
        <v>1493</v>
      </c>
      <c r="D354" s="248">
        <v>395010406</v>
      </c>
      <c r="E354" s="253"/>
      <c r="F354" s="256"/>
      <c r="G354" s="228">
        <v>539</v>
      </c>
      <c r="H354" s="256"/>
      <c r="I354" s="253"/>
      <c r="J354" s="228">
        <v>539</v>
      </c>
      <c r="K354" s="231"/>
      <c r="L354" s="231"/>
      <c r="M354" s="253"/>
      <c r="N354" s="216"/>
    </row>
    <row r="355" spans="1:14">
      <c r="A355" s="228"/>
      <c r="B355" s="252"/>
      <c r="C355" s="255"/>
      <c r="D355" s="231"/>
      <c r="E355" s="253" t="s">
        <v>10</v>
      </c>
      <c r="F355" s="256"/>
      <c r="G355" s="253">
        <f>SUM(G350:G354)</f>
        <v>1474</v>
      </c>
      <c r="H355" s="256"/>
      <c r="I355" s="253"/>
      <c r="J355" s="253">
        <f>SUM(J350:J354)</f>
        <v>1474</v>
      </c>
      <c r="K355" s="231"/>
      <c r="L355" s="231"/>
      <c r="M355" s="253"/>
      <c r="N355" s="216"/>
    </row>
    <row r="356" spans="1:14" ht="15.6">
      <c r="A356" s="416">
        <v>70</v>
      </c>
      <c r="B356" s="419" t="s">
        <v>1494</v>
      </c>
      <c r="C356" s="262" t="s">
        <v>1495</v>
      </c>
      <c r="D356" s="248">
        <v>395010205</v>
      </c>
      <c r="E356" s="253"/>
      <c r="F356" s="256"/>
      <c r="G356" s="228">
        <v>701</v>
      </c>
      <c r="H356" s="256"/>
      <c r="I356" s="253"/>
      <c r="J356" s="228">
        <v>701</v>
      </c>
      <c r="K356" s="231">
        <v>3</v>
      </c>
      <c r="L356" s="231"/>
      <c r="M356" s="253">
        <v>3</v>
      </c>
      <c r="N356" s="216"/>
    </row>
    <row r="357" spans="1:14" ht="15.6">
      <c r="A357" s="417"/>
      <c r="B357" s="420"/>
      <c r="C357" s="262" t="s">
        <v>1496</v>
      </c>
      <c r="D357" s="248">
        <v>395010206</v>
      </c>
      <c r="E357" s="253"/>
      <c r="F357" s="256"/>
      <c r="G357" s="228">
        <v>133</v>
      </c>
      <c r="H357" s="256"/>
      <c r="I357" s="253"/>
      <c r="J357" s="228">
        <v>133</v>
      </c>
      <c r="K357" s="231"/>
      <c r="L357" s="231"/>
      <c r="M357" s="253"/>
      <c r="N357" s="216"/>
    </row>
    <row r="358" spans="1:14" ht="15.6">
      <c r="A358" s="417"/>
      <c r="B358" s="420"/>
      <c r="C358" s="262" t="s">
        <v>1497</v>
      </c>
      <c r="D358" s="248">
        <v>395010207</v>
      </c>
      <c r="E358" s="256"/>
      <c r="F358" s="256"/>
      <c r="G358" s="228">
        <v>128</v>
      </c>
      <c r="H358" s="256"/>
      <c r="I358" s="253"/>
      <c r="J358" s="228">
        <v>128</v>
      </c>
      <c r="K358" s="231"/>
      <c r="L358" s="231"/>
      <c r="M358" s="253"/>
      <c r="N358" s="216"/>
    </row>
    <row r="359" spans="1:14" ht="15.6">
      <c r="A359" s="417"/>
      <c r="B359" s="420"/>
      <c r="C359" s="255" t="s">
        <v>1498</v>
      </c>
      <c r="D359" s="248">
        <v>395010305</v>
      </c>
      <c r="E359" s="256"/>
      <c r="F359" s="256"/>
      <c r="G359" s="228">
        <v>17</v>
      </c>
      <c r="H359" s="256"/>
      <c r="I359" s="253"/>
      <c r="J359" s="228">
        <v>17</v>
      </c>
      <c r="K359" s="231"/>
      <c r="L359" s="231"/>
      <c r="M359" s="253"/>
      <c r="N359" s="216"/>
    </row>
    <row r="360" spans="1:14" ht="15.6">
      <c r="A360" s="417"/>
      <c r="B360" s="420"/>
      <c r="C360" s="255" t="s">
        <v>1499</v>
      </c>
      <c r="D360" s="248">
        <v>395010306</v>
      </c>
      <c r="E360" s="256"/>
      <c r="F360" s="256"/>
      <c r="G360" s="228">
        <v>190</v>
      </c>
      <c r="H360" s="256"/>
      <c r="I360" s="253"/>
      <c r="J360" s="228">
        <v>190</v>
      </c>
      <c r="K360" s="231"/>
      <c r="L360" s="231"/>
      <c r="M360" s="253"/>
      <c r="N360" s="216"/>
    </row>
    <row r="361" spans="1:14" ht="15.6">
      <c r="A361" s="417"/>
      <c r="B361" s="420"/>
      <c r="C361" s="255" t="s">
        <v>502</v>
      </c>
      <c r="D361" s="248">
        <v>395010402</v>
      </c>
      <c r="E361" s="256"/>
      <c r="F361" s="256"/>
      <c r="G361" s="228">
        <v>40</v>
      </c>
      <c r="H361" s="256"/>
      <c r="I361" s="256"/>
      <c r="J361" s="228">
        <v>40</v>
      </c>
      <c r="K361" s="231"/>
      <c r="L361" s="231"/>
      <c r="M361" s="253"/>
      <c r="N361" s="216"/>
    </row>
    <row r="362" spans="1:14">
      <c r="A362" s="418"/>
      <c r="B362" s="421"/>
      <c r="C362" s="255"/>
      <c r="D362" s="231"/>
      <c r="E362" s="253"/>
      <c r="F362" s="256"/>
      <c r="G362" s="253"/>
      <c r="H362" s="256"/>
      <c r="I362" s="253"/>
      <c r="J362" s="253"/>
      <c r="K362" s="231"/>
      <c r="L362" s="231"/>
      <c r="M362" s="253"/>
      <c r="N362" s="216"/>
    </row>
    <row r="363" spans="1:14">
      <c r="A363" s="228"/>
      <c r="B363" s="229"/>
      <c r="C363" s="255"/>
      <c r="D363" s="231"/>
      <c r="E363" s="253" t="s">
        <v>10</v>
      </c>
      <c r="F363" s="256"/>
      <c r="G363" s="253">
        <f>SUM(G356:G362)</f>
        <v>1209</v>
      </c>
      <c r="H363" s="256"/>
      <c r="I363" s="253"/>
      <c r="J363" s="253">
        <f>SUM(J356:J362)</f>
        <v>1209</v>
      </c>
      <c r="K363" s="231"/>
      <c r="L363" s="231"/>
      <c r="M363" s="253"/>
      <c r="N363" s="216"/>
    </row>
    <row r="364" spans="1:14" ht="15.6">
      <c r="A364" s="416">
        <v>71</v>
      </c>
      <c r="B364" s="422" t="s">
        <v>1500</v>
      </c>
      <c r="C364" s="255" t="s">
        <v>1501</v>
      </c>
      <c r="D364" s="248">
        <v>395010201</v>
      </c>
      <c r="E364" s="228"/>
      <c r="F364" s="256"/>
      <c r="G364" s="253"/>
      <c r="H364" s="256"/>
      <c r="I364" s="263">
        <v>209</v>
      </c>
      <c r="J364" s="263">
        <v>209</v>
      </c>
      <c r="K364" s="231"/>
      <c r="L364" s="231" t="s">
        <v>471</v>
      </c>
      <c r="M364" s="253" t="s">
        <v>477</v>
      </c>
      <c r="N364" s="216"/>
    </row>
    <row r="365" spans="1:14" ht="15.6">
      <c r="A365" s="417"/>
      <c r="B365" s="423"/>
      <c r="C365" s="255" t="s">
        <v>1502</v>
      </c>
      <c r="D365" s="248">
        <v>395010203</v>
      </c>
      <c r="E365" s="228"/>
      <c r="F365" s="256"/>
      <c r="G365" s="253"/>
      <c r="H365" s="256"/>
      <c r="I365" s="263">
        <v>16</v>
      </c>
      <c r="J365" s="263">
        <v>16</v>
      </c>
      <c r="K365" s="231"/>
      <c r="L365" s="231"/>
      <c r="M365" s="253"/>
      <c r="N365" s="216"/>
    </row>
    <row r="366" spans="1:14" ht="15.6">
      <c r="A366" s="417"/>
      <c r="B366" s="423"/>
      <c r="C366" s="255" t="s">
        <v>1503</v>
      </c>
      <c r="D366" s="248">
        <v>395010407</v>
      </c>
      <c r="E366" s="228"/>
      <c r="F366" s="256"/>
      <c r="G366" s="253"/>
      <c r="H366" s="256"/>
      <c r="I366" s="263">
        <v>502</v>
      </c>
      <c r="J366" s="263">
        <v>502</v>
      </c>
      <c r="K366" s="231"/>
      <c r="L366" s="231"/>
      <c r="M366" s="253"/>
      <c r="N366" s="216"/>
    </row>
    <row r="367" spans="1:14" ht="15.6">
      <c r="A367" s="417"/>
      <c r="B367" s="423"/>
      <c r="C367" s="255" t="s">
        <v>1504</v>
      </c>
      <c r="D367" s="248">
        <v>395010403</v>
      </c>
      <c r="E367" s="228"/>
      <c r="F367" s="256"/>
      <c r="G367" s="253"/>
      <c r="H367" s="256"/>
      <c r="I367" s="263">
        <v>154</v>
      </c>
      <c r="J367" s="263">
        <v>154</v>
      </c>
      <c r="K367" s="231"/>
      <c r="L367" s="231"/>
      <c r="M367" s="253"/>
      <c r="N367" s="216"/>
    </row>
    <row r="368" spans="1:14" ht="15.6">
      <c r="A368" s="417"/>
      <c r="B368" s="423"/>
      <c r="C368" s="255" t="s">
        <v>1505</v>
      </c>
      <c r="D368" s="248">
        <v>395010404</v>
      </c>
      <c r="E368" s="228"/>
      <c r="F368" s="256"/>
      <c r="G368" s="253"/>
      <c r="H368" s="256"/>
      <c r="I368" s="263">
        <v>78</v>
      </c>
      <c r="J368" s="263">
        <v>78</v>
      </c>
      <c r="K368" s="231"/>
      <c r="L368" s="231"/>
      <c r="M368" s="253"/>
      <c r="N368" s="216"/>
    </row>
    <row r="369" spans="1:14">
      <c r="A369" s="417"/>
      <c r="B369" s="423"/>
      <c r="C369" s="264"/>
      <c r="D369" s="256"/>
      <c r="E369" s="253" t="s">
        <v>10</v>
      </c>
      <c r="F369" s="256"/>
      <c r="G369" s="253"/>
      <c r="H369" s="256"/>
      <c r="I369" s="253">
        <f>SUM(I364:I368)</f>
        <v>959</v>
      </c>
      <c r="J369" s="253">
        <f>SUM(J364:J368)</f>
        <v>959</v>
      </c>
      <c r="K369" s="231"/>
      <c r="L369" s="231"/>
      <c r="M369" s="253"/>
      <c r="N369" s="216"/>
    </row>
    <row r="370" spans="1:14">
      <c r="A370" s="418"/>
      <c r="B370" s="424"/>
      <c r="C370" s="255"/>
      <c r="D370" s="231"/>
      <c r="E370" s="253"/>
      <c r="F370" s="256"/>
      <c r="G370" s="253"/>
      <c r="H370" s="256"/>
      <c r="I370" s="253"/>
      <c r="J370" s="253"/>
      <c r="K370" s="231"/>
      <c r="L370" s="231"/>
      <c r="M370" s="253"/>
      <c r="N370" s="216"/>
    </row>
    <row r="371" spans="1:14">
      <c r="A371" s="228"/>
      <c r="B371" s="229"/>
      <c r="C371" s="255"/>
      <c r="D371" s="231"/>
      <c r="E371" s="256"/>
      <c r="F371" s="256"/>
      <c r="G371" s="253"/>
      <c r="H371" s="256"/>
      <c r="I371" s="253"/>
      <c r="J371" s="253"/>
      <c r="K371" s="231"/>
      <c r="L371" s="231"/>
      <c r="M371" s="253"/>
      <c r="N371" s="216"/>
    </row>
    <row r="372" spans="1:14" ht="26.4">
      <c r="A372" s="416">
        <v>72</v>
      </c>
      <c r="B372" s="422" t="s">
        <v>1506</v>
      </c>
      <c r="C372" s="255" t="s">
        <v>1507</v>
      </c>
      <c r="D372" s="248">
        <v>395010202</v>
      </c>
      <c r="E372" s="256"/>
      <c r="F372" s="256"/>
      <c r="G372" s="263"/>
      <c r="H372" s="256"/>
      <c r="I372" s="263">
        <v>185</v>
      </c>
      <c r="J372" s="263">
        <v>185</v>
      </c>
      <c r="K372" s="231"/>
      <c r="L372" s="231">
        <v>3</v>
      </c>
      <c r="M372" s="253">
        <v>3</v>
      </c>
      <c r="N372" s="216"/>
    </row>
    <row r="373" spans="1:14" ht="15.6">
      <c r="A373" s="417"/>
      <c r="B373" s="423"/>
      <c r="C373" s="255" t="s">
        <v>1508</v>
      </c>
      <c r="D373" s="248">
        <v>395010301</v>
      </c>
      <c r="E373" s="256"/>
      <c r="F373" s="256"/>
      <c r="G373" s="263"/>
      <c r="H373" s="256"/>
      <c r="I373" s="263">
        <v>366</v>
      </c>
      <c r="J373" s="263">
        <v>366</v>
      </c>
      <c r="K373" s="231"/>
      <c r="L373" s="231"/>
      <c r="M373" s="253"/>
      <c r="N373" s="216"/>
    </row>
    <row r="374" spans="1:14" ht="15.6">
      <c r="A374" s="417"/>
      <c r="B374" s="423"/>
      <c r="C374" s="255" t="s">
        <v>1509</v>
      </c>
      <c r="D374" s="248">
        <v>395010302</v>
      </c>
      <c r="E374" s="256"/>
      <c r="F374" s="256"/>
      <c r="G374" s="263"/>
      <c r="H374" s="256"/>
      <c r="I374" s="263">
        <v>271</v>
      </c>
      <c r="J374" s="263">
        <v>271</v>
      </c>
      <c r="K374" s="231"/>
      <c r="L374" s="231"/>
      <c r="M374" s="253"/>
      <c r="N374" s="216"/>
    </row>
    <row r="375" spans="1:14" ht="15.6">
      <c r="A375" s="417"/>
      <c r="B375" s="423"/>
      <c r="C375" s="255" t="s">
        <v>1510</v>
      </c>
      <c r="D375" s="248">
        <v>395010303</v>
      </c>
      <c r="E375" s="256"/>
      <c r="F375" s="256"/>
      <c r="G375" s="263"/>
      <c r="H375" s="256"/>
      <c r="I375" s="263">
        <v>44</v>
      </c>
      <c r="J375" s="263">
        <v>44</v>
      </c>
      <c r="K375" s="231"/>
      <c r="L375" s="231"/>
      <c r="M375" s="253"/>
      <c r="N375" s="216"/>
    </row>
    <row r="376" spans="1:14" ht="15.6">
      <c r="A376" s="417"/>
      <c r="B376" s="423"/>
      <c r="C376" s="255" t="s">
        <v>1511</v>
      </c>
      <c r="D376" s="248">
        <v>395010304</v>
      </c>
      <c r="E376" s="256"/>
      <c r="F376" s="256"/>
      <c r="G376" s="263"/>
      <c r="H376" s="256"/>
      <c r="I376" s="263">
        <v>255</v>
      </c>
      <c r="J376" s="263">
        <v>255</v>
      </c>
      <c r="K376" s="231"/>
      <c r="L376" s="231"/>
      <c r="M376" s="253"/>
      <c r="N376" s="216"/>
    </row>
    <row r="377" spans="1:14" ht="15.6">
      <c r="A377" s="417"/>
      <c r="B377" s="423"/>
      <c r="C377" s="255" t="s">
        <v>513</v>
      </c>
      <c r="D377" s="248">
        <v>395010401</v>
      </c>
      <c r="E377" s="256"/>
      <c r="F377" s="256"/>
      <c r="G377" s="263"/>
      <c r="H377" s="256"/>
      <c r="I377" s="263">
        <v>228</v>
      </c>
      <c r="J377" s="263">
        <v>228</v>
      </c>
      <c r="K377" s="231"/>
      <c r="L377" s="231"/>
      <c r="M377" s="253"/>
      <c r="N377" s="216"/>
    </row>
    <row r="378" spans="1:14">
      <c r="A378" s="418"/>
      <c r="B378" s="424"/>
      <c r="C378" s="255"/>
      <c r="D378" s="231"/>
      <c r="E378" s="253" t="s">
        <v>10</v>
      </c>
      <c r="F378" s="256"/>
      <c r="G378" s="253"/>
      <c r="H378" s="256"/>
      <c r="I378" s="253">
        <f>SUM(I372:I377)</f>
        <v>1349</v>
      </c>
      <c r="J378" s="253">
        <f>SUM(J372:J377)</f>
        <v>1349</v>
      </c>
      <c r="K378" s="231"/>
      <c r="L378" s="231"/>
      <c r="M378" s="253"/>
      <c r="N378" s="216"/>
    </row>
    <row r="379" spans="1:14">
      <c r="A379" s="228"/>
      <c r="B379" s="229"/>
      <c r="C379" s="255"/>
      <c r="D379" s="231"/>
      <c r="E379" s="256"/>
      <c r="F379" s="256"/>
      <c r="G379" s="253"/>
      <c r="H379" s="256"/>
      <c r="I379" s="253"/>
      <c r="J379" s="253"/>
      <c r="K379" s="231"/>
      <c r="L379" s="231"/>
      <c r="M379" s="253"/>
      <c r="N379" s="216"/>
    </row>
    <row r="380" spans="1:14" ht="15.6">
      <c r="A380" s="416">
        <v>73</v>
      </c>
      <c r="B380" s="422" t="s">
        <v>1512</v>
      </c>
      <c r="C380" s="255" t="s">
        <v>1485</v>
      </c>
      <c r="D380" s="248">
        <v>395010101</v>
      </c>
      <c r="E380" s="231"/>
      <c r="F380" s="256"/>
      <c r="G380" s="231"/>
      <c r="H380" s="256"/>
      <c r="I380" s="263">
        <v>126</v>
      </c>
      <c r="J380" s="263">
        <v>126</v>
      </c>
      <c r="K380" s="231"/>
      <c r="L380" s="231" t="s">
        <v>471</v>
      </c>
      <c r="M380" s="253" t="s">
        <v>477</v>
      </c>
      <c r="N380" s="216"/>
    </row>
    <row r="381" spans="1:14" ht="15.6">
      <c r="A381" s="417"/>
      <c r="B381" s="423"/>
      <c r="C381" s="255" t="s">
        <v>495</v>
      </c>
      <c r="D381" s="248">
        <v>395010102</v>
      </c>
      <c r="E381" s="231"/>
      <c r="F381" s="256"/>
      <c r="G381" s="231"/>
      <c r="H381" s="256"/>
      <c r="I381" s="263">
        <v>253</v>
      </c>
      <c r="J381" s="263">
        <v>253</v>
      </c>
      <c r="K381" s="231"/>
      <c r="L381" s="231"/>
      <c r="M381" s="253"/>
      <c r="N381" s="216"/>
    </row>
    <row r="382" spans="1:14" ht="15.6">
      <c r="A382" s="417"/>
      <c r="B382" s="423"/>
      <c r="C382" s="255" t="s">
        <v>1486</v>
      </c>
      <c r="D382" s="248">
        <v>395010103</v>
      </c>
      <c r="E382" s="231"/>
      <c r="F382" s="256"/>
      <c r="G382" s="231"/>
      <c r="H382" s="256"/>
      <c r="I382" s="263">
        <v>130</v>
      </c>
      <c r="J382" s="263">
        <v>130</v>
      </c>
      <c r="K382" s="231"/>
      <c r="L382" s="231"/>
      <c r="M382" s="253"/>
      <c r="N382" s="216"/>
    </row>
    <row r="383" spans="1:14" ht="15.6">
      <c r="A383" s="417"/>
      <c r="B383" s="423"/>
      <c r="C383" s="255" t="s">
        <v>1487</v>
      </c>
      <c r="D383" s="248">
        <v>395010104</v>
      </c>
      <c r="E383" s="253"/>
      <c r="F383" s="256"/>
      <c r="G383" s="253"/>
      <c r="H383" s="256"/>
      <c r="I383" s="263">
        <v>226</v>
      </c>
      <c r="J383" s="263">
        <v>226</v>
      </c>
      <c r="K383" s="231"/>
      <c r="L383" s="231"/>
      <c r="M383" s="253"/>
      <c r="N383" s="216"/>
    </row>
    <row r="384" spans="1:14" ht="15.6">
      <c r="A384" s="417"/>
      <c r="B384" s="424"/>
      <c r="C384" s="255" t="s">
        <v>1488</v>
      </c>
      <c r="D384" s="248">
        <v>395010204</v>
      </c>
      <c r="E384" s="253"/>
      <c r="F384" s="256"/>
      <c r="G384" s="253"/>
      <c r="H384" s="256"/>
      <c r="I384" s="263">
        <v>241</v>
      </c>
      <c r="J384" s="263">
        <v>241</v>
      </c>
      <c r="K384" s="231"/>
      <c r="L384" s="231"/>
      <c r="M384" s="253"/>
      <c r="N384" s="216"/>
    </row>
    <row r="385" spans="1:14">
      <c r="A385" s="418"/>
      <c r="B385" s="229"/>
      <c r="C385" s="255"/>
      <c r="D385" s="231"/>
      <c r="E385" s="253" t="s">
        <v>10</v>
      </c>
      <c r="F385" s="256"/>
      <c r="G385" s="253"/>
      <c r="H385" s="256"/>
      <c r="I385" s="253">
        <f>SUM(I380:I384)</f>
        <v>976</v>
      </c>
      <c r="J385" s="253">
        <f>SUM(J380:J384)</f>
        <v>976</v>
      </c>
      <c r="K385" s="231"/>
      <c r="L385" s="231"/>
      <c r="M385" s="253"/>
      <c r="N385" s="216"/>
    </row>
    <row r="386" spans="1:14">
      <c r="A386" s="228"/>
      <c r="B386" s="229"/>
      <c r="C386" s="255"/>
      <c r="D386" s="231"/>
      <c r="E386" s="253"/>
      <c r="F386" s="256"/>
      <c r="G386" s="253"/>
      <c r="H386" s="256"/>
      <c r="I386" s="253"/>
      <c r="J386" s="253"/>
      <c r="K386" s="231"/>
      <c r="L386" s="231"/>
      <c r="M386" s="253"/>
      <c r="N386" s="216"/>
    </row>
    <row r="387" spans="1:14" ht="15.6">
      <c r="A387" s="412">
        <v>74</v>
      </c>
      <c r="B387" s="415" t="s">
        <v>1513</v>
      </c>
      <c r="C387" s="255" t="s">
        <v>1501</v>
      </c>
      <c r="D387" s="248">
        <v>395010201</v>
      </c>
      <c r="E387" s="414"/>
      <c r="F387" s="256"/>
      <c r="G387" s="228">
        <v>262</v>
      </c>
      <c r="H387" s="256"/>
      <c r="I387" s="257"/>
      <c r="J387" s="228">
        <v>262</v>
      </c>
      <c r="K387" s="414">
        <v>3</v>
      </c>
      <c r="L387" s="414"/>
      <c r="M387" s="253">
        <v>3</v>
      </c>
      <c r="N387" s="216"/>
    </row>
    <row r="388" spans="1:14" ht="15.6">
      <c r="A388" s="412"/>
      <c r="B388" s="415"/>
      <c r="C388" s="255" t="s">
        <v>1502</v>
      </c>
      <c r="D388" s="248">
        <v>395010203</v>
      </c>
      <c r="E388" s="414"/>
      <c r="F388" s="256"/>
      <c r="G388" s="228">
        <v>19</v>
      </c>
      <c r="H388" s="256"/>
      <c r="I388" s="257"/>
      <c r="J388" s="228">
        <v>19</v>
      </c>
      <c r="K388" s="414"/>
      <c r="L388" s="414"/>
      <c r="M388" s="253"/>
      <c r="N388" s="216"/>
    </row>
    <row r="389" spans="1:14" ht="15.6">
      <c r="A389" s="412"/>
      <c r="B389" s="415"/>
      <c r="C389" s="255" t="s">
        <v>1503</v>
      </c>
      <c r="D389" s="248">
        <v>395010407</v>
      </c>
      <c r="E389" s="414"/>
      <c r="F389" s="256"/>
      <c r="G389" s="228">
        <v>592</v>
      </c>
      <c r="H389" s="256"/>
      <c r="I389" s="257"/>
      <c r="J389" s="228">
        <v>592</v>
      </c>
      <c r="K389" s="414"/>
      <c r="L389" s="414"/>
      <c r="M389" s="253"/>
      <c r="N389" s="216"/>
    </row>
    <row r="390" spans="1:14" ht="15.6">
      <c r="A390" s="412"/>
      <c r="B390" s="415"/>
      <c r="C390" s="255" t="s">
        <v>1504</v>
      </c>
      <c r="D390" s="248">
        <v>395010403</v>
      </c>
      <c r="E390" s="414"/>
      <c r="F390" s="256"/>
      <c r="G390" s="228">
        <v>182</v>
      </c>
      <c r="H390" s="256"/>
      <c r="I390" s="257"/>
      <c r="J390" s="228">
        <v>182</v>
      </c>
      <c r="K390" s="414"/>
      <c r="L390" s="414"/>
      <c r="M390" s="253"/>
      <c r="N390" s="216"/>
    </row>
    <row r="391" spans="1:14" ht="15.6">
      <c r="A391" s="412"/>
      <c r="B391" s="415"/>
      <c r="C391" s="255" t="s">
        <v>1505</v>
      </c>
      <c r="D391" s="248">
        <v>395010404</v>
      </c>
      <c r="E391" s="414"/>
      <c r="F391" s="256"/>
      <c r="G391" s="228">
        <v>98</v>
      </c>
      <c r="H391" s="256"/>
      <c r="I391" s="257"/>
      <c r="J391" s="228">
        <v>98</v>
      </c>
      <c r="K391" s="414"/>
      <c r="L391" s="414"/>
      <c r="M391" s="253"/>
      <c r="N391" s="216"/>
    </row>
    <row r="392" spans="1:14">
      <c r="A392" s="412"/>
      <c r="B392" s="415"/>
      <c r="C392" s="255"/>
      <c r="D392" s="231"/>
      <c r="E392" s="414"/>
      <c r="F392" s="256"/>
      <c r="G392" s="231"/>
      <c r="H392" s="256"/>
      <c r="I392" s="257"/>
      <c r="J392" s="231"/>
      <c r="K392" s="414"/>
      <c r="L392" s="414"/>
      <c r="M392" s="253"/>
      <c r="N392" s="216"/>
    </row>
    <row r="393" spans="1:14">
      <c r="A393" s="228"/>
      <c r="B393" s="229"/>
      <c r="C393" s="255"/>
      <c r="D393" s="231"/>
      <c r="E393" s="253" t="s">
        <v>10</v>
      </c>
      <c r="F393" s="256"/>
      <c r="G393" s="253">
        <f>SUM(G387:G392)</f>
        <v>1153</v>
      </c>
      <c r="H393" s="256"/>
      <c r="I393" s="231"/>
      <c r="J393" s="253">
        <f>SUM(J387:J392)</f>
        <v>1153</v>
      </c>
      <c r="K393" s="231"/>
      <c r="L393" s="231"/>
      <c r="M393" s="253"/>
      <c r="N393" s="216"/>
    </row>
    <row r="394" spans="1:14">
      <c r="A394" s="228"/>
      <c r="B394" s="229"/>
      <c r="C394" s="255"/>
      <c r="D394" s="231"/>
      <c r="E394" s="253"/>
      <c r="F394" s="256"/>
      <c r="G394" s="253"/>
      <c r="H394" s="256"/>
      <c r="I394" s="231"/>
      <c r="J394" s="253"/>
      <c r="K394" s="231"/>
      <c r="L394" s="231"/>
      <c r="M394" s="253"/>
      <c r="N394" s="216"/>
    </row>
    <row r="395" spans="1:14" ht="26.4">
      <c r="A395" s="412">
        <v>75</v>
      </c>
      <c r="B395" s="415" t="s">
        <v>1514</v>
      </c>
      <c r="C395" s="255" t="s">
        <v>1507</v>
      </c>
      <c r="D395" s="248">
        <v>395010202</v>
      </c>
      <c r="E395" s="414"/>
      <c r="F395" s="256"/>
      <c r="G395" s="228">
        <v>223</v>
      </c>
      <c r="H395" s="256"/>
      <c r="I395" s="257"/>
      <c r="J395" s="228">
        <v>223</v>
      </c>
      <c r="K395" s="414">
        <v>2</v>
      </c>
      <c r="L395" s="414"/>
      <c r="M395" s="253">
        <v>2</v>
      </c>
      <c r="N395" s="216"/>
    </row>
    <row r="396" spans="1:14" ht="15.6">
      <c r="A396" s="412"/>
      <c r="B396" s="415"/>
      <c r="C396" s="255" t="s">
        <v>1508</v>
      </c>
      <c r="D396" s="248">
        <v>395010301</v>
      </c>
      <c r="E396" s="414"/>
      <c r="F396" s="256"/>
      <c r="G396" s="228">
        <v>457</v>
      </c>
      <c r="H396" s="256"/>
      <c r="I396" s="257"/>
      <c r="J396" s="228">
        <v>457</v>
      </c>
      <c r="K396" s="414"/>
      <c r="L396" s="414"/>
      <c r="M396" s="253"/>
      <c r="N396" s="216"/>
    </row>
    <row r="397" spans="1:14" ht="15.6">
      <c r="A397" s="412"/>
      <c r="B397" s="415"/>
      <c r="C397" s="255" t="s">
        <v>1509</v>
      </c>
      <c r="D397" s="248">
        <v>395010302</v>
      </c>
      <c r="E397" s="414"/>
      <c r="F397" s="256"/>
      <c r="G397" s="228">
        <v>316</v>
      </c>
      <c r="H397" s="256"/>
      <c r="I397" s="257"/>
      <c r="J397" s="228">
        <v>316</v>
      </c>
      <c r="K397" s="414"/>
      <c r="L397" s="414"/>
      <c r="M397" s="253"/>
      <c r="N397" s="216"/>
    </row>
    <row r="398" spans="1:14" ht="15.6">
      <c r="A398" s="412"/>
      <c r="B398" s="415"/>
      <c r="C398" s="255" t="s">
        <v>1510</v>
      </c>
      <c r="D398" s="248">
        <v>395010303</v>
      </c>
      <c r="E398" s="414"/>
      <c r="F398" s="256"/>
      <c r="G398" s="228">
        <v>58</v>
      </c>
      <c r="H398" s="256"/>
      <c r="I398" s="257"/>
      <c r="J398" s="228">
        <v>58</v>
      </c>
      <c r="K398" s="414"/>
      <c r="L398" s="414"/>
      <c r="M398" s="253"/>
      <c r="N398" s="216"/>
    </row>
    <row r="399" spans="1:14" ht="15.6">
      <c r="A399" s="412"/>
      <c r="B399" s="415"/>
      <c r="C399" s="255" t="s">
        <v>1511</v>
      </c>
      <c r="D399" s="248">
        <v>395010304</v>
      </c>
      <c r="E399" s="414"/>
      <c r="F399" s="256"/>
      <c r="G399" s="228">
        <v>348</v>
      </c>
      <c r="H399" s="256"/>
      <c r="I399" s="257"/>
      <c r="J399" s="228">
        <v>348</v>
      </c>
      <c r="K399" s="414"/>
      <c r="L399" s="414"/>
      <c r="M399" s="253"/>
      <c r="N399" s="216"/>
    </row>
    <row r="400" spans="1:14" ht="15.6">
      <c r="A400" s="228"/>
      <c r="B400" s="229"/>
      <c r="C400" s="255" t="s">
        <v>513</v>
      </c>
      <c r="D400" s="248">
        <v>395010401</v>
      </c>
      <c r="E400" s="253"/>
      <c r="F400" s="256"/>
      <c r="G400" s="228">
        <v>283</v>
      </c>
      <c r="H400" s="256"/>
      <c r="I400" s="253"/>
      <c r="J400" s="228">
        <v>283</v>
      </c>
      <c r="K400" s="231"/>
      <c r="L400" s="231"/>
      <c r="M400" s="253"/>
      <c r="N400" s="216"/>
    </row>
    <row r="401" spans="1:14">
      <c r="A401" s="228"/>
      <c r="B401" s="229"/>
      <c r="C401" s="255"/>
      <c r="D401" s="231"/>
      <c r="E401" s="253" t="s">
        <v>10</v>
      </c>
      <c r="F401" s="256"/>
      <c r="G401" s="253">
        <f>SUM(G395:G400)</f>
        <v>1685</v>
      </c>
      <c r="H401" s="256"/>
      <c r="I401" s="253"/>
      <c r="J401" s="253">
        <f>SUM(J395:J400)</f>
        <v>1685</v>
      </c>
      <c r="K401" s="231"/>
      <c r="L401" s="231"/>
      <c r="M401" s="253"/>
      <c r="N401" s="216"/>
    </row>
    <row r="402" spans="1:14">
      <c r="A402" s="228"/>
      <c r="B402" s="229"/>
      <c r="C402" s="255"/>
      <c r="D402" s="231"/>
      <c r="E402" s="253"/>
      <c r="F402" s="256"/>
      <c r="G402" s="253"/>
      <c r="H402" s="256"/>
      <c r="I402" s="253"/>
      <c r="J402" s="253"/>
      <c r="K402" s="231"/>
      <c r="L402" s="231"/>
      <c r="M402" s="253"/>
      <c r="N402" s="216"/>
    </row>
    <row r="403" spans="1:14" ht="15.6">
      <c r="A403" s="412">
        <v>76</v>
      </c>
      <c r="B403" s="413" t="s">
        <v>1515</v>
      </c>
      <c r="C403" s="255" t="s">
        <v>1489</v>
      </c>
      <c r="D403" s="248">
        <v>395010105</v>
      </c>
      <c r="E403" s="414"/>
      <c r="F403" s="256"/>
      <c r="G403" s="257"/>
      <c r="H403" s="256"/>
      <c r="I403" s="263">
        <v>108</v>
      </c>
      <c r="J403" s="263">
        <v>108</v>
      </c>
      <c r="K403" s="414"/>
      <c r="L403" s="414">
        <v>2</v>
      </c>
      <c r="M403" s="253">
        <v>2</v>
      </c>
      <c r="N403" s="216"/>
    </row>
    <row r="404" spans="1:14" ht="15.6">
      <c r="A404" s="412"/>
      <c r="B404" s="413"/>
      <c r="C404" s="255" t="s">
        <v>1490</v>
      </c>
      <c r="D404" s="248">
        <v>395010106</v>
      </c>
      <c r="E404" s="414"/>
      <c r="F404" s="256"/>
      <c r="G404" s="257"/>
      <c r="H404" s="256"/>
      <c r="I404" s="263">
        <v>180</v>
      </c>
      <c r="J404" s="263">
        <v>180</v>
      </c>
      <c r="K404" s="414"/>
      <c r="L404" s="414"/>
      <c r="M404" s="253"/>
      <c r="N404" s="216"/>
    </row>
    <row r="405" spans="1:14" ht="15.6">
      <c r="A405" s="412"/>
      <c r="B405" s="413"/>
      <c r="C405" s="255" t="s">
        <v>1491</v>
      </c>
      <c r="D405" s="248">
        <v>395010107</v>
      </c>
      <c r="E405" s="414"/>
      <c r="F405" s="256"/>
      <c r="G405" s="257"/>
      <c r="H405" s="256"/>
      <c r="I405" s="263">
        <v>363</v>
      </c>
      <c r="J405" s="263">
        <v>363</v>
      </c>
      <c r="K405" s="414"/>
      <c r="L405" s="414"/>
      <c r="M405" s="253"/>
      <c r="N405" s="216"/>
    </row>
    <row r="406" spans="1:14" ht="15.6">
      <c r="A406" s="412"/>
      <c r="B406" s="413"/>
      <c r="C406" s="255" t="s">
        <v>1492</v>
      </c>
      <c r="D406" s="248">
        <v>395010405</v>
      </c>
      <c r="E406" s="414"/>
      <c r="F406" s="256"/>
      <c r="G406" s="257"/>
      <c r="H406" s="256"/>
      <c r="I406" s="263">
        <v>439</v>
      </c>
      <c r="J406" s="263">
        <v>439</v>
      </c>
      <c r="K406" s="414"/>
      <c r="L406" s="414"/>
      <c r="M406" s="253"/>
      <c r="N406" s="216"/>
    </row>
    <row r="407" spans="1:14" ht="15.6">
      <c r="A407" s="228"/>
      <c r="B407" s="229"/>
      <c r="C407" s="255" t="s">
        <v>1493</v>
      </c>
      <c r="D407" s="248">
        <v>395010406</v>
      </c>
      <c r="E407" s="253"/>
      <c r="F407" s="256"/>
      <c r="G407" s="253"/>
      <c r="H407" s="256"/>
      <c r="I407" s="263">
        <v>502</v>
      </c>
      <c r="J407" s="263">
        <v>502</v>
      </c>
      <c r="K407" s="231"/>
      <c r="L407" s="231"/>
      <c r="M407" s="253"/>
      <c r="N407" s="216"/>
    </row>
    <row r="408" spans="1:14">
      <c r="A408" s="228"/>
      <c r="B408" s="229"/>
      <c r="C408" s="255"/>
      <c r="D408" s="231"/>
      <c r="E408" s="253"/>
      <c r="F408" s="256"/>
      <c r="G408" s="253" t="s">
        <v>10</v>
      </c>
      <c r="H408" s="256"/>
      <c r="I408" s="253">
        <f>SUM(I403:I407)</f>
        <v>1592</v>
      </c>
      <c r="J408" s="253">
        <f>SUM(J403:J407)</f>
        <v>1592</v>
      </c>
      <c r="K408" s="231"/>
      <c r="L408" s="231"/>
      <c r="M408" s="253"/>
      <c r="N408" s="216"/>
    </row>
    <row r="409" spans="1:14" ht="15.6">
      <c r="A409" s="412">
        <v>77</v>
      </c>
      <c r="B409" s="413" t="s">
        <v>1516</v>
      </c>
      <c r="C409" s="262" t="s">
        <v>1495</v>
      </c>
      <c r="D409" s="248">
        <v>395010205</v>
      </c>
      <c r="E409" s="414"/>
      <c r="F409" s="256"/>
      <c r="G409" s="257"/>
      <c r="H409" s="256"/>
      <c r="I409" s="263">
        <v>642</v>
      </c>
      <c r="J409" s="263">
        <v>642</v>
      </c>
      <c r="K409" s="414"/>
      <c r="L409" s="414">
        <v>3</v>
      </c>
      <c r="M409" s="253">
        <v>3</v>
      </c>
      <c r="N409" s="216"/>
    </row>
    <row r="410" spans="1:14" ht="15.6">
      <c r="A410" s="412"/>
      <c r="B410" s="413"/>
      <c r="C410" s="262" t="s">
        <v>1496</v>
      </c>
      <c r="D410" s="248">
        <v>395010206</v>
      </c>
      <c r="E410" s="414"/>
      <c r="F410" s="256"/>
      <c r="G410" s="257"/>
      <c r="H410" s="256"/>
      <c r="I410" s="263">
        <v>119</v>
      </c>
      <c r="J410" s="263">
        <v>119</v>
      </c>
      <c r="K410" s="414"/>
      <c r="L410" s="414"/>
      <c r="M410" s="253"/>
      <c r="N410" s="216"/>
    </row>
    <row r="411" spans="1:14" ht="15.6">
      <c r="A411" s="412"/>
      <c r="B411" s="413"/>
      <c r="C411" s="262" t="s">
        <v>1497</v>
      </c>
      <c r="D411" s="248">
        <v>395010207</v>
      </c>
      <c r="E411" s="414"/>
      <c r="F411" s="256"/>
      <c r="G411" s="257"/>
      <c r="H411" s="256"/>
      <c r="I411" s="263">
        <v>94</v>
      </c>
      <c r="J411" s="263">
        <v>94</v>
      </c>
      <c r="K411" s="414"/>
      <c r="L411" s="414"/>
      <c r="M411" s="253"/>
      <c r="N411" s="216"/>
    </row>
    <row r="412" spans="1:14" ht="15.6">
      <c r="A412" s="412"/>
      <c r="B412" s="413"/>
      <c r="C412" s="255" t="s">
        <v>1498</v>
      </c>
      <c r="D412" s="248">
        <v>395010305</v>
      </c>
      <c r="E412" s="414"/>
      <c r="F412" s="256"/>
      <c r="G412" s="257"/>
      <c r="H412" s="256"/>
      <c r="I412" s="263">
        <v>13</v>
      </c>
      <c r="J412" s="263">
        <v>13</v>
      </c>
      <c r="K412" s="414"/>
      <c r="L412" s="414"/>
      <c r="M412" s="253"/>
      <c r="N412" s="216"/>
    </row>
    <row r="413" spans="1:14" ht="15.6">
      <c r="A413" s="412"/>
      <c r="B413" s="413"/>
      <c r="C413" s="255" t="s">
        <v>1499</v>
      </c>
      <c r="D413" s="248">
        <v>395010306</v>
      </c>
      <c r="E413" s="414"/>
      <c r="F413" s="256"/>
      <c r="G413" s="257"/>
      <c r="H413" s="256"/>
      <c r="I413" s="263">
        <v>164</v>
      </c>
      <c r="J413" s="263">
        <v>164</v>
      </c>
      <c r="K413" s="414"/>
      <c r="L413" s="414"/>
      <c r="M413" s="253"/>
      <c r="N413" s="216"/>
    </row>
    <row r="414" spans="1:14" ht="15.6">
      <c r="A414" s="228"/>
      <c r="B414" s="229"/>
      <c r="C414" s="255" t="s">
        <v>502</v>
      </c>
      <c r="D414" s="248">
        <v>395010402</v>
      </c>
      <c r="E414" s="253"/>
      <c r="F414" s="256"/>
      <c r="G414" s="231"/>
      <c r="H414" s="256"/>
      <c r="I414" s="263">
        <v>29</v>
      </c>
      <c r="J414" s="263">
        <v>29</v>
      </c>
      <c r="K414" s="253"/>
      <c r="L414" s="249"/>
      <c r="M414" s="250"/>
      <c r="N414" s="246"/>
    </row>
    <row r="415" spans="1:14">
      <c r="A415" s="228"/>
      <c r="B415" s="229"/>
      <c r="C415" s="255"/>
      <c r="D415" s="231"/>
      <c r="E415" s="253" t="s">
        <v>10</v>
      </c>
      <c r="F415" s="256"/>
      <c r="G415" s="231"/>
      <c r="H415" s="256"/>
      <c r="I415" s="253">
        <f>SUM(I409:I414)</f>
        <v>1061</v>
      </c>
      <c r="J415" s="253">
        <f>SUM(J409:J414)</f>
        <v>1061</v>
      </c>
      <c r="K415" s="253"/>
      <c r="L415" s="249"/>
      <c r="M415" s="250"/>
      <c r="N415" s="246"/>
    </row>
    <row r="416" spans="1:14">
      <c r="A416" s="102"/>
      <c r="B416" s="97"/>
      <c r="C416" s="97"/>
      <c r="D416" s="98"/>
      <c r="E416" s="100"/>
      <c r="F416" s="100"/>
      <c r="G416" s="98"/>
      <c r="H416" s="98"/>
      <c r="I416" s="100"/>
      <c r="J416" s="100"/>
      <c r="K416" s="98"/>
      <c r="L416" s="98"/>
      <c r="M416" s="100"/>
    </row>
    <row r="417" spans="1:13">
      <c r="A417" s="376">
        <v>78</v>
      </c>
      <c r="B417" s="377" t="s">
        <v>1409</v>
      </c>
      <c r="C417" s="97" t="s">
        <v>522</v>
      </c>
      <c r="D417" s="98">
        <v>395040203</v>
      </c>
      <c r="E417" s="389"/>
      <c r="F417" s="98"/>
      <c r="G417" s="98">
        <v>55</v>
      </c>
      <c r="H417" s="98"/>
      <c r="I417" s="98">
        <v>37</v>
      </c>
      <c r="J417" s="100">
        <v>93</v>
      </c>
      <c r="K417" s="389">
        <v>2</v>
      </c>
      <c r="L417" s="389">
        <v>1</v>
      </c>
      <c r="M417" s="390">
        <v>3</v>
      </c>
    </row>
    <row r="418" spans="1:13">
      <c r="A418" s="376"/>
      <c r="B418" s="377"/>
      <c r="C418" s="97" t="s">
        <v>523</v>
      </c>
      <c r="D418" s="98">
        <v>395040204</v>
      </c>
      <c r="E418" s="389"/>
      <c r="F418" s="98"/>
      <c r="G418" s="98">
        <v>286</v>
      </c>
      <c r="H418" s="98"/>
      <c r="I418" s="98">
        <v>272</v>
      </c>
      <c r="J418" s="100">
        <v>554</v>
      </c>
      <c r="K418" s="389"/>
      <c r="L418" s="389"/>
      <c r="M418" s="390"/>
    </row>
    <row r="419" spans="1:13">
      <c r="A419" s="376"/>
      <c r="B419" s="377"/>
      <c r="C419" s="97" t="s">
        <v>523</v>
      </c>
      <c r="D419" s="98">
        <v>395040205</v>
      </c>
      <c r="E419" s="389"/>
      <c r="F419" s="98"/>
      <c r="G419" s="98">
        <v>321</v>
      </c>
      <c r="H419" s="98"/>
      <c r="I419" s="98">
        <v>264</v>
      </c>
      <c r="J419" s="100">
        <v>581</v>
      </c>
      <c r="K419" s="389"/>
      <c r="L419" s="389"/>
      <c r="M419" s="390"/>
    </row>
    <row r="420" spans="1:13">
      <c r="A420" s="102"/>
      <c r="B420" s="97"/>
      <c r="C420" s="97"/>
      <c r="D420" s="98"/>
      <c r="E420" s="100" t="s">
        <v>10</v>
      </c>
      <c r="F420" s="100"/>
      <c r="G420" s="100">
        <v>666</v>
      </c>
      <c r="H420" s="100"/>
      <c r="I420" s="100">
        <v>592</v>
      </c>
      <c r="J420" s="100">
        <v>1228</v>
      </c>
      <c r="K420" s="98"/>
      <c r="L420" s="98"/>
      <c r="M420" s="100"/>
    </row>
    <row r="421" spans="1:13" ht="26.4">
      <c r="A421" s="102">
        <v>79</v>
      </c>
      <c r="B421" s="97" t="s">
        <v>1410</v>
      </c>
      <c r="C421" s="97" t="s">
        <v>524</v>
      </c>
      <c r="D421" s="98">
        <v>395040206</v>
      </c>
      <c r="E421" s="98"/>
      <c r="F421" s="98"/>
      <c r="G421" s="98">
        <v>475</v>
      </c>
      <c r="H421" s="98"/>
      <c r="I421" s="98">
        <v>429</v>
      </c>
      <c r="J421" s="100">
        <v>882</v>
      </c>
      <c r="K421" s="98">
        <v>1</v>
      </c>
      <c r="L421" s="98">
        <v>1</v>
      </c>
      <c r="M421" s="100">
        <v>2</v>
      </c>
    </row>
    <row r="422" spans="1:13">
      <c r="A422" s="102"/>
      <c r="B422" s="97"/>
      <c r="C422" s="97"/>
      <c r="D422" s="98"/>
      <c r="E422" s="100" t="s">
        <v>10</v>
      </c>
      <c r="F422" s="100"/>
      <c r="G422" s="100">
        <v>471</v>
      </c>
      <c r="H422" s="100"/>
      <c r="I422" s="100">
        <v>411</v>
      </c>
      <c r="J422" s="100">
        <v>882</v>
      </c>
      <c r="K422" s="98"/>
      <c r="L422" s="98"/>
      <c r="M422" s="100"/>
    </row>
    <row r="423" spans="1:13">
      <c r="A423" s="376">
        <v>80</v>
      </c>
      <c r="B423" s="377" t="s">
        <v>1411</v>
      </c>
      <c r="C423" s="97" t="s">
        <v>525</v>
      </c>
      <c r="D423" s="98">
        <v>395040209</v>
      </c>
      <c r="E423" s="389"/>
      <c r="F423" s="98"/>
      <c r="G423" s="98">
        <v>280</v>
      </c>
      <c r="H423" s="98"/>
      <c r="I423" s="98">
        <v>234</v>
      </c>
      <c r="J423" s="100">
        <v>502</v>
      </c>
      <c r="K423" s="389">
        <v>2</v>
      </c>
      <c r="L423" s="389">
        <v>1</v>
      </c>
      <c r="M423" s="390">
        <v>3</v>
      </c>
    </row>
    <row r="424" spans="1:13">
      <c r="A424" s="376"/>
      <c r="B424" s="377"/>
      <c r="C424" s="97" t="s">
        <v>525</v>
      </c>
      <c r="D424" s="98">
        <v>395040210</v>
      </c>
      <c r="E424" s="389"/>
      <c r="F424" s="98"/>
      <c r="G424" s="98">
        <v>99</v>
      </c>
      <c r="H424" s="98"/>
      <c r="I424" s="98">
        <v>68</v>
      </c>
      <c r="J424" s="100">
        <v>166</v>
      </c>
      <c r="K424" s="389"/>
      <c r="L424" s="389"/>
      <c r="M424" s="390"/>
    </row>
    <row r="425" spans="1:13">
      <c r="A425" s="376"/>
      <c r="B425" s="377"/>
      <c r="C425" s="97" t="s">
        <v>526</v>
      </c>
      <c r="D425" s="98">
        <v>395050302</v>
      </c>
      <c r="E425" s="389"/>
      <c r="F425" s="98"/>
      <c r="G425" s="98">
        <v>225</v>
      </c>
      <c r="H425" s="98"/>
      <c r="I425" s="98">
        <v>153</v>
      </c>
      <c r="J425" s="100">
        <v>378</v>
      </c>
      <c r="K425" s="389"/>
      <c r="L425" s="389"/>
      <c r="M425" s="390"/>
    </row>
    <row r="426" spans="1:13">
      <c r="A426" s="102"/>
      <c r="B426" s="97"/>
      <c r="C426" s="97"/>
      <c r="D426" s="98"/>
      <c r="E426" s="100" t="s">
        <v>10</v>
      </c>
      <c r="F426" s="100"/>
      <c r="G426" s="100">
        <v>596</v>
      </c>
      <c r="H426" s="100"/>
      <c r="I426" s="100">
        <v>450</v>
      </c>
      <c r="J426" s="100">
        <v>1046</v>
      </c>
      <c r="K426" s="98"/>
      <c r="L426" s="98"/>
      <c r="M426" s="100"/>
    </row>
    <row r="427" spans="1:13">
      <c r="A427" s="102"/>
      <c r="B427" s="97"/>
      <c r="C427" s="97"/>
      <c r="D427" s="98"/>
      <c r="E427" s="100"/>
      <c r="F427" s="100"/>
      <c r="G427" s="100"/>
      <c r="H427" s="100"/>
      <c r="I427" s="100"/>
      <c r="J427" s="100"/>
      <c r="K427" s="98"/>
      <c r="L427" s="98"/>
      <c r="M427" s="100"/>
    </row>
    <row r="428" spans="1:13">
      <c r="A428" s="376">
        <v>81</v>
      </c>
      <c r="B428" s="377" t="s">
        <v>1412</v>
      </c>
      <c r="C428" s="97" t="s">
        <v>527</v>
      </c>
      <c r="D428" s="98">
        <v>395040208</v>
      </c>
      <c r="E428" s="389"/>
      <c r="F428" s="98"/>
      <c r="G428" s="98">
        <v>443</v>
      </c>
      <c r="H428" s="98"/>
      <c r="I428" s="98">
        <v>346</v>
      </c>
      <c r="J428" s="100">
        <v>784</v>
      </c>
      <c r="K428" s="389">
        <v>2</v>
      </c>
      <c r="L428" s="389">
        <v>1</v>
      </c>
      <c r="M428" s="390">
        <v>3</v>
      </c>
    </row>
    <row r="429" spans="1:13">
      <c r="A429" s="376"/>
      <c r="B429" s="377"/>
      <c r="C429" s="97" t="s">
        <v>528</v>
      </c>
      <c r="D429" s="98">
        <v>395040207</v>
      </c>
      <c r="E429" s="389"/>
      <c r="F429" s="98"/>
      <c r="G429" s="98">
        <v>197</v>
      </c>
      <c r="H429" s="98"/>
      <c r="I429" s="98">
        <v>154</v>
      </c>
      <c r="J429" s="100">
        <v>344</v>
      </c>
      <c r="K429" s="389"/>
      <c r="L429" s="389"/>
      <c r="M429" s="390"/>
    </row>
    <row r="430" spans="1:13">
      <c r="A430" s="102"/>
      <c r="B430" s="97"/>
      <c r="C430" s="97"/>
      <c r="D430" s="98"/>
      <c r="E430" s="100" t="s">
        <v>10</v>
      </c>
      <c r="F430" s="100"/>
      <c r="G430" s="100">
        <v>637</v>
      </c>
      <c r="H430" s="100"/>
      <c r="I430" s="100">
        <v>491</v>
      </c>
      <c r="J430" s="100">
        <v>1128</v>
      </c>
      <c r="K430" s="98"/>
      <c r="L430" s="98"/>
      <c r="M430" s="100"/>
    </row>
    <row r="431" spans="1:13">
      <c r="A431" s="102"/>
      <c r="B431" s="97"/>
      <c r="C431" s="97"/>
      <c r="D431" s="98"/>
      <c r="E431" s="100"/>
      <c r="F431" s="100"/>
      <c r="G431" s="100"/>
      <c r="H431" s="100"/>
      <c r="I431" s="100"/>
      <c r="J431" s="100"/>
      <c r="K431" s="98"/>
      <c r="L431" s="98"/>
      <c r="M431" s="100"/>
    </row>
    <row r="432" spans="1:13">
      <c r="A432" s="376">
        <v>82</v>
      </c>
      <c r="B432" s="377" t="s">
        <v>1413</v>
      </c>
      <c r="C432" s="97" t="s">
        <v>529</v>
      </c>
      <c r="D432" s="98">
        <v>395040101</v>
      </c>
      <c r="E432" s="389"/>
      <c r="F432" s="98"/>
      <c r="G432" s="98">
        <v>447</v>
      </c>
      <c r="H432" s="98"/>
      <c r="I432" s="98">
        <v>395</v>
      </c>
      <c r="J432" s="100">
        <v>838</v>
      </c>
      <c r="K432" s="389">
        <v>2</v>
      </c>
      <c r="L432" s="389">
        <v>2</v>
      </c>
      <c r="M432" s="390">
        <v>4</v>
      </c>
    </row>
    <row r="433" spans="1:13">
      <c r="A433" s="376"/>
      <c r="B433" s="377"/>
      <c r="C433" s="97"/>
      <c r="D433" s="98"/>
      <c r="E433" s="389"/>
      <c r="F433" s="98"/>
      <c r="G433" s="98"/>
      <c r="H433" s="98"/>
      <c r="I433" s="98"/>
      <c r="J433" s="100"/>
      <c r="K433" s="389"/>
      <c r="L433" s="389"/>
      <c r="M433" s="390"/>
    </row>
    <row r="434" spans="1:13">
      <c r="A434" s="376"/>
      <c r="B434" s="377"/>
      <c r="C434" s="97"/>
      <c r="D434" s="98"/>
      <c r="E434" s="389"/>
      <c r="F434" s="98"/>
      <c r="G434" s="98"/>
      <c r="H434" s="98"/>
      <c r="I434" s="98"/>
      <c r="J434" s="100"/>
      <c r="K434" s="389"/>
      <c r="L434" s="389"/>
      <c r="M434" s="390"/>
    </row>
    <row r="435" spans="1:13">
      <c r="A435" s="102"/>
      <c r="B435" s="97"/>
      <c r="C435" s="97"/>
      <c r="D435" s="98"/>
      <c r="E435" s="100" t="s">
        <v>10</v>
      </c>
      <c r="F435" s="100"/>
      <c r="G435" s="100">
        <v>449</v>
      </c>
      <c r="H435" s="100"/>
      <c r="I435" s="100">
        <v>389</v>
      </c>
      <c r="J435" s="100">
        <v>838</v>
      </c>
      <c r="K435" s="98"/>
      <c r="L435" s="98"/>
      <c r="M435" s="100"/>
    </row>
    <row r="436" spans="1:13">
      <c r="A436" s="376">
        <v>83</v>
      </c>
      <c r="B436" s="377" t="s">
        <v>1414</v>
      </c>
      <c r="C436" s="97" t="s">
        <v>530</v>
      </c>
      <c r="D436" s="98">
        <v>395040301</v>
      </c>
      <c r="E436" s="391"/>
      <c r="F436" s="106"/>
      <c r="G436" s="98">
        <v>306</v>
      </c>
      <c r="H436" s="98"/>
      <c r="I436" s="98">
        <v>236</v>
      </c>
      <c r="J436" s="100">
        <v>538</v>
      </c>
      <c r="K436" s="376"/>
      <c r="L436" s="376"/>
      <c r="M436" s="391"/>
    </row>
    <row r="437" spans="1:13">
      <c r="A437" s="376"/>
      <c r="B437" s="377"/>
      <c r="C437" s="97" t="s">
        <v>530</v>
      </c>
      <c r="D437" s="98">
        <v>395040302</v>
      </c>
      <c r="E437" s="391"/>
      <c r="F437" s="106"/>
      <c r="G437" s="98">
        <v>140</v>
      </c>
      <c r="H437" s="98"/>
      <c r="I437" s="98">
        <v>107</v>
      </c>
      <c r="J437" s="100">
        <v>242</v>
      </c>
      <c r="K437" s="376"/>
      <c r="L437" s="376"/>
      <c r="M437" s="391"/>
    </row>
    <row r="438" spans="1:13">
      <c r="A438" s="104"/>
      <c r="B438" s="97"/>
      <c r="C438" s="104"/>
      <c r="D438" s="104"/>
      <c r="E438" s="100" t="s">
        <v>10</v>
      </c>
      <c r="F438" s="100"/>
      <c r="G438" s="105">
        <f>SUM(G436:G437)</f>
        <v>446</v>
      </c>
      <c r="H438" s="105"/>
      <c r="I438" s="105">
        <f>SUM(I436:I437)</f>
        <v>343</v>
      </c>
      <c r="J438" s="105">
        <f>SUM(J436:J437)</f>
        <v>780</v>
      </c>
      <c r="K438" s="104"/>
      <c r="L438" s="104"/>
      <c r="M438" s="105"/>
    </row>
    <row r="439" spans="1:13">
      <c r="A439" s="376">
        <v>84</v>
      </c>
      <c r="B439" s="377" t="s">
        <v>1415</v>
      </c>
      <c r="C439" s="97" t="s">
        <v>531</v>
      </c>
      <c r="D439" s="98">
        <v>395040103</v>
      </c>
      <c r="E439" s="389"/>
      <c r="F439" s="98"/>
      <c r="G439" s="98">
        <v>261</v>
      </c>
      <c r="H439" s="98"/>
      <c r="I439" s="98">
        <v>209</v>
      </c>
      <c r="J439" s="100">
        <v>467</v>
      </c>
      <c r="K439" s="389">
        <v>2</v>
      </c>
      <c r="L439" s="389">
        <v>1</v>
      </c>
      <c r="M439" s="390">
        <v>3</v>
      </c>
    </row>
    <row r="440" spans="1:13">
      <c r="A440" s="376"/>
      <c r="B440" s="377"/>
      <c r="C440" s="97" t="s">
        <v>532</v>
      </c>
      <c r="D440" s="98">
        <v>395040102</v>
      </c>
      <c r="E440" s="389"/>
      <c r="F440" s="98"/>
      <c r="G440" s="98">
        <v>148</v>
      </c>
      <c r="H440" s="98"/>
      <c r="I440" s="98">
        <v>118</v>
      </c>
      <c r="J440" s="100">
        <v>267</v>
      </c>
      <c r="K440" s="389"/>
      <c r="L440" s="389"/>
      <c r="M440" s="390"/>
    </row>
    <row r="441" spans="1:13">
      <c r="A441" s="376"/>
      <c r="B441" s="377"/>
      <c r="C441" s="97" t="s">
        <v>533</v>
      </c>
      <c r="D441" s="98">
        <v>395040104</v>
      </c>
      <c r="E441" s="389"/>
      <c r="F441" s="98"/>
      <c r="G441" s="98">
        <v>228</v>
      </c>
      <c r="H441" s="98"/>
      <c r="I441" s="98">
        <v>181</v>
      </c>
      <c r="J441" s="100">
        <v>404</v>
      </c>
      <c r="K441" s="389"/>
      <c r="L441" s="389"/>
      <c r="M441" s="390"/>
    </row>
    <row r="442" spans="1:13">
      <c r="A442" s="102"/>
      <c r="B442" s="97"/>
      <c r="C442" s="97"/>
      <c r="D442" s="98"/>
      <c r="E442" s="100" t="s">
        <v>10</v>
      </c>
      <c r="F442" s="100"/>
      <c r="G442" s="100">
        <v>638</v>
      </c>
      <c r="H442" s="100"/>
      <c r="I442" s="100">
        <v>500</v>
      </c>
      <c r="J442" s="100">
        <v>1138</v>
      </c>
      <c r="K442" s="98"/>
      <c r="L442" s="98"/>
      <c r="M442" s="100"/>
    </row>
    <row r="443" spans="1:13">
      <c r="A443" s="102"/>
      <c r="B443" s="97"/>
      <c r="C443" s="97"/>
      <c r="D443" s="98"/>
      <c r="E443" s="100"/>
      <c r="F443" s="100"/>
      <c r="G443" s="100"/>
      <c r="H443" s="100"/>
      <c r="I443" s="100"/>
      <c r="J443" s="100"/>
      <c r="K443" s="98"/>
      <c r="L443" s="98"/>
      <c r="M443" s="100"/>
    </row>
    <row r="444" spans="1:13">
      <c r="A444" s="376">
        <v>85</v>
      </c>
      <c r="B444" s="377" t="s">
        <v>1416</v>
      </c>
      <c r="C444" s="97" t="s">
        <v>534</v>
      </c>
      <c r="D444" s="98">
        <v>395040105</v>
      </c>
      <c r="E444" s="389"/>
      <c r="F444" s="98"/>
      <c r="G444" s="98">
        <v>328</v>
      </c>
      <c r="H444" s="98"/>
      <c r="I444" s="98">
        <v>389</v>
      </c>
      <c r="J444" s="100">
        <v>714</v>
      </c>
      <c r="K444" s="389">
        <v>2</v>
      </c>
      <c r="L444" s="389">
        <v>1</v>
      </c>
      <c r="M444" s="390">
        <v>3</v>
      </c>
    </row>
    <row r="445" spans="1:13">
      <c r="A445" s="376"/>
      <c r="B445" s="377"/>
      <c r="C445" s="97" t="s">
        <v>535</v>
      </c>
      <c r="D445" s="98">
        <v>395040106</v>
      </c>
      <c r="E445" s="389"/>
      <c r="F445" s="98"/>
      <c r="G445" s="98">
        <v>179</v>
      </c>
      <c r="H445" s="98"/>
      <c r="I445" s="98">
        <v>147</v>
      </c>
      <c r="J445" s="100">
        <v>325</v>
      </c>
      <c r="K445" s="389"/>
      <c r="L445" s="389"/>
      <c r="M445" s="390"/>
    </row>
    <row r="446" spans="1:13">
      <c r="A446" s="376"/>
      <c r="B446" s="377"/>
      <c r="C446" s="97" t="s">
        <v>536</v>
      </c>
      <c r="D446" s="98">
        <v>395040306</v>
      </c>
      <c r="E446" s="389"/>
      <c r="F446" s="98"/>
      <c r="G446" s="98">
        <v>261</v>
      </c>
      <c r="H446" s="98"/>
      <c r="I446" s="98">
        <v>235</v>
      </c>
      <c r="J446" s="100">
        <v>484</v>
      </c>
      <c r="K446" s="389"/>
      <c r="L446" s="389"/>
      <c r="M446" s="390"/>
    </row>
    <row r="447" spans="1:13">
      <c r="A447" s="102"/>
      <c r="B447" s="97"/>
      <c r="C447" s="97"/>
      <c r="D447" s="98"/>
      <c r="E447" s="100" t="s">
        <v>10</v>
      </c>
      <c r="F447" s="100"/>
      <c r="G447" s="100">
        <v>762</v>
      </c>
      <c r="H447" s="100"/>
      <c r="I447" s="100">
        <v>761</v>
      </c>
      <c r="J447" s="100">
        <v>1523</v>
      </c>
      <c r="K447" s="98"/>
      <c r="L447" s="98"/>
      <c r="M447" s="100"/>
    </row>
    <row r="448" spans="1:13">
      <c r="A448" s="376">
        <v>86</v>
      </c>
      <c r="B448" s="377" t="s">
        <v>1417</v>
      </c>
      <c r="C448" s="97" t="s">
        <v>537</v>
      </c>
      <c r="D448" s="98">
        <v>395040303</v>
      </c>
      <c r="E448" s="389"/>
      <c r="F448" s="98"/>
      <c r="G448" s="98">
        <v>274</v>
      </c>
      <c r="H448" s="98"/>
      <c r="I448" s="98">
        <v>210</v>
      </c>
      <c r="J448" s="100">
        <v>470</v>
      </c>
      <c r="K448" s="389">
        <v>2</v>
      </c>
      <c r="L448" s="389">
        <v>1</v>
      </c>
      <c r="M448" s="390">
        <v>3</v>
      </c>
    </row>
    <row r="449" spans="1:13">
      <c r="A449" s="376"/>
      <c r="B449" s="377"/>
      <c r="C449" s="97" t="s">
        <v>538</v>
      </c>
      <c r="D449" s="98">
        <v>395040305</v>
      </c>
      <c r="E449" s="389"/>
      <c r="F449" s="98"/>
      <c r="G449" s="98">
        <v>324</v>
      </c>
      <c r="H449" s="98"/>
      <c r="I449" s="98">
        <v>363</v>
      </c>
      <c r="J449" s="100">
        <v>580</v>
      </c>
      <c r="K449" s="389"/>
      <c r="L449" s="389"/>
      <c r="M449" s="390"/>
    </row>
    <row r="450" spans="1:13">
      <c r="A450" s="376"/>
      <c r="B450" s="377"/>
      <c r="C450" s="97" t="s">
        <v>537</v>
      </c>
      <c r="D450" s="98">
        <v>395040304</v>
      </c>
      <c r="E450" s="389"/>
      <c r="F450" s="98"/>
      <c r="G450" s="98">
        <v>66</v>
      </c>
      <c r="H450" s="98"/>
      <c r="I450" s="98">
        <v>40</v>
      </c>
      <c r="J450" s="100">
        <v>105</v>
      </c>
      <c r="K450" s="389"/>
      <c r="L450" s="389"/>
      <c r="M450" s="390"/>
    </row>
    <row r="451" spans="1:13">
      <c r="A451" s="102"/>
      <c r="B451" s="97"/>
      <c r="C451" s="97"/>
      <c r="D451" s="98"/>
      <c r="E451" s="100" t="s">
        <v>10</v>
      </c>
      <c r="F451" s="100"/>
      <c r="G451" s="100">
        <v>653</v>
      </c>
      <c r="H451" s="100"/>
      <c r="I451" s="100">
        <v>502</v>
      </c>
      <c r="J451" s="100">
        <v>1155</v>
      </c>
      <c r="K451" s="98"/>
      <c r="L451" s="98"/>
      <c r="M451" s="100"/>
    </row>
    <row r="452" spans="1:13">
      <c r="A452" s="376">
        <v>87</v>
      </c>
      <c r="B452" s="377" t="s">
        <v>1418</v>
      </c>
      <c r="C452" s="97" t="s">
        <v>539</v>
      </c>
      <c r="D452" s="98">
        <v>395040201</v>
      </c>
      <c r="E452" s="389"/>
      <c r="F452" s="98"/>
      <c r="G452" s="98">
        <v>285</v>
      </c>
      <c r="H452" s="98"/>
      <c r="I452" s="98">
        <v>314</v>
      </c>
      <c r="J452" s="100">
        <v>595</v>
      </c>
      <c r="K452" s="389">
        <v>1</v>
      </c>
      <c r="L452" s="389">
        <v>1</v>
      </c>
      <c r="M452" s="390">
        <v>2</v>
      </c>
    </row>
    <row r="453" spans="1:13" ht="48" customHeight="1">
      <c r="A453" s="376"/>
      <c r="B453" s="377"/>
      <c r="C453" s="97" t="s">
        <v>539</v>
      </c>
      <c r="D453" s="98">
        <v>395040202</v>
      </c>
      <c r="E453" s="389"/>
      <c r="F453" s="98"/>
      <c r="G453" s="98">
        <v>181</v>
      </c>
      <c r="H453" s="98"/>
      <c r="I453" s="98">
        <v>127</v>
      </c>
      <c r="J453" s="100">
        <v>310</v>
      </c>
      <c r="K453" s="389"/>
      <c r="L453" s="389"/>
      <c r="M453" s="390"/>
    </row>
    <row r="454" spans="1:13">
      <c r="A454" s="102"/>
      <c r="B454" s="97"/>
      <c r="C454" s="97"/>
      <c r="D454" s="98"/>
      <c r="E454" s="100" t="s">
        <v>10</v>
      </c>
      <c r="F454" s="100"/>
      <c r="G454" s="100">
        <v>467</v>
      </c>
      <c r="H454" s="100"/>
      <c r="I454" s="100">
        <v>438</v>
      </c>
      <c r="J454" s="100">
        <v>905</v>
      </c>
      <c r="K454" s="98"/>
      <c r="L454" s="98"/>
      <c r="M454" s="100"/>
    </row>
    <row r="455" spans="1:13">
      <c r="A455" s="376">
        <v>88</v>
      </c>
      <c r="B455" s="377" t="s">
        <v>1419</v>
      </c>
      <c r="C455" s="97" t="s">
        <v>540</v>
      </c>
      <c r="D455" s="98">
        <v>395050306</v>
      </c>
      <c r="E455" s="389"/>
      <c r="F455" s="98"/>
      <c r="G455" s="98">
        <v>328</v>
      </c>
      <c r="H455" s="98"/>
      <c r="I455" s="98">
        <v>277</v>
      </c>
      <c r="J455" s="100">
        <v>603</v>
      </c>
      <c r="K455" s="389">
        <v>2</v>
      </c>
      <c r="L455" s="389">
        <v>1</v>
      </c>
      <c r="M455" s="390">
        <v>3</v>
      </c>
    </row>
    <row r="456" spans="1:13">
      <c r="A456" s="376"/>
      <c r="B456" s="377"/>
      <c r="C456" s="97" t="s">
        <v>541</v>
      </c>
      <c r="D456" s="98">
        <v>395050303</v>
      </c>
      <c r="E456" s="389"/>
      <c r="F456" s="98"/>
      <c r="G456" s="98">
        <v>194</v>
      </c>
      <c r="H456" s="98"/>
      <c r="I456" s="98">
        <v>130</v>
      </c>
      <c r="J456" s="100">
        <v>325</v>
      </c>
      <c r="K456" s="389"/>
      <c r="L456" s="389"/>
      <c r="M456" s="390"/>
    </row>
    <row r="457" spans="1:13">
      <c r="A457" s="376"/>
      <c r="B457" s="377"/>
      <c r="C457" s="97" t="s">
        <v>542</v>
      </c>
      <c r="D457" s="98">
        <v>395050305</v>
      </c>
      <c r="E457" s="389"/>
      <c r="F457" s="98"/>
      <c r="G457" s="98">
        <v>306</v>
      </c>
      <c r="H457" s="98"/>
      <c r="I457" s="98">
        <v>196</v>
      </c>
      <c r="J457" s="100">
        <v>505</v>
      </c>
      <c r="K457" s="389"/>
      <c r="L457" s="389"/>
      <c r="M457" s="390"/>
    </row>
    <row r="458" spans="1:13">
      <c r="A458" s="102"/>
      <c r="B458" s="97"/>
      <c r="C458" s="97"/>
      <c r="D458" s="98"/>
      <c r="E458" s="100" t="s">
        <v>10</v>
      </c>
      <c r="F458" s="100"/>
      <c r="G458" s="100">
        <v>829</v>
      </c>
      <c r="H458" s="100"/>
      <c r="I458" s="100">
        <v>604</v>
      </c>
      <c r="J458" s="100">
        <v>1433</v>
      </c>
      <c r="K458" s="98"/>
      <c r="L458" s="98"/>
      <c r="M458" s="100"/>
    </row>
    <row r="459" spans="1:13">
      <c r="A459" s="102"/>
      <c r="B459" s="97"/>
      <c r="C459" s="97"/>
      <c r="D459" s="98"/>
      <c r="E459" s="100"/>
      <c r="F459" s="100"/>
      <c r="G459" s="100"/>
      <c r="H459" s="100"/>
      <c r="I459" s="100"/>
      <c r="J459" s="100"/>
      <c r="K459" s="98"/>
      <c r="L459" s="98"/>
      <c r="M459" s="100"/>
    </row>
    <row r="460" spans="1:13">
      <c r="A460" s="102"/>
      <c r="B460" s="97"/>
      <c r="C460" s="97"/>
      <c r="D460" s="98"/>
      <c r="E460" s="100"/>
      <c r="F460" s="100"/>
      <c r="G460" s="100"/>
      <c r="H460" s="100"/>
      <c r="I460" s="100"/>
      <c r="J460" s="100"/>
      <c r="K460" s="98"/>
      <c r="L460" s="98"/>
      <c r="M460" s="100"/>
    </row>
    <row r="461" spans="1:13">
      <c r="A461" s="376">
        <v>89</v>
      </c>
      <c r="B461" s="377" t="s">
        <v>1420</v>
      </c>
      <c r="C461" s="97" t="s">
        <v>543</v>
      </c>
      <c r="D461" s="98">
        <v>395050201</v>
      </c>
      <c r="E461" s="389"/>
      <c r="F461" s="98"/>
      <c r="G461" s="98">
        <v>210</v>
      </c>
      <c r="H461" s="98"/>
      <c r="I461" s="98">
        <v>142</v>
      </c>
      <c r="J461" s="100">
        <v>338</v>
      </c>
      <c r="K461" s="389">
        <v>2</v>
      </c>
      <c r="L461" s="389">
        <v>1</v>
      </c>
      <c r="M461" s="390">
        <v>3</v>
      </c>
    </row>
    <row r="462" spans="1:13">
      <c r="A462" s="376"/>
      <c r="B462" s="377"/>
      <c r="C462" s="97" t="s">
        <v>543</v>
      </c>
      <c r="D462" s="98">
        <v>395050202</v>
      </c>
      <c r="E462" s="389"/>
      <c r="F462" s="98"/>
      <c r="G462" s="98">
        <v>350</v>
      </c>
      <c r="H462" s="98"/>
      <c r="I462" s="98">
        <v>204</v>
      </c>
      <c r="J462" s="100">
        <v>547</v>
      </c>
      <c r="K462" s="389"/>
      <c r="L462" s="389"/>
      <c r="M462" s="390"/>
    </row>
    <row r="463" spans="1:13" ht="31.5" customHeight="1">
      <c r="A463" s="376"/>
      <c r="B463" s="377"/>
      <c r="C463" s="97" t="s">
        <v>543</v>
      </c>
      <c r="D463" s="98">
        <v>395050203</v>
      </c>
      <c r="E463" s="389"/>
      <c r="F463" s="98"/>
      <c r="G463" s="98">
        <v>63</v>
      </c>
      <c r="H463" s="98"/>
      <c r="I463" s="98">
        <v>57</v>
      </c>
      <c r="J463" s="100">
        <v>119</v>
      </c>
      <c r="K463" s="389"/>
      <c r="L463" s="389"/>
      <c r="M463" s="390"/>
    </row>
    <row r="464" spans="1:13">
      <c r="A464" s="102"/>
      <c r="B464" s="97"/>
      <c r="C464" s="97"/>
      <c r="D464" s="98"/>
      <c r="E464" s="100" t="s">
        <v>10</v>
      </c>
      <c r="F464" s="100"/>
      <c r="G464" s="100">
        <v>617</v>
      </c>
      <c r="H464" s="100"/>
      <c r="I464" s="100">
        <v>387</v>
      </c>
      <c r="J464" s="100">
        <v>1004</v>
      </c>
      <c r="K464" s="98"/>
      <c r="L464" s="98"/>
      <c r="M464" s="100"/>
    </row>
    <row r="465" spans="1:13">
      <c r="A465" s="102"/>
      <c r="B465" s="97"/>
      <c r="C465" s="97"/>
      <c r="D465" s="98"/>
      <c r="E465" s="100"/>
      <c r="F465" s="100"/>
      <c r="G465" s="100"/>
      <c r="H465" s="100"/>
      <c r="I465" s="100"/>
      <c r="J465" s="100"/>
      <c r="K465" s="98"/>
      <c r="L465" s="98"/>
      <c r="M465" s="100"/>
    </row>
    <row r="466" spans="1:13">
      <c r="A466" s="376">
        <v>90</v>
      </c>
      <c r="B466" s="377" t="s">
        <v>1421</v>
      </c>
      <c r="C466" s="97" t="s">
        <v>544</v>
      </c>
      <c r="D466" s="98">
        <v>395050405</v>
      </c>
      <c r="E466" s="389"/>
      <c r="F466" s="98"/>
      <c r="G466" s="98">
        <v>101</v>
      </c>
      <c r="H466" s="98"/>
      <c r="I466" s="98">
        <v>85</v>
      </c>
      <c r="J466" s="100">
        <v>185</v>
      </c>
      <c r="K466" s="389">
        <v>2</v>
      </c>
      <c r="L466" s="389">
        <v>1</v>
      </c>
      <c r="M466" s="390">
        <v>3</v>
      </c>
    </row>
    <row r="467" spans="1:13" ht="31.5" customHeight="1">
      <c r="A467" s="376"/>
      <c r="B467" s="377"/>
      <c r="C467" s="97" t="s">
        <v>544</v>
      </c>
      <c r="D467" s="98">
        <v>395050406</v>
      </c>
      <c r="E467" s="389"/>
      <c r="F467" s="98"/>
      <c r="G467" s="98">
        <v>170</v>
      </c>
      <c r="H467" s="98"/>
      <c r="I467" s="98">
        <v>160</v>
      </c>
      <c r="J467" s="100">
        <v>328</v>
      </c>
      <c r="K467" s="389"/>
      <c r="L467" s="389"/>
      <c r="M467" s="390"/>
    </row>
    <row r="468" spans="1:13">
      <c r="A468" s="102"/>
      <c r="B468" s="97"/>
      <c r="C468" s="97" t="s">
        <v>545</v>
      </c>
      <c r="D468" s="98" t="s">
        <v>546</v>
      </c>
      <c r="E468" s="100"/>
      <c r="F468" s="100"/>
      <c r="G468" s="100">
        <v>295</v>
      </c>
      <c r="H468" s="100"/>
      <c r="I468" s="100">
        <v>239</v>
      </c>
      <c r="J468" s="100">
        <v>527</v>
      </c>
      <c r="K468" s="98"/>
      <c r="L468" s="98"/>
      <c r="M468" s="100"/>
    </row>
    <row r="469" spans="1:13">
      <c r="A469" s="102"/>
      <c r="B469" s="97"/>
      <c r="C469" s="97"/>
      <c r="D469" s="98"/>
      <c r="E469" s="100" t="s">
        <v>10</v>
      </c>
      <c r="F469" s="100"/>
      <c r="G469" s="100">
        <v>570</v>
      </c>
      <c r="H469" s="100"/>
      <c r="I469" s="100">
        <v>470</v>
      </c>
      <c r="J469" s="100">
        <v>1040</v>
      </c>
      <c r="K469" s="98"/>
      <c r="L469" s="98"/>
      <c r="M469" s="100"/>
    </row>
    <row r="470" spans="1:13">
      <c r="A470" s="102"/>
      <c r="B470" s="97"/>
      <c r="C470" s="97"/>
      <c r="D470" s="98"/>
      <c r="E470" s="100"/>
      <c r="F470" s="100"/>
      <c r="G470" s="100"/>
      <c r="H470" s="100"/>
      <c r="I470" s="100"/>
      <c r="J470" s="100"/>
      <c r="K470" s="98"/>
      <c r="L470" s="98"/>
      <c r="M470" s="100"/>
    </row>
    <row r="471" spans="1:13">
      <c r="A471" s="376">
        <v>91</v>
      </c>
      <c r="B471" s="377" t="s">
        <v>1422</v>
      </c>
      <c r="C471" s="97" t="s">
        <v>547</v>
      </c>
      <c r="D471" s="98">
        <v>395050506</v>
      </c>
      <c r="E471" s="389"/>
      <c r="F471" s="98"/>
      <c r="G471" s="98">
        <v>524</v>
      </c>
      <c r="H471" s="98"/>
      <c r="I471" s="98">
        <v>430</v>
      </c>
      <c r="J471" s="100">
        <v>951</v>
      </c>
      <c r="K471" s="389">
        <v>2</v>
      </c>
      <c r="L471" s="389">
        <v>1</v>
      </c>
      <c r="M471" s="390">
        <v>3</v>
      </c>
    </row>
    <row r="472" spans="1:13" ht="33.75" customHeight="1">
      <c r="A472" s="376"/>
      <c r="B472" s="377"/>
      <c r="C472" s="97" t="s">
        <v>548</v>
      </c>
      <c r="D472" s="98">
        <v>395050508</v>
      </c>
      <c r="E472" s="389"/>
      <c r="F472" s="98"/>
      <c r="G472" s="98">
        <v>365</v>
      </c>
      <c r="H472" s="98"/>
      <c r="I472" s="98">
        <v>267</v>
      </c>
      <c r="J472" s="100">
        <v>630</v>
      </c>
      <c r="K472" s="389"/>
      <c r="L472" s="389"/>
      <c r="M472" s="390"/>
    </row>
    <row r="473" spans="1:13">
      <c r="A473" s="102"/>
      <c r="B473" s="97"/>
      <c r="C473" s="97"/>
      <c r="D473" s="98"/>
      <c r="E473" s="100" t="s">
        <v>10</v>
      </c>
      <c r="F473" s="100"/>
      <c r="G473" s="100">
        <v>888</v>
      </c>
      <c r="H473" s="100"/>
      <c r="I473" s="100">
        <v>693</v>
      </c>
      <c r="J473" s="100">
        <v>1581</v>
      </c>
      <c r="K473" s="98"/>
      <c r="L473" s="98"/>
      <c r="M473" s="100"/>
    </row>
    <row r="474" spans="1:13">
      <c r="A474" s="102"/>
      <c r="B474" s="97"/>
      <c r="C474" s="97"/>
      <c r="D474" s="98"/>
      <c r="E474" s="100"/>
      <c r="F474" s="100"/>
      <c r="G474" s="100"/>
      <c r="H474" s="100"/>
      <c r="I474" s="100"/>
      <c r="J474" s="100"/>
      <c r="K474" s="98"/>
      <c r="L474" s="98"/>
      <c r="M474" s="100"/>
    </row>
    <row r="475" spans="1:13">
      <c r="A475" s="376">
        <v>92</v>
      </c>
      <c r="B475" s="377" t="s">
        <v>1423</v>
      </c>
      <c r="C475" s="97" t="s">
        <v>549</v>
      </c>
      <c r="D475" s="98">
        <v>395050501</v>
      </c>
      <c r="E475" s="389"/>
      <c r="F475" s="98"/>
      <c r="G475" s="98">
        <v>423</v>
      </c>
      <c r="H475" s="98"/>
      <c r="I475" s="98">
        <v>378</v>
      </c>
      <c r="J475" s="100">
        <v>798</v>
      </c>
      <c r="K475" s="389">
        <v>2</v>
      </c>
      <c r="L475" s="389">
        <v>1</v>
      </c>
      <c r="M475" s="390">
        <v>3</v>
      </c>
    </row>
    <row r="476" spans="1:13">
      <c r="A476" s="376"/>
      <c r="B476" s="377"/>
      <c r="C476" s="97" t="s">
        <v>550</v>
      </c>
      <c r="D476" s="98">
        <v>395050502</v>
      </c>
      <c r="E476" s="389"/>
      <c r="F476" s="98"/>
      <c r="G476" s="98">
        <v>32</v>
      </c>
      <c r="H476" s="98"/>
      <c r="I476" s="98">
        <v>20</v>
      </c>
      <c r="J476" s="100">
        <v>51</v>
      </c>
      <c r="K476" s="389"/>
      <c r="L476" s="389"/>
      <c r="M476" s="390"/>
    </row>
    <row r="477" spans="1:13">
      <c r="A477" s="376"/>
      <c r="B477" s="377"/>
      <c r="C477" s="97" t="s">
        <v>551</v>
      </c>
      <c r="D477" s="98">
        <v>395050507</v>
      </c>
      <c r="E477" s="389"/>
      <c r="F477" s="98"/>
      <c r="G477" s="98">
        <v>364</v>
      </c>
      <c r="H477" s="98"/>
      <c r="I477" s="98">
        <v>331</v>
      </c>
      <c r="J477" s="100">
        <v>695</v>
      </c>
      <c r="K477" s="389"/>
      <c r="L477" s="389"/>
      <c r="M477" s="390"/>
    </row>
    <row r="478" spans="1:13">
      <c r="A478" s="102"/>
      <c r="B478" s="97"/>
      <c r="C478" s="97"/>
      <c r="D478" s="98"/>
      <c r="E478" s="100" t="s">
        <v>10</v>
      </c>
      <c r="F478" s="100"/>
      <c r="G478" s="100">
        <v>818</v>
      </c>
      <c r="H478" s="100"/>
      <c r="I478" s="100">
        <v>726</v>
      </c>
      <c r="J478" s="100">
        <v>1544</v>
      </c>
      <c r="K478" s="98"/>
      <c r="L478" s="98"/>
      <c r="M478" s="100"/>
    </row>
    <row r="479" spans="1:13">
      <c r="A479" s="376"/>
      <c r="B479" s="377"/>
      <c r="C479" s="377"/>
      <c r="D479" s="389"/>
      <c r="E479" s="390"/>
      <c r="F479" s="100"/>
      <c r="G479" s="390"/>
      <c r="H479" s="100"/>
      <c r="I479" s="390"/>
      <c r="J479" s="390"/>
      <c r="K479" s="389"/>
      <c r="L479" s="389"/>
      <c r="M479" s="390"/>
    </row>
    <row r="480" spans="1:13">
      <c r="A480" s="376"/>
      <c r="B480" s="377"/>
      <c r="C480" s="377"/>
      <c r="D480" s="389"/>
      <c r="E480" s="390"/>
      <c r="F480" s="100"/>
      <c r="G480" s="390"/>
      <c r="H480" s="100"/>
      <c r="I480" s="390"/>
      <c r="J480" s="390"/>
      <c r="K480" s="389"/>
      <c r="L480" s="389"/>
      <c r="M480" s="390"/>
    </row>
    <row r="481" spans="1:13">
      <c r="A481" s="376">
        <v>93</v>
      </c>
      <c r="B481" s="377" t="s">
        <v>1424</v>
      </c>
      <c r="C481" s="97" t="s">
        <v>552</v>
      </c>
      <c r="D481" s="98">
        <v>395050505</v>
      </c>
      <c r="E481" s="389"/>
      <c r="F481" s="98"/>
      <c r="G481" s="98">
        <v>231</v>
      </c>
      <c r="H481" s="98"/>
      <c r="I481" s="98">
        <v>180</v>
      </c>
      <c r="J481" s="100">
        <v>402</v>
      </c>
      <c r="K481" s="389">
        <v>1</v>
      </c>
      <c r="L481" s="389">
        <v>1</v>
      </c>
      <c r="M481" s="390">
        <v>2</v>
      </c>
    </row>
    <row r="482" spans="1:13" ht="32.25" customHeight="1">
      <c r="A482" s="376"/>
      <c r="B482" s="377"/>
      <c r="C482" s="97" t="s">
        <v>553</v>
      </c>
      <c r="D482" s="98">
        <v>395050503</v>
      </c>
      <c r="E482" s="389"/>
      <c r="F482" s="98"/>
      <c r="G482" s="98">
        <v>157</v>
      </c>
      <c r="H482" s="98"/>
      <c r="I482" s="98">
        <v>113</v>
      </c>
      <c r="J482" s="100">
        <v>272</v>
      </c>
      <c r="K482" s="389"/>
      <c r="L482" s="389"/>
      <c r="M482" s="390"/>
    </row>
    <row r="483" spans="1:13">
      <c r="A483" s="102"/>
      <c r="B483" s="97"/>
      <c r="C483" s="97"/>
      <c r="D483" s="98"/>
      <c r="E483" s="100" t="s">
        <v>10</v>
      </c>
      <c r="F483" s="100"/>
      <c r="G483" s="100">
        <v>384</v>
      </c>
      <c r="H483" s="100"/>
      <c r="I483" s="100">
        <v>290</v>
      </c>
      <c r="J483" s="100">
        <v>674</v>
      </c>
      <c r="K483" s="98"/>
      <c r="L483" s="98"/>
      <c r="M483" s="100"/>
    </row>
    <row r="484" spans="1:13">
      <c r="A484" s="376"/>
      <c r="B484" s="377"/>
      <c r="C484" s="377"/>
      <c r="D484" s="389"/>
      <c r="E484" s="390"/>
      <c r="F484" s="100"/>
      <c r="G484" s="390"/>
      <c r="H484" s="100"/>
      <c r="I484" s="390"/>
      <c r="J484" s="390"/>
      <c r="K484" s="389"/>
      <c r="L484" s="389"/>
      <c r="M484" s="390"/>
    </row>
    <row r="485" spans="1:13">
      <c r="A485" s="376"/>
      <c r="B485" s="377"/>
      <c r="C485" s="377"/>
      <c r="D485" s="389"/>
      <c r="E485" s="390"/>
      <c r="F485" s="100"/>
      <c r="G485" s="390"/>
      <c r="H485" s="100"/>
      <c r="I485" s="390"/>
      <c r="J485" s="390"/>
      <c r="K485" s="389"/>
      <c r="L485" s="389"/>
      <c r="M485" s="390"/>
    </row>
    <row r="486" spans="1:13">
      <c r="A486" s="376">
        <v>94</v>
      </c>
      <c r="B486" s="377" t="s">
        <v>1425</v>
      </c>
      <c r="C486" s="97" t="s">
        <v>554</v>
      </c>
      <c r="D486" s="98">
        <v>395050504</v>
      </c>
      <c r="E486" s="389"/>
      <c r="F486" s="98"/>
      <c r="G486" s="98">
        <v>237</v>
      </c>
      <c r="H486" s="98"/>
      <c r="I486" s="98">
        <v>214</v>
      </c>
      <c r="J486" s="100">
        <v>444</v>
      </c>
      <c r="K486" s="389">
        <v>2</v>
      </c>
      <c r="L486" s="389">
        <v>1</v>
      </c>
      <c r="M486" s="390">
        <v>3</v>
      </c>
    </row>
    <row r="487" spans="1:13">
      <c r="A487" s="376"/>
      <c r="B487" s="377"/>
      <c r="C487" s="97" t="s">
        <v>555</v>
      </c>
      <c r="D487" s="98">
        <v>395050403</v>
      </c>
      <c r="E487" s="389"/>
      <c r="F487" s="98"/>
      <c r="G487" s="98">
        <v>310</v>
      </c>
      <c r="H487" s="98"/>
      <c r="I487" s="98">
        <v>243</v>
      </c>
      <c r="J487" s="100">
        <v>546</v>
      </c>
      <c r="K487" s="389"/>
      <c r="L487" s="389"/>
      <c r="M487" s="390"/>
    </row>
    <row r="488" spans="1:13">
      <c r="A488" s="376"/>
      <c r="B488" s="377"/>
      <c r="C488" s="97" t="s">
        <v>555</v>
      </c>
      <c r="D488" s="98">
        <v>395050404</v>
      </c>
      <c r="E488" s="389"/>
      <c r="F488" s="98"/>
      <c r="G488" s="98">
        <v>106</v>
      </c>
      <c r="H488" s="98"/>
      <c r="I488" s="98">
        <v>81</v>
      </c>
      <c r="J488" s="100">
        <v>180</v>
      </c>
      <c r="K488" s="389"/>
      <c r="L488" s="389"/>
      <c r="M488" s="390"/>
    </row>
    <row r="489" spans="1:13">
      <c r="A489" s="102"/>
      <c r="B489" s="97"/>
      <c r="C489" s="97"/>
      <c r="D489" s="98"/>
      <c r="E489" s="100" t="s">
        <v>10</v>
      </c>
      <c r="F489" s="100"/>
      <c r="G489" s="100">
        <v>640</v>
      </c>
      <c r="H489" s="100"/>
      <c r="I489" s="100">
        <v>530</v>
      </c>
      <c r="J489" s="100">
        <v>1170</v>
      </c>
      <c r="K489" s="98"/>
      <c r="L489" s="98"/>
      <c r="M489" s="100"/>
    </row>
    <row r="490" spans="1:13">
      <c r="A490" s="376">
        <v>95</v>
      </c>
      <c r="B490" s="377" t="s">
        <v>1426</v>
      </c>
      <c r="C490" s="97" t="s">
        <v>556</v>
      </c>
      <c r="D490" s="98">
        <v>395050301</v>
      </c>
      <c r="E490" s="389"/>
      <c r="F490" s="98"/>
      <c r="G490" s="98">
        <v>232</v>
      </c>
      <c r="H490" s="98"/>
      <c r="I490" s="98">
        <v>194</v>
      </c>
      <c r="J490" s="100">
        <v>427</v>
      </c>
      <c r="K490" s="389">
        <v>2</v>
      </c>
      <c r="L490" s="389">
        <v>1</v>
      </c>
      <c r="M490" s="390">
        <v>3</v>
      </c>
    </row>
    <row r="491" spans="1:13">
      <c r="A491" s="376"/>
      <c r="B491" s="377"/>
      <c r="C491" s="97" t="s">
        <v>557</v>
      </c>
      <c r="D491" s="98">
        <v>395040307</v>
      </c>
      <c r="E491" s="389"/>
      <c r="F491" s="98"/>
      <c r="G491" s="98">
        <v>467</v>
      </c>
      <c r="H491" s="98"/>
      <c r="I491" s="98">
        <v>358</v>
      </c>
      <c r="J491" s="100">
        <v>832</v>
      </c>
      <c r="K491" s="389"/>
      <c r="L491" s="389"/>
      <c r="M491" s="390"/>
    </row>
    <row r="492" spans="1:13">
      <c r="A492" s="102"/>
      <c r="B492" s="97"/>
      <c r="C492" s="97"/>
      <c r="D492" s="98"/>
      <c r="E492" s="100" t="s">
        <v>10</v>
      </c>
      <c r="F492" s="100"/>
      <c r="G492" s="100">
        <v>708</v>
      </c>
      <c r="H492" s="100"/>
      <c r="I492" s="100">
        <v>551</v>
      </c>
      <c r="J492" s="100">
        <v>1259</v>
      </c>
      <c r="K492" s="98"/>
      <c r="L492" s="98"/>
      <c r="M492" s="100"/>
    </row>
    <row r="493" spans="1:13" ht="15" thickBot="1">
      <c r="A493" s="218"/>
      <c r="B493" s="219"/>
      <c r="C493" s="219"/>
      <c r="D493" s="216"/>
      <c r="E493" s="233"/>
      <c r="F493" s="233"/>
      <c r="G493" s="233"/>
      <c r="H493" s="233"/>
      <c r="I493" s="233"/>
      <c r="J493" s="233"/>
      <c r="K493" s="232"/>
      <c r="L493" s="232"/>
      <c r="M493" s="233"/>
    </row>
    <row r="494" spans="1:13" ht="15.75" customHeight="1">
      <c r="A494" s="425">
        <v>96</v>
      </c>
      <c r="B494" s="422" t="s">
        <v>1517</v>
      </c>
      <c r="C494" s="224" t="s">
        <v>558</v>
      </c>
      <c r="D494" s="225">
        <v>395020201</v>
      </c>
      <c r="E494" s="228"/>
      <c r="F494" s="16"/>
      <c r="G494" s="228">
        <v>353</v>
      </c>
      <c r="H494" s="226"/>
      <c r="I494" s="228">
        <v>353</v>
      </c>
      <c r="J494" s="228">
        <v>353</v>
      </c>
      <c r="K494" s="221" t="s">
        <v>471</v>
      </c>
      <c r="L494" s="221"/>
      <c r="M494" s="222" t="s">
        <v>477</v>
      </c>
    </row>
    <row r="495" spans="1:13" ht="15.6">
      <c r="A495" s="426"/>
      <c r="B495" s="423"/>
      <c r="C495" s="224" t="s">
        <v>559</v>
      </c>
      <c r="D495" s="227">
        <v>395020202</v>
      </c>
      <c r="E495" s="228"/>
      <c r="F495" s="16"/>
      <c r="G495" s="228">
        <v>337</v>
      </c>
      <c r="H495" s="226"/>
      <c r="I495" s="228">
        <v>337</v>
      </c>
      <c r="J495" s="228">
        <v>337</v>
      </c>
      <c r="K495" s="221"/>
      <c r="L495" s="221"/>
      <c r="M495" s="222"/>
    </row>
    <row r="496" spans="1:13" ht="15.6">
      <c r="A496" s="426"/>
      <c r="B496" s="423"/>
      <c r="C496" s="224" t="s">
        <v>560</v>
      </c>
      <c r="D496" s="227">
        <v>395020406</v>
      </c>
      <c r="E496" s="228"/>
      <c r="F496" s="16"/>
      <c r="G496" s="228">
        <v>252</v>
      </c>
      <c r="H496" s="226"/>
      <c r="I496" s="228">
        <v>252</v>
      </c>
      <c r="J496" s="228">
        <v>252</v>
      </c>
      <c r="K496" s="221"/>
      <c r="L496" s="221"/>
      <c r="M496" s="222"/>
    </row>
    <row r="497" spans="1:13">
      <c r="A497" s="426"/>
      <c r="B497" s="423"/>
      <c r="C497" s="422"/>
      <c r="D497" s="428"/>
      <c r="E497" s="430" t="s">
        <v>10</v>
      </c>
      <c r="F497" s="16"/>
      <c r="G497" s="430">
        <v>945</v>
      </c>
      <c r="H497" s="226"/>
      <c r="I497" s="226">
        <v>945</v>
      </c>
      <c r="J497" s="226">
        <v>945</v>
      </c>
      <c r="K497" s="221"/>
      <c r="L497" s="221"/>
      <c r="M497" s="222"/>
    </row>
    <row r="498" spans="1:13">
      <c r="A498" s="427"/>
      <c r="B498" s="424"/>
      <c r="C498" s="424"/>
      <c r="D498" s="429"/>
      <c r="E498" s="430"/>
      <c r="F498" s="16"/>
      <c r="G498" s="430"/>
      <c r="H498" s="226"/>
      <c r="I498" s="226"/>
      <c r="J498" s="16"/>
      <c r="K498" s="221"/>
      <c r="L498" s="221"/>
      <c r="M498" s="222"/>
    </row>
    <row r="499" spans="1:13" ht="15" thickBot="1">
      <c r="A499" s="223"/>
      <c r="B499" s="229"/>
      <c r="C499" s="230"/>
      <c r="D499" s="231"/>
      <c r="E499" s="226"/>
      <c r="F499" s="16"/>
      <c r="G499" s="226"/>
      <c r="H499" s="226"/>
      <c r="I499" s="226"/>
      <c r="J499" s="16"/>
      <c r="K499" s="221"/>
      <c r="L499" s="221"/>
      <c r="M499" s="222"/>
    </row>
    <row r="500" spans="1:13" ht="15.75" customHeight="1">
      <c r="A500" s="402">
        <v>97</v>
      </c>
      <c r="B500" s="405" t="s">
        <v>1518</v>
      </c>
      <c r="C500" s="234" t="s">
        <v>558</v>
      </c>
      <c r="D500" s="235">
        <v>395020201</v>
      </c>
      <c r="E500" s="411"/>
      <c r="F500" s="236"/>
      <c r="G500" s="411"/>
      <c r="H500" s="236"/>
      <c r="I500" s="237">
        <v>270</v>
      </c>
      <c r="J500" s="237">
        <v>270</v>
      </c>
      <c r="K500" s="220"/>
      <c r="L500" s="220">
        <v>2</v>
      </c>
      <c r="M500" s="238">
        <v>2</v>
      </c>
    </row>
    <row r="501" spans="1:13" ht="15.6">
      <c r="A501" s="403"/>
      <c r="B501" s="406"/>
      <c r="C501" s="234" t="s">
        <v>559</v>
      </c>
      <c r="D501" s="239">
        <v>395020202</v>
      </c>
      <c r="E501" s="411"/>
      <c r="F501" s="236"/>
      <c r="G501" s="411"/>
      <c r="H501" s="236"/>
      <c r="I501" s="237">
        <v>252</v>
      </c>
      <c r="J501" s="237">
        <v>252</v>
      </c>
      <c r="K501" s="220"/>
      <c r="L501" s="220"/>
      <c r="M501" s="238"/>
    </row>
    <row r="502" spans="1:13" ht="15.6">
      <c r="A502" s="404"/>
      <c r="B502" s="407"/>
      <c r="C502" s="234" t="s">
        <v>560</v>
      </c>
      <c r="D502" s="239">
        <v>395020406</v>
      </c>
      <c r="E502" s="411"/>
      <c r="F502" s="236"/>
      <c r="G502" s="411"/>
      <c r="H502" s="236"/>
      <c r="I502" s="237">
        <v>200</v>
      </c>
      <c r="J502" s="237">
        <v>200</v>
      </c>
      <c r="K502" s="220"/>
      <c r="L502" s="220"/>
      <c r="M502" s="238"/>
    </row>
    <row r="503" spans="1:13">
      <c r="A503" s="240"/>
      <c r="B503" s="241"/>
      <c r="C503" s="242"/>
      <c r="D503" s="220"/>
      <c r="E503" s="238" t="s">
        <v>10</v>
      </c>
      <c r="F503" s="236"/>
      <c r="G503" s="238"/>
      <c r="H503" s="236"/>
      <c r="I503" s="238">
        <v>819</v>
      </c>
      <c r="J503" s="238">
        <v>819</v>
      </c>
      <c r="K503" s="220"/>
      <c r="L503" s="220"/>
      <c r="M503" s="238"/>
    </row>
    <row r="504" spans="1:13">
      <c r="A504" s="402"/>
      <c r="B504" s="405"/>
      <c r="C504" s="405"/>
      <c r="D504" s="408"/>
      <c r="E504" s="410"/>
      <c r="F504" s="236"/>
      <c r="G504" s="410"/>
      <c r="H504" s="238"/>
      <c r="I504" s="238"/>
      <c r="J504" s="236"/>
      <c r="K504" s="220"/>
      <c r="L504" s="220"/>
      <c r="M504" s="238"/>
    </row>
    <row r="505" spans="1:13">
      <c r="A505" s="404"/>
      <c r="B505" s="407"/>
      <c r="C505" s="407"/>
      <c r="D505" s="409"/>
      <c r="E505" s="410"/>
      <c r="F505" s="236"/>
      <c r="G505" s="410"/>
      <c r="H505" s="238"/>
      <c r="I505" s="238"/>
      <c r="J505" s="236"/>
      <c r="K505" s="220"/>
      <c r="L505" s="220"/>
      <c r="M505" s="238"/>
    </row>
    <row r="506" spans="1:13" ht="26.4">
      <c r="A506" s="402">
        <v>98</v>
      </c>
      <c r="B506" s="405" t="s">
        <v>1519</v>
      </c>
      <c r="C506" s="242" t="s">
        <v>571</v>
      </c>
      <c r="D506" s="220" t="s">
        <v>564</v>
      </c>
      <c r="E506" s="411"/>
      <c r="F506" s="236"/>
      <c r="G506" s="240">
        <v>380</v>
      </c>
      <c r="H506" s="220"/>
      <c r="I506" s="240">
        <v>380</v>
      </c>
      <c r="J506" s="236"/>
      <c r="K506" s="220">
        <v>2</v>
      </c>
      <c r="L506" s="220"/>
      <c r="M506" s="238">
        <v>2</v>
      </c>
    </row>
    <row r="507" spans="1:13">
      <c r="A507" s="404"/>
      <c r="B507" s="406"/>
      <c r="C507" s="242" t="s">
        <v>572</v>
      </c>
      <c r="D507" s="220">
        <v>395020204</v>
      </c>
      <c r="E507" s="411"/>
      <c r="F507" s="236"/>
      <c r="G507" s="240">
        <v>333</v>
      </c>
      <c r="H507" s="220"/>
      <c r="I507" s="240">
        <v>333</v>
      </c>
      <c r="J507" s="236"/>
      <c r="K507" s="220"/>
      <c r="L507" s="220"/>
      <c r="M507" s="238"/>
    </row>
    <row r="508" spans="1:13" ht="26.4">
      <c r="A508" s="240"/>
      <c r="B508" s="406"/>
      <c r="C508" s="242" t="s">
        <v>573</v>
      </c>
      <c r="D508" s="220">
        <v>395020403</v>
      </c>
      <c r="E508" s="220"/>
      <c r="F508" s="236"/>
      <c r="G508" s="240">
        <v>330</v>
      </c>
      <c r="H508" s="220"/>
      <c r="I508" s="240">
        <v>330</v>
      </c>
      <c r="J508" s="236"/>
      <c r="K508" s="220"/>
      <c r="L508" s="220"/>
      <c r="M508" s="238"/>
    </row>
    <row r="509" spans="1:13">
      <c r="A509" s="240"/>
      <c r="B509" s="407"/>
      <c r="C509" s="242"/>
      <c r="D509" s="220"/>
      <c r="E509" s="238" t="s">
        <v>10</v>
      </c>
      <c r="F509" s="236"/>
      <c r="G509" s="238">
        <f>SUM(G506:G508)</f>
        <v>1043</v>
      </c>
      <c r="H509" s="220"/>
      <c r="I509" s="238">
        <f>SUM(I506:I508)</f>
        <v>1043</v>
      </c>
      <c r="J509" s="236"/>
      <c r="K509" s="220"/>
      <c r="L509" s="220"/>
      <c r="M509" s="238"/>
    </row>
    <row r="510" spans="1:13">
      <c r="A510" s="240"/>
      <c r="B510" s="241"/>
      <c r="C510" s="242"/>
      <c r="D510" s="220"/>
      <c r="E510" s="238"/>
      <c r="F510" s="236"/>
      <c r="G510" s="238"/>
      <c r="H510" s="238"/>
      <c r="I510" s="238"/>
      <c r="J510" s="236"/>
      <c r="K510" s="220"/>
      <c r="L510" s="220"/>
      <c r="M510" s="238"/>
    </row>
    <row r="511" spans="1:13" ht="26.4">
      <c r="A511" s="402">
        <v>99</v>
      </c>
      <c r="B511" s="405" t="s">
        <v>1520</v>
      </c>
      <c r="C511" s="242" t="s">
        <v>571</v>
      </c>
      <c r="D511" s="220" t="s">
        <v>564</v>
      </c>
      <c r="E511" s="238"/>
      <c r="F511" s="236"/>
      <c r="G511" s="238" t="s">
        <v>578</v>
      </c>
      <c r="H511" s="236"/>
      <c r="I511" s="237">
        <v>290</v>
      </c>
      <c r="J511" s="237">
        <v>290</v>
      </c>
      <c r="K511" s="236"/>
      <c r="L511" s="220">
        <v>2</v>
      </c>
      <c r="M511" s="238">
        <v>2</v>
      </c>
    </row>
    <row r="512" spans="1:13">
      <c r="A512" s="403"/>
      <c r="B512" s="406"/>
      <c r="C512" s="242" t="s">
        <v>572</v>
      </c>
      <c r="D512" s="220">
        <v>395020204</v>
      </c>
      <c r="E512" s="238"/>
      <c r="F512" s="236"/>
      <c r="G512" s="238"/>
      <c r="H512" s="236"/>
      <c r="I512" s="237">
        <v>274</v>
      </c>
      <c r="J512" s="237">
        <v>274</v>
      </c>
      <c r="K512" s="236"/>
      <c r="L512" s="220"/>
      <c r="M512" s="238"/>
    </row>
    <row r="513" spans="1:13" ht="26.4">
      <c r="A513" s="404"/>
      <c r="B513" s="406"/>
      <c r="C513" s="242" t="s">
        <v>573</v>
      </c>
      <c r="D513" s="220">
        <v>395020403</v>
      </c>
      <c r="E513" s="238"/>
      <c r="F513" s="236"/>
      <c r="G513" s="238"/>
      <c r="H513" s="236"/>
      <c r="I513" s="237">
        <v>269</v>
      </c>
      <c r="J513" s="237">
        <v>269</v>
      </c>
      <c r="K513" s="236"/>
      <c r="L513" s="220"/>
      <c r="M513" s="238"/>
    </row>
    <row r="514" spans="1:13">
      <c r="A514" s="240"/>
      <c r="B514" s="407"/>
      <c r="C514" s="234"/>
      <c r="D514" s="243"/>
      <c r="E514" s="238" t="s">
        <v>10</v>
      </c>
      <c r="F514" s="236"/>
      <c r="G514" s="238"/>
      <c r="H514" s="236"/>
      <c r="I514" s="244">
        <f>SUM(I511:I513)</f>
        <v>833</v>
      </c>
      <c r="J514" s="244">
        <f>SUM(J511:J513)</f>
        <v>833</v>
      </c>
      <c r="K514" s="236"/>
      <c r="L514" s="220"/>
      <c r="M514" s="238"/>
    </row>
    <row r="515" spans="1:13">
      <c r="A515" s="240"/>
      <c r="B515" s="241"/>
      <c r="C515" s="242"/>
      <c r="D515" s="220"/>
      <c r="E515" s="238"/>
      <c r="F515" s="236"/>
      <c r="G515" s="238"/>
      <c r="H515" s="236"/>
      <c r="I515" s="238"/>
      <c r="J515" s="238"/>
      <c r="K515" s="236"/>
      <c r="L515" s="220"/>
      <c r="M515" s="238"/>
    </row>
    <row r="516" spans="1:13" ht="26.4">
      <c r="A516" s="402">
        <v>100</v>
      </c>
      <c r="B516" s="405" t="s">
        <v>1521</v>
      </c>
      <c r="C516" s="242" t="s">
        <v>574</v>
      </c>
      <c r="D516" s="220">
        <v>395020404</v>
      </c>
      <c r="E516" s="411"/>
      <c r="F516" s="236"/>
      <c r="G516" s="240">
        <v>291</v>
      </c>
      <c r="H516" s="236"/>
      <c r="I516" s="220"/>
      <c r="J516" s="240">
        <v>291</v>
      </c>
      <c r="K516" s="236"/>
      <c r="L516" s="220"/>
      <c r="M516" s="238">
        <v>2</v>
      </c>
    </row>
    <row r="517" spans="1:13">
      <c r="A517" s="403"/>
      <c r="B517" s="406"/>
      <c r="C517" s="242" t="s">
        <v>575</v>
      </c>
      <c r="D517" s="220">
        <v>395020407</v>
      </c>
      <c r="E517" s="411"/>
      <c r="F517" s="236"/>
      <c r="G517" s="240">
        <v>105</v>
      </c>
      <c r="H517" s="236"/>
      <c r="I517" s="220"/>
      <c r="J517" s="240">
        <v>105</v>
      </c>
      <c r="K517" s="236"/>
      <c r="L517" s="220"/>
      <c r="M517" s="238"/>
    </row>
    <row r="518" spans="1:13">
      <c r="A518" s="404"/>
      <c r="B518" s="407"/>
      <c r="C518" s="242" t="s">
        <v>576</v>
      </c>
      <c r="D518" s="220">
        <v>395020405</v>
      </c>
      <c r="E518" s="411"/>
      <c r="F518" s="236"/>
      <c r="G518" s="240">
        <v>389</v>
      </c>
      <c r="H518" s="236"/>
      <c r="I518" s="220"/>
      <c r="J518" s="240">
        <v>389</v>
      </c>
      <c r="K518" s="236"/>
      <c r="L518" s="220"/>
      <c r="M518" s="238"/>
    </row>
    <row r="519" spans="1:13">
      <c r="A519" s="240"/>
      <c r="B519" s="241"/>
      <c r="C519" s="242"/>
      <c r="D519" s="220"/>
      <c r="E519" s="220" t="s">
        <v>10</v>
      </c>
      <c r="F519" s="236"/>
      <c r="G519" s="220">
        <v>780</v>
      </c>
      <c r="H519" s="236"/>
      <c r="I519" s="220"/>
      <c r="J519" s="238">
        <v>780</v>
      </c>
      <c r="K519" s="236"/>
      <c r="L519" s="220"/>
      <c r="M519" s="238"/>
    </row>
    <row r="520" spans="1:13" ht="26.4">
      <c r="A520" s="402">
        <v>101</v>
      </c>
      <c r="B520" s="405" t="s">
        <v>1522</v>
      </c>
      <c r="C520" s="242" t="s">
        <v>574</v>
      </c>
      <c r="D520" s="220">
        <v>395020404</v>
      </c>
      <c r="E520" s="238"/>
      <c r="F520" s="236"/>
      <c r="G520" s="238"/>
      <c r="H520" s="236"/>
      <c r="I520" s="237">
        <v>196</v>
      </c>
      <c r="J520" s="237">
        <v>196</v>
      </c>
      <c r="K520" s="236"/>
      <c r="L520" s="220">
        <v>2</v>
      </c>
      <c r="M520" s="238">
        <v>2</v>
      </c>
    </row>
    <row r="521" spans="1:13">
      <c r="A521" s="403"/>
      <c r="B521" s="406"/>
      <c r="C521" s="242" t="s">
        <v>575</v>
      </c>
      <c r="D521" s="220">
        <v>395020407</v>
      </c>
      <c r="E521" s="238"/>
      <c r="F521" s="236"/>
      <c r="G521" s="238"/>
      <c r="H521" s="236"/>
      <c r="I521" s="237">
        <v>82</v>
      </c>
      <c r="J521" s="237">
        <v>82</v>
      </c>
      <c r="K521" s="236"/>
      <c r="L521" s="220"/>
      <c r="M521" s="238"/>
    </row>
    <row r="522" spans="1:13">
      <c r="A522" s="403"/>
      <c r="B522" s="406"/>
      <c r="C522" s="242" t="s">
        <v>576</v>
      </c>
      <c r="D522" s="220">
        <v>395020405</v>
      </c>
      <c r="E522" s="238"/>
      <c r="F522" s="236"/>
      <c r="G522" s="238"/>
      <c r="H522" s="236"/>
      <c r="I522" s="237">
        <v>319</v>
      </c>
      <c r="J522" s="237">
        <v>319</v>
      </c>
      <c r="K522" s="236"/>
      <c r="L522" s="220"/>
      <c r="M522" s="238"/>
    </row>
    <row r="523" spans="1:13">
      <c r="A523" s="404"/>
      <c r="B523" s="407"/>
      <c r="C523" s="234"/>
      <c r="D523" s="243"/>
      <c r="E523" s="238" t="s">
        <v>10</v>
      </c>
      <c r="F523" s="236"/>
      <c r="G523" s="238"/>
      <c r="H523" s="236"/>
      <c r="I523" s="244">
        <f>SUM(I520:I522)</f>
        <v>597</v>
      </c>
      <c r="J523" s="244">
        <f>SUM(J520:J522)</f>
        <v>597</v>
      </c>
      <c r="K523" s="236"/>
      <c r="L523" s="220"/>
      <c r="M523" s="238"/>
    </row>
    <row r="524" spans="1:13">
      <c r="A524" s="245"/>
      <c r="B524" s="241"/>
      <c r="C524" s="234"/>
      <c r="D524" s="243"/>
      <c r="E524" s="238"/>
      <c r="F524" s="236"/>
      <c r="G524" s="238"/>
      <c r="H524" s="236"/>
      <c r="I524" s="244"/>
      <c r="J524" s="244"/>
      <c r="K524" s="236"/>
      <c r="L524" s="220"/>
      <c r="M524" s="238"/>
    </row>
    <row r="525" spans="1:13" ht="15" customHeight="1">
      <c r="A525" s="402">
        <v>102</v>
      </c>
      <c r="B525" s="405" t="s">
        <v>1523</v>
      </c>
      <c r="C525" s="242" t="s">
        <v>598</v>
      </c>
      <c r="D525" s="220" t="s">
        <v>599</v>
      </c>
      <c r="E525" s="411"/>
      <c r="F525" s="236"/>
      <c r="G525" s="220">
        <v>701</v>
      </c>
      <c r="H525" s="236"/>
      <c r="I525" s="220"/>
      <c r="J525" s="220">
        <v>701</v>
      </c>
      <c r="K525" s="236"/>
      <c r="L525" s="220"/>
      <c r="M525" s="238">
        <v>2</v>
      </c>
    </row>
    <row r="526" spans="1:13">
      <c r="A526" s="403"/>
      <c r="B526" s="406"/>
      <c r="C526" s="242" t="s">
        <v>601</v>
      </c>
      <c r="D526" s="220" t="s">
        <v>602</v>
      </c>
      <c r="E526" s="411"/>
      <c r="F526" s="236"/>
      <c r="G526" s="220">
        <v>283</v>
      </c>
      <c r="H526" s="236"/>
      <c r="I526" s="220"/>
      <c r="J526" s="220">
        <v>283</v>
      </c>
      <c r="K526" s="236"/>
      <c r="L526" s="220"/>
      <c r="M526" s="238"/>
    </row>
    <row r="527" spans="1:13" ht="26.4">
      <c r="A527" s="404"/>
      <c r="B527" s="407"/>
      <c r="C527" s="242" t="s">
        <v>604</v>
      </c>
      <c r="D527" s="220" t="s">
        <v>605</v>
      </c>
      <c r="E527" s="411"/>
      <c r="F527" s="236"/>
      <c r="G527" s="220">
        <v>40</v>
      </c>
      <c r="H527" s="236"/>
      <c r="I527" s="220"/>
      <c r="J527" s="220">
        <v>40</v>
      </c>
      <c r="K527" s="236"/>
      <c r="L527" s="220"/>
      <c r="M527" s="238"/>
    </row>
    <row r="528" spans="1:13">
      <c r="A528" s="402"/>
      <c r="B528" s="405"/>
      <c r="C528" s="405"/>
      <c r="D528" s="408"/>
      <c r="E528" s="410" t="s">
        <v>10</v>
      </c>
      <c r="F528" s="236"/>
      <c r="G528" s="410" t="s">
        <v>607</v>
      </c>
      <c r="H528" s="236"/>
      <c r="I528" s="220"/>
      <c r="J528" s="238" t="s">
        <v>608</v>
      </c>
      <c r="K528" s="236"/>
      <c r="L528" s="220"/>
      <c r="M528" s="238"/>
    </row>
    <row r="529" spans="1:13">
      <c r="A529" s="404"/>
      <c r="B529" s="407"/>
      <c r="C529" s="407"/>
      <c r="D529" s="409"/>
      <c r="E529" s="410"/>
      <c r="F529" s="236"/>
      <c r="G529" s="410"/>
      <c r="H529" s="236"/>
      <c r="I529" s="220"/>
      <c r="J529" s="238"/>
      <c r="K529" s="236"/>
      <c r="L529" s="220"/>
      <c r="M529" s="238"/>
    </row>
    <row r="530" spans="1:13">
      <c r="A530" s="245"/>
      <c r="B530" s="241"/>
      <c r="C530" s="234"/>
      <c r="D530" s="243"/>
      <c r="E530" s="238"/>
      <c r="F530" s="236"/>
      <c r="G530" s="238"/>
      <c r="H530" s="236"/>
      <c r="I530" s="244"/>
      <c r="J530" s="244"/>
      <c r="K530" s="236"/>
      <c r="L530" s="220"/>
      <c r="M530" s="238"/>
    </row>
    <row r="531" spans="1:13" ht="15" customHeight="1">
      <c r="A531" s="402">
        <v>103</v>
      </c>
      <c r="B531" s="405" t="s">
        <v>1524</v>
      </c>
      <c r="C531" s="242" t="s">
        <v>598</v>
      </c>
      <c r="D531" s="220" t="s">
        <v>599</v>
      </c>
      <c r="E531" s="238"/>
      <c r="F531" s="236"/>
      <c r="G531" s="220"/>
      <c r="H531" s="236"/>
      <c r="I531" s="220">
        <v>642</v>
      </c>
      <c r="J531" s="220">
        <v>642</v>
      </c>
      <c r="K531" s="236"/>
      <c r="L531" s="220">
        <v>2</v>
      </c>
      <c r="M531" s="238">
        <v>2</v>
      </c>
    </row>
    <row r="532" spans="1:13">
      <c r="A532" s="403"/>
      <c r="B532" s="406"/>
      <c r="C532" s="242" t="s">
        <v>601</v>
      </c>
      <c r="D532" s="220" t="s">
        <v>602</v>
      </c>
      <c r="E532" s="238"/>
      <c r="F532" s="236"/>
      <c r="G532" s="220"/>
      <c r="H532" s="236"/>
      <c r="I532" s="220">
        <v>228</v>
      </c>
      <c r="J532" s="220">
        <v>228</v>
      </c>
      <c r="K532" s="236"/>
      <c r="L532" s="220"/>
      <c r="M532" s="238"/>
    </row>
    <row r="533" spans="1:13" ht="26.4">
      <c r="A533" s="404"/>
      <c r="B533" s="407"/>
      <c r="C533" s="242" t="s">
        <v>604</v>
      </c>
      <c r="D533" s="220" t="s">
        <v>605</v>
      </c>
      <c r="E533" s="238"/>
      <c r="F533" s="236"/>
      <c r="G533" s="220"/>
      <c r="H533" s="236"/>
      <c r="I533" s="220">
        <v>29</v>
      </c>
      <c r="J533" s="220">
        <v>29</v>
      </c>
      <c r="K533" s="236"/>
      <c r="L533" s="220"/>
      <c r="M533" s="238"/>
    </row>
    <row r="534" spans="1:13">
      <c r="A534" s="218"/>
      <c r="B534" s="219"/>
      <c r="C534" s="219"/>
      <c r="D534" s="216"/>
      <c r="E534" s="217"/>
      <c r="F534" s="217"/>
      <c r="G534" s="217"/>
      <c r="H534" s="217"/>
      <c r="I534" s="217"/>
      <c r="J534" s="217"/>
      <c r="K534" s="216"/>
      <c r="L534" s="216"/>
      <c r="M534" s="217"/>
    </row>
    <row r="535" spans="1:13">
      <c r="A535" s="376">
        <v>104</v>
      </c>
      <c r="B535" s="377" t="s">
        <v>1429</v>
      </c>
      <c r="C535" s="97" t="s">
        <v>566</v>
      </c>
      <c r="D535" s="98">
        <v>395050408</v>
      </c>
      <c r="E535" s="389"/>
      <c r="F535" s="216"/>
      <c r="G535" s="216">
        <v>276</v>
      </c>
      <c r="H535" s="216"/>
      <c r="I535" s="216">
        <v>266</v>
      </c>
      <c r="J535" s="217">
        <v>539</v>
      </c>
      <c r="K535" s="389">
        <v>2</v>
      </c>
      <c r="L535" s="389">
        <v>1</v>
      </c>
      <c r="M535" s="390">
        <v>3</v>
      </c>
    </row>
    <row r="536" spans="1:13">
      <c r="A536" s="376"/>
      <c r="B536" s="377"/>
      <c r="C536" s="97" t="s">
        <v>566</v>
      </c>
      <c r="D536" s="98">
        <v>395050409</v>
      </c>
      <c r="E536" s="389"/>
      <c r="F536" s="216"/>
      <c r="G536" s="216">
        <v>476</v>
      </c>
      <c r="H536" s="216"/>
      <c r="I536" s="216">
        <v>451</v>
      </c>
      <c r="J536" s="217">
        <v>921</v>
      </c>
      <c r="K536" s="389"/>
      <c r="L536" s="389"/>
      <c r="M536" s="390"/>
    </row>
    <row r="537" spans="1:13">
      <c r="A537" s="102"/>
      <c r="B537" s="97"/>
      <c r="C537" s="97"/>
      <c r="D537" s="98"/>
      <c r="E537" s="217" t="s">
        <v>10</v>
      </c>
      <c r="F537" s="217"/>
      <c r="G537" s="217">
        <v>747</v>
      </c>
      <c r="H537" s="217"/>
      <c r="I537" s="217">
        <v>713</v>
      </c>
      <c r="J537" s="217">
        <v>1460</v>
      </c>
      <c r="K537" s="216"/>
      <c r="L537" s="216"/>
      <c r="M537" s="217"/>
    </row>
    <row r="538" spans="1:13">
      <c r="A538" s="102"/>
      <c r="B538" s="97"/>
      <c r="C538" s="97"/>
      <c r="D538" s="98"/>
      <c r="E538" s="217"/>
      <c r="F538" s="217"/>
      <c r="G538" s="217"/>
      <c r="H538" s="217"/>
      <c r="I538" s="217"/>
      <c r="J538" s="217"/>
      <c r="K538" s="216"/>
      <c r="L538" s="216"/>
      <c r="M538" s="217"/>
    </row>
    <row r="539" spans="1:13">
      <c r="A539" s="376">
        <v>105</v>
      </c>
      <c r="B539" s="377" t="s">
        <v>1430</v>
      </c>
      <c r="C539" s="97" t="s">
        <v>567</v>
      </c>
      <c r="D539" s="98">
        <v>395050402</v>
      </c>
      <c r="E539" s="389"/>
      <c r="F539" s="216"/>
      <c r="G539" s="216">
        <v>144</v>
      </c>
      <c r="H539" s="216"/>
      <c r="I539" s="216">
        <v>157</v>
      </c>
      <c r="J539" s="217">
        <v>303</v>
      </c>
      <c r="K539" s="389">
        <v>2</v>
      </c>
      <c r="L539" s="389">
        <v>1</v>
      </c>
      <c r="M539" s="390">
        <v>3</v>
      </c>
    </row>
    <row r="540" spans="1:13">
      <c r="A540" s="376"/>
      <c r="B540" s="377"/>
      <c r="C540" s="97" t="s">
        <v>568</v>
      </c>
      <c r="D540" s="98">
        <v>395050407</v>
      </c>
      <c r="E540" s="389"/>
      <c r="F540" s="216"/>
      <c r="G540" s="216">
        <v>216</v>
      </c>
      <c r="H540" s="216"/>
      <c r="I540" s="216">
        <v>156</v>
      </c>
      <c r="J540" s="217">
        <v>370</v>
      </c>
      <c r="K540" s="389"/>
      <c r="L540" s="389"/>
      <c r="M540" s="390"/>
    </row>
    <row r="541" spans="1:13">
      <c r="A541" s="376"/>
      <c r="B541" s="377"/>
      <c r="C541" s="97" t="s">
        <v>569</v>
      </c>
      <c r="D541" s="98">
        <v>395050410</v>
      </c>
      <c r="E541" s="389"/>
      <c r="F541" s="216"/>
      <c r="G541" s="216">
        <v>120</v>
      </c>
      <c r="H541" s="216"/>
      <c r="I541" s="216">
        <v>89</v>
      </c>
      <c r="J541" s="217">
        <v>201</v>
      </c>
      <c r="K541" s="389"/>
      <c r="L541" s="389"/>
      <c r="M541" s="390"/>
    </row>
    <row r="542" spans="1:13">
      <c r="A542" s="102"/>
      <c r="B542" s="97"/>
      <c r="C542" s="97"/>
      <c r="D542" s="98"/>
      <c r="E542" s="217" t="s">
        <v>10</v>
      </c>
      <c r="F542" s="217"/>
      <c r="G542" s="217">
        <v>481</v>
      </c>
      <c r="H542" s="217"/>
      <c r="I542" s="217">
        <v>393</v>
      </c>
      <c r="J542" s="217">
        <v>874</v>
      </c>
      <c r="K542" s="216"/>
      <c r="L542" s="216"/>
      <c r="M542" s="217"/>
    </row>
    <row r="543" spans="1:13">
      <c r="A543" s="376"/>
      <c r="B543" s="377"/>
      <c r="C543" s="377"/>
      <c r="D543" s="389"/>
      <c r="E543" s="390"/>
      <c r="F543" s="217"/>
      <c r="G543" s="390"/>
      <c r="H543" s="217"/>
      <c r="I543" s="390"/>
      <c r="J543" s="390"/>
      <c r="K543" s="389"/>
      <c r="L543" s="389"/>
      <c r="M543" s="390"/>
    </row>
    <row r="544" spans="1:13">
      <c r="A544" s="376"/>
      <c r="B544" s="377"/>
      <c r="C544" s="377"/>
      <c r="D544" s="389"/>
      <c r="E544" s="390"/>
      <c r="F544" s="217"/>
      <c r="G544" s="390"/>
      <c r="H544" s="217"/>
      <c r="I544" s="390"/>
      <c r="J544" s="390"/>
      <c r="K544" s="389"/>
      <c r="L544" s="389"/>
      <c r="M544" s="390"/>
    </row>
    <row r="545" spans="1:13" ht="26.4">
      <c r="A545" s="102">
        <v>106</v>
      </c>
      <c r="B545" s="97" t="s">
        <v>1431</v>
      </c>
      <c r="C545" s="97" t="s">
        <v>570</v>
      </c>
      <c r="D545" s="98">
        <v>395050411</v>
      </c>
      <c r="E545" s="216"/>
      <c r="F545" s="216"/>
      <c r="G545" s="216">
        <v>321</v>
      </c>
      <c r="H545" s="216"/>
      <c r="I545" s="216">
        <v>244</v>
      </c>
      <c r="J545" s="217">
        <v>560</v>
      </c>
      <c r="K545" s="216">
        <v>1</v>
      </c>
      <c r="L545" s="216">
        <v>1</v>
      </c>
      <c r="M545" s="217">
        <v>2</v>
      </c>
    </row>
    <row r="546" spans="1:13">
      <c r="A546" s="376"/>
      <c r="B546" s="377"/>
      <c r="C546" s="377"/>
      <c r="D546" s="389"/>
      <c r="E546" s="390" t="s">
        <v>10</v>
      </c>
      <c r="F546" s="217"/>
      <c r="G546" s="390">
        <v>319</v>
      </c>
      <c r="H546" s="217"/>
      <c r="I546" s="390">
        <v>241</v>
      </c>
      <c r="J546" s="390">
        <v>560</v>
      </c>
      <c r="K546" s="389"/>
      <c r="L546" s="389"/>
      <c r="M546" s="390"/>
    </row>
    <row r="547" spans="1:13">
      <c r="A547" s="376"/>
      <c r="B547" s="377"/>
      <c r="C547" s="377"/>
      <c r="D547" s="389"/>
      <c r="E547" s="390"/>
      <c r="F547" s="217"/>
      <c r="G547" s="390"/>
      <c r="H547" s="217"/>
      <c r="I547" s="390"/>
      <c r="J547" s="390"/>
      <c r="K547" s="389"/>
      <c r="L547" s="389"/>
      <c r="M547" s="390"/>
    </row>
    <row r="548" spans="1:13">
      <c r="A548" s="102"/>
      <c r="B548" s="97"/>
      <c r="C548" s="97"/>
      <c r="D548" s="98"/>
      <c r="E548" s="217" t="s">
        <v>10</v>
      </c>
      <c r="F548" s="217"/>
      <c r="G548" s="216"/>
      <c r="H548" s="216"/>
      <c r="I548" s="217">
        <v>599</v>
      </c>
      <c r="J548" s="217">
        <v>599</v>
      </c>
      <c r="K548" s="216"/>
      <c r="L548" s="216"/>
      <c r="M548" s="217"/>
    </row>
    <row r="549" spans="1:13" ht="26.4">
      <c r="A549" s="376">
        <v>107</v>
      </c>
      <c r="B549" s="377" t="s">
        <v>1437</v>
      </c>
      <c r="C549" s="97" t="s">
        <v>587</v>
      </c>
      <c r="D549" s="98">
        <v>395020101</v>
      </c>
      <c r="E549" s="389"/>
      <c r="F549" s="216"/>
      <c r="G549" s="216">
        <v>273</v>
      </c>
      <c r="H549" s="216"/>
      <c r="I549" s="216">
        <v>221</v>
      </c>
      <c r="J549" s="217">
        <v>489</v>
      </c>
      <c r="K549" s="389">
        <v>2</v>
      </c>
      <c r="L549" s="376">
        <v>2</v>
      </c>
      <c r="M549" s="390">
        <v>4</v>
      </c>
    </row>
    <row r="550" spans="1:13" ht="26.4">
      <c r="A550" s="376"/>
      <c r="B550" s="377"/>
      <c r="C550" s="97" t="s">
        <v>588</v>
      </c>
      <c r="D550" s="98">
        <v>395020102</v>
      </c>
      <c r="E550" s="389"/>
      <c r="F550" s="216"/>
      <c r="G550" s="216">
        <v>332</v>
      </c>
      <c r="H550" s="216"/>
      <c r="I550" s="216">
        <v>330</v>
      </c>
      <c r="J550" s="217">
        <v>656</v>
      </c>
      <c r="K550" s="389"/>
      <c r="L550" s="376"/>
      <c r="M550" s="390"/>
    </row>
    <row r="551" spans="1:13" ht="26.4">
      <c r="A551" s="376"/>
      <c r="B551" s="377"/>
      <c r="C551" s="97" t="s">
        <v>589</v>
      </c>
      <c r="D551" s="98">
        <v>395020103</v>
      </c>
      <c r="E551" s="216"/>
      <c r="F551" s="216"/>
      <c r="G551" s="216">
        <v>219</v>
      </c>
      <c r="H551" s="216"/>
      <c r="I551" s="216">
        <v>176</v>
      </c>
      <c r="J551" s="217">
        <v>396</v>
      </c>
      <c r="K551" s="216"/>
      <c r="L551" s="216"/>
      <c r="M551" s="217"/>
    </row>
    <row r="552" spans="1:13" ht="26.4">
      <c r="A552" s="376"/>
      <c r="B552" s="377"/>
      <c r="C552" s="97" t="s">
        <v>590</v>
      </c>
      <c r="D552" s="98" t="s">
        <v>591</v>
      </c>
      <c r="E552" s="217"/>
      <c r="F552" s="217"/>
      <c r="G552" s="217">
        <v>59</v>
      </c>
      <c r="H552" s="217"/>
      <c r="I552" s="217">
        <v>47</v>
      </c>
      <c r="J552" s="217">
        <v>355</v>
      </c>
      <c r="K552" s="216"/>
      <c r="L552" s="216"/>
      <c r="M552" s="217"/>
    </row>
    <row r="553" spans="1:13">
      <c r="A553" s="102"/>
      <c r="B553" s="97"/>
      <c r="C553" s="97"/>
      <c r="D553" s="98"/>
      <c r="E553" s="217" t="s">
        <v>10</v>
      </c>
      <c r="F553" s="217"/>
      <c r="G553" s="217">
        <v>1015</v>
      </c>
      <c r="H553" s="217"/>
      <c r="I553" s="217">
        <v>881</v>
      </c>
      <c r="J553" s="217">
        <v>1896</v>
      </c>
      <c r="K553" s="216"/>
      <c r="L553" s="216"/>
      <c r="M553" s="217"/>
    </row>
    <row r="554" spans="1:13">
      <c r="A554" s="376">
        <v>108</v>
      </c>
      <c r="B554" s="377" t="s">
        <v>1438</v>
      </c>
      <c r="C554" s="97" t="s">
        <v>592</v>
      </c>
      <c r="D554" s="98">
        <v>395020302</v>
      </c>
      <c r="E554" s="216"/>
      <c r="F554" s="216"/>
      <c r="G554" s="216">
        <v>115</v>
      </c>
      <c r="H554" s="216"/>
      <c r="I554" s="216">
        <v>82</v>
      </c>
      <c r="J554" s="217">
        <v>197</v>
      </c>
      <c r="K554" s="216">
        <v>1</v>
      </c>
      <c r="L554" s="216">
        <v>1</v>
      </c>
      <c r="M554" s="217">
        <v>2</v>
      </c>
    </row>
    <row r="555" spans="1:13">
      <c r="A555" s="376"/>
      <c r="B555" s="377"/>
      <c r="C555" s="97" t="s">
        <v>593</v>
      </c>
      <c r="D555" s="98">
        <v>395020301</v>
      </c>
      <c r="E555" s="216"/>
      <c r="F555" s="216"/>
      <c r="G555" s="216">
        <v>292</v>
      </c>
      <c r="H555" s="216"/>
      <c r="I555" s="216">
        <v>231</v>
      </c>
      <c r="J555" s="217">
        <v>516</v>
      </c>
      <c r="K555" s="216"/>
      <c r="L555" s="216"/>
      <c r="M555" s="217"/>
    </row>
    <row r="556" spans="1:13">
      <c r="A556" s="102"/>
      <c r="B556" s="97"/>
      <c r="C556" s="97"/>
      <c r="D556" s="98"/>
      <c r="E556" s="217" t="s">
        <v>10</v>
      </c>
      <c r="F556" s="217"/>
      <c r="G556" s="217">
        <v>406</v>
      </c>
      <c r="H556" s="217"/>
      <c r="I556" s="217">
        <v>307</v>
      </c>
      <c r="J556" s="217">
        <v>713</v>
      </c>
      <c r="K556" s="216"/>
      <c r="L556" s="216"/>
      <c r="M556" s="217"/>
    </row>
    <row r="557" spans="1:13" ht="39.6">
      <c r="A557" s="102">
        <v>109</v>
      </c>
      <c r="B557" s="97" t="s">
        <v>1439</v>
      </c>
      <c r="C557" s="97" t="s">
        <v>594</v>
      </c>
      <c r="D557" s="98">
        <v>395020105</v>
      </c>
      <c r="E557" s="216"/>
      <c r="F557" s="216"/>
      <c r="G557" s="216">
        <v>199</v>
      </c>
      <c r="H557" s="216"/>
      <c r="I557" s="216">
        <v>161</v>
      </c>
      <c r="J557" s="217">
        <v>112</v>
      </c>
      <c r="K557" s="216">
        <v>1</v>
      </c>
      <c r="L557" s="216">
        <v>1</v>
      </c>
      <c r="M557" s="217">
        <v>2</v>
      </c>
    </row>
    <row r="558" spans="1:13">
      <c r="A558" s="102"/>
      <c r="B558" s="97"/>
      <c r="C558" s="97"/>
      <c r="D558" s="98"/>
      <c r="E558" s="217" t="s">
        <v>10</v>
      </c>
      <c r="F558" s="217"/>
      <c r="G558" s="217">
        <v>62</v>
      </c>
      <c r="H558" s="217"/>
      <c r="I558" s="217">
        <v>50</v>
      </c>
      <c r="J558" s="217">
        <v>112</v>
      </c>
      <c r="K558" s="216"/>
      <c r="L558" s="216"/>
      <c r="M558" s="217"/>
    </row>
    <row r="559" spans="1:13">
      <c r="A559" s="102"/>
      <c r="B559" s="97"/>
      <c r="C559" s="97"/>
      <c r="D559" s="98"/>
      <c r="E559" s="217"/>
      <c r="F559" s="217"/>
      <c r="G559" s="217"/>
      <c r="H559" s="217"/>
      <c r="I559" s="217"/>
      <c r="J559" s="217"/>
      <c r="K559" s="216"/>
      <c r="L559" s="216"/>
      <c r="M559" s="217"/>
    </row>
    <row r="560" spans="1:13">
      <c r="A560" s="376">
        <v>110</v>
      </c>
      <c r="B560" s="377" t="s">
        <v>1440</v>
      </c>
      <c r="C560" s="97" t="s">
        <v>595</v>
      </c>
      <c r="D560" s="98">
        <v>395020305</v>
      </c>
      <c r="E560" s="216"/>
      <c r="F560" s="216"/>
      <c r="G560" s="216">
        <v>76</v>
      </c>
      <c r="H560" s="216"/>
      <c r="I560" s="216">
        <v>70</v>
      </c>
      <c r="J560" s="217">
        <v>142</v>
      </c>
      <c r="K560" s="216" t="s">
        <v>471</v>
      </c>
      <c r="L560" s="216" t="s">
        <v>476</v>
      </c>
      <c r="M560" s="217" t="s">
        <v>473</v>
      </c>
    </row>
    <row r="561" spans="1:13" ht="26.4">
      <c r="A561" s="376"/>
      <c r="B561" s="377"/>
      <c r="C561" s="97" t="s">
        <v>596</v>
      </c>
      <c r="D561" s="98">
        <v>395020303</v>
      </c>
      <c r="E561" s="216"/>
      <c r="F561" s="216"/>
      <c r="G561" s="216">
        <v>132</v>
      </c>
      <c r="H561" s="216"/>
      <c r="I561" s="216">
        <v>104</v>
      </c>
      <c r="J561" s="217">
        <v>182</v>
      </c>
      <c r="K561" s="216"/>
      <c r="L561" s="216"/>
      <c r="M561" s="217"/>
    </row>
    <row r="562" spans="1:13" ht="26.4">
      <c r="A562" s="376"/>
      <c r="B562" s="377"/>
      <c r="C562" s="97" t="s">
        <v>597</v>
      </c>
      <c r="D562" s="98">
        <v>395020304</v>
      </c>
      <c r="E562" s="98"/>
      <c r="F562" s="98"/>
      <c r="G562" s="98">
        <v>79</v>
      </c>
      <c r="H562" s="98"/>
      <c r="I562" s="98">
        <v>64</v>
      </c>
      <c r="J562" s="100">
        <v>143</v>
      </c>
      <c r="K562" s="98"/>
      <c r="L562" s="98"/>
      <c r="M562" s="100"/>
    </row>
    <row r="563" spans="1:13">
      <c r="A563" s="102"/>
      <c r="B563" s="377"/>
      <c r="C563" s="97"/>
      <c r="D563" s="98"/>
      <c r="E563" s="100" t="s">
        <v>10</v>
      </c>
      <c r="F563" s="100"/>
      <c r="G563" s="100">
        <v>254</v>
      </c>
      <c r="H563" s="100"/>
      <c r="I563" s="100">
        <v>213</v>
      </c>
      <c r="J563" s="100">
        <v>467</v>
      </c>
      <c r="K563" s="98"/>
      <c r="L563" s="98"/>
      <c r="M563" s="100"/>
    </row>
    <row r="564" spans="1:13">
      <c r="A564" s="376"/>
      <c r="B564" s="377"/>
      <c r="C564" s="377"/>
      <c r="D564" s="389"/>
      <c r="E564" s="390" t="s">
        <v>10</v>
      </c>
      <c r="F564" s="100"/>
      <c r="G564" s="390" t="s">
        <v>607</v>
      </c>
      <c r="H564" s="100"/>
      <c r="I564" s="389"/>
      <c r="J564" s="390" t="s">
        <v>608</v>
      </c>
      <c r="K564" s="389"/>
      <c r="L564" s="389"/>
      <c r="M564" s="390"/>
    </row>
    <row r="565" spans="1:13">
      <c r="A565" s="376"/>
      <c r="B565" s="377"/>
      <c r="C565" s="377"/>
      <c r="D565" s="389"/>
      <c r="E565" s="390"/>
      <c r="F565" s="100"/>
      <c r="G565" s="390"/>
      <c r="H565" s="100"/>
      <c r="I565" s="389"/>
      <c r="J565" s="390"/>
      <c r="K565" s="389"/>
      <c r="L565" s="389"/>
      <c r="M565" s="390"/>
    </row>
    <row r="566" spans="1:13" ht="26.4">
      <c r="A566" s="376">
        <v>111</v>
      </c>
      <c r="B566" s="377" t="s">
        <v>1442</v>
      </c>
      <c r="C566" s="97" t="s">
        <v>609</v>
      </c>
      <c r="D566" s="98">
        <v>395050104</v>
      </c>
      <c r="E566" s="389"/>
      <c r="F566" s="98"/>
      <c r="G566" s="98">
        <v>247</v>
      </c>
      <c r="H566" s="98"/>
      <c r="I566" s="98">
        <v>205</v>
      </c>
      <c r="J566" s="100">
        <v>438</v>
      </c>
      <c r="K566" s="389">
        <v>2</v>
      </c>
      <c r="L566" s="389">
        <v>1</v>
      </c>
      <c r="M566" s="390">
        <v>3</v>
      </c>
    </row>
    <row r="567" spans="1:13" ht="26.4">
      <c r="A567" s="376"/>
      <c r="B567" s="377"/>
      <c r="C567" s="97" t="s">
        <v>610</v>
      </c>
      <c r="D567" s="98">
        <v>395050103</v>
      </c>
      <c r="E567" s="389"/>
      <c r="F567" s="98"/>
      <c r="G567" s="98">
        <v>85</v>
      </c>
      <c r="H567" s="98"/>
      <c r="I567" s="98">
        <v>73</v>
      </c>
      <c r="J567" s="100">
        <v>158</v>
      </c>
      <c r="K567" s="389"/>
      <c r="L567" s="389"/>
      <c r="M567" s="390"/>
    </row>
    <row r="568" spans="1:13" ht="26.4">
      <c r="A568" s="376"/>
      <c r="B568" s="377"/>
      <c r="C568" s="97" t="s">
        <v>611</v>
      </c>
      <c r="D568" s="98">
        <v>395050105</v>
      </c>
      <c r="E568" s="389"/>
      <c r="F568" s="98"/>
      <c r="G568" s="98">
        <v>257</v>
      </c>
      <c r="H568" s="98"/>
      <c r="I568" s="98">
        <v>221</v>
      </c>
      <c r="J568" s="100">
        <v>479</v>
      </c>
      <c r="K568" s="389"/>
      <c r="L568" s="389"/>
      <c r="M568" s="390"/>
    </row>
    <row r="569" spans="1:13">
      <c r="A569" s="102"/>
      <c r="B569" s="97"/>
      <c r="C569" s="97"/>
      <c r="D569" s="98"/>
      <c r="E569" s="100" t="s">
        <v>10</v>
      </c>
      <c r="F569" s="100"/>
      <c r="G569" s="100">
        <v>585</v>
      </c>
      <c r="H569" s="100"/>
      <c r="I569" s="100">
        <v>490</v>
      </c>
      <c r="J569" s="100">
        <v>1075</v>
      </c>
      <c r="K569" s="98"/>
      <c r="L569" s="98"/>
      <c r="M569" s="100"/>
    </row>
    <row r="570" spans="1:13">
      <c r="A570" s="102"/>
      <c r="B570" s="97"/>
      <c r="C570" s="97"/>
      <c r="D570" s="98"/>
      <c r="E570" s="100"/>
      <c r="F570" s="100"/>
      <c r="G570" s="100"/>
      <c r="H570" s="100"/>
      <c r="I570" s="100"/>
      <c r="J570" s="100"/>
      <c r="K570" s="98"/>
      <c r="L570" s="98"/>
      <c r="M570" s="100"/>
    </row>
    <row r="571" spans="1:13">
      <c r="A571" s="102"/>
      <c r="B571" s="97"/>
      <c r="C571" s="97"/>
      <c r="D571" s="98"/>
      <c r="E571" s="100"/>
      <c r="F571" s="100"/>
      <c r="G571" s="100"/>
      <c r="H571" s="100"/>
      <c r="I571" s="100"/>
      <c r="J571" s="100"/>
      <c r="K571" s="98"/>
      <c r="L571" s="98"/>
      <c r="M571" s="100"/>
    </row>
    <row r="572" spans="1:13" ht="26.4">
      <c r="A572" s="376">
        <v>112</v>
      </c>
      <c r="B572" s="377" t="s">
        <v>1443</v>
      </c>
      <c r="C572" s="97" t="s">
        <v>612</v>
      </c>
      <c r="D572" s="98">
        <v>395050102</v>
      </c>
      <c r="E572" s="389"/>
      <c r="F572" s="98"/>
      <c r="G572" s="98">
        <v>181</v>
      </c>
      <c r="H572" s="98"/>
      <c r="I572" s="98">
        <v>153</v>
      </c>
      <c r="J572" s="100">
        <v>320</v>
      </c>
      <c r="K572" s="389">
        <v>2</v>
      </c>
      <c r="L572" s="389">
        <v>1</v>
      </c>
      <c r="M572" s="390">
        <v>3</v>
      </c>
    </row>
    <row r="573" spans="1:13">
      <c r="A573" s="376"/>
      <c r="B573" s="377"/>
      <c r="C573" s="97" t="s">
        <v>613</v>
      </c>
      <c r="D573" s="98">
        <v>395050101</v>
      </c>
      <c r="E573" s="389"/>
      <c r="F573" s="98"/>
      <c r="G573" s="98">
        <v>258</v>
      </c>
      <c r="H573" s="98"/>
      <c r="I573" s="98">
        <v>221</v>
      </c>
      <c r="J573" s="100">
        <v>460</v>
      </c>
      <c r="K573" s="389"/>
      <c r="L573" s="389"/>
      <c r="M573" s="390"/>
    </row>
    <row r="574" spans="1:13">
      <c r="A574" s="102"/>
      <c r="B574" s="97"/>
      <c r="C574" s="97"/>
      <c r="D574" s="98"/>
      <c r="E574" s="100" t="s">
        <v>10</v>
      </c>
      <c r="F574" s="100"/>
      <c r="G574" s="100">
        <v>427</v>
      </c>
      <c r="H574" s="100"/>
      <c r="I574" s="100">
        <v>353</v>
      </c>
      <c r="J574" s="100">
        <v>780</v>
      </c>
      <c r="K574" s="98"/>
      <c r="L574" s="98"/>
      <c r="M574" s="100"/>
    </row>
    <row r="575" spans="1:13">
      <c r="A575" s="102"/>
      <c r="B575" s="97"/>
      <c r="C575" s="97"/>
      <c r="D575" s="98"/>
      <c r="E575" s="100"/>
      <c r="F575" s="100"/>
      <c r="G575" s="100"/>
      <c r="H575" s="100"/>
      <c r="I575" s="100"/>
      <c r="J575" s="100"/>
      <c r="K575" s="98"/>
      <c r="L575" s="98"/>
      <c r="M575" s="100"/>
    </row>
    <row r="576" spans="1:13">
      <c r="A576" s="376">
        <v>113</v>
      </c>
      <c r="B576" s="377" t="s">
        <v>1444</v>
      </c>
      <c r="C576" s="97" t="s">
        <v>614</v>
      </c>
      <c r="D576" s="98">
        <v>395050601</v>
      </c>
      <c r="E576" s="389"/>
      <c r="F576" s="98"/>
      <c r="G576" s="98">
        <v>431</v>
      </c>
      <c r="H576" s="98"/>
      <c r="I576" s="98">
        <v>258</v>
      </c>
      <c r="J576" s="100">
        <v>710</v>
      </c>
      <c r="K576" s="389">
        <v>2</v>
      </c>
      <c r="L576" s="389">
        <v>1</v>
      </c>
      <c r="M576" s="390">
        <v>3</v>
      </c>
    </row>
    <row r="577" spans="1:13">
      <c r="A577" s="376"/>
      <c r="B577" s="377"/>
      <c r="C577" s="97" t="s">
        <v>614</v>
      </c>
      <c r="D577" s="98">
        <v>395050602</v>
      </c>
      <c r="E577" s="389"/>
      <c r="F577" s="98"/>
      <c r="G577" s="98">
        <v>406</v>
      </c>
      <c r="H577" s="98"/>
      <c r="I577" s="98">
        <v>319</v>
      </c>
      <c r="J577" s="100">
        <v>715</v>
      </c>
      <c r="K577" s="389"/>
      <c r="L577" s="389"/>
      <c r="M577" s="390"/>
    </row>
    <row r="578" spans="1:13">
      <c r="A578" s="102"/>
      <c r="B578" s="97"/>
      <c r="C578" s="97"/>
      <c r="D578" s="98"/>
      <c r="E578" s="100" t="s">
        <v>10</v>
      </c>
      <c r="F578" s="100"/>
      <c r="G578" s="100">
        <v>850</v>
      </c>
      <c r="H578" s="100"/>
      <c r="I578" s="100">
        <v>575</v>
      </c>
      <c r="J578" s="100">
        <v>1425</v>
      </c>
      <c r="K578" s="98"/>
      <c r="L578" s="98"/>
      <c r="M578" s="100"/>
    </row>
    <row r="579" spans="1:13">
      <c r="A579" s="102"/>
      <c r="B579" s="97"/>
      <c r="C579" s="97"/>
      <c r="D579" s="98"/>
      <c r="E579" s="100"/>
      <c r="F579" s="100"/>
      <c r="G579" s="100"/>
      <c r="H579" s="100"/>
      <c r="I579" s="100"/>
      <c r="J579" s="100"/>
      <c r="K579" s="98"/>
      <c r="L579" s="98"/>
      <c r="M579" s="100"/>
    </row>
    <row r="580" spans="1:13" ht="26.4">
      <c r="A580" s="102">
        <v>114</v>
      </c>
      <c r="B580" s="97" t="s">
        <v>1445</v>
      </c>
      <c r="C580" s="97" t="s">
        <v>614</v>
      </c>
      <c r="D580" s="98">
        <v>395050603</v>
      </c>
      <c r="E580" s="98"/>
      <c r="F580" s="98"/>
      <c r="G580" s="98">
        <v>330</v>
      </c>
      <c r="H580" s="98"/>
      <c r="I580" s="98">
        <v>272</v>
      </c>
      <c r="J580" s="100">
        <v>602</v>
      </c>
      <c r="K580" s="98">
        <v>1</v>
      </c>
      <c r="L580" s="98">
        <v>1</v>
      </c>
      <c r="M580" s="100">
        <v>2</v>
      </c>
    </row>
    <row r="581" spans="1:13">
      <c r="A581" s="102"/>
      <c r="B581" s="97"/>
      <c r="C581" s="97"/>
      <c r="D581" s="98"/>
      <c r="E581" s="100" t="s">
        <v>10</v>
      </c>
      <c r="F581" s="100"/>
      <c r="G581" s="100">
        <v>335</v>
      </c>
      <c r="H581" s="100"/>
      <c r="I581" s="105">
        <v>267</v>
      </c>
      <c r="J581" s="100">
        <v>602</v>
      </c>
      <c r="K581" s="98"/>
      <c r="L581" s="98"/>
      <c r="M581" s="100"/>
    </row>
    <row r="582" spans="1:13">
      <c r="A582" s="102"/>
      <c r="B582" s="97"/>
      <c r="C582" s="97"/>
      <c r="D582" s="98"/>
      <c r="E582" s="100"/>
      <c r="F582" s="100"/>
      <c r="G582" s="100"/>
      <c r="H582" s="100"/>
      <c r="I582" s="100"/>
      <c r="J582" s="100"/>
      <c r="K582" s="98"/>
      <c r="L582" s="98"/>
      <c r="M582" s="100"/>
    </row>
    <row r="583" spans="1:13" ht="26.4">
      <c r="A583" s="102">
        <v>115</v>
      </c>
      <c r="B583" s="97" t="s">
        <v>1446</v>
      </c>
      <c r="C583" s="97" t="s">
        <v>614</v>
      </c>
      <c r="D583" s="98">
        <v>395050604</v>
      </c>
      <c r="E583" s="98"/>
      <c r="F583" s="98"/>
      <c r="G583" s="98">
        <v>481</v>
      </c>
      <c r="H583" s="98"/>
      <c r="I583" s="98">
        <v>424</v>
      </c>
      <c r="J583" s="100">
        <v>893</v>
      </c>
      <c r="K583" s="98" t="s">
        <v>472</v>
      </c>
      <c r="L583" s="98" t="s">
        <v>476</v>
      </c>
      <c r="M583" s="100" t="s">
        <v>477</v>
      </c>
    </row>
    <row r="584" spans="1:13">
      <c r="A584" s="102"/>
      <c r="B584" s="97"/>
      <c r="C584" s="97"/>
      <c r="D584" s="98"/>
      <c r="E584" s="100" t="s">
        <v>10</v>
      </c>
      <c r="F584" s="100"/>
      <c r="G584" s="98">
        <v>480</v>
      </c>
      <c r="H584" s="98"/>
      <c r="I584" s="98">
        <v>413</v>
      </c>
      <c r="J584" s="100">
        <v>893</v>
      </c>
      <c r="K584" s="98"/>
      <c r="L584" s="98"/>
      <c r="M584" s="100"/>
    </row>
    <row r="585" spans="1:13">
      <c r="A585" s="102"/>
      <c r="B585" s="97"/>
      <c r="C585" s="97"/>
      <c r="D585" s="98"/>
      <c r="E585" s="100"/>
      <c r="F585" s="100"/>
      <c r="G585" s="100"/>
      <c r="H585" s="100"/>
      <c r="I585" s="100"/>
      <c r="J585" s="100"/>
      <c r="K585" s="98"/>
      <c r="L585" s="98"/>
      <c r="M585" s="100"/>
    </row>
    <row r="586" spans="1:13">
      <c r="A586" s="376">
        <v>116</v>
      </c>
      <c r="B586" s="377" t="s">
        <v>1447</v>
      </c>
      <c r="C586" s="97" t="s">
        <v>615</v>
      </c>
      <c r="D586" s="98">
        <v>395050605</v>
      </c>
      <c r="E586" s="389"/>
      <c r="F586" s="98"/>
      <c r="G586" s="98">
        <v>392</v>
      </c>
      <c r="H586" s="98"/>
      <c r="I586" s="98">
        <v>335</v>
      </c>
      <c r="J586" s="100">
        <v>711</v>
      </c>
      <c r="K586" s="389">
        <v>2</v>
      </c>
      <c r="L586" s="389">
        <v>2</v>
      </c>
      <c r="M586" s="390">
        <v>4</v>
      </c>
    </row>
    <row r="587" spans="1:13">
      <c r="A587" s="376"/>
      <c r="B587" s="377"/>
      <c r="C587" s="97" t="s">
        <v>615</v>
      </c>
      <c r="D587" s="98">
        <v>395050606</v>
      </c>
      <c r="E587" s="389"/>
      <c r="F587" s="98"/>
      <c r="G587" s="98">
        <v>182</v>
      </c>
      <c r="H587" s="98"/>
      <c r="I587" s="98">
        <v>134</v>
      </c>
      <c r="J587" s="100">
        <v>318</v>
      </c>
      <c r="K587" s="389"/>
      <c r="L587" s="389"/>
      <c r="M587" s="390"/>
    </row>
    <row r="588" spans="1:13">
      <c r="A588" s="376"/>
      <c r="B588" s="377"/>
      <c r="C588" s="97" t="s">
        <v>615</v>
      </c>
      <c r="D588" s="98">
        <v>395050607</v>
      </c>
      <c r="E588" s="98"/>
      <c r="F588" s="98"/>
      <c r="G588" s="98">
        <v>230</v>
      </c>
      <c r="H588" s="98"/>
      <c r="I588" s="98">
        <v>170</v>
      </c>
      <c r="J588" s="100">
        <v>399</v>
      </c>
      <c r="K588" s="98"/>
      <c r="L588" s="98"/>
      <c r="M588" s="100"/>
    </row>
    <row r="589" spans="1:13">
      <c r="A589" s="102"/>
      <c r="B589" s="97"/>
      <c r="C589" s="97"/>
      <c r="D589" s="98"/>
      <c r="E589" s="100" t="s">
        <v>10</v>
      </c>
      <c r="F589" s="100"/>
      <c r="G589" s="100">
        <v>802</v>
      </c>
      <c r="H589" s="100"/>
      <c r="I589" s="100">
        <v>626</v>
      </c>
      <c r="J589" s="100">
        <v>1428</v>
      </c>
      <c r="K589" s="98"/>
      <c r="L589" s="98"/>
      <c r="M589" s="100"/>
    </row>
    <row r="590" spans="1:13" ht="26.4">
      <c r="A590" s="102">
        <v>117</v>
      </c>
      <c r="B590" s="97" t="s">
        <v>1448</v>
      </c>
      <c r="C590" s="97" t="s">
        <v>616</v>
      </c>
      <c r="D590" s="98">
        <v>395050304</v>
      </c>
      <c r="E590" s="98"/>
      <c r="F590" s="98"/>
      <c r="G590" s="98">
        <v>459</v>
      </c>
      <c r="H590" s="98"/>
      <c r="I590" s="98">
        <v>336</v>
      </c>
      <c r="J590" s="100">
        <v>785</v>
      </c>
      <c r="K590" s="98">
        <v>1</v>
      </c>
      <c r="L590" s="98">
        <v>1</v>
      </c>
      <c r="M590" s="100">
        <v>2</v>
      </c>
    </row>
    <row r="591" spans="1:13">
      <c r="A591" s="102"/>
      <c r="B591" s="97"/>
      <c r="C591" s="97"/>
      <c r="D591" s="98"/>
      <c r="E591" s="100" t="s">
        <v>10</v>
      </c>
      <c r="F591" s="100"/>
      <c r="G591" s="100">
        <v>453</v>
      </c>
      <c r="H591" s="100"/>
      <c r="I591" s="100">
        <v>332</v>
      </c>
      <c r="J591" s="100">
        <v>785</v>
      </c>
      <c r="K591" s="98"/>
      <c r="L591" s="98"/>
      <c r="M591" s="100"/>
    </row>
    <row r="592" spans="1:13">
      <c r="A592" s="102"/>
      <c r="B592" s="97"/>
      <c r="C592" s="97"/>
      <c r="D592" s="98"/>
      <c r="E592" s="100"/>
      <c r="F592" s="100"/>
      <c r="G592" s="100"/>
      <c r="H592" s="100"/>
      <c r="I592" s="100"/>
      <c r="J592" s="100"/>
      <c r="K592" s="98"/>
      <c r="L592" s="98"/>
      <c r="M592" s="100"/>
    </row>
    <row r="593" spans="1:13">
      <c r="A593" s="376">
        <v>118</v>
      </c>
      <c r="B593" s="377" t="s">
        <v>1449</v>
      </c>
      <c r="C593" s="97" t="s">
        <v>617</v>
      </c>
      <c r="D593" s="98">
        <v>395050205</v>
      </c>
      <c r="E593" s="389"/>
      <c r="F593" s="98"/>
      <c r="G593" s="100">
        <v>141</v>
      </c>
      <c r="H593" s="100"/>
      <c r="I593" s="98">
        <v>111</v>
      </c>
      <c r="J593" s="100">
        <v>237</v>
      </c>
      <c r="K593" s="389">
        <v>2</v>
      </c>
      <c r="L593" s="389">
        <v>1</v>
      </c>
      <c r="M593" s="390">
        <v>3</v>
      </c>
    </row>
    <row r="594" spans="1:13">
      <c r="A594" s="376"/>
      <c r="B594" s="377"/>
      <c r="C594" s="97" t="s">
        <v>617</v>
      </c>
      <c r="D594" s="98">
        <v>395050206</v>
      </c>
      <c r="E594" s="389"/>
      <c r="F594" s="98"/>
      <c r="G594" s="100">
        <v>460</v>
      </c>
      <c r="H594" s="100"/>
      <c r="I594" s="98">
        <v>463</v>
      </c>
      <c r="J594" s="100">
        <v>889</v>
      </c>
      <c r="K594" s="389"/>
      <c r="L594" s="389"/>
      <c r="M594" s="390"/>
    </row>
    <row r="595" spans="1:13">
      <c r="A595" s="102"/>
      <c r="B595" s="97"/>
      <c r="C595" s="97"/>
      <c r="D595" s="98"/>
      <c r="E595" s="100" t="s">
        <v>10</v>
      </c>
      <c r="F595" s="100"/>
      <c r="G595" s="100">
        <v>583</v>
      </c>
      <c r="H595" s="100"/>
      <c r="I595" s="100">
        <v>543</v>
      </c>
      <c r="J595" s="100">
        <v>1126</v>
      </c>
      <c r="K595" s="98"/>
      <c r="L595" s="98"/>
      <c r="M595" s="100"/>
    </row>
    <row r="596" spans="1:13">
      <c r="A596" s="102"/>
      <c r="B596" s="97"/>
      <c r="C596" s="97"/>
      <c r="D596" s="98"/>
      <c r="E596" s="100"/>
      <c r="F596" s="100"/>
      <c r="G596" s="100"/>
      <c r="H596" s="100"/>
      <c r="I596" s="100"/>
      <c r="J596" s="100"/>
      <c r="K596" s="98"/>
      <c r="L596" s="98"/>
      <c r="M596" s="100"/>
    </row>
    <row r="597" spans="1:13" ht="39.6">
      <c r="A597" s="102">
        <v>119</v>
      </c>
      <c r="B597" s="97" t="s">
        <v>1450</v>
      </c>
      <c r="C597" s="97" t="s">
        <v>617</v>
      </c>
      <c r="D597" s="98">
        <v>395050207</v>
      </c>
      <c r="E597" s="98"/>
      <c r="F597" s="98"/>
      <c r="G597" s="98">
        <v>275</v>
      </c>
      <c r="H597" s="98"/>
      <c r="I597" s="98">
        <v>198</v>
      </c>
      <c r="J597" s="100">
        <v>464</v>
      </c>
      <c r="K597" s="98">
        <v>1</v>
      </c>
      <c r="L597" s="98">
        <v>1</v>
      </c>
      <c r="M597" s="100">
        <v>2</v>
      </c>
    </row>
    <row r="598" spans="1:13">
      <c r="A598" s="102"/>
      <c r="B598" s="97"/>
      <c r="C598" s="97"/>
      <c r="D598" s="98"/>
      <c r="E598" s="100" t="s">
        <v>10</v>
      </c>
      <c r="F598" s="100"/>
      <c r="G598" s="100">
        <v>272</v>
      </c>
      <c r="H598" s="100"/>
      <c r="I598" s="100">
        <v>192</v>
      </c>
      <c r="J598" s="100">
        <v>464</v>
      </c>
      <c r="K598" s="98"/>
      <c r="L598" s="98"/>
      <c r="M598" s="100"/>
    </row>
    <row r="599" spans="1:13">
      <c r="A599" s="102"/>
      <c r="B599" s="97"/>
      <c r="C599" s="97"/>
      <c r="D599" s="98"/>
      <c r="E599" s="100"/>
      <c r="F599" s="100"/>
      <c r="G599" s="100"/>
      <c r="H599" s="100"/>
      <c r="I599" s="100"/>
      <c r="J599" s="100"/>
      <c r="K599" s="98"/>
      <c r="L599" s="98"/>
      <c r="M599" s="100"/>
    </row>
    <row r="600" spans="1:13">
      <c r="A600" s="376">
        <v>120</v>
      </c>
      <c r="B600" s="377" t="s">
        <v>1451</v>
      </c>
      <c r="C600" s="97" t="s">
        <v>618</v>
      </c>
      <c r="D600" s="98">
        <v>395050208</v>
      </c>
      <c r="E600" s="389"/>
      <c r="F600" s="98"/>
      <c r="G600" s="98">
        <v>200</v>
      </c>
      <c r="H600" s="98"/>
      <c r="I600" s="98">
        <v>130</v>
      </c>
      <c r="J600" s="100">
        <v>328</v>
      </c>
      <c r="K600" s="389">
        <v>2</v>
      </c>
      <c r="L600" s="389">
        <v>1</v>
      </c>
      <c r="M600" s="390">
        <v>3</v>
      </c>
    </row>
    <row r="601" spans="1:13">
      <c r="A601" s="376"/>
      <c r="B601" s="377"/>
      <c r="C601" s="97" t="s">
        <v>619</v>
      </c>
      <c r="D601" s="98">
        <v>395050204</v>
      </c>
      <c r="E601" s="389"/>
      <c r="F601" s="98"/>
      <c r="G601" s="98">
        <v>205</v>
      </c>
      <c r="H601" s="98"/>
      <c r="I601" s="98">
        <v>239</v>
      </c>
      <c r="J601" s="100">
        <v>543</v>
      </c>
      <c r="K601" s="389"/>
      <c r="L601" s="389"/>
      <c r="M601" s="390"/>
    </row>
    <row r="602" spans="1:13">
      <c r="A602" s="102"/>
      <c r="B602" s="97"/>
      <c r="C602" s="97"/>
      <c r="D602" s="98"/>
      <c r="E602" s="100" t="s">
        <v>10</v>
      </c>
      <c r="F602" s="100"/>
      <c r="G602" s="100">
        <v>502</v>
      </c>
      <c r="H602" s="100"/>
      <c r="I602" s="100">
        <v>369</v>
      </c>
      <c r="J602" s="100">
        <v>871</v>
      </c>
      <c r="K602" s="98"/>
      <c r="L602" s="98"/>
      <c r="M602" s="100"/>
    </row>
    <row r="603" spans="1:13">
      <c r="A603" s="102"/>
      <c r="B603" s="97"/>
      <c r="C603" s="97"/>
      <c r="D603" s="98"/>
      <c r="E603" s="100"/>
      <c r="F603" s="100"/>
      <c r="G603" s="100"/>
      <c r="H603" s="100"/>
      <c r="I603" s="100"/>
      <c r="J603" s="100"/>
      <c r="K603" s="98"/>
      <c r="L603" s="98"/>
      <c r="M603" s="100"/>
    </row>
    <row r="604" spans="1:13" ht="26.4">
      <c r="A604" s="102">
        <v>121</v>
      </c>
      <c r="B604" s="97" t="s">
        <v>1452</v>
      </c>
      <c r="C604" s="97" t="s">
        <v>613</v>
      </c>
      <c r="D604" s="98">
        <v>395050106</v>
      </c>
      <c r="E604" s="98"/>
      <c r="F604" s="98"/>
      <c r="G604" s="98">
        <v>125</v>
      </c>
      <c r="H604" s="98"/>
      <c r="I604" s="98">
        <v>119</v>
      </c>
      <c r="J604" s="100">
        <v>236</v>
      </c>
      <c r="K604" s="98">
        <v>2</v>
      </c>
      <c r="L604" s="98">
        <v>2</v>
      </c>
      <c r="M604" s="100">
        <v>4</v>
      </c>
    </row>
    <row r="605" spans="1:13">
      <c r="A605" s="102"/>
      <c r="B605" s="97"/>
      <c r="C605" s="97" t="s">
        <v>613</v>
      </c>
      <c r="D605" s="98">
        <v>395050107</v>
      </c>
      <c r="E605" s="98"/>
      <c r="F605" s="98"/>
      <c r="G605" s="98">
        <v>102</v>
      </c>
      <c r="H605" s="98"/>
      <c r="I605" s="98">
        <v>81</v>
      </c>
      <c r="J605" s="100">
        <v>182</v>
      </c>
      <c r="K605" s="98"/>
      <c r="L605" s="98"/>
      <c r="M605" s="100"/>
    </row>
    <row r="606" spans="1:13">
      <c r="A606" s="102"/>
      <c r="B606" s="97"/>
      <c r="C606" s="97"/>
      <c r="D606" s="98"/>
      <c r="E606" s="100" t="s">
        <v>10</v>
      </c>
      <c r="F606" s="100"/>
      <c r="G606" s="100">
        <v>226</v>
      </c>
      <c r="H606" s="100"/>
      <c r="I606" s="100">
        <v>192</v>
      </c>
      <c r="J606" s="100">
        <v>418</v>
      </c>
      <c r="K606" s="98"/>
      <c r="L606" s="98"/>
      <c r="M606" s="100"/>
    </row>
  </sheetData>
  <mergeCells count="437">
    <mergeCell ref="A224:A228"/>
    <mergeCell ref="A231:A233"/>
    <mergeCell ref="A236:A239"/>
    <mergeCell ref="A281:A282"/>
    <mergeCell ref="A284:A285"/>
    <mergeCell ref="A287:A288"/>
    <mergeCell ref="A291:A293"/>
    <mergeCell ref="A295:A297"/>
    <mergeCell ref="A299:A302"/>
    <mergeCell ref="A243:A245"/>
    <mergeCell ref="A248:A250"/>
    <mergeCell ref="A254:A255"/>
    <mergeCell ref="A257:A259"/>
    <mergeCell ref="A262:A263"/>
    <mergeCell ref="A265:A267"/>
    <mergeCell ref="A269:A271"/>
    <mergeCell ref="A274:A275"/>
    <mergeCell ref="A277:A279"/>
    <mergeCell ref="A181:A182"/>
    <mergeCell ref="A184:A185"/>
    <mergeCell ref="A187:A188"/>
    <mergeCell ref="A190:A193"/>
    <mergeCell ref="A197:A200"/>
    <mergeCell ref="A203:A204"/>
    <mergeCell ref="A207:A208"/>
    <mergeCell ref="A212:A215"/>
    <mergeCell ref="A218:A220"/>
    <mergeCell ref="A141:A143"/>
    <mergeCell ref="A146:A147"/>
    <mergeCell ref="A150:A152"/>
    <mergeCell ref="A154:A155"/>
    <mergeCell ref="A157:A158"/>
    <mergeCell ref="A160:A162"/>
    <mergeCell ref="A168:A169"/>
    <mergeCell ref="A171:A173"/>
    <mergeCell ref="A177:A179"/>
    <mergeCell ref="L12:L13"/>
    <mergeCell ref="M12:M13"/>
    <mergeCell ref="I12:I13"/>
    <mergeCell ref="C20:C25"/>
    <mergeCell ref="B23:B25"/>
    <mergeCell ref="A3:K3"/>
    <mergeCell ref="A5:G5"/>
    <mergeCell ref="H12:H13"/>
    <mergeCell ref="A8:A10"/>
    <mergeCell ref="B8:B10"/>
    <mergeCell ref="C8:C10"/>
    <mergeCell ref="D8:D10"/>
    <mergeCell ref="E8:E10"/>
    <mergeCell ref="K8:M8"/>
    <mergeCell ref="K9:K10"/>
    <mergeCell ref="L9:L10"/>
    <mergeCell ref="M9:M10"/>
    <mergeCell ref="F8:J11"/>
    <mergeCell ref="A11:A13"/>
    <mergeCell ref="B11:B13"/>
    <mergeCell ref="C11:C13"/>
    <mergeCell ref="D11:D13"/>
    <mergeCell ref="E11:E13"/>
    <mergeCell ref="F12:F13"/>
    <mergeCell ref="G12:G13"/>
    <mergeCell ref="K11:M11"/>
    <mergeCell ref="J12:J13"/>
    <mergeCell ref="K12:K13"/>
    <mergeCell ref="C62:C67"/>
    <mergeCell ref="B81:B84"/>
    <mergeCell ref="A306:A308"/>
    <mergeCell ref="B306:B308"/>
    <mergeCell ref="E306:E308"/>
    <mergeCell ref="A40:A43"/>
    <mergeCell ref="C40:C43"/>
    <mergeCell ref="B45:B47"/>
    <mergeCell ref="A56:A59"/>
    <mergeCell ref="C56:C60"/>
    <mergeCell ref="K306:K308"/>
    <mergeCell ref="C28:C32"/>
    <mergeCell ref="A34:A38"/>
    <mergeCell ref="B34:B38"/>
    <mergeCell ref="C34:C38"/>
    <mergeCell ref="A15:A16"/>
    <mergeCell ref="B15:B16"/>
    <mergeCell ref="B18:B20"/>
    <mergeCell ref="L306:L308"/>
    <mergeCell ref="M306:M308"/>
    <mergeCell ref="A310:A311"/>
    <mergeCell ref="B310:B311"/>
    <mergeCell ref="E310:E311"/>
    <mergeCell ref="K310:K311"/>
    <mergeCell ref="L310:L311"/>
    <mergeCell ref="M310:M311"/>
    <mergeCell ref="A18:A25"/>
    <mergeCell ref="B28:B32"/>
    <mergeCell ref="A28:A32"/>
    <mergeCell ref="A45:A48"/>
    <mergeCell ref="A50:A53"/>
    <mergeCell ref="A62:A65"/>
    <mergeCell ref="A70:A73"/>
    <mergeCell ref="A75:A79"/>
    <mergeCell ref="A81:A84"/>
    <mergeCell ref="A86:A89"/>
    <mergeCell ref="A92:A96"/>
    <mergeCell ref="A98:A101"/>
    <mergeCell ref="A103:A106"/>
    <mergeCell ref="A111:A113"/>
    <mergeCell ref="A120:A121"/>
    <mergeCell ref="A123:A125"/>
    <mergeCell ref="A128:A132"/>
    <mergeCell ref="A135:A137"/>
    <mergeCell ref="M316:M318"/>
    <mergeCell ref="A320:A323"/>
    <mergeCell ref="B320:B323"/>
    <mergeCell ref="E320:E323"/>
    <mergeCell ref="K320:K323"/>
    <mergeCell ref="L320:L323"/>
    <mergeCell ref="M320:M323"/>
    <mergeCell ref="A316:A318"/>
    <mergeCell ref="B316:B318"/>
    <mergeCell ref="E316:E318"/>
    <mergeCell ref="K316:K318"/>
    <mergeCell ref="L316:L318"/>
    <mergeCell ref="M325:M328"/>
    <mergeCell ref="A330:A333"/>
    <mergeCell ref="B330:B333"/>
    <mergeCell ref="C330:C331"/>
    <mergeCell ref="D330:D331"/>
    <mergeCell ref="E330:E333"/>
    <mergeCell ref="G330:G331"/>
    <mergeCell ref="I330:I331"/>
    <mergeCell ref="J330:J331"/>
    <mergeCell ref="K330:K333"/>
    <mergeCell ref="L330:L333"/>
    <mergeCell ref="M330:M333"/>
    <mergeCell ref="A325:A328"/>
    <mergeCell ref="B325:B328"/>
    <mergeCell ref="E325:E328"/>
    <mergeCell ref="K325:K328"/>
    <mergeCell ref="L325:L328"/>
    <mergeCell ref="A516:A518"/>
    <mergeCell ref="B516:B518"/>
    <mergeCell ref="E516:E518"/>
    <mergeCell ref="A500:A502"/>
    <mergeCell ref="B500:B502"/>
    <mergeCell ref="E500:E502"/>
    <mergeCell ref="G500:G502"/>
    <mergeCell ref="M335:M337"/>
    <mergeCell ref="A339:A341"/>
    <mergeCell ref="B339:B341"/>
    <mergeCell ref="E339:E341"/>
    <mergeCell ref="K339:K341"/>
    <mergeCell ref="L339:L341"/>
    <mergeCell ref="M339:M341"/>
    <mergeCell ref="A335:A337"/>
    <mergeCell ref="B335:B337"/>
    <mergeCell ref="E335:E337"/>
    <mergeCell ref="K335:K337"/>
    <mergeCell ref="L335:L337"/>
    <mergeCell ref="M417:M419"/>
    <mergeCell ref="A423:A425"/>
    <mergeCell ref="B423:B425"/>
    <mergeCell ref="E423:E425"/>
    <mergeCell ref="K423:K425"/>
    <mergeCell ref="M423:M425"/>
    <mergeCell ref="A417:A419"/>
    <mergeCell ref="B417:B419"/>
    <mergeCell ref="E417:E419"/>
    <mergeCell ref="K417:K419"/>
    <mergeCell ref="L417:L419"/>
    <mergeCell ref="M428:M429"/>
    <mergeCell ref="A432:A434"/>
    <mergeCell ref="B432:B434"/>
    <mergeCell ref="E432:E434"/>
    <mergeCell ref="K432:K434"/>
    <mergeCell ref="L432:L434"/>
    <mergeCell ref="M432:M434"/>
    <mergeCell ref="A428:A429"/>
    <mergeCell ref="B428:B429"/>
    <mergeCell ref="E428:E429"/>
    <mergeCell ref="K428:K429"/>
    <mergeCell ref="L428:L429"/>
    <mergeCell ref="M436:M437"/>
    <mergeCell ref="A439:A441"/>
    <mergeCell ref="B439:B441"/>
    <mergeCell ref="E439:E441"/>
    <mergeCell ref="K439:K441"/>
    <mergeCell ref="L439:L441"/>
    <mergeCell ref="M439:M441"/>
    <mergeCell ref="A436:A437"/>
    <mergeCell ref="B436:B437"/>
    <mergeCell ref="E436:E437"/>
    <mergeCell ref="K436:K437"/>
    <mergeCell ref="L436:L437"/>
    <mergeCell ref="M444:M446"/>
    <mergeCell ref="A448:A450"/>
    <mergeCell ref="B448:B450"/>
    <mergeCell ref="E448:E450"/>
    <mergeCell ref="K448:K450"/>
    <mergeCell ref="L448:L450"/>
    <mergeCell ref="M448:M450"/>
    <mergeCell ref="A444:A446"/>
    <mergeCell ref="B444:B446"/>
    <mergeCell ref="E444:E446"/>
    <mergeCell ref="K444:K446"/>
    <mergeCell ref="L444:L446"/>
    <mergeCell ref="M452:M453"/>
    <mergeCell ref="A455:A457"/>
    <mergeCell ref="B455:B457"/>
    <mergeCell ref="E455:E457"/>
    <mergeCell ref="K455:K457"/>
    <mergeCell ref="L455:L457"/>
    <mergeCell ref="M455:M457"/>
    <mergeCell ref="A452:A453"/>
    <mergeCell ref="B452:B453"/>
    <mergeCell ref="E452:E453"/>
    <mergeCell ref="K452:K453"/>
    <mergeCell ref="L452:L453"/>
    <mergeCell ref="M461:M463"/>
    <mergeCell ref="A466:A467"/>
    <mergeCell ref="B466:B467"/>
    <mergeCell ref="E466:E467"/>
    <mergeCell ref="K466:K467"/>
    <mergeCell ref="L466:L467"/>
    <mergeCell ref="M466:M467"/>
    <mergeCell ref="A461:A463"/>
    <mergeCell ref="B461:B463"/>
    <mergeCell ref="E461:E463"/>
    <mergeCell ref="K461:K463"/>
    <mergeCell ref="L461:L463"/>
    <mergeCell ref="M471:M472"/>
    <mergeCell ref="A475:A477"/>
    <mergeCell ref="B475:B477"/>
    <mergeCell ref="E475:E477"/>
    <mergeCell ref="K475:K477"/>
    <mergeCell ref="L475:L477"/>
    <mergeCell ref="M475:M477"/>
    <mergeCell ref="A471:A472"/>
    <mergeCell ref="B471:B472"/>
    <mergeCell ref="E471:E472"/>
    <mergeCell ref="K471:K472"/>
    <mergeCell ref="L471:L472"/>
    <mergeCell ref="M479:M480"/>
    <mergeCell ref="A481:A482"/>
    <mergeCell ref="B481:B482"/>
    <mergeCell ref="E481:E482"/>
    <mergeCell ref="K481:K482"/>
    <mergeCell ref="L481:L482"/>
    <mergeCell ref="M481:M482"/>
    <mergeCell ref="G479:G480"/>
    <mergeCell ref="I479:I480"/>
    <mergeCell ref="J479:J480"/>
    <mergeCell ref="K479:K480"/>
    <mergeCell ref="L479:L480"/>
    <mergeCell ref="A479:A480"/>
    <mergeCell ref="B479:B480"/>
    <mergeCell ref="C479:C480"/>
    <mergeCell ref="D479:D480"/>
    <mergeCell ref="E479:E480"/>
    <mergeCell ref="M484:M485"/>
    <mergeCell ref="A486:A488"/>
    <mergeCell ref="B486:B488"/>
    <mergeCell ref="E486:E488"/>
    <mergeCell ref="K486:K488"/>
    <mergeCell ref="L486:L488"/>
    <mergeCell ref="M486:M488"/>
    <mergeCell ref="G484:G485"/>
    <mergeCell ref="I484:I485"/>
    <mergeCell ref="J484:J485"/>
    <mergeCell ref="K484:K485"/>
    <mergeCell ref="L484:L485"/>
    <mergeCell ref="A484:A485"/>
    <mergeCell ref="B484:B485"/>
    <mergeCell ref="C484:C485"/>
    <mergeCell ref="D484:D485"/>
    <mergeCell ref="E484:E485"/>
    <mergeCell ref="M490:M491"/>
    <mergeCell ref="A490:A491"/>
    <mergeCell ref="B490:B491"/>
    <mergeCell ref="E490:E491"/>
    <mergeCell ref="K490:K491"/>
    <mergeCell ref="L490:L491"/>
    <mergeCell ref="A494:A498"/>
    <mergeCell ref="B494:B498"/>
    <mergeCell ref="C497:C498"/>
    <mergeCell ref="D497:D498"/>
    <mergeCell ref="E497:E498"/>
    <mergeCell ref="G497:G498"/>
    <mergeCell ref="A543:A544"/>
    <mergeCell ref="B543:B544"/>
    <mergeCell ref="C543:C544"/>
    <mergeCell ref="D543:D544"/>
    <mergeCell ref="E543:E544"/>
    <mergeCell ref="M535:M536"/>
    <mergeCell ref="A539:A541"/>
    <mergeCell ref="B539:B541"/>
    <mergeCell ref="E539:E541"/>
    <mergeCell ref="K539:K541"/>
    <mergeCell ref="L539:L541"/>
    <mergeCell ref="M539:M541"/>
    <mergeCell ref="A535:A536"/>
    <mergeCell ref="B535:B536"/>
    <mergeCell ref="E535:E536"/>
    <mergeCell ref="K535:K536"/>
    <mergeCell ref="L535:L536"/>
    <mergeCell ref="L549:L550"/>
    <mergeCell ref="M549:M550"/>
    <mergeCell ref="A554:A555"/>
    <mergeCell ref="B554:B555"/>
    <mergeCell ref="A549:A552"/>
    <mergeCell ref="B549:B552"/>
    <mergeCell ref="E549:E550"/>
    <mergeCell ref="M543:M544"/>
    <mergeCell ref="A546:A547"/>
    <mergeCell ref="B546:B547"/>
    <mergeCell ref="C546:C547"/>
    <mergeCell ref="D546:D547"/>
    <mergeCell ref="E546:E547"/>
    <mergeCell ref="G546:G547"/>
    <mergeCell ref="I546:I547"/>
    <mergeCell ref="J546:J547"/>
    <mergeCell ref="K546:K547"/>
    <mergeCell ref="L546:L547"/>
    <mergeCell ref="M546:M547"/>
    <mergeCell ref="G543:G544"/>
    <mergeCell ref="I543:I544"/>
    <mergeCell ref="J543:J544"/>
    <mergeCell ref="K543:K544"/>
    <mergeCell ref="L543:L544"/>
    <mergeCell ref="D564:D565"/>
    <mergeCell ref="E564:E565"/>
    <mergeCell ref="G564:G565"/>
    <mergeCell ref="I564:I565"/>
    <mergeCell ref="J564:J565"/>
    <mergeCell ref="K564:K565"/>
    <mergeCell ref="A560:A562"/>
    <mergeCell ref="B560:B563"/>
    <mergeCell ref="K549:K550"/>
    <mergeCell ref="L586:L587"/>
    <mergeCell ref="M586:M587"/>
    <mergeCell ref="A576:A577"/>
    <mergeCell ref="B576:B577"/>
    <mergeCell ref="E576:E577"/>
    <mergeCell ref="K576:K577"/>
    <mergeCell ref="L576:L577"/>
    <mergeCell ref="L564:L565"/>
    <mergeCell ref="M564:M565"/>
    <mergeCell ref="M566:M568"/>
    <mergeCell ref="A572:A573"/>
    <mergeCell ref="B572:B573"/>
    <mergeCell ref="E572:E573"/>
    <mergeCell ref="K572:K573"/>
    <mergeCell ref="L572:L573"/>
    <mergeCell ref="M572:M573"/>
    <mergeCell ref="A566:A568"/>
    <mergeCell ref="B566:B568"/>
    <mergeCell ref="E566:E568"/>
    <mergeCell ref="K566:K568"/>
    <mergeCell ref="L566:L568"/>
    <mergeCell ref="A564:A565"/>
    <mergeCell ref="B564:B565"/>
    <mergeCell ref="C564:C565"/>
    <mergeCell ref="A343:A348"/>
    <mergeCell ref="B343:B348"/>
    <mergeCell ref="E343:E348"/>
    <mergeCell ref="K343:K348"/>
    <mergeCell ref="L343:L348"/>
    <mergeCell ref="A350:A354"/>
    <mergeCell ref="B350:B354"/>
    <mergeCell ref="M593:M594"/>
    <mergeCell ref="A600:A601"/>
    <mergeCell ref="B600:B601"/>
    <mergeCell ref="E600:E601"/>
    <mergeCell ref="K600:K601"/>
    <mergeCell ref="L600:L601"/>
    <mergeCell ref="M600:M601"/>
    <mergeCell ref="A593:A594"/>
    <mergeCell ref="B593:B594"/>
    <mergeCell ref="E593:E594"/>
    <mergeCell ref="K593:K594"/>
    <mergeCell ref="L593:L594"/>
    <mergeCell ref="M576:M577"/>
    <mergeCell ref="A586:A588"/>
    <mergeCell ref="B586:B588"/>
    <mergeCell ref="E586:E587"/>
    <mergeCell ref="K586:K587"/>
    <mergeCell ref="E387:E392"/>
    <mergeCell ref="K387:K392"/>
    <mergeCell ref="L387:L392"/>
    <mergeCell ref="A395:A399"/>
    <mergeCell ref="B395:B399"/>
    <mergeCell ref="E395:E399"/>
    <mergeCell ref="K395:K399"/>
    <mergeCell ref="L395:L399"/>
    <mergeCell ref="A356:A362"/>
    <mergeCell ref="B356:B362"/>
    <mergeCell ref="A364:A370"/>
    <mergeCell ref="B364:B370"/>
    <mergeCell ref="A372:A378"/>
    <mergeCell ref="B372:B378"/>
    <mergeCell ref="A380:A385"/>
    <mergeCell ref="B380:B384"/>
    <mergeCell ref="A387:A392"/>
    <mergeCell ref="B387:B392"/>
    <mergeCell ref="G504:G505"/>
    <mergeCell ref="A403:A406"/>
    <mergeCell ref="B403:B406"/>
    <mergeCell ref="E403:E406"/>
    <mergeCell ref="K403:K406"/>
    <mergeCell ref="L403:L406"/>
    <mergeCell ref="A409:A413"/>
    <mergeCell ref="B409:B413"/>
    <mergeCell ref="E409:E413"/>
    <mergeCell ref="K409:K413"/>
    <mergeCell ref="L409:L413"/>
    <mergeCell ref="L423:L425"/>
    <mergeCell ref="M343:M348"/>
    <mergeCell ref="A531:A533"/>
    <mergeCell ref="B531:B533"/>
    <mergeCell ref="A528:A529"/>
    <mergeCell ref="B528:B529"/>
    <mergeCell ref="C528:C529"/>
    <mergeCell ref="D528:D529"/>
    <mergeCell ref="E528:E529"/>
    <mergeCell ref="G528:G529"/>
    <mergeCell ref="A520:A523"/>
    <mergeCell ref="B520:B523"/>
    <mergeCell ref="A525:A527"/>
    <mergeCell ref="B525:B527"/>
    <mergeCell ref="E525:E527"/>
    <mergeCell ref="A506:A507"/>
    <mergeCell ref="B506:B509"/>
    <mergeCell ref="E506:E507"/>
    <mergeCell ref="A511:A513"/>
    <mergeCell ref="B511:B514"/>
    <mergeCell ref="A504:A505"/>
    <mergeCell ref="B504:B505"/>
    <mergeCell ref="C504:C505"/>
    <mergeCell ref="D504:D505"/>
    <mergeCell ref="E504:E505"/>
  </mergeCells>
  <pageMargins left="0.7" right="0.7" top="0.75" bottom="0.75" header="0.3" footer="0.3"/>
  <pageSetup scale="64" orientation="landscape" r:id="rId1"/>
  <rowBreaks count="11" manualBreakCount="11">
    <brk id="44" max="12" man="1"/>
    <brk id="90" max="16383" man="1"/>
    <brk id="126" max="16383" man="1"/>
    <brk id="163" max="16383" man="1"/>
    <brk id="206" max="16383" man="1"/>
    <brk id="247" max="16383" man="1"/>
    <brk id="289" max="16383" man="1"/>
    <brk id="342" max="16383" man="1"/>
    <brk id="415" max="16383" man="1"/>
    <brk id="459" max="16383" man="1"/>
    <brk id="56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3:M390"/>
  <sheetViews>
    <sheetView tabSelected="1" topLeftCell="A13" workbookViewId="0">
      <selection activeCell="C21" sqref="C21"/>
    </sheetView>
  </sheetViews>
  <sheetFormatPr defaultRowHeight="14.4"/>
  <cols>
    <col min="1" max="1" width="7" customWidth="1"/>
    <col min="2" max="2" width="36.44140625" customWidth="1"/>
    <col min="3" max="3" width="19" customWidth="1"/>
    <col min="4" max="4" width="17" customWidth="1"/>
    <col min="5" max="5" width="19.5546875" customWidth="1"/>
    <col min="6" max="6" width="7.33203125" customWidth="1"/>
    <col min="7" max="7" width="11" customWidth="1"/>
    <col min="8" max="8" width="9.109375" customWidth="1"/>
    <col min="11" max="11" width="8" customWidth="1"/>
    <col min="12" max="12" width="8.6640625" customWidth="1"/>
  </cols>
  <sheetData>
    <row r="3" spans="1:13" ht="18">
      <c r="A3" s="284" t="s">
        <v>0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ht="15.6">
      <c r="A5" s="285" t="s">
        <v>1367</v>
      </c>
      <c r="B5" s="285"/>
      <c r="C5" s="285"/>
      <c r="D5" s="285"/>
      <c r="E5" s="285"/>
      <c r="F5" s="285"/>
      <c r="G5" s="285"/>
      <c r="H5" s="285"/>
      <c r="I5" s="285"/>
      <c r="J5" s="1"/>
      <c r="K5" s="1"/>
      <c r="L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15" customHeight="1">
      <c r="A8" s="388" t="s">
        <v>1</v>
      </c>
      <c r="B8" s="388" t="s">
        <v>2</v>
      </c>
      <c r="C8" s="388" t="s">
        <v>3</v>
      </c>
      <c r="D8" s="388" t="s">
        <v>4</v>
      </c>
      <c r="E8" s="388" t="s">
        <v>5</v>
      </c>
      <c r="F8" s="339" t="s">
        <v>6</v>
      </c>
      <c r="G8" s="340"/>
      <c r="H8" s="340"/>
      <c r="I8" s="340"/>
      <c r="J8" s="341"/>
      <c r="K8" s="388" t="s">
        <v>7</v>
      </c>
      <c r="L8" s="388"/>
      <c r="M8" s="388"/>
    </row>
    <row r="9" spans="1:13">
      <c r="A9" s="388"/>
      <c r="B9" s="388"/>
      <c r="C9" s="388"/>
      <c r="D9" s="388"/>
      <c r="E9" s="388"/>
      <c r="F9" s="342"/>
      <c r="G9" s="343"/>
      <c r="H9" s="343"/>
      <c r="I9" s="343"/>
      <c r="J9" s="344"/>
      <c r="K9" s="388"/>
      <c r="L9" s="388"/>
      <c r="M9" s="388"/>
    </row>
    <row r="10" spans="1:13">
      <c r="A10" s="388"/>
      <c r="B10" s="388"/>
      <c r="C10" s="388"/>
      <c r="D10" s="388"/>
      <c r="E10" s="388"/>
      <c r="F10" s="342"/>
      <c r="G10" s="343"/>
      <c r="H10" s="343"/>
      <c r="I10" s="343"/>
      <c r="J10" s="344"/>
      <c r="K10" s="388"/>
      <c r="L10" s="388"/>
      <c r="M10" s="388"/>
    </row>
    <row r="11" spans="1:13">
      <c r="A11" s="388"/>
      <c r="B11" s="388"/>
      <c r="C11" s="388"/>
      <c r="D11" s="388"/>
      <c r="E11" s="388"/>
      <c r="F11" s="345"/>
      <c r="G11" s="346"/>
      <c r="H11" s="346"/>
      <c r="I11" s="346"/>
      <c r="J11" s="347"/>
      <c r="K11" s="388"/>
      <c r="L11" s="388"/>
      <c r="M11" s="388"/>
    </row>
    <row r="12" spans="1:13">
      <c r="A12" s="388"/>
      <c r="B12" s="388"/>
      <c r="C12" s="388"/>
      <c r="D12" s="388"/>
      <c r="E12" s="388"/>
      <c r="F12" s="294" t="s">
        <v>8</v>
      </c>
      <c r="G12" s="295"/>
      <c r="H12" s="294" t="s">
        <v>9</v>
      </c>
      <c r="I12" s="295"/>
      <c r="J12" s="286" t="s">
        <v>10</v>
      </c>
      <c r="K12" s="466" t="s">
        <v>8</v>
      </c>
      <c r="L12" s="466" t="s">
        <v>9</v>
      </c>
      <c r="M12" s="466" t="s">
        <v>10</v>
      </c>
    </row>
    <row r="13" spans="1:13" ht="48.75" customHeight="1">
      <c r="A13" s="388"/>
      <c r="B13" s="388"/>
      <c r="C13" s="388"/>
      <c r="D13" s="388"/>
      <c r="E13" s="388"/>
      <c r="F13" s="26" t="s">
        <v>1365</v>
      </c>
      <c r="G13" s="25" t="s">
        <v>1366</v>
      </c>
      <c r="H13" s="25" t="s">
        <v>1365</v>
      </c>
      <c r="I13" s="25" t="s">
        <v>1366</v>
      </c>
      <c r="J13" s="467"/>
      <c r="K13" s="466"/>
      <c r="L13" s="466"/>
      <c r="M13" s="466"/>
    </row>
    <row r="14" spans="1:13" ht="15" thickBot="1">
      <c r="A14" s="6">
        <v>1</v>
      </c>
      <c r="B14" s="6">
        <v>2</v>
      </c>
      <c r="C14" s="6">
        <v>3</v>
      </c>
      <c r="D14" s="6">
        <v>4</v>
      </c>
      <c r="E14" s="6">
        <v>5</v>
      </c>
      <c r="F14" s="25"/>
      <c r="G14" s="6">
        <v>6</v>
      </c>
      <c r="H14" s="25"/>
      <c r="I14" s="6">
        <v>7</v>
      </c>
      <c r="J14" s="6">
        <v>8</v>
      </c>
      <c r="K14" s="6"/>
      <c r="L14" s="6"/>
      <c r="M14" s="6"/>
    </row>
    <row r="15" spans="1:13" ht="15.75" customHeight="1" thickBot="1">
      <c r="A15" s="464">
        <v>1</v>
      </c>
      <c r="B15" s="454" t="s">
        <v>620</v>
      </c>
      <c r="C15" s="137" t="s">
        <v>1530</v>
      </c>
      <c r="D15" s="125">
        <v>394050101</v>
      </c>
      <c r="E15" s="462" t="s">
        <v>79</v>
      </c>
      <c r="F15" s="126"/>
      <c r="G15" s="127">
        <v>361</v>
      </c>
      <c r="H15" s="127"/>
      <c r="I15" s="127"/>
      <c r="J15" s="127">
        <f>SUM(G15+I15)</f>
        <v>361</v>
      </c>
      <c r="K15" s="454">
        <v>2</v>
      </c>
      <c r="L15" s="444"/>
      <c r="M15" s="438">
        <v>2</v>
      </c>
    </row>
    <row r="16" spans="1:13" ht="15" thickBot="1">
      <c r="A16" s="458"/>
      <c r="B16" s="374"/>
      <c r="C16" s="137" t="s">
        <v>1531</v>
      </c>
      <c r="D16" s="81">
        <v>394050102</v>
      </c>
      <c r="E16" s="460"/>
      <c r="F16" s="114"/>
      <c r="G16" s="115">
        <v>451</v>
      </c>
      <c r="H16" s="115"/>
      <c r="I16" s="115"/>
      <c r="J16" s="127">
        <f t="shared" ref="J16:J79" si="0">SUM(G16+I16)</f>
        <v>451</v>
      </c>
      <c r="K16" s="374"/>
      <c r="L16" s="372"/>
      <c r="M16" s="439"/>
    </row>
    <row r="17" spans="1:13" ht="15" thickBot="1">
      <c r="A17" s="458"/>
      <c r="B17" s="374"/>
      <c r="C17" s="137" t="s">
        <v>1532</v>
      </c>
      <c r="D17" s="128">
        <v>394050103</v>
      </c>
      <c r="E17" s="460"/>
      <c r="F17" s="129"/>
      <c r="G17" s="130">
        <v>568</v>
      </c>
      <c r="H17" s="130"/>
      <c r="I17" s="130"/>
      <c r="J17" s="127">
        <f t="shared" si="0"/>
        <v>568</v>
      </c>
      <c r="K17" s="374"/>
      <c r="L17" s="373"/>
      <c r="M17" s="452"/>
    </row>
    <row r="18" spans="1:13" ht="15" customHeight="1" thickBot="1">
      <c r="A18" s="458"/>
      <c r="B18" s="374"/>
      <c r="C18" s="267"/>
      <c r="D18" s="128"/>
      <c r="E18" s="460"/>
      <c r="F18" s="129"/>
      <c r="G18" s="130">
        <v>1444</v>
      </c>
      <c r="H18" s="130"/>
      <c r="I18" s="130"/>
      <c r="J18" s="127">
        <f t="shared" si="0"/>
        <v>1444</v>
      </c>
      <c r="K18" s="374"/>
      <c r="L18" s="373"/>
      <c r="M18" s="452"/>
    </row>
    <row r="19" spans="1:13" ht="16.2" thickBot="1">
      <c r="A19" s="465"/>
      <c r="B19" s="453"/>
      <c r="C19" s="268"/>
      <c r="D19" s="131"/>
      <c r="E19" s="463"/>
      <c r="F19" s="132"/>
      <c r="G19" s="133"/>
      <c r="H19" s="133"/>
      <c r="I19" s="133"/>
      <c r="J19" s="127">
        <f t="shared" si="0"/>
        <v>0</v>
      </c>
      <c r="K19" s="453"/>
      <c r="L19" s="445"/>
      <c r="M19" s="440"/>
    </row>
    <row r="20" spans="1:13" ht="15" thickBot="1">
      <c r="A20" s="441">
        <v>2</v>
      </c>
      <c r="B20" s="444" t="s">
        <v>621</v>
      </c>
      <c r="C20" s="137" t="s">
        <v>1530</v>
      </c>
      <c r="D20" s="125">
        <v>394050101</v>
      </c>
      <c r="E20" s="462" t="s">
        <v>622</v>
      </c>
      <c r="F20" s="134"/>
      <c r="G20" s="127"/>
      <c r="H20" s="127"/>
      <c r="I20" s="127">
        <v>327</v>
      </c>
      <c r="J20" s="127">
        <f t="shared" si="0"/>
        <v>327</v>
      </c>
      <c r="K20" s="444"/>
      <c r="L20" s="444">
        <v>2</v>
      </c>
      <c r="M20" s="438">
        <v>2</v>
      </c>
    </row>
    <row r="21" spans="1:13" ht="15" thickBot="1">
      <c r="A21" s="442"/>
      <c r="B21" s="372"/>
      <c r="C21" s="137" t="s">
        <v>1531</v>
      </c>
      <c r="D21" s="81">
        <v>394050102</v>
      </c>
      <c r="E21" s="460"/>
      <c r="F21" s="135"/>
      <c r="G21" s="115"/>
      <c r="H21" s="115"/>
      <c r="I21" s="115">
        <v>401</v>
      </c>
      <c r="J21" s="127">
        <f t="shared" si="0"/>
        <v>401</v>
      </c>
      <c r="K21" s="372"/>
      <c r="L21" s="372"/>
      <c r="M21" s="439"/>
    </row>
    <row r="22" spans="1:13" ht="15" thickBot="1">
      <c r="A22" s="450"/>
      <c r="B22" s="373"/>
      <c r="C22" s="137" t="s">
        <v>1532</v>
      </c>
      <c r="D22" s="128">
        <v>394050103</v>
      </c>
      <c r="E22" s="460"/>
      <c r="F22" s="135"/>
      <c r="G22" s="130"/>
      <c r="H22" s="130"/>
      <c r="I22" s="130">
        <v>501</v>
      </c>
      <c r="J22" s="127">
        <f t="shared" si="0"/>
        <v>501</v>
      </c>
      <c r="K22" s="373"/>
      <c r="L22" s="373"/>
      <c r="M22" s="452"/>
    </row>
    <row r="23" spans="1:13" ht="16.2" thickBot="1">
      <c r="A23" s="443"/>
      <c r="B23" s="445"/>
      <c r="C23" s="268"/>
      <c r="D23" s="131"/>
      <c r="E23" s="463"/>
      <c r="F23" s="136"/>
      <c r="G23" s="133"/>
      <c r="H23" s="133"/>
      <c r="I23" s="133">
        <v>1196</v>
      </c>
      <c r="J23" s="127">
        <f t="shared" si="0"/>
        <v>1196</v>
      </c>
      <c r="K23" s="445"/>
      <c r="L23" s="445"/>
      <c r="M23" s="440"/>
    </row>
    <row r="24" spans="1:13" ht="15" thickBot="1">
      <c r="A24" s="441">
        <v>3</v>
      </c>
      <c r="B24" s="444" t="s">
        <v>623</v>
      </c>
      <c r="C24" s="137" t="s">
        <v>1533</v>
      </c>
      <c r="D24" s="125">
        <v>394050104</v>
      </c>
      <c r="E24" s="446" t="s">
        <v>79</v>
      </c>
      <c r="F24" s="126"/>
      <c r="G24" s="127">
        <v>778</v>
      </c>
      <c r="H24" s="127"/>
      <c r="I24" s="127"/>
      <c r="J24" s="127">
        <f t="shared" si="0"/>
        <v>778</v>
      </c>
      <c r="K24" s="444">
        <v>2</v>
      </c>
      <c r="L24" s="444"/>
      <c r="M24" s="438">
        <v>2</v>
      </c>
    </row>
    <row r="25" spans="1:13" ht="15" thickBot="1">
      <c r="A25" s="442"/>
      <c r="B25" s="372"/>
      <c r="C25" s="137" t="s">
        <v>1534</v>
      </c>
      <c r="D25" s="81">
        <v>394050105</v>
      </c>
      <c r="E25" s="396"/>
      <c r="F25" s="114"/>
      <c r="G25" s="115">
        <v>1073</v>
      </c>
      <c r="H25" s="115"/>
      <c r="I25" s="115"/>
      <c r="J25" s="127">
        <f t="shared" si="0"/>
        <v>1073</v>
      </c>
      <c r="K25" s="372"/>
      <c r="L25" s="372"/>
      <c r="M25" s="439"/>
    </row>
    <row r="26" spans="1:13" ht="15" thickBot="1">
      <c r="A26" s="450"/>
      <c r="B26" s="373"/>
      <c r="C26" s="137" t="s">
        <v>1535</v>
      </c>
      <c r="D26" s="128">
        <v>394050106</v>
      </c>
      <c r="E26" s="451"/>
      <c r="F26" s="129"/>
      <c r="G26" s="130">
        <v>622</v>
      </c>
      <c r="H26" s="130"/>
      <c r="I26" s="130"/>
      <c r="J26" s="127">
        <f t="shared" si="0"/>
        <v>622</v>
      </c>
      <c r="K26" s="373"/>
      <c r="L26" s="373"/>
      <c r="M26" s="452"/>
    </row>
    <row r="27" spans="1:13" ht="16.2" thickBot="1">
      <c r="A27" s="443"/>
      <c r="B27" s="445"/>
      <c r="C27" s="268"/>
      <c r="D27" s="131"/>
      <c r="E27" s="447"/>
      <c r="F27" s="132"/>
      <c r="G27" s="133">
        <v>2501</v>
      </c>
      <c r="H27" s="133"/>
      <c r="I27" s="133"/>
      <c r="J27" s="127">
        <f t="shared" si="0"/>
        <v>2501</v>
      </c>
      <c r="K27" s="445"/>
      <c r="L27" s="445"/>
      <c r="M27" s="440"/>
    </row>
    <row r="28" spans="1:13" ht="15" thickBot="1">
      <c r="A28" s="441">
        <v>4</v>
      </c>
      <c r="B28" s="444" t="s">
        <v>624</v>
      </c>
      <c r="C28" s="137" t="s">
        <v>1533</v>
      </c>
      <c r="D28" s="448" t="s">
        <v>625</v>
      </c>
      <c r="E28" s="446" t="s">
        <v>79</v>
      </c>
      <c r="F28" s="126"/>
      <c r="G28" s="127"/>
      <c r="H28" s="127"/>
      <c r="I28" s="127">
        <v>650</v>
      </c>
      <c r="J28" s="127">
        <f t="shared" si="0"/>
        <v>650</v>
      </c>
      <c r="K28" s="444"/>
      <c r="L28" s="444">
        <v>2</v>
      </c>
      <c r="M28" s="438">
        <v>2</v>
      </c>
    </row>
    <row r="29" spans="1:13" ht="15" thickBot="1">
      <c r="A29" s="458"/>
      <c r="B29" s="374"/>
      <c r="C29" s="137" t="s">
        <v>1534</v>
      </c>
      <c r="D29" s="459"/>
      <c r="E29" s="460"/>
      <c r="F29" s="135"/>
      <c r="G29" s="115"/>
      <c r="H29" s="115"/>
      <c r="I29" s="115">
        <v>882</v>
      </c>
      <c r="J29" s="127">
        <f t="shared" si="0"/>
        <v>882</v>
      </c>
      <c r="K29" s="374"/>
      <c r="L29" s="374"/>
      <c r="M29" s="461"/>
    </row>
    <row r="30" spans="1:13" ht="15" thickBot="1">
      <c r="A30" s="458"/>
      <c r="B30" s="374"/>
      <c r="C30" s="137" t="s">
        <v>1535</v>
      </c>
      <c r="D30" s="459"/>
      <c r="E30" s="460"/>
      <c r="F30" s="135"/>
      <c r="G30" s="115"/>
      <c r="H30" s="115"/>
      <c r="I30" s="115">
        <v>526</v>
      </c>
      <c r="J30" s="127">
        <f t="shared" si="0"/>
        <v>526</v>
      </c>
      <c r="K30" s="374"/>
      <c r="L30" s="374"/>
      <c r="M30" s="461"/>
    </row>
    <row r="31" spans="1:13" ht="16.2" thickBot="1">
      <c r="A31" s="443"/>
      <c r="B31" s="445"/>
      <c r="C31" s="268"/>
      <c r="D31" s="449"/>
      <c r="E31" s="447"/>
      <c r="F31" s="132"/>
      <c r="G31" s="133"/>
      <c r="H31" s="133"/>
      <c r="I31" s="133">
        <v>2062</v>
      </c>
      <c r="J31" s="127">
        <f t="shared" si="0"/>
        <v>2062</v>
      </c>
      <c r="K31" s="445"/>
      <c r="L31" s="445"/>
      <c r="M31" s="440"/>
    </row>
    <row r="32" spans="1:13" ht="15" thickBot="1">
      <c r="A32" s="441">
        <v>5</v>
      </c>
      <c r="B32" s="444" t="s">
        <v>626</v>
      </c>
      <c r="C32" s="137" t="s">
        <v>1536</v>
      </c>
      <c r="D32" s="125">
        <v>394050201</v>
      </c>
      <c r="E32" s="446" t="s">
        <v>79</v>
      </c>
      <c r="F32" s="126"/>
      <c r="G32" s="127">
        <v>1117</v>
      </c>
      <c r="H32" s="127"/>
      <c r="I32" s="127"/>
      <c r="J32" s="127">
        <f t="shared" si="0"/>
        <v>1117</v>
      </c>
      <c r="K32" s="444">
        <v>4</v>
      </c>
      <c r="L32" s="444"/>
      <c r="M32" s="438">
        <v>4</v>
      </c>
    </row>
    <row r="33" spans="1:13" ht="15" thickBot="1">
      <c r="A33" s="442"/>
      <c r="B33" s="372"/>
      <c r="C33" s="137" t="s">
        <v>1536</v>
      </c>
      <c r="D33" s="81">
        <v>394050202</v>
      </c>
      <c r="E33" s="396"/>
      <c r="F33" s="114"/>
      <c r="G33" s="115">
        <v>717</v>
      </c>
      <c r="H33" s="115"/>
      <c r="I33" s="115"/>
      <c r="J33" s="127">
        <f t="shared" si="0"/>
        <v>717</v>
      </c>
      <c r="K33" s="372"/>
      <c r="L33" s="372"/>
      <c r="M33" s="439"/>
    </row>
    <row r="34" spans="1:13" ht="15" thickBot="1">
      <c r="A34" s="450"/>
      <c r="B34" s="373"/>
      <c r="C34" s="137" t="s">
        <v>1537</v>
      </c>
      <c r="D34" s="128">
        <v>394050203</v>
      </c>
      <c r="E34" s="451"/>
      <c r="F34" s="129"/>
      <c r="G34" s="130">
        <v>207</v>
      </c>
      <c r="H34" s="130"/>
      <c r="I34" s="130"/>
      <c r="J34" s="127">
        <f t="shared" si="0"/>
        <v>207</v>
      </c>
      <c r="K34" s="373"/>
      <c r="L34" s="373"/>
      <c r="M34" s="452"/>
    </row>
    <row r="35" spans="1:13" ht="16.2" thickBot="1">
      <c r="A35" s="443"/>
      <c r="B35" s="445"/>
      <c r="C35" s="268"/>
      <c r="D35" s="131"/>
      <c r="E35" s="447"/>
      <c r="F35" s="132"/>
      <c r="G35" s="133">
        <v>2041</v>
      </c>
      <c r="H35" s="133"/>
      <c r="I35" s="133"/>
      <c r="J35" s="127">
        <f t="shared" si="0"/>
        <v>2041</v>
      </c>
      <c r="K35" s="445"/>
      <c r="L35" s="445"/>
      <c r="M35" s="440"/>
    </row>
    <row r="36" spans="1:13">
      <c r="A36" s="441">
        <v>6</v>
      </c>
      <c r="B36" s="444" t="s">
        <v>627</v>
      </c>
      <c r="C36" s="137" t="s">
        <v>1536</v>
      </c>
      <c r="D36" s="125">
        <v>394050201</v>
      </c>
      <c r="E36" s="446" t="s">
        <v>79</v>
      </c>
      <c r="F36" s="126"/>
      <c r="G36" s="127"/>
      <c r="H36" s="127"/>
      <c r="I36" s="127">
        <v>916</v>
      </c>
      <c r="J36" s="127">
        <v>916</v>
      </c>
      <c r="K36" s="444"/>
      <c r="L36" s="444">
        <v>4</v>
      </c>
      <c r="M36" s="438">
        <v>4</v>
      </c>
    </row>
    <row r="37" spans="1:13">
      <c r="A37" s="442"/>
      <c r="B37" s="372"/>
      <c r="C37" s="137" t="s">
        <v>1536</v>
      </c>
      <c r="D37" s="81">
        <v>394050202</v>
      </c>
      <c r="E37" s="396"/>
      <c r="F37" s="114"/>
      <c r="G37" s="115"/>
      <c r="H37" s="115"/>
      <c r="I37" s="115">
        <v>602</v>
      </c>
      <c r="J37" s="115">
        <v>602</v>
      </c>
      <c r="K37" s="372"/>
      <c r="L37" s="372"/>
      <c r="M37" s="439"/>
    </row>
    <row r="38" spans="1:13" ht="15" thickBot="1">
      <c r="A38" s="450"/>
      <c r="B38" s="373"/>
      <c r="C38" s="137" t="s">
        <v>1537</v>
      </c>
      <c r="D38" s="128">
        <v>394050203</v>
      </c>
      <c r="E38" s="451"/>
      <c r="F38" s="129"/>
      <c r="G38" s="130"/>
      <c r="H38" s="130"/>
      <c r="I38" s="130">
        <v>189</v>
      </c>
      <c r="J38" s="130">
        <v>189</v>
      </c>
      <c r="K38" s="373"/>
      <c r="L38" s="373"/>
      <c r="M38" s="452"/>
    </row>
    <row r="39" spans="1:13" ht="16.2" thickBot="1">
      <c r="A39" s="443"/>
      <c r="B39" s="445"/>
      <c r="C39" s="268"/>
      <c r="D39" s="131"/>
      <c r="E39" s="447"/>
      <c r="F39" s="132"/>
      <c r="G39" s="133"/>
      <c r="H39" s="133"/>
      <c r="I39" s="133">
        <f>SUM(I36:I38)</f>
        <v>1707</v>
      </c>
      <c r="J39" s="127">
        <f>SUM(J36:J38)</f>
        <v>1707</v>
      </c>
      <c r="K39" s="445"/>
      <c r="L39" s="445"/>
      <c r="M39" s="440"/>
    </row>
    <row r="40" spans="1:13" ht="15" thickBot="1">
      <c r="A40" s="441">
        <v>7</v>
      </c>
      <c r="B40" s="444" t="s">
        <v>628</v>
      </c>
      <c r="C40" s="137" t="s">
        <v>1537</v>
      </c>
      <c r="D40" s="125">
        <v>394050204</v>
      </c>
      <c r="E40" s="446" t="s">
        <v>79</v>
      </c>
      <c r="F40" s="126"/>
      <c r="G40" s="127">
        <v>322</v>
      </c>
      <c r="H40" s="127"/>
      <c r="I40" s="127">
        <v>277</v>
      </c>
      <c r="J40" s="127">
        <f>SUM(G40:I40)</f>
        <v>599</v>
      </c>
      <c r="K40" s="444">
        <v>2</v>
      </c>
      <c r="L40" s="444">
        <v>2</v>
      </c>
      <c r="M40" s="438">
        <v>4</v>
      </c>
    </row>
    <row r="41" spans="1:13" ht="15" thickBot="1">
      <c r="A41" s="442"/>
      <c r="B41" s="372"/>
      <c r="C41" s="137" t="s">
        <v>1537</v>
      </c>
      <c r="D41" s="81">
        <v>394050205</v>
      </c>
      <c r="E41" s="396"/>
      <c r="F41" s="114"/>
      <c r="G41" s="115">
        <v>294</v>
      </c>
      <c r="H41" s="115"/>
      <c r="I41" s="115">
        <v>257</v>
      </c>
      <c r="J41" s="127">
        <f>SUM(G41:I41)</f>
        <v>551</v>
      </c>
      <c r="K41" s="372"/>
      <c r="L41" s="372"/>
      <c r="M41" s="439"/>
    </row>
    <row r="42" spans="1:13" ht="15" thickBot="1">
      <c r="A42" s="450"/>
      <c r="B42" s="373"/>
      <c r="C42" s="267"/>
      <c r="D42" s="128"/>
      <c r="E42" s="451"/>
      <c r="F42" s="129"/>
      <c r="G42" s="130"/>
      <c r="H42" s="130"/>
      <c r="I42" s="130"/>
      <c r="J42" s="127"/>
      <c r="K42" s="373"/>
      <c r="L42" s="373"/>
      <c r="M42" s="452"/>
    </row>
    <row r="43" spans="1:13" ht="16.2" thickBot="1">
      <c r="A43" s="443"/>
      <c r="B43" s="445"/>
      <c r="C43" s="268"/>
      <c r="D43" s="131"/>
      <c r="E43" s="447"/>
      <c r="F43" s="132"/>
      <c r="G43" s="133">
        <f>SUM(G40:G42)</f>
        <v>616</v>
      </c>
      <c r="H43" s="133"/>
      <c r="I43" s="133">
        <f>SUM(I40:I42)</f>
        <v>534</v>
      </c>
      <c r="J43" s="126">
        <f>SUM(G43:I43)</f>
        <v>1150</v>
      </c>
      <c r="K43" s="445"/>
      <c r="L43" s="445"/>
      <c r="M43" s="440"/>
    </row>
    <row r="44" spans="1:13" ht="15" thickBot="1">
      <c r="A44" s="441">
        <v>8</v>
      </c>
      <c r="B44" s="444" t="s">
        <v>629</v>
      </c>
      <c r="C44" s="448" t="s">
        <v>630</v>
      </c>
      <c r="D44" s="448">
        <v>394010203</v>
      </c>
      <c r="E44" s="446" t="s">
        <v>10</v>
      </c>
      <c r="F44" s="126"/>
      <c r="G44" s="127">
        <v>903</v>
      </c>
      <c r="H44" s="127"/>
      <c r="I44" s="127">
        <v>789</v>
      </c>
      <c r="J44" s="127">
        <f t="shared" si="0"/>
        <v>1692</v>
      </c>
      <c r="K44" s="444">
        <v>2</v>
      </c>
      <c r="L44" s="444">
        <v>1</v>
      </c>
      <c r="M44" s="438">
        <v>3</v>
      </c>
    </row>
    <row r="45" spans="1:13" ht="16.2" thickBot="1">
      <c r="A45" s="443"/>
      <c r="B45" s="445"/>
      <c r="C45" s="449"/>
      <c r="D45" s="449"/>
      <c r="E45" s="447"/>
      <c r="F45" s="132"/>
      <c r="G45" s="133">
        <v>881</v>
      </c>
      <c r="H45" s="133"/>
      <c r="I45" s="133">
        <v>771</v>
      </c>
      <c r="J45" s="127">
        <f t="shared" si="0"/>
        <v>1652</v>
      </c>
      <c r="K45" s="445"/>
      <c r="L45" s="445"/>
      <c r="M45" s="440"/>
    </row>
    <row r="46" spans="1:13" ht="15" thickBot="1">
      <c r="A46" s="441">
        <v>9</v>
      </c>
      <c r="B46" s="444" t="s">
        <v>631</v>
      </c>
      <c r="C46" s="125" t="s">
        <v>632</v>
      </c>
      <c r="D46" s="125">
        <v>394010104</v>
      </c>
      <c r="E46" s="446" t="s">
        <v>10</v>
      </c>
      <c r="F46" s="126"/>
      <c r="G46" s="127"/>
      <c r="H46" s="127"/>
      <c r="I46" s="127">
        <v>530</v>
      </c>
      <c r="J46" s="127">
        <f t="shared" si="0"/>
        <v>530</v>
      </c>
      <c r="K46" s="444"/>
      <c r="L46" s="444">
        <v>2</v>
      </c>
      <c r="M46" s="438">
        <v>2</v>
      </c>
    </row>
    <row r="47" spans="1:13" ht="15" thickBot="1">
      <c r="A47" s="442"/>
      <c r="B47" s="372"/>
      <c r="C47" s="81" t="s">
        <v>633</v>
      </c>
      <c r="D47" s="81">
        <v>394010103</v>
      </c>
      <c r="E47" s="396"/>
      <c r="F47" s="114"/>
      <c r="G47" s="115"/>
      <c r="H47" s="115"/>
      <c r="I47" s="115">
        <v>240</v>
      </c>
      <c r="J47" s="127">
        <f t="shared" si="0"/>
        <v>240</v>
      </c>
      <c r="K47" s="372"/>
      <c r="L47" s="372"/>
      <c r="M47" s="439"/>
    </row>
    <row r="48" spans="1:13" ht="15" thickBot="1">
      <c r="A48" s="442"/>
      <c r="B48" s="372"/>
      <c r="C48" s="81" t="s">
        <v>634</v>
      </c>
      <c r="D48" s="81">
        <v>394010204</v>
      </c>
      <c r="E48" s="396"/>
      <c r="F48" s="114"/>
      <c r="G48" s="115"/>
      <c r="H48" s="115"/>
      <c r="I48" s="115">
        <v>374</v>
      </c>
      <c r="J48" s="127">
        <f t="shared" si="0"/>
        <v>374</v>
      </c>
      <c r="K48" s="372"/>
      <c r="L48" s="372"/>
      <c r="M48" s="439"/>
    </row>
    <row r="49" spans="1:13" ht="16.2" thickBot="1">
      <c r="A49" s="443"/>
      <c r="B49" s="445"/>
      <c r="C49" s="131"/>
      <c r="D49" s="131"/>
      <c r="E49" s="447"/>
      <c r="F49" s="132"/>
      <c r="G49" s="133"/>
      <c r="H49" s="133"/>
      <c r="I49" s="133">
        <v>1027</v>
      </c>
      <c r="J49" s="127">
        <f t="shared" si="0"/>
        <v>1027</v>
      </c>
      <c r="K49" s="445"/>
      <c r="L49" s="445"/>
      <c r="M49" s="440"/>
    </row>
    <row r="50" spans="1:13" ht="15" thickBot="1">
      <c r="A50" s="441">
        <v>10</v>
      </c>
      <c r="B50" s="444" t="s">
        <v>635</v>
      </c>
      <c r="C50" s="125" t="s">
        <v>632</v>
      </c>
      <c r="D50" s="125">
        <v>394010104</v>
      </c>
      <c r="E50" s="446" t="s">
        <v>10</v>
      </c>
      <c r="F50" s="126"/>
      <c r="G50" s="127">
        <v>550</v>
      </c>
      <c r="H50" s="127"/>
      <c r="I50" s="127"/>
      <c r="J50" s="127">
        <f t="shared" si="0"/>
        <v>550</v>
      </c>
      <c r="K50" s="444">
        <v>2</v>
      </c>
      <c r="L50" s="444"/>
      <c r="M50" s="438">
        <v>2</v>
      </c>
    </row>
    <row r="51" spans="1:13" ht="15" thickBot="1">
      <c r="A51" s="442"/>
      <c r="B51" s="372"/>
      <c r="C51" s="81" t="s">
        <v>633</v>
      </c>
      <c r="D51" s="81">
        <v>394010103</v>
      </c>
      <c r="E51" s="396"/>
      <c r="F51" s="114"/>
      <c r="G51" s="115">
        <v>242</v>
      </c>
      <c r="H51" s="115"/>
      <c r="I51" s="115"/>
      <c r="J51" s="127">
        <f t="shared" si="0"/>
        <v>242</v>
      </c>
      <c r="K51" s="372"/>
      <c r="L51" s="372"/>
      <c r="M51" s="439"/>
    </row>
    <row r="52" spans="1:13" ht="15" thickBot="1">
      <c r="A52" s="442"/>
      <c r="B52" s="372"/>
      <c r="C52" s="81" t="s">
        <v>634</v>
      </c>
      <c r="D52" s="81">
        <v>394010204</v>
      </c>
      <c r="E52" s="396"/>
      <c r="F52" s="114"/>
      <c r="G52" s="115">
        <v>257</v>
      </c>
      <c r="H52" s="115"/>
      <c r="I52" s="115"/>
      <c r="J52" s="127">
        <f t="shared" si="0"/>
        <v>257</v>
      </c>
      <c r="K52" s="372"/>
      <c r="L52" s="372"/>
      <c r="M52" s="439"/>
    </row>
    <row r="53" spans="1:13" ht="16.2" thickBot="1">
      <c r="A53" s="450"/>
      <c r="B53" s="373"/>
      <c r="C53" s="137"/>
      <c r="D53" s="137"/>
      <c r="E53" s="451"/>
      <c r="F53" s="129"/>
      <c r="G53" s="138">
        <v>1034</v>
      </c>
      <c r="H53" s="138"/>
      <c r="I53" s="138"/>
      <c r="J53" s="127">
        <f t="shared" si="0"/>
        <v>1034</v>
      </c>
      <c r="K53" s="373"/>
      <c r="L53" s="373"/>
      <c r="M53" s="452"/>
    </row>
    <row r="54" spans="1:13" ht="15" thickBot="1">
      <c r="A54" s="441">
        <v>11</v>
      </c>
      <c r="B54" s="444" t="s">
        <v>636</v>
      </c>
      <c r="C54" s="448" t="s">
        <v>637</v>
      </c>
      <c r="D54" s="448">
        <v>394010205</v>
      </c>
      <c r="E54" s="446" t="s">
        <v>10</v>
      </c>
      <c r="F54" s="126"/>
      <c r="G54" s="127">
        <v>994</v>
      </c>
      <c r="H54" s="127"/>
      <c r="I54" s="127">
        <v>875</v>
      </c>
      <c r="J54" s="127">
        <f t="shared" si="0"/>
        <v>1869</v>
      </c>
      <c r="K54" s="444">
        <v>2</v>
      </c>
      <c r="L54" s="444">
        <v>2</v>
      </c>
      <c r="M54" s="438">
        <v>4</v>
      </c>
    </row>
    <row r="55" spans="1:13" ht="16.2" thickBot="1">
      <c r="A55" s="443"/>
      <c r="B55" s="445"/>
      <c r="C55" s="449"/>
      <c r="D55" s="449"/>
      <c r="E55" s="447"/>
      <c r="F55" s="132"/>
      <c r="G55" s="133">
        <v>1073</v>
      </c>
      <c r="H55" s="133"/>
      <c r="I55" s="133">
        <v>993</v>
      </c>
      <c r="J55" s="127">
        <f t="shared" si="0"/>
        <v>2066</v>
      </c>
      <c r="K55" s="445"/>
      <c r="L55" s="445"/>
      <c r="M55" s="440"/>
    </row>
    <row r="56" spans="1:13" ht="15" thickBot="1">
      <c r="A56" s="441">
        <v>12</v>
      </c>
      <c r="B56" s="444" t="s">
        <v>638</v>
      </c>
      <c r="C56" s="448" t="s">
        <v>639</v>
      </c>
      <c r="D56" s="448">
        <v>394010201</v>
      </c>
      <c r="E56" s="446" t="s">
        <v>10</v>
      </c>
      <c r="F56" s="126"/>
      <c r="G56" s="127">
        <v>515</v>
      </c>
      <c r="H56" s="127"/>
      <c r="I56" s="127">
        <v>459</v>
      </c>
      <c r="J56" s="127">
        <f t="shared" si="0"/>
        <v>974</v>
      </c>
      <c r="K56" s="444">
        <v>2</v>
      </c>
      <c r="L56" s="444">
        <v>1</v>
      </c>
      <c r="M56" s="438">
        <v>3</v>
      </c>
    </row>
    <row r="57" spans="1:13" ht="16.2" thickBot="1">
      <c r="A57" s="443"/>
      <c r="B57" s="445"/>
      <c r="C57" s="449"/>
      <c r="D57" s="449"/>
      <c r="E57" s="447"/>
      <c r="F57" s="132"/>
      <c r="G57" s="133">
        <v>506</v>
      </c>
      <c r="H57" s="133"/>
      <c r="I57" s="133">
        <v>457</v>
      </c>
      <c r="J57" s="127">
        <f t="shared" si="0"/>
        <v>963</v>
      </c>
      <c r="K57" s="445"/>
      <c r="L57" s="445"/>
      <c r="M57" s="440"/>
    </row>
    <row r="58" spans="1:13" ht="15" thickBot="1">
      <c r="A58" s="441">
        <v>13</v>
      </c>
      <c r="B58" s="444" t="s">
        <v>640</v>
      </c>
      <c r="C58" s="448" t="s">
        <v>641</v>
      </c>
      <c r="D58" s="448">
        <v>394010202</v>
      </c>
      <c r="E58" s="446" t="s">
        <v>10</v>
      </c>
      <c r="F58" s="126"/>
      <c r="G58" s="127">
        <v>1078</v>
      </c>
      <c r="H58" s="127"/>
      <c r="I58" s="127"/>
      <c r="J58" s="127">
        <f t="shared" si="0"/>
        <v>1078</v>
      </c>
      <c r="K58" s="444">
        <v>2</v>
      </c>
      <c r="L58" s="444"/>
      <c r="M58" s="438">
        <v>2</v>
      </c>
    </row>
    <row r="59" spans="1:13" ht="16.2" thickBot="1">
      <c r="A59" s="443"/>
      <c r="B59" s="445"/>
      <c r="C59" s="449"/>
      <c r="D59" s="449"/>
      <c r="E59" s="447"/>
      <c r="F59" s="132"/>
      <c r="G59" s="133">
        <v>997</v>
      </c>
      <c r="H59" s="133"/>
      <c r="I59" s="133"/>
      <c r="J59" s="127">
        <f t="shared" si="0"/>
        <v>997</v>
      </c>
      <c r="K59" s="445"/>
      <c r="L59" s="445"/>
      <c r="M59" s="440"/>
    </row>
    <row r="60" spans="1:13" ht="15" thickBot="1">
      <c r="A60" s="441">
        <v>14</v>
      </c>
      <c r="B60" s="456" t="s">
        <v>642</v>
      </c>
      <c r="C60" s="448" t="s">
        <v>641</v>
      </c>
      <c r="D60" s="448">
        <v>394010202</v>
      </c>
      <c r="E60" s="446" t="s">
        <v>10</v>
      </c>
      <c r="F60" s="126"/>
      <c r="G60" s="127"/>
      <c r="H60" s="127"/>
      <c r="I60" s="127">
        <v>996</v>
      </c>
      <c r="J60" s="127">
        <f t="shared" si="0"/>
        <v>996</v>
      </c>
      <c r="K60" s="444"/>
      <c r="L60" s="444">
        <v>1</v>
      </c>
      <c r="M60" s="438">
        <v>1</v>
      </c>
    </row>
    <row r="61" spans="1:13" ht="16.2" thickBot="1">
      <c r="A61" s="443"/>
      <c r="B61" s="457"/>
      <c r="C61" s="449"/>
      <c r="D61" s="449"/>
      <c r="E61" s="447"/>
      <c r="F61" s="132"/>
      <c r="G61" s="133"/>
      <c r="H61" s="133"/>
      <c r="I61" s="133">
        <v>871</v>
      </c>
      <c r="J61" s="127">
        <f t="shared" si="0"/>
        <v>871</v>
      </c>
      <c r="K61" s="445"/>
      <c r="L61" s="445"/>
      <c r="M61" s="440"/>
    </row>
    <row r="62" spans="1:13" ht="15" thickBot="1">
      <c r="A62" s="441">
        <v>15</v>
      </c>
      <c r="B62" s="444" t="s">
        <v>643</v>
      </c>
      <c r="C62" s="125" t="s">
        <v>644</v>
      </c>
      <c r="D62" s="125">
        <v>394010304</v>
      </c>
      <c r="E62" s="446" t="s">
        <v>10</v>
      </c>
      <c r="F62" s="126"/>
      <c r="G62" s="127">
        <v>424</v>
      </c>
      <c r="H62" s="127"/>
      <c r="I62" s="127">
        <v>398</v>
      </c>
      <c r="J62" s="127">
        <f t="shared" si="0"/>
        <v>822</v>
      </c>
      <c r="K62" s="444">
        <v>2</v>
      </c>
      <c r="L62" s="444">
        <v>1</v>
      </c>
      <c r="M62" s="438">
        <v>3</v>
      </c>
    </row>
    <row r="63" spans="1:13" ht="15" thickBot="1">
      <c r="A63" s="442"/>
      <c r="B63" s="372"/>
      <c r="C63" s="81" t="s">
        <v>645</v>
      </c>
      <c r="D63" s="81">
        <v>394010305</v>
      </c>
      <c r="E63" s="396"/>
      <c r="F63" s="114"/>
      <c r="G63" s="115">
        <v>372</v>
      </c>
      <c r="H63" s="115"/>
      <c r="I63" s="115">
        <v>337</v>
      </c>
      <c r="J63" s="127">
        <f t="shared" si="0"/>
        <v>709</v>
      </c>
      <c r="K63" s="372"/>
      <c r="L63" s="372"/>
      <c r="M63" s="439"/>
    </row>
    <row r="64" spans="1:13" ht="16.2" thickBot="1">
      <c r="A64" s="443"/>
      <c r="B64" s="445"/>
      <c r="C64" s="131"/>
      <c r="D64" s="131"/>
      <c r="E64" s="447"/>
      <c r="F64" s="132"/>
      <c r="G64" s="139">
        <v>780</v>
      </c>
      <c r="H64" s="139"/>
      <c r="I64" s="139">
        <v>728</v>
      </c>
      <c r="J64" s="127">
        <f t="shared" si="0"/>
        <v>1508</v>
      </c>
      <c r="K64" s="445"/>
      <c r="L64" s="445"/>
      <c r="M64" s="440"/>
    </row>
    <row r="65" spans="1:13" ht="15" thickBot="1">
      <c r="A65" s="441">
        <v>16</v>
      </c>
      <c r="B65" s="444" t="s">
        <v>646</v>
      </c>
      <c r="C65" s="125" t="s">
        <v>647</v>
      </c>
      <c r="D65" s="125">
        <v>394030105</v>
      </c>
      <c r="E65" s="446" t="s">
        <v>10</v>
      </c>
      <c r="F65" s="126"/>
      <c r="G65" s="125">
        <v>316</v>
      </c>
      <c r="H65" s="125"/>
      <c r="I65" s="125">
        <v>352</v>
      </c>
      <c r="J65" s="127">
        <f t="shared" si="0"/>
        <v>668</v>
      </c>
      <c r="K65" s="444">
        <v>2</v>
      </c>
      <c r="L65" s="444">
        <v>1</v>
      </c>
      <c r="M65" s="438">
        <v>3</v>
      </c>
    </row>
    <row r="66" spans="1:13" ht="15" thickBot="1">
      <c r="A66" s="442"/>
      <c r="B66" s="372"/>
      <c r="C66" s="81" t="s">
        <v>648</v>
      </c>
      <c r="D66" s="81">
        <v>394010303</v>
      </c>
      <c r="E66" s="396"/>
      <c r="F66" s="114"/>
      <c r="G66" s="81">
        <v>353</v>
      </c>
      <c r="H66" s="81"/>
      <c r="I66" s="81">
        <v>347</v>
      </c>
      <c r="J66" s="127">
        <f t="shared" si="0"/>
        <v>700</v>
      </c>
      <c r="K66" s="372"/>
      <c r="L66" s="372"/>
      <c r="M66" s="439"/>
    </row>
    <row r="67" spans="1:13" ht="16.2" thickBot="1">
      <c r="A67" s="443"/>
      <c r="B67" s="445"/>
      <c r="C67" s="131"/>
      <c r="D67" s="131"/>
      <c r="E67" s="447"/>
      <c r="F67" s="132"/>
      <c r="G67" s="139">
        <v>649</v>
      </c>
      <c r="H67" s="139"/>
      <c r="I67" s="139">
        <v>638</v>
      </c>
      <c r="J67" s="127">
        <f t="shared" si="0"/>
        <v>1287</v>
      </c>
      <c r="K67" s="445"/>
      <c r="L67" s="445"/>
      <c r="M67" s="440"/>
    </row>
    <row r="68" spans="1:13" ht="15" thickBot="1">
      <c r="A68" s="441">
        <v>17</v>
      </c>
      <c r="B68" s="444" t="s">
        <v>649</v>
      </c>
      <c r="C68" s="125" t="s">
        <v>650</v>
      </c>
      <c r="D68" s="125">
        <v>394010302</v>
      </c>
      <c r="E68" s="446" t="s">
        <v>10</v>
      </c>
      <c r="F68" s="126"/>
      <c r="G68" s="127">
        <v>658</v>
      </c>
      <c r="H68" s="127"/>
      <c r="I68" s="127"/>
      <c r="J68" s="127">
        <f t="shared" si="0"/>
        <v>658</v>
      </c>
      <c r="K68" s="444">
        <v>2</v>
      </c>
      <c r="L68" s="444"/>
      <c r="M68" s="438">
        <v>2</v>
      </c>
    </row>
    <row r="69" spans="1:13" ht="15" thickBot="1">
      <c r="A69" s="442"/>
      <c r="B69" s="372"/>
      <c r="C69" s="81" t="s">
        <v>651</v>
      </c>
      <c r="D69" s="81">
        <v>394010301</v>
      </c>
      <c r="E69" s="396"/>
      <c r="F69" s="114"/>
      <c r="G69" s="115">
        <v>333</v>
      </c>
      <c r="H69" s="115"/>
      <c r="I69" s="115"/>
      <c r="J69" s="127">
        <f t="shared" si="0"/>
        <v>333</v>
      </c>
      <c r="K69" s="372"/>
      <c r="L69" s="372"/>
      <c r="M69" s="439"/>
    </row>
    <row r="70" spans="1:13" ht="16.2" thickBot="1">
      <c r="A70" s="443"/>
      <c r="B70" s="445"/>
      <c r="C70" s="131"/>
      <c r="D70" s="131"/>
      <c r="E70" s="447"/>
      <c r="F70" s="132"/>
      <c r="G70" s="133">
        <v>987</v>
      </c>
      <c r="H70" s="133"/>
      <c r="I70" s="133"/>
      <c r="J70" s="127">
        <f t="shared" si="0"/>
        <v>987</v>
      </c>
      <c r="K70" s="445"/>
      <c r="L70" s="445"/>
      <c r="M70" s="440"/>
    </row>
    <row r="71" spans="1:13" ht="16.2" thickBot="1">
      <c r="A71" s="140"/>
      <c r="B71" s="140"/>
      <c r="C71" s="141"/>
      <c r="D71" s="141"/>
      <c r="E71" s="142"/>
      <c r="F71" s="142"/>
      <c r="G71" s="143"/>
      <c r="H71" s="143"/>
      <c r="I71" s="143"/>
      <c r="J71" s="127">
        <f t="shared" si="0"/>
        <v>0</v>
      </c>
      <c r="K71" s="140"/>
      <c r="L71" s="140"/>
      <c r="M71" s="140"/>
    </row>
    <row r="72" spans="1:13" ht="16.2" thickBot="1">
      <c r="A72" s="140"/>
      <c r="B72" s="140"/>
      <c r="C72" s="141"/>
      <c r="D72" s="141"/>
      <c r="E72" s="142"/>
      <c r="F72" s="142"/>
      <c r="G72" s="143"/>
      <c r="H72" s="143"/>
      <c r="I72" s="143"/>
      <c r="J72" s="127">
        <f t="shared" si="0"/>
        <v>0</v>
      </c>
      <c r="K72" s="140"/>
      <c r="L72" s="140"/>
      <c r="M72" s="140"/>
    </row>
    <row r="73" spans="1:13" ht="15" thickBot="1">
      <c r="A73" s="441">
        <v>18</v>
      </c>
      <c r="B73" s="444" t="s">
        <v>652</v>
      </c>
      <c r="C73" s="125" t="s">
        <v>653</v>
      </c>
      <c r="D73" s="125">
        <v>394010306</v>
      </c>
      <c r="E73" s="446" t="s">
        <v>10</v>
      </c>
      <c r="F73" s="126"/>
      <c r="G73" s="127">
        <v>349</v>
      </c>
      <c r="H73" s="127"/>
      <c r="I73" s="127"/>
      <c r="J73" s="127">
        <f t="shared" si="0"/>
        <v>349</v>
      </c>
      <c r="K73" s="444">
        <v>2</v>
      </c>
      <c r="L73" s="444">
        <v>1</v>
      </c>
      <c r="M73" s="438">
        <v>3</v>
      </c>
    </row>
    <row r="74" spans="1:13" ht="15" thickBot="1">
      <c r="A74" s="442"/>
      <c r="B74" s="372"/>
      <c r="C74" s="81" t="s">
        <v>653</v>
      </c>
      <c r="D74" s="81">
        <v>394010307</v>
      </c>
      <c r="E74" s="396"/>
      <c r="F74" s="114"/>
      <c r="G74" s="115">
        <v>321</v>
      </c>
      <c r="H74" s="115"/>
      <c r="I74" s="115"/>
      <c r="J74" s="127">
        <f t="shared" si="0"/>
        <v>321</v>
      </c>
      <c r="K74" s="372"/>
      <c r="L74" s="372"/>
      <c r="M74" s="439"/>
    </row>
    <row r="75" spans="1:13" ht="15" thickBot="1">
      <c r="A75" s="442"/>
      <c r="B75" s="372"/>
      <c r="C75" s="81" t="s">
        <v>653</v>
      </c>
      <c r="D75" s="81">
        <v>394010308</v>
      </c>
      <c r="E75" s="396"/>
      <c r="F75" s="114"/>
      <c r="G75" s="115">
        <v>173</v>
      </c>
      <c r="H75" s="115"/>
      <c r="I75" s="115"/>
      <c r="J75" s="127">
        <f t="shared" si="0"/>
        <v>173</v>
      </c>
      <c r="K75" s="372"/>
      <c r="L75" s="372"/>
      <c r="M75" s="439"/>
    </row>
    <row r="76" spans="1:13" ht="16.2" thickBot="1">
      <c r="A76" s="443"/>
      <c r="B76" s="445"/>
      <c r="C76" s="131"/>
      <c r="D76" s="131"/>
      <c r="E76" s="447"/>
      <c r="F76" s="132"/>
      <c r="G76" s="133">
        <v>848</v>
      </c>
      <c r="H76" s="133"/>
      <c r="I76" s="133"/>
      <c r="J76" s="127">
        <f t="shared" si="0"/>
        <v>848</v>
      </c>
      <c r="K76" s="445"/>
      <c r="L76" s="445"/>
      <c r="M76" s="440"/>
    </row>
    <row r="77" spans="1:13" ht="15" thickBot="1">
      <c r="A77" s="441">
        <v>19</v>
      </c>
      <c r="B77" s="444" t="s">
        <v>654</v>
      </c>
      <c r="C77" s="125" t="s">
        <v>650</v>
      </c>
      <c r="D77" s="125">
        <v>394010302</v>
      </c>
      <c r="E77" s="446" t="s">
        <v>10</v>
      </c>
      <c r="F77" s="126"/>
      <c r="G77" s="127"/>
      <c r="H77" s="127"/>
      <c r="I77" s="127">
        <v>599</v>
      </c>
      <c r="J77" s="127">
        <f t="shared" si="0"/>
        <v>599</v>
      </c>
      <c r="K77" s="444">
        <v>2</v>
      </c>
      <c r="L77" s="444">
        <v>1</v>
      </c>
      <c r="M77" s="438">
        <v>3</v>
      </c>
    </row>
    <row r="78" spans="1:13" ht="15" thickBot="1">
      <c r="A78" s="442"/>
      <c r="B78" s="372"/>
      <c r="C78" s="81" t="s">
        <v>651</v>
      </c>
      <c r="D78" s="81">
        <v>394010301</v>
      </c>
      <c r="E78" s="396"/>
      <c r="F78" s="114"/>
      <c r="G78" s="115"/>
      <c r="H78" s="115"/>
      <c r="I78" s="115">
        <v>318</v>
      </c>
      <c r="J78" s="127">
        <f t="shared" si="0"/>
        <v>318</v>
      </c>
      <c r="K78" s="372"/>
      <c r="L78" s="372"/>
      <c r="M78" s="439"/>
    </row>
    <row r="79" spans="1:13" ht="16.2" thickBot="1">
      <c r="A79" s="443"/>
      <c r="B79" s="445"/>
      <c r="C79" s="131"/>
      <c r="D79" s="131"/>
      <c r="E79" s="447"/>
      <c r="F79" s="132"/>
      <c r="G79" s="133"/>
      <c r="H79" s="133"/>
      <c r="I79" s="133">
        <v>910</v>
      </c>
      <c r="J79" s="127">
        <f t="shared" si="0"/>
        <v>910</v>
      </c>
      <c r="K79" s="445"/>
      <c r="L79" s="445"/>
      <c r="M79" s="440"/>
    </row>
    <row r="80" spans="1:13" ht="15" thickBot="1">
      <c r="A80" s="441">
        <v>20</v>
      </c>
      <c r="B80" s="444" t="s">
        <v>655</v>
      </c>
      <c r="C80" s="125" t="s">
        <v>653</v>
      </c>
      <c r="D80" s="125">
        <v>394010306</v>
      </c>
      <c r="E80" s="446" t="s">
        <v>10</v>
      </c>
      <c r="F80" s="126"/>
      <c r="G80" s="455"/>
      <c r="H80" s="127"/>
      <c r="I80" s="127">
        <v>403</v>
      </c>
      <c r="J80" s="127">
        <f t="shared" ref="J80:J143" si="1">SUM(G80+I80)</f>
        <v>403</v>
      </c>
      <c r="K80" s="444">
        <v>2</v>
      </c>
      <c r="L80" s="444">
        <v>1</v>
      </c>
      <c r="M80" s="438">
        <v>3</v>
      </c>
    </row>
    <row r="81" spans="1:13" ht="15" thickBot="1">
      <c r="A81" s="442"/>
      <c r="B81" s="372"/>
      <c r="C81" s="81" t="s">
        <v>653</v>
      </c>
      <c r="D81" s="81">
        <v>394010307</v>
      </c>
      <c r="E81" s="396"/>
      <c r="F81" s="114"/>
      <c r="G81" s="397"/>
      <c r="H81" s="115"/>
      <c r="I81" s="115">
        <v>268</v>
      </c>
      <c r="J81" s="127">
        <f t="shared" si="1"/>
        <v>268</v>
      </c>
      <c r="K81" s="372"/>
      <c r="L81" s="372"/>
      <c r="M81" s="439"/>
    </row>
    <row r="82" spans="1:13" ht="15" thickBot="1">
      <c r="A82" s="442"/>
      <c r="B82" s="372"/>
      <c r="C82" s="81" t="s">
        <v>653</v>
      </c>
      <c r="D82" s="81">
        <v>394010308</v>
      </c>
      <c r="E82" s="396"/>
      <c r="F82" s="114"/>
      <c r="G82" s="397"/>
      <c r="H82" s="115"/>
      <c r="I82" s="115">
        <v>161</v>
      </c>
      <c r="J82" s="127">
        <f t="shared" si="1"/>
        <v>161</v>
      </c>
      <c r="K82" s="372"/>
      <c r="L82" s="372"/>
      <c r="M82" s="439"/>
    </row>
    <row r="83" spans="1:13" ht="16.2" thickBot="1">
      <c r="A83" s="450"/>
      <c r="B83" s="373"/>
      <c r="C83" s="137"/>
      <c r="D83" s="137"/>
      <c r="E83" s="451"/>
      <c r="F83" s="129"/>
      <c r="G83" s="138"/>
      <c r="H83" s="138"/>
      <c r="I83" s="138">
        <v>839</v>
      </c>
      <c r="J83" s="127">
        <f t="shared" si="1"/>
        <v>839</v>
      </c>
      <c r="K83" s="373"/>
      <c r="L83" s="373"/>
      <c r="M83" s="452"/>
    </row>
    <row r="84" spans="1:13" ht="15" thickBot="1">
      <c r="A84" s="441">
        <v>21</v>
      </c>
      <c r="B84" s="444" t="s">
        <v>656</v>
      </c>
      <c r="C84" s="125" t="s">
        <v>657</v>
      </c>
      <c r="D84" s="125">
        <v>394010504</v>
      </c>
      <c r="E84" s="446" t="s">
        <v>10</v>
      </c>
      <c r="F84" s="126"/>
      <c r="G84" s="127">
        <v>247</v>
      </c>
      <c r="H84" s="127"/>
      <c r="I84" s="127">
        <v>280</v>
      </c>
      <c r="J84" s="127">
        <f t="shared" si="1"/>
        <v>527</v>
      </c>
      <c r="K84" s="444">
        <v>2</v>
      </c>
      <c r="L84" s="444">
        <v>1</v>
      </c>
      <c r="M84" s="438">
        <v>3</v>
      </c>
    </row>
    <row r="85" spans="1:13" ht="15" thickBot="1">
      <c r="A85" s="442"/>
      <c r="B85" s="372"/>
      <c r="C85" s="81" t="s">
        <v>657</v>
      </c>
      <c r="D85" s="81">
        <v>394010505</v>
      </c>
      <c r="E85" s="396"/>
      <c r="F85" s="114"/>
      <c r="G85" s="115">
        <v>464</v>
      </c>
      <c r="H85" s="115"/>
      <c r="I85" s="115">
        <v>426</v>
      </c>
      <c r="J85" s="127">
        <f t="shared" si="1"/>
        <v>890</v>
      </c>
      <c r="K85" s="372"/>
      <c r="L85" s="372"/>
      <c r="M85" s="439"/>
    </row>
    <row r="86" spans="1:13" ht="16.2" thickBot="1">
      <c r="A86" s="443"/>
      <c r="B86" s="445"/>
      <c r="C86" s="131"/>
      <c r="D86" s="131"/>
      <c r="E86" s="447"/>
      <c r="F86" s="132"/>
      <c r="G86" s="133">
        <v>709</v>
      </c>
      <c r="H86" s="133"/>
      <c r="I86" s="133">
        <v>698</v>
      </c>
      <c r="J86" s="127">
        <f t="shared" si="1"/>
        <v>1407</v>
      </c>
      <c r="K86" s="445"/>
      <c r="L86" s="445"/>
      <c r="M86" s="440"/>
    </row>
    <row r="87" spans="1:13" ht="15" thickBot="1">
      <c r="A87" s="441">
        <v>22</v>
      </c>
      <c r="B87" s="444" t="s">
        <v>658</v>
      </c>
      <c r="C87" s="448" t="s">
        <v>659</v>
      </c>
      <c r="D87" s="448">
        <v>394010501</v>
      </c>
      <c r="E87" s="446" t="s">
        <v>10</v>
      </c>
      <c r="F87" s="126"/>
      <c r="G87" s="127">
        <v>501</v>
      </c>
      <c r="H87" s="127"/>
      <c r="I87" s="127">
        <v>464</v>
      </c>
      <c r="J87" s="127">
        <f t="shared" si="1"/>
        <v>965</v>
      </c>
      <c r="K87" s="444">
        <v>2</v>
      </c>
      <c r="L87" s="444">
        <v>1</v>
      </c>
      <c r="M87" s="438">
        <v>3</v>
      </c>
    </row>
    <row r="88" spans="1:13" ht="16.2" thickBot="1">
      <c r="A88" s="443"/>
      <c r="B88" s="445"/>
      <c r="C88" s="449"/>
      <c r="D88" s="449"/>
      <c r="E88" s="447"/>
      <c r="F88" s="132"/>
      <c r="G88" s="133">
        <v>495</v>
      </c>
      <c r="H88" s="133"/>
      <c r="I88" s="133">
        <v>461</v>
      </c>
      <c r="J88" s="127">
        <f t="shared" si="1"/>
        <v>956</v>
      </c>
      <c r="K88" s="445"/>
      <c r="L88" s="445"/>
      <c r="M88" s="440"/>
    </row>
    <row r="89" spans="1:13" ht="15" thickBot="1">
      <c r="A89" s="441">
        <v>23</v>
      </c>
      <c r="B89" s="454" t="s">
        <v>1455</v>
      </c>
      <c r="C89" s="125" t="s">
        <v>660</v>
      </c>
      <c r="D89" s="125">
        <v>394010502</v>
      </c>
      <c r="E89" s="446"/>
      <c r="F89" s="126"/>
      <c r="G89" s="127">
        <v>314</v>
      </c>
      <c r="H89" s="127"/>
      <c r="I89" s="127">
        <v>297</v>
      </c>
      <c r="J89" s="127">
        <f t="shared" si="1"/>
        <v>611</v>
      </c>
      <c r="K89" s="444">
        <v>2</v>
      </c>
      <c r="L89" s="444">
        <v>1</v>
      </c>
      <c r="M89" s="438">
        <v>3</v>
      </c>
    </row>
    <row r="90" spans="1:13" ht="15" thickBot="1">
      <c r="A90" s="442"/>
      <c r="B90" s="374"/>
      <c r="C90" s="81" t="s">
        <v>660</v>
      </c>
      <c r="D90" s="81">
        <v>394010503</v>
      </c>
      <c r="E90" s="396"/>
      <c r="F90" s="114"/>
      <c r="G90" s="115">
        <v>285</v>
      </c>
      <c r="H90" s="115"/>
      <c r="I90" s="115">
        <v>271</v>
      </c>
      <c r="J90" s="127">
        <f t="shared" si="1"/>
        <v>556</v>
      </c>
      <c r="K90" s="372"/>
      <c r="L90" s="372"/>
      <c r="M90" s="439"/>
    </row>
    <row r="91" spans="1:13" ht="16.2" thickBot="1">
      <c r="A91" s="450"/>
      <c r="B91" s="374"/>
      <c r="C91" s="137"/>
      <c r="D91" s="137"/>
      <c r="E91" s="451"/>
      <c r="F91" s="129"/>
      <c r="G91" s="138">
        <f>SUM(G89:G90)</f>
        <v>599</v>
      </c>
      <c r="H91" s="138"/>
      <c r="I91" s="138">
        <f>SUM(I89:I90)</f>
        <v>568</v>
      </c>
      <c r="J91" s="127">
        <f t="shared" si="1"/>
        <v>1167</v>
      </c>
      <c r="K91" s="373"/>
      <c r="L91" s="373"/>
      <c r="M91" s="452"/>
    </row>
    <row r="92" spans="1:13" ht="15" thickBot="1">
      <c r="A92" s="441">
        <v>24</v>
      </c>
      <c r="B92" s="374" t="s">
        <v>1481</v>
      </c>
      <c r="C92" s="125" t="s">
        <v>662</v>
      </c>
      <c r="D92" s="125">
        <v>394010506</v>
      </c>
      <c r="E92" s="446" t="s">
        <v>10</v>
      </c>
      <c r="F92" s="126"/>
      <c r="G92" s="127">
        <v>264</v>
      </c>
      <c r="H92" s="127"/>
      <c r="I92" s="127">
        <v>241</v>
      </c>
      <c r="J92" s="127">
        <f t="shared" si="1"/>
        <v>505</v>
      </c>
      <c r="K92" s="444">
        <v>2</v>
      </c>
      <c r="L92" s="444">
        <v>1</v>
      </c>
      <c r="M92" s="438">
        <v>3</v>
      </c>
    </row>
    <row r="93" spans="1:13" ht="15" thickBot="1">
      <c r="A93" s="442"/>
      <c r="B93" s="374"/>
      <c r="C93" s="81" t="s">
        <v>662</v>
      </c>
      <c r="D93" s="81">
        <v>394010507</v>
      </c>
      <c r="E93" s="396"/>
      <c r="F93" s="114"/>
      <c r="G93" s="115">
        <v>220</v>
      </c>
      <c r="H93" s="115"/>
      <c r="I93" s="115">
        <v>202</v>
      </c>
      <c r="J93" s="127">
        <f t="shared" si="1"/>
        <v>422</v>
      </c>
      <c r="K93" s="372"/>
      <c r="L93" s="372"/>
      <c r="M93" s="439"/>
    </row>
    <row r="94" spans="1:13" ht="15" thickBot="1">
      <c r="A94" s="442"/>
      <c r="B94" s="374"/>
      <c r="C94" s="81" t="s">
        <v>662</v>
      </c>
      <c r="D94" s="81">
        <v>394010508</v>
      </c>
      <c r="E94" s="396"/>
      <c r="F94" s="114"/>
      <c r="G94" s="115">
        <v>95</v>
      </c>
      <c r="H94" s="115"/>
      <c r="I94" s="115">
        <v>75</v>
      </c>
      <c r="J94" s="127">
        <f t="shared" si="1"/>
        <v>170</v>
      </c>
      <c r="K94" s="372"/>
      <c r="L94" s="372"/>
      <c r="M94" s="439"/>
    </row>
    <row r="95" spans="1:13" ht="16.2" thickBot="1">
      <c r="A95" s="443"/>
      <c r="B95" s="453"/>
      <c r="C95" s="131"/>
      <c r="D95" s="131"/>
      <c r="E95" s="447"/>
      <c r="F95" s="132"/>
      <c r="G95" s="139">
        <f>SUM(G89:G94)</f>
        <v>1777</v>
      </c>
      <c r="H95" s="139"/>
      <c r="I95" s="139">
        <f>SUM(I89:I94)</f>
        <v>1654</v>
      </c>
      <c r="J95" s="127">
        <f t="shared" si="1"/>
        <v>3431</v>
      </c>
      <c r="K95" s="445"/>
      <c r="L95" s="445"/>
      <c r="M95" s="440"/>
    </row>
    <row r="96" spans="1:13" ht="15" thickBot="1">
      <c r="A96" s="441">
        <v>25</v>
      </c>
      <c r="B96" s="444" t="s">
        <v>663</v>
      </c>
      <c r="C96" s="125" t="s">
        <v>664</v>
      </c>
      <c r="D96" s="125">
        <v>394010509</v>
      </c>
      <c r="E96" s="446" t="s">
        <v>79</v>
      </c>
      <c r="F96" s="126"/>
      <c r="G96" s="127">
        <v>364</v>
      </c>
      <c r="H96" s="127"/>
      <c r="I96" s="127">
        <v>299</v>
      </c>
      <c r="J96" s="127">
        <f t="shared" si="1"/>
        <v>663</v>
      </c>
      <c r="K96" s="444">
        <v>2</v>
      </c>
      <c r="L96" s="444">
        <v>1</v>
      </c>
      <c r="M96" s="438">
        <v>3</v>
      </c>
    </row>
    <row r="97" spans="1:13" ht="15" thickBot="1">
      <c r="A97" s="442"/>
      <c r="B97" s="372"/>
      <c r="C97" s="81" t="s">
        <v>665</v>
      </c>
      <c r="D97" s="81">
        <v>394010510</v>
      </c>
      <c r="E97" s="396"/>
      <c r="F97" s="114"/>
      <c r="G97" s="115">
        <v>320</v>
      </c>
      <c r="H97" s="115"/>
      <c r="I97" s="115">
        <v>297</v>
      </c>
      <c r="J97" s="127">
        <f t="shared" si="1"/>
        <v>617</v>
      </c>
      <c r="K97" s="372"/>
      <c r="L97" s="372"/>
      <c r="M97" s="439"/>
    </row>
    <row r="98" spans="1:13" ht="15" thickBot="1">
      <c r="A98" s="442"/>
      <c r="B98" s="372"/>
      <c r="C98" s="81" t="s">
        <v>666</v>
      </c>
      <c r="D98" s="81">
        <v>394010511</v>
      </c>
      <c r="E98" s="396"/>
      <c r="F98" s="114"/>
      <c r="G98" s="115">
        <v>219</v>
      </c>
      <c r="H98" s="115"/>
      <c r="I98" s="115">
        <v>202</v>
      </c>
      <c r="J98" s="127">
        <f t="shared" si="1"/>
        <v>421</v>
      </c>
      <c r="K98" s="372"/>
      <c r="L98" s="372"/>
      <c r="M98" s="439"/>
    </row>
    <row r="99" spans="1:13" ht="16.2" thickBot="1">
      <c r="A99" s="443"/>
      <c r="B99" s="445"/>
      <c r="C99" s="131"/>
      <c r="D99" s="131"/>
      <c r="E99" s="447"/>
      <c r="F99" s="132"/>
      <c r="G99" s="133">
        <v>901</v>
      </c>
      <c r="H99" s="133"/>
      <c r="I99" s="133">
        <v>794</v>
      </c>
      <c r="J99" s="127">
        <f t="shared" si="1"/>
        <v>1695</v>
      </c>
      <c r="K99" s="445"/>
      <c r="L99" s="445"/>
      <c r="M99" s="440"/>
    </row>
    <row r="100" spans="1:13" ht="15" thickBot="1">
      <c r="A100" s="441">
        <v>26</v>
      </c>
      <c r="B100" s="444" t="s">
        <v>667</v>
      </c>
      <c r="C100" s="125" t="s">
        <v>668</v>
      </c>
      <c r="D100" s="125">
        <v>394010423</v>
      </c>
      <c r="E100" s="446" t="s">
        <v>79</v>
      </c>
      <c r="F100" s="126"/>
      <c r="G100" s="127">
        <v>190</v>
      </c>
      <c r="H100" s="127"/>
      <c r="I100" s="127">
        <v>169</v>
      </c>
      <c r="J100" s="127">
        <f t="shared" si="1"/>
        <v>359</v>
      </c>
      <c r="K100" s="444">
        <v>2</v>
      </c>
      <c r="L100" s="444">
        <v>1</v>
      </c>
      <c r="M100" s="438">
        <v>3</v>
      </c>
    </row>
    <row r="101" spans="1:13" ht="15" thickBot="1">
      <c r="A101" s="442"/>
      <c r="B101" s="372"/>
      <c r="C101" s="81" t="s">
        <v>669</v>
      </c>
      <c r="D101" s="81">
        <v>394010424</v>
      </c>
      <c r="E101" s="396"/>
      <c r="F101" s="114"/>
      <c r="G101" s="115">
        <v>197</v>
      </c>
      <c r="H101" s="115"/>
      <c r="I101" s="115">
        <v>187</v>
      </c>
      <c r="J101" s="127">
        <f t="shared" si="1"/>
        <v>384</v>
      </c>
      <c r="K101" s="372"/>
      <c r="L101" s="372"/>
      <c r="M101" s="439"/>
    </row>
    <row r="102" spans="1:13" ht="15" thickBot="1">
      <c r="A102" s="442"/>
      <c r="B102" s="372"/>
      <c r="C102" s="81" t="s">
        <v>669</v>
      </c>
      <c r="D102" s="81">
        <v>394010425</v>
      </c>
      <c r="E102" s="396"/>
      <c r="F102" s="114"/>
      <c r="G102" s="115">
        <v>115</v>
      </c>
      <c r="H102" s="115"/>
      <c r="I102" s="115">
        <v>94</v>
      </c>
      <c r="J102" s="127">
        <f t="shared" si="1"/>
        <v>209</v>
      </c>
      <c r="K102" s="372"/>
      <c r="L102" s="372"/>
      <c r="M102" s="439"/>
    </row>
    <row r="103" spans="1:13" ht="15" thickBot="1">
      <c r="A103" s="442"/>
      <c r="B103" s="372"/>
      <c r="C103" s="81" t="s">
        <v>670</v>
      </c>
      <c r="D103" s="81">
        <v>394010401</v>
      </c>
      <c r="E103" s="396"/>
      <c r="F103" s="114"/>
      <c r="G103" s="115">
        <v>56</v>
      </c>
      <c r="H103" s="115"/>
      <c r="I103" s="115">
        <v>48</v>
      </c>
      <c r="J103" s="127">
        <f t="shared" si="1"/>
        <v>104</v>
      </c>
      <c r="K103" s="372"/>
      <c r="L103" s="372"/>
      <c r="M103" s="439"/>
    </row>
    <row r="104" spans="1:13" ht="15" thickBot="1">
      <c r="A104" s="442"/>
      <c r="B104" s="372"/>
      <c r="C104" s="81" t="s">
        <v>671</v>
      </c>
      <c r="D104" s="81">
        <v>394010402</v>
      </c>
      <c r="E104" s="396"/>
      <c r="F104" s="114"/>
      <c r="G104" s="115">
        <v>118</v>
      </c>
      <c r="H104" s="115"/>
      <c r="I104" s="115">
        <v>109</v>
      </c>
      <c r="J104" s="127">
        <f t="shared" si="1"/>
        <v>227</v>
      </c>
      <c r="K104" s="372"/>
      <c r="L104" s="372"/>
      <c r="M104" s="439"/>
    </row>
    <row r="105" spans="1:13" ht="15" thickBot="1">
      <c r="A105" s="442"/>
      <c r="B105" s="372"/>
      <c r="C105" s="81" t="s">
        <v>671</v>
      </c>
      <c r="D105" s="81">
        <v>394010403</v>
      </c>
      <c r="E105" s="396"/>
      <c r="F105" s="114"/>
      <c r="G105" s="115">
        <v>205</v>
      </c>
      <c r="H105" s="115"/>
      <c r="I105" s="115">
        <v>205</v>
      </c>
      <c r="J105" s="127">
        <f t="shared" si="1"/>
        <v>410</v>
      </c>
      <c r="K105" s="372"/>
      <c r="L105" s="372"/>
      <c r="M105" s="439"/>
    </row>
    <row r="106" spans="1:13" ht="16.2" thickBot="1">
      <c r="A106" s="443"/>
      <c r="B106" s="445"/>
      <c r="C106" s="131"/>
      <c r="D106" s="131"/>
      <c r="E106" s="447"/>
      <c r="F106" s="132"/>
      <c r="G106" s="133">
        <v>876</v>
      </c>
      <c r="H106" s="133"/>
      <c r="I106" s="133">
        <v>118</v>
      </c>
      <c r="J106" s="127">
        <f t="shared" si="1"/>
        <v>994</v>
      </c>
      <c r="K106" s="445"/>
      <c r="L106" s="445"/>
      <c r="M106" s="440"/>
    </row>
    <row r="107" spans="1:13" ht="15" thickBot="1">
      <c r="A107" s="441">
        <v>27</v>
      </c>
      <c r="B107" s="444" t="s">
        <v>672</v>
      </c>
      <c r="C107" s="125" t="s">
        <v>673</v>
      </c>
      <c r="D107" s="125">
        <v>394010404</v>
      </c>
      <c r="E107" s="446" t="s">
        <v>79</v>
      </c>
      <c r="F107" s="126"/>
      <c r="G107" s="127">
        <v>155</v>
      </c>
      <c r="H107" s="127"/>
      <c r="I107" s="127">
        <v>123</v>
      </c>
      <c r="J107" s="127">
        <f t="shared" si="1"/>
        <v>278</v>
      </c>
      <c r="K107" s="444">
        <v>1</v>
      </c>
      <c r="L107" s="444">
        <v>1</v>
      </c>
      <c r="M107" s="438">
        <v>2</v>
      </c>
    </row>
    <row r="108" spans="1:13" ht="15" thickBot="1">
      <c r="A108" s="442"/>
      <c r="B108" s="372"/>
      <c r="C108" s="81" t="s">
        <v>673</v>
      </c>
      <c r="D108" s="81">
        <v>394010405</v>
      </c>
      <c r="E108" s="396"/>
      <c r="F108" s="114"/>
      <c r="G108" s="115">
        <v>66</v>
      </c>
      <c r="H108" s="115"/>
      <c r="I108" s="115">
        <v>70</v>
      </c>
      <c r="J108" s="127">
        <f t="shared" si="1"/>
        <v>136</v>
      </c>
      <c r="K108" s="372"/>
      <c r="L108" s="372"/>
      <c r="M108" s="439"/>
    </row>
    <row r="109" spans="1:13" ht="15" thickBot="1">
      <c r="A109" s="442"/>
      <c r="B109" s="372"/>
      <c r="C109" s="81" t="s">
        <v>673</v>
      </c>
      <c r="D109" s="81">
        <v>394010406</v>
      </c>
      <c r="E109" s="396"/>
      <c r="F109" s="114"/>
      <c r="G109" s="115">
        <v>204</v>
      </c>
      <c r="H109" s="115"/>
      <c r="I109" s="115">
        <v>209</v>
      </c>
      <c r="J109" s="127">
        <f t="shared" si="1"/>
        <v>413</v>
      </c>
      <c r="K109" s="372"/>
      <c r="L109" s="372"/>
      <c r="M109" s="439"/>
    </row>
    <row r="110" spans="1:13" ht="15" thickBot="1">
      <c r="A110" s="442"/>
      <c r="B110" s="372"/>
      <c r="C110" s="81" t="s">
        <v>673</v>
      </c>
      <c r="D110" s="81">
        <v>394010407</v>
      </c>
      <c r="E110" s="396"/>
      <c r="F110" s="114"/>
      <c r="G110" s="115">
        <v>156</v>
      </c>
      <c r="H110" s="115"/>
      <c r="I110" s="115">
        <v>159</v>
      </c>
      <c r="J110" s="127">
        <f t="shared" si="1"/>
        <v>315</v>
      </c>
      <c r="K110" s="372"/>
      <c r="L110" s="372"/>
      <c r="M110" s="439"/>
    </row>
    <row r="111" spans="1:13" ht="15" thickBot="1">
      <c r="A111" s="442"/>
      <c r="B111" s="372"/>
      <c r="C111" s="81" t="s">
        <v>674</v>
      </c>
      <c r="D111" s="81">
        <v>394010408</v>
      </c>
      <c r="E111" s="396"/>
      <c r="F111" s="114"/>
      <c r="G111" s="115">
        <v>259</v>
      </c>
      <c r="H111" s="115"/>
      <c r="I111" s="115">
        <v>246</v>
      </c>
      <c r="J111" s="127">
        <f t="shared" si="1"/>
        <v>505</v>
      </c>
      <c r="K111" s="372"/>
      <c r="L111" s="372"/>
      <c r="M111" s="439"/>
    </row>
    <row r="112" spans="1:13" ht="16.2" thickBot="1">
      <c r="A112" s="443"/>
      <c r="B112" s="445"/>
      <c r="C112" s="131"/>
      <c r="D112" s="131"/>
      <c r="E112" s="447"/>
      <c r="F112" s="132"/>
      <c r="G112" s="133">
        <v>843</v>
      </c>
      <c r="H112" s="133"/>
      <c r="I112" s="133">
        <v>841</v>
      </c>
      <c r="J112" s="127">
        <f t="shared" si="1"/>
        <v>1684</v>
      </c>
      <c r="K112" s="445"/>
      <c r="L112" s="445"/>
      <c r="M112" s="440"/>
    </row>
    <row r="113" spans="1:13" ht="15" thickBot="1">
      <c r="A113" s="441">
        <v>29</v>
      </c>
      <c r="B113" s="444" t="s">
        <v>675</v>
      </c>
      <c r="C113" s="125" t="s">
        <v>676</v>
      </c>
      <c r="D113" s="125">
        <v>394010413</v>
      </c>
      <c r="E113" s="446" t="s">
        <v>79</v>
      </c>
      <c r="F113" s="126"/>
      <c r="G113" s="127">
        <v>271</v>
      </c>
      <c r="H113" s="127"/>
      <c r="I113" s="127"/>
      <c r="J113" s="127">
        <f t="shared" si="1"/>
        <v>271</v>
      </c>
      <c r="K113" s="444">
        <v>4</v>
      </c>
      <c r="L113" s="444"/>
      <c r="M113" s="438">
        <v>4</v>
      </c>
    </row>
    <row r="114" spans="1:13" ht="15" thickBot="1">
      <c r="A114" s="442"/>
      <c r="B114" s="372"/>
      <c r="C114" s="81" t="s">
        <v>676</v>
      </c>
      <c r="D114" s="81">
        <v>394010414</v>
      </c>
      <c r="E114" s="396"/>
      <c r="F114" s="114"/>
      <c r="G114" s="115">
        <v>52</v>
      </c>
      <c r="H114" s="115"/>
      <c r="I114" s="115"/>
      <c r="J114" s="127">
        <f t="shared" si="1"/>
        <v>52</v>
      </c>
      <c r="K114" s="372"/>
      <c r="L114" s="372"/>
      <c r="M114" s="439"/>
    </row>
    <row r="115" spans="1:13" ht="15" thickBot="1">
      <c r="A115" s="442"/>
      <c r="B115" s="372"/>
      <c r="C115" s="81" t="s">
        <v>676</v>
      </c>
      <c r="D115" s="81">
        <v>394010415</v>
      </c>
      <c r="E115" s="396"/>
      <c r="F115" s="114"/>
      <c r="G115" s="115">
        <v>56</v>
      </c>
      <c r="H115" s="115"/>
      <c r="I115" s="115"/>
      <c r="J115" s="127">
        <f t="shared" si="1"/>
        <v>56</v>
      </c>
      <c r="K115" s="372"/>
      <c r="L115" s="372"/>
      <c r="M115" s="439"/>
    </row>
    <row r="116" spans="1:13" ht="15" thickBot="1">
      <c r="A116" s="442"/>
      <c r="B116" s="372"/>
      <c r="C116" s="81" t="s">
        <v>676</v>
      </c>
      <c r="D116" s="81">
        <v>394010416</v>
      </c>
      <c r="E116" s="396"/>
      <c r="F116" s="114"/>
      <c r="G116" s="115">
        <v>122</v>
      </c>
      <c r="H116" s="115"/>
      <c r="I116" s="115"/>
      <c r="J116" s="127">
        <f t="shared" si="1"/>
        <v>122</v>
      </c>
      <c r="K116" s="372"/>
      <c r="L116" s="372"/>
      <c r="M116" s="439"/>
    </row>
    <row r="117" spans="1:13" ht="15" thickBot="1">
      <c r="A117" s="442"/>
      <c r="B117" s="372"/>
      <c r="C117" s="81" t="s">
        <v>676</v>
      </c>
      <c r="D117" s="81">
        <v>394010417</v>
      </c>
      <c r="E117" s="396"/>
      <c r="F117" s="114"/>
      <c r="G117" s="115">
        <v>85</v>
      </c>
      <c r="H117" s="115"/>
      <c r="I117" s="115"/>
      <c r="J117" s="127">
        <f t="shared" si="1"/>
        <v>85</v>
      </c>
      <c r="K117" s="372"/>
      <c r="L117" s="372"/>
      <c r="M117" s="439"/>
    </row>
    <row r="118" spans="1:13" ht="15" thickBot="1">
      <c r="A118" s="442"/>
      <c r="B118" s="372"/>
      <c r="C118" s="81" t="s">
        <v>676</v>
      </c>
      <c r="D118" s="81">
        <v>394010418</v>
      </c>
      <c r="E118" s="396"/>
      <c r="F118" s="114"/>
      <c r="G118" s="115">
        <v>111</v>
      </c>
      <c r="H118" s="115"/>
      <c r="I118" s="115"/>
      <c r="J118" s="127">
        <f t="shared" si="1"/>
        <v>111</v>
      </c>
      <c r="K118" s="372"/>
      <c r="L118" s="372"/>
      <c r="M118" s="439"/>
    </row>
    <row r="119" spans="1:13" ht="15" thickBot="1">
      <c r="A119" s="442"/>
      <c r="B119" s="372"/>
      <c r="C119" s="81" t="s">
        <v>676</v>
      </c>
      <c r="D119" s="81">
        <v>394010419</v>
      </c>
      <c r="E119" s="396"/>
      <c r="F119" s="114"/>
      <c r="G119" s="115">
        <v>170</v>
      </c>
      <c r="H119" s="115"/>
      <c r="I119" s="115"/>
      <c r="J119" s="127">
        <f t="shared" si="1"/>
        <v>170</v>
      </c>
      <c r="K119" s="372"/>
      <c r="L119" s="372"/>
      <c r="M119" s="439"/>
    </row>
    <row r="120" spans="1:13" ht="15" thickBot="1">
      <c r="A120" s="442"/>
      <c r="B120" s="372"/>
      <c r="C120" s="81" t="s">
        <v>676</v>
      </c>
      <c r="D120" s="81">
        <v>394010420</v>
      </c>
      <c r="E120" s="396"/>
      <c r="F120" s="114"/>
      <c r="G120" s="115">
        <v>154</v>
      </c>
      <c r="H120" s="115"/>
      <c r="I120" s="115"/>
      <c r="J120" s="127">
        <f t="shared" si="1"/>
        <v>154</v>
      </c>
      <c r="K120" s="372"/>
      <c r="L120" s="372"/>
      <c r="M120" s="439"/>
    </row>
    <row r="121" spans="1:13" ht="15" thickBot="1">
      <c r="A121" s="442"/>
      <c r="B121" s="372"/>
      <c r="C121" s="81" t="s">
        <v>676</v>
      </c>
      <c r="D121" s="81">
        <v>394010421</v>
      </c>
      <c r="E121" s="396"/>
      <c r="F121" s="114"/>
      <c r="G121" s="115">
        <v>193</v>
      </c>
      <c r="H121" s="115"/>
      <c r="I121" s="115"/>
      <c r="J121" s="127">
        <f t="shared" si="1"/>
        <v>193</v>
      </c>
      <c r="K121" s="372"/>
      <c r="L121" s="372"/>
      <c r="M121" s="439"/>
    </row>
    <row r="122" spans="1:13" ht="15" thickBot="1">
      <c r="A122" s="442"/>
      <c r="B122" s="372"/>
      <c r="C122" s="81" t="s">
        <v>676</v>
      </c>
      <c r="D122" s="81">
        <v>394010422</v>
      </c>
      <c r="E122" s="396"/>
      <c r="F122" s="114"/>
      <c r="G122" s="115">
        <v>457</v>
      </c>
      <c r="H122" s="115"/>
      <c r="I122" s="115"/>
      <c r="J122" s="127">
        <f t="shared" si="1"/>
        <v>457</v>
      </c>
      <c r="K122" s="372"/>
      <c r="L122" s="372"/>
      <c r="M122" s="439"/>
    </row>
    <row r="123" spans="1:13" ht="15" thickBot="1">
      <c r="A123" s="442"/>
      <c r="B123" s="372"/>
      <c r="C123" s="81" t="s">
        <v>677</v>
      </c>
      <c r="D123" s="81">
        <v>394010409</v>
      </c>
      <c r="E123" s="396"/>
      <c r="F123" s="114"/>
      <c r="G123" s="115">
        <v>47</v>
      </c>
      <c r="H123" s="115"/>
      <c r="I123" s="115"/>
      <c r="J123" s="127">
        <f t="shared" si="1"/>
        <v>47</v>
      </c>
      <c r="K123" s="372"/>
      <c r="L123" s="372"/>
      <c r="M123" s="439"/>
    </row>
    <row r="124" spans="1:13" ht="15" thickBot="1">
      <c r="A124" s="442"/>
      <c r="B124" s="372"/>
      <c r="C124" s="81" t="s">
        <v>677</v>
      </c>
      <c r="D124" s="81">
        <v>394010410</v>
      </c>
      <c r="E124" s="396"/>
      <c r="F124" s="114"/>
      <c r="G124" s="115">
        <v>84</v>
      </c>
      <c r="H124" s="115"/>
      <c r="I124" s="115"/>
      <c r="J124" s="127">
        <f t="shared" si="1"/>
        <v>84</v>
      </c>
      <c r="K124" s="372"/>
      <c r="L124" s="372"/>
      <c r="M124" s="439"/>
    </row>
    <row r="125" spans="1:13" ht="15" thickBot="1">
      <c r="A125" s="442"/>
      <c r="B125" s="372"/>
      <c r="C125" s="81" t="s">
        <v>677</v>
      </c>
      <c r="D125" s="81">
        <v>394010411</v>
      </c>
      <c r="E125" s="396"/>
      <c r="F125" s="114"/>
      <c r="G125" s="115">
        <v>65</v>
      </c>
      <c r="H125" s="115"/>
      <c r="I125" s="115"/>
      <c r="J125" s="127">
        <f t="shared" si="1"/>
        <v>65</v>
      </c>
      <c r="K125" s="372"/>
      <c r="L125" s="372"/>
      <c r="M125" s="439"/>
    </row>
    <row r="126" spans="1:13" ht="15" thickBot="1">
      <c r="A126" s="442"/>
      <c r="B126" s="372"/>
      <c r="C126" s="81" t="s">
        <v>677</v>
      </c>
      <c r="D126" s="81">
        <v>394010412</v>
      </c>
      <c r="E126" s="396"/>
      <c r="F126" s="114"/>
      <c r="G126" s="115">
        <v>98</v>
      </c>
      <c r="H126" s="115"/>
      <c r="I126" s="115"/>
      <c r="J126" s="127">
        <f t="shared" si="1"/>
        <v>98</v>
      </c>
      <c r="K126" s="372"/>
      <c r="L126" s="372"/>
      <c r="M126" s="439"/>
    </row>
    <row r="127" spans="1:13" ht="16.2" thickBot="1">
      <c r="A127" s="443"/>
      <c r="B127" s="445"/>
      <c r="C127" s="131"/>
      <c r="D127" s="131"/>
      <c r="E127" s="447"/>
      <c r="F127" s="132"/>
      <c r="G127" s="133">
        <v>1890</v>
      </c>
      <c r="H127" s="133"/>
      <c r="I127" s="133"/>
      <c r="J127" s="127">
        <f t="shared" si="1"/>
        <v>1890</v>
      </c>
      <c r="K127" s="445"/>
      <c r="L127" s="445"/>
      <c r="M127" s="440"/>
    </row>
    <row r="128" spans="1:13" ht="15" thickBot="1">
      <c r="A128" s="441">
        <v>30</v>
      </c>
      <c r="B128" s="444" t="s">
        <v>678</v>
      </c>
      <c r="C128" s="125" t="s">
        <v>676</v>
      </c>
      <c r="D128" s="125">
        <v>394010413</v>
      </c>
      <c r="E128" s="446" t="s">
        <v>79</v>
      </c>
      <c r="F128" s="126"/>
      <c r="G128" s="127"/>
      <c r="H128" s="127"/>
      <c r="I128" s="127">
        <v>279</v>
      </c>
      <c r="J128" s="127">
        <f t="shared" si="1"/>
        <v>279</v>
      </c>
      <c r="K128" s="444"/>
      <c r="L128" s="444">
        <v>3</v>
      </c>
      <c r="M128" s="438">
        <v>3</v>
      </c>
    </row>
    <row r="129" spans="1:13" ht="15" thickBot="1">
      <c r="A129" s="442"/>
      <c r="B129" s="372"/>
      <c r="C129" s="81" t="s">
        <v>676</v>
      </c>
      <c r="D129" s="81">
        <v>394010414</v>
      </c>
      <c r="E129" s="396"/>
      <c r="F129" s="114"/>
      <c r="G129" s="115"/>
      <c r="H129" s="115"/>
      <c r="I129" s="115">
        <v>38</v>
      </c>
      <c r="J129" s="127">
        <f t="shared" si="1"/>
        <v>38</v>
      </c>
      <c r="K129" s="372"/>
      <c r="L129" s="372"/>
      <c r="M129" s="439"/>
    </row>
    <row r="130" spans="1:13" ht="15" thickBot="1">
      <c r="A130" s="442"/>
      <c r="B130" s="372"/>
      <c r="C130" s="81" t="s">
        <v>676</v>
      </c>
      <c r="D130" s="81">
        <v>394010415</v>
      </c>
      <c r="E130" s="396"/>
      <c r="F130" s="114"/>
      <c r="G130" s="115"/>
      <c r="H130" s="115"/>
      <c r="I130" s="115">
        <v>48</v>
      </c>
      <c r="J130" s="127">
        <f t="shared" si="1"/>
        <v>48</v>
      </c>
      <c r="K130" s="372"/>
      <c r="L130" s="372"/>
      <c r="M130" s="439"/>
    </row>
    <row r="131" spans="1:13" ht="15" thickBot="1">
      <c r="A131" s="442"/>
      <c r="B131" s="372"/>
      <c r="C131" s="81" t="s">
        <v>676</v>
      </c>
      <c r="D131" s="81">
        <v>394010416</v>
      </c>
      <c r="E131" s="396"/>
      <c r="F131" s="114"/>
      <c r="G131" s="115"/>
      <c r="H131" s="115"/>
      <c r="I131" s="115">
        <v>104</v>
      </c>
      <c r="J131" s="127">
        <f t="shared" si="1"/>
        <v>104</v>
      </c>
      <c r="K131" s="372"/>
      <c r="L131" s="372"/>
      <c r="M131" s="439"/>
    </row>
    <row r="132" spans="1:13" ht="15" thickBot="1">
      <c r="A132" s="442"/>
      <c r="B132" s="372"/>
      <c r="C132" s="81" t="s">
        <v>676</v>
      </c>
      <c r="D132" s="81">
        <v>394010417</v>
      </c>
      <c r="E132" s="396"/>
      <c r="F132" s="114"/>
      <c r="G132" s="115"/>
      <c r="H132" s="115"/>
      <c r="I132" s="115">
        <v>73</v>
      </c>
      <c r="J132" s="127">
        <f t="shared" si="1"/>
        <v>73</v>
      </c>
      <c r="K132" s="372"/>
      <c r="L132" s="372"/>
      <c r="M132" s="439"/>
    </row>
    <row r="133" spans="1:13" ht="15" thickBot="1">
      <c r="A133" s="442"/>
      <c r="B133" s="372"/>
      <c r="C133" s="81" t="s">
        <v>676</v>
      </c>
      <c r="D133" s="81">
        <v>394010418</v>
      </c>
      <c r="E133" s="396"/>
      <c r="F133" s="114"/>
      <c r="G133" s="115"/>
      <c r="H133" s="115"/>
      <c r="I133" s="115">
        <v>100</v>
      </c>
      <c r="J133" s="127">
        <f t="shared" si="1"/>
        <v>100</v>
      </c>
      <c r="K133" s="372"/>
      <c r="L133" s="372"/>
      <c r="M133" s="439"/>
    </row>
    <row r="134" spans="1:13" ht="15" thickBot="1">
      <c r="A134" s="442"/>
      <c r="B134" s="372"/>
      <c r="C134" s="81" t="s">
        <v>679</v>
      </c>
      <c r="D134" s="81">
        <v>394010419</v>
      </c>
      <c r="E134" s="396"/>
      <c r="F134" s="114"/>
      <c r="G134" s="115"/>
      <c r="H134" s="115"/>
      <c r="I134" s="115">
        <v>159</v>
      </c>
      <c r="J134" s="127">
        <f t="shared" si="1"/>
        <v>159</v>
      </c>
      <c r="K134" s="372"/>
      <c r="L134" s="372"/>
      <c r="M134" s="439"/>
    </row>
    <row r="135" spans="1:13" ht="15" thickBot="1">
      <c r="A135" s="442"/>
      <c r="B135" s="372"/>
      <c r="C135" s="81" t="s">
        <v>676</v>
      </c>
      <c r="D135" s="81">
        <v>394010420</v>
      </c>
      <c r="E135" s="396"/>
      <c r="F135" s="114"/>
      <c r="G135" s="115"/>
      <c r="H135" s="115"/>
      <c r="I135" s="115">
        <v>167</v>
      </c>
      <c r="J135" s="127">
        <f t="shared" si="1"/>
        <v>167</v>
      </c>
      <c r="K135" s="372"/>
      <c r="L135" s="372"/>
      <c r="M135" s="439"/>
    </row>
    <row r="136" spans="1:13" ht="15" thickBot="1">
      <c r="A136" s="442"/>
      <c r="B136" s="372"/>
      <c r="C136" s="81" t="s">
        <v>676</v>
      </c>
      <c r="D136" s="81">
        <v>394010421</v>
      </c>
      <c r="E136" s="396"/>
      <c r="F136" s="114"/>
      <c r="G136" s="115"/>
      <c r="H136" s="115"/>
      <c r="I136" s="115">
        <v>170</v>
      </c>
      <c r="J136" s="127">
        <f t="shared" si="1"/>
        <v>170</v>
      </c>
      <c r="K136" s="372"/>
      <c r="L136" s="372"/>
      <c r="M136" s="439"/>
    </row>
    <row r="137" spans="1:13" ht="15" thickBot="1">
      <c r="A137" s="442"/>
      <c r="B137" s="372"/>
      <c r="C137" s="81" t="s">
        <v>676</v>
      </c>
      <c r="D137" s="81">
        <v>394010422</v>
      </c>
      <c r="E137" s="396"/>
      <c r="F137" s="114"/>
      <c r="G137" s="115"/>
      <c r="H137" s="115"/>
      <c r="I137" s="115">
        <v>418</v>
      </c>
      <c r="J137" s="127">
        <f t="shared" si="1"/>
        <v>418</v>
      </c>
      <c r="K137" s="372"/>
      <c r="L137" s="372"/>
      <c r="M137" s="439"/>
    </row>
    <row r="138" spans="1:13" ht="15" thickBot="1">
      <c r="A138" s="442"/>
      <c r="B138" s="372"/>
      <c r="C138" s="81" t="s">
        <v>677</v>
      </c>
      <c r="D138" s="81">
        <v>394010409</v>
      </c>
      <c r="E138" s="396"/>
      <c r="F138" s="114"/>
      <c r="G138" s="115"/>
      <c r="H138" s="115"/>
      <c r="I138" s="115">
        <v>45</v>
      </c>
      <c r="J138" s="127">
        <f t="shared" si="1"/>
        <v>45</v>
      </c>
      <c r="K138" s="372"/>
      <c r="L138" s="372"/>
      <c r="M138" s="439"/>
    </row>
    <row r="139" spans="1:13" ht="15" thickBot="1">
      <c r="A139" s="442"/>
      <c r="B139" s="372"/>
      <c r="C139" s="81" t="s">
        <v>680</v>
      </c>
      <c r="D139" s="81">
        <v>394010410</v>
      </c>
      <c r="E139" s="396"/>
      <c r="F139" s="114"/>
      <c r="G139" s="115"/>
      <c r="H139" s="115"/>
      <c r="I139" s="115">
        <v>89</v>
      </c>
      <c r="J139" s="127">
        <f t="shared" si="1"/>
        <v>89</v>
      </c>
      <c r="K139" s="372"/>
      <c r="L139" s="372"/>
      <c r="M139" s="439"/>
    </row>
    <row r="140" spans="1:13" ht="15" thickBot="1">
      <c r="A140" s="442"/>
      <c r="B140" s="372"/>
      <c r="C140" s="81" t="s">
        <v>680</v>
      </c>
      <c r="D140" s="81">
        <v>394010411</v>
      </c>
      <c r="E140" s="396"/>
      <c r="F140" s="114"/>
      <c r="G140" s="115"/>
      <c r="H140" s="115"/>
      <c r="I140" s="115">
        <v>69</v>
      </c>
      <c r="J140" s="127">
        <f t="shared" si="1"/>
        <v>69</v>
      </c>
      <c r="K140" s="372"/>
      <c r="L140" s="372"/>
      <c r="M140" s="439"/>
    </row>
    <row r="141" spans="1:13" ht="15" thickBot="1">
      <c r="A141" s="442"/>
      <c r="B141" s="372"/>
      <c r="C141" s="81" t="s">
        <v>680</v>
      </c>
      <c r="D141" s="81">
        <v>394010412</v>
      </c>
      <c r="E141" s="396"/>
      <c r="F141" s="114"/>
      <c r="G141" s="115"/>
      <c r="H141" s="115"/>
      <c r="I141" s="115">
        <v>93</v>
      </c>
      <c r="J141" s="127">
        <f t="shared" si="1"/>
        <v>93</v>
      </c>
      <c r="K141" s="372"/>
      <c r="L141" s="372"/>
      <c r="M141" s="439"/>
    </row>
    <row r="142" spans="1:13" ht="16.2" thickBot="1">
      <c r="A142" s="443"/>
      <c r="B142" s="445"/>
      <c r="C142" s="131"/>
      <c r="D142" s="131"/>
      <c r="E142" s="447"/>
      <c r="F142" s="132"/>
      <c r="G142" s="133"/>
      <c r="H142" s="133"/>
      <c r="I142" s="133">
        <v>1880</v>
      </c>
      <c r="J142" s="127">
        <f t="shared" si="1"/>
        <v>1880</v>
      </c>
      <c r="K142" s="445"/>
      <c r="L142" s="445"/>
      <c r="M142" s="440"/>
    </row>
    <row r="143" spans="1:13" ht="15" thickBot="1">
      <c r="A143" s="441">
        <v>31</v>
      </c>
      <c r="B143" s="444" t="s">
        <v>681</v>
      </c>
      <c r="C143" s="448" t="s">
        <v>682</v>
      </c>
      <c r="D143" s="448">
        <v>394010101</v>
      </c>
      <c r="E143" s="446" t="s">
        <v>10</v>
      </c>
      <c r="F143" s="126"/>
      <c r="G143" s="127">
        <v>746</v>
      </c>
      <c r="H143" s="127"/>
      <c r="I143" s="127">
        <v>716</v>
      </c>
      <c r="J143" s="127">
        <f t="shared" si="1"/>
        <v>1462</v>
      </c>
      <c r="K143" s="444">
        <v>2</v>
      </c>
      <c r="L143" s="444">
        <v>1</v>
      </c>
      <c r="M143" s="438">
        <v>3</v>
      </c>
    </row>
    <row r="144" spans="1:13" ht="16.2" thickBot="1">
      <c r="A144" s="443"/>
      <c r="B144" s="445"/>
      <c r="C144" s="449"/>
      <c r="D144" s="449"/>
      <c r="E144" s="447"/>
      <c r="F144" s="132"/>
      <c r="G144" s="133">
        <v>744</v>
      </c>
      <c r="H144" s="133"/>
      <c r="I144" s="133">
        <v>711</v>
      </c>
      <c r="J144" s="127">
        <f t="shared" ref="J144:J151" si="2">SUM(G144+I144)</f>
        <v>1455</v>
      </c>
      <c r="K144" s="445"/>
      <c r="L144" s="445"/>
      <c r="M144" s="440"/>
    </row>
    <row r="145" spans="1:13" ht="15" thickBot="1">
      <c r="A145" s="441">
        <v>32</v>
      </c>
      <c r="B145" s="444" t="s">
        <v>683</v>
      </c>
      <c r="C145" s="125" t="s">
        <v>684</v>
      </c>
      <c r="D145" s="125">
        <v>394010105</v>
      </c>
      <c r="E145" s="446" t="s">
        <v>10</v>
      </c>
      <c r="F145" s="126"/>
      <c r="G145" s="127">
        <v>467</v>
      </c>
      <c r="H145" s="127"/>
      <c r="I145" s="127">
        <v>413</v>
      </c>
      <c r="J145" s="127">
        <f t="shared" si="2"/>
        <v>880</v>
      </c>
      <c r="K145" s="444">
        <v>1</v>
      </c>
      <c r="L145" s="444">
        <v>1</v>
      </c>
      <c r="M145" s="438">
        <v>2</v>
      </c>
    </row>
    <row r="146" spans="1:13" ht="15" thickBot="1">
      <c r="A146" s="442"/>
      <c r="B146" s="372"/>
      <c r="C146" s="81" t="s">
        <v>685</v>
      </c>
      <c r="D146" s="81">
        <v>394010102</v>
      </c>
      <c r="E146" s="396"/>
      <c r="F146" s="114"/>
      <c r="G146" s="115">
        <v>112</v>
      </c>
      <c r="H146" s="115"/>
      <c r="I146" s="115">
        <v>106</v>
      </c>
      <c r="J146" s="127">
        <f t="shared" si="2"/>
        <v>218</v>
      </c>
      <c r="K146" s="372"/>
      <c r="L146" s="372"/>
      <c r="M146" s="439"/>
    </row>
    <row r="147" spans="1:13" ht="16.2" thickBot="1">
      <c r="A147" s="443"/>
      <c r="B147" s="445"/>
      <c r="C147" s="131"/>
      <c r="D147" s="131"/>
      <c r="E147" s="447"/>
      <c r="F147" s="132"/>
      <c r="G147" s="133">
        <v>588</v>
      </c>
      <c r="H147" s="133"/>
      <c r="I147" s="133">
        <v>524</v>
      </c>
      <c r="J147" s="127">
        <f t="shared" si="2"/>
        <v>1112</v>
      </c>
      <c r="K147" s="445"/>
      <c r="L147" s="445"/>
      <c r="M147" s="440"/>
    </row>
    <row r="148" spans="1:13" ht="15" thickBot="1">
      <c r="A148" s="441">
        <v>33</v>
      </c>
      <c r="B148" s="144" t="s">
        <v>686</v>
      </c>
      <c r="C148" s="125" t="s">
        <v>687</v>
      </c>
      <c r="D148" s="125">
        <v>394040405</v>
      </c>
      <c r="E148" s="446" t="s">
        <v>79</v>
      </c>
      <c r="F148" s="126"/>
      <c r="G148" s="127">
        <v>346</v>
      </c>
      <c r="H148" s="127"/>
      <c r="I148" s="127"/>
      <c r="J148" s="127">
        <f t="shared" si="2"/>
        <v>346</v>
      </c>
      <c r="K148" s="444">
        <v>2</v>
      </c>
      <c r="L148" s="444"/>
      <c r="M148" s="438">
        <v>2</v>
      </c>
    </row>
    <row r="149" spans="1:13" ht="15" thickBot="1">
      <c r="A149" s="442"/>
      <c r="B149" s="93" t="s">
        <v>688</v>
      </c>
      <c r="C149" s="81" t="s">
        <v>687</v>
      </c>
      <c r="D149" s="125">
        <v>394040406</v>
      </c>
      <c r="E149" s="396"/>
      <c r="F149" s="114"/>
      <c r="G149" s="115">
        <v>155</v>
      </c>
      <c r="H149" s="115"/>
      <c r="I149" s="115"/>
      <c r="J149" s="127">
        <f t="shared" si="2"/>
        <v>155</v>
      </c>
      <c r="K149" s="372"/>
      <c r="L149" s="372"/>
      <c r="M149" s="439"/>
    </row>
    <row r="150" spans="1:13" ht="15" thickBot="1">
      <c r="A150" s="442"/>
      <c r="B150" s="78"/>
      <c r="C150" s="81" t="s">
        <v>687</v>
      </c>
      <c r="D150" s="125">
        <v>394040407</v>
      </c>
      <c r="E150" s="396"/>
      <c r="F150" s="114"/>
      <c r="G150" s="115">
        <v>622</v>
      </c>
      <c r="H150" s="115"/>
      <c r="I150" s="115"/>
      <c r="J150" s="127">
        <f t="shared" si="2"/>
        <v>622</v>
      </c>
      <c r="K150" s="372"/>
      <c r="L150" s="372"/>
      <c r="M150" s="439"/>
    </row>
    <row r="151" spans="1:13" ht="16.2" thickBot="1">
      <c r="A151" s="443"/>
      <c r="B151" s="145"/>
      <c r="C151" s="131"/>
      <c r="D151" s="131"/>
      <c r="E151" s="447"/>
      <c r="F151" s="132"/>
      <c r="G151" s="133">
        <v>1032</v>
      </c>
      <c r="H151" s="133"/>
      <c r="I151" s="133"/>
      <c r="J151" s="127">
        <f t="shared" si="2"/>
        <v>1032</v>
      </c>
      <c r="K151" s="445"/>
      <c r="L151" s="445"/>
      <c r="M151" s="440"/>
    </row>
    <row r="152" spans="1:13" ht="15" thickBot="1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</row>
    <row r="153" spans="1:13" ht="15" thickBot="1">
      <c r="A153" s="441">
        <v>34</v>
      </c>
      <c r="B153" s="144" t="s">
        <v>686</v>
      </c>
      <c r="C153" s="125" t="s">
        <v>687</v>
      </c>
      <c r="D153" s="125">
        <v>394040405</v>
      </c>
      <c r="E153" s="446" t="s">
        <v>79</v>
      </c>
      <c r="F153" s="126"/>
      <c r="G153" s="127"/>
      <c r="H153" s="127"/>
      <c r="I153" s="127">
        <v>279</v>
      </c>
      <c r="J153" s="127">
        <f t="shared" ref="J153:J216" si="3">SUM(G153+I153)</f>
        <v>279</v>
      </c>
      <c r="K153" s="444"/>
      <c r="L153" s="444">
        <v>2</v>
      </c>
      <c r="M153" s="438">
        <v>2</v>
      </c>
    </row>
    <row r="154" spans="1:13" ht="15" thickBot="1">
      <c r="A154" s="442"/>
      <c r="B154" s="93" t="s">
        <v>689</v>
      </c>
      <c r="C154" s="81" t="s">
        <v>687</v>
      </c>
      <c r="D154" s="125">
        <v>394040406</v>
      </c>
      <c r="E154" s="396"/>
      <c r="F154" s="114"/>
      <c r="G154" s="115"/>
      <c r="H154" s="115"/>
      <c r="I154" s="115">
        <v>152</v>
      </c>
      <c r="J154" s="127">
        <f t="shared" si="3"/>
        <v>152</v>
      </c>
      <c r="K154" s="372"/>
      <c r="L154" s="372"/>
      <c r="M154" s="439"/>
    </row>
    <row r="155" spans="1:13" ht="15" thickBot="1">
      <c r="A155" s="442"/>
      <c r="B155" s="78"/>
      <c r="C155" s="81" t="s">
        <v>687</v>
      </c>
      <c r="D155" s="125">
        <v>394040407</v>
      </c>
      <c r="E155" s="396"/>
      <c r="F155" s="114"/>
      <c r="G155" s="115"/>
      <c r="H155" s="115"/>
      <c r="I155" s="115">
        <v>629</v>
      </c>
      <c r="J155" s="127">
        <f t="shared" si="3"/>
        <v>629</v>
      </c>
      <c r="K155" s="372"/>
      <c r="L155" s="372"/>
      <c r="M155" s="439"/>
    </row>
    <row r="156" spans="1:13" ht="16.2" thickBot="1">
      <c r="A156" s="443"/>
      <c r="B156" s="145"/>
      <c r="C156" s="131"/>
      <c r="D156" s="131"/>
      <c r="E156" s="447"/>
      <c r="F156" s="132"/>
      <c r="G156" s="133"/>
      <c r="H156" s="133"/>
      <c r="I156" s="133">
        <v>1003</v>
      </c>
      <c r="J156" s="127">
        <f t="shared" si="3"/>
        <v>1003</v>
      </c>
      <c r="K156" s="445"/>
      <c r="L156" s="445"/>
      <c r="M156" s="440"/>
    </row>
    <row r="157" spans="1:13" ht="15" thickBot="1">
      <c r="A157" s="441">
        <v>35</v>
      </c>
      <c r="B157" s="444" t="s">
        <v>690</v>
      </c>
      <c r="C157" s="125" t="s">
        <v>691</v>
      </c>
      <c r="D157" s="125">
        <v>394040409</v>
      </c>
      <c r="E157" s="446" t="s">
        <v>10</v>
      </c>
      <c r="F157" s="126"/>
      <c r="G157" s="127">
        <v>156</v>
      </c>
      <c r="H157" s="127"/>
      <c r="I157" s="127">
        <v>133</v>
      </c>
      <c r="J157" s="127">
        <f t="shared" si="3"/>
        <v>289</v>
      </c>
      <c r="K157" s="444">
        <v>1</v>
      </c>
      <c r="L157" s="444">
        <v>1</v>
      </c>
      <c r="M157" s="438">
        <v>2</v>
      </c>
    </row>
    <row r="158" spans="1:13" ht="15" thickBot="1">
      <c r="A158" s="442"/>
      <c r="B158" s="372"/>
      <c r="C158" s="81" t="s">
        <v>692</v>
      </c>
      <c r="D158" s="81">
        <v>394040404</v>
      </c>
      <c r="E158" s="396"/>
      <c r="F158" s="114"/>
      <c r="G158" s="115">
        <v>334</v>
      </c>
      <c r="H158" s="115"/>
      <c r="I158" s="115">
        <v>297</v>
      </c>
      <c r="J158" s="127">
        <f t="shared" si="3"/>
        <v>631</v>
      </c>
      <c r="K158" s="372"/>
      <c r="L158" s="372"/>
      <c r="M158" s="439"/>
    </row>
    <row r="159" spans="1:13" ht="16.2" thickBot="1">
      <c r="A159" s="443"/>
      <c r="B159" s="445"/>
      <c r="C159" s="131"/>
      <c r="D159" s="131"/>
      <c r="E159" s="447"/>
      <c r="F159" s="132"/>
      <c r="G159" s="133">
        <v>472</v>
      </c>
      <c r="H159" s="133"/>
      <c r="I159" s="133">
        <v>402</v>
      </c>
      <c r="J159" s="127">
        <f t="shared" si="3"/>
        <v>874</v>
      </c>
      <c r="K159" s="445"/>
      <c r="L159" s="445"/>
      <c r="M159" s="440"/>
    </row>
    <row r="160" spans="1:13" ht="15" thickBot="1">
      <c r="A160" s="441">
        <v>36</v>
      </c>
      <c r="B160" s="444" t="s">
        <v>693</v>
      </c>
      <c r="C160" s="125" t="s">
        <v>694</v>
      </c>
      <c r="D160" s="125">
        <v>394040401</v>
      </c>
      <c r="E160" s="446" t="s">
        <v>10</v>
      </c>
      <c r="F160" s="126"/>
      <c r="G160" s="127">
        <v>409</v>
      </c>
      <c r="H160" s="127"/>
      <c r="I160" s="127">
        <v>319</v>
      </c>
      <c r="J160" s="127">
        <f t="shared" si="3"/>
        <v>728</v>
      </c>
      <c r="K160" s="444">
        <v>1</v>
      </c>
      <c r="L160" s="444">
        <v>1</v>
      </c>
      <c r="M160" s="438">
        <v>2</v>
      </c>
    </row>
    <row r="161" spans="1:13" ht="15" thickBot="1">
      <c r="A161" s="442"/>
      <c r="B161" s="372"/>
      <c r="C161" s="81" t="s">
        <v>695</v>
      </c>
      <c r="D161" s="81">
        <v>394040402</v>
      </c>
      <c r="E161" s="396"/>
      <c r="F161" s="114"/>
      <c r="G161" s="115">
        <v>210</v>
      </c>
      <c r="H161" s="115"/>
      <c r="I161" s="115">
        <v>251</v>
      </c>
      <c r="J161" s="127">
        <f t="shared" si="3"/>
        <v>461</v>
      </c>
      <c r="K161" s="372"/>
      <c r="L161" s="372"/>
      <c r="M161" s="439"/>
    </row>
    <row r="162" spans="1:13" ht="16.2" thickBot="1">
      <c r="A162" s="443"/>
      <c r="B162" s="445"/>
      <c r="C162" s="131"/>
      <c r="D162" s="131"/>
      <c r="E162" s="447"/>
      <c r="F162" s="132"/>
      <c r="G162" s="133">
        <v>610</v>
      </c>
      <c r="H162" s="133"/>
      <c r="I162" s="133">
        <v>469</v>
      </c>
      <c r="J162" s="127">
        <f t="shared" si="3"/>
        <v>1079</v>
      </c>
      <c r="K162" s="445"/>
      <c r="L162" s="445"/>
      <c r="M162" s="440"/>
    </row>
    <row r="163" spans="1:13" ht="15" thickBot="1">
      <c r="A163" s="441">
        <v>37</v>
      </c>
      <c r="B163" s="444" t="s">
        <v>696</v>
      </c>
      <c r="C163" s="125"/>
      <c r="D163" s="125"/>
      <c r="E163" s="446" t="s">
        <v>10</v>
      </c>
      <c r="F163" s="126"/>
      <c r="G163" s="127"/>
      <c r="H163" s="127"/>
      <c r="I163" s="127"/>
      <c r="J163" s="127">
        <f t="shared" si="3"/>
        <v>0</v>
      </c>
      <c r="K163" s="444">
        <v>2</v>
      </c>
      <c r="L163" s="444">
        <v>1</v>
      </c>
      <c r="M163" s="438">
        <v>3</v>
      </c>
    </row>
    <row r="164" spans="1:13" ht="15" thickBot="1">
      <c r="A164" s="442"/>
      <c r="B164" s="372"/>
      <c r="C164" s="81" t="s">
        <v>697</v>
      </c>
      <c r="D164" s="81">
        <v>394040501</v>
      </c>
      <c r="E164" s="396"/>
      <c r="F164" s="114"/>
      <c r="G164" s="115">
        <v>609</v>
      </c>
      <c r="H164" s="115"/>
      <c r="I164" s="115">
        <v>557</v>
      </c>
      <c r="J164" s="127">
        <f t="shared" si="3"/>
        <v>1166</v>
      </c>
      <c r="K164" s="372"/>
      <c r="L164" s="372"/>
      <c r="M164" s="439"/>
    </row>
    <row r="165" spans="1:13" ht="16.2" thickBot="1">
      <c r="A165" s="443"/>
      <c r="B165" s="445"/>
      <c r="C165" s="131"/>
      <c r="D165" s="131"/>
      <c r="E165" s="447"/>
      <c r="F165" s="132"/>
      <c r="G165" s="133">
        <v>809</v>
      </c>
      <c r="H165" s="133"/>
      <c r="I165" s="133">
        <v>616</v>
      </c>
      <c r="J165" s="127">
        <f t="shared" si="3"/>
        <v>1425</v>
      </c>
      <c r="K165" s="445"/>
      <c r="L165" s="445"/>
      <c r="M165" s="440"/>
    </row>
    <row r="166" spans="1:13" ht="15" thickBot="1">
      <c r="A166" s="441">
        <v>38</v>
      </c>
      <c r="B166" s="444" t="s">
        <v>698</v>
      </c>
      <c r="C166" s="125" t="s">
        <v>699</v>
      </c>
      <c r="D166" s="125">
        <v>394040502</v>
      </c>
      <c r="E166" s="446" t="s">
        <v>10</v>
      </c>
      <c r="F166" s="126"/>
      <c r="G166" s="127">
        <v>189</v>
      </c>
      <c r="H166" s="127"/>
      <c r="I166" s="127">
        <v>182</v>
      </c>
      <c r="J166" s="127">
        <f t="shared" si="3"/>
        <v>371</v>
      </c>
      <c r="K166" s="444">
        <v>1</v>
      </c>
      <c r="L166" s="444">
        <v>1</v>
      </c>
      <c r="M166" s="438">
        <v>2</v>
      </c>
    </row>
    <row r="167" spans="1:13" ht="15" thickBot="1">
      <c r="A167" s="442"/>
      <c r="B167" s="372"/>
      <c r="C167" s="81" t="s">
        <v>700</v>
      </c>
      <c r="D167" s="81">
        <v>394040507</v>
      </c>
      <c r="E167" s="396"/>
      <c r="F167" s="114"/>
      <c r="G167" s="115">
        <v>371</v>
      </c>
      <c r="H167" s="115"/>
      <c r="I167" s="115">
        <v>327</v>
      </c>
      <c r="J167" s="127">
        <f t="shared" si="3"/>
        <v>698</v>
      </c>
      <c r="K167" s="372"/>
      <c r="L167" s="372"/>
      <c r="M167" s="439"/>
    </row>
    <row r="168" spans="1:13" ht="15" thickBot="1">
      <c r="A168" s="450"/>
      <c r="B168" s="373"/>
      <c r="C168" s="128" t="s">
        <v>701</v>
      </c>
      <c r="D168" s="128">
        <v>394040504</v>
      </c>
      <c r="E168" s="451"/>
      <c r="F168" s="129"/>
      <c r="G168" s="130">
        <v>210</v>
      </c>
      <c r="H168" s="130"/>
      <c r="I168" s="130">
        <v>179</v>
      </c>
      <c r="J168" s="127">
        <f t="shared" si="3"/>
        <v>389</v>
      </c>
      <c r="K168" s="373"/>
      <c r="L168" s="373"/>
      <c r="M168" s="452"/>
    </row>
    <row r="169" spans="1:13" ht="16.2" thickBot="1">
      <c r="A169" s="443"/>
      <c r="B169" s="445"/>
      <c r="C169" s="131"/>
      <c r="D169" s="131"/>
      <c r="E169" s="447"/>
      <c r="F169" s="132"/>
      <c r="G169" s="133">
        <f>SUM(G166:G168)</f>
        <v>770</v>
      </c>
      <c r="H169" s="133"/>
      <c r="I169" s="133">
        <f>SUM(I166:I168)</f>
        <v>688</v>
      </c>
      <c r="J169" s="127">
        <f t="shared" si="3"/>
        <v>1458</v>
      </c>
      <c r="K169" s="445"/>
      <c r="L169" s="445"/>
      <c r="M169" s="440"/>
    </row>
    <row r="170" spans="1:13" ht="15" thickBot="1">
      <c r="A170" s="441">
        <v>39</v>
      </c>
      <c r="B170" s="444" t="s">
        <v>702</v>
      </c>
      <c r="C170" s="125" t="s">
        <v>703</v>
      </c>
      <c r="D170" s="125">
        <v>394040408</v>
      </c>
      <c r="E170" s="446" t="s">
        <v>10</v>
      </c>
      <c r="F170" s="126"/>
      <c r="G170" s="127">
        <v>295</v>
      </c>
      <c r="H170" s="127"/>
      <c r="I170" s="127">
        <v>264</v>
      </c>
      <c r="J170" s="127">
        <f t="shared" si="3"/>
        <v>559</v>
      </c>
      <c r="K170" s="444">
        <v>1</v>
      </c>
      <c r="L170" s="444">
        <v>1</v>
      </c>
      <c r="M170" s="438">
        <v>2</v>
      </c>
    </row>
    <row r="171" spans="1:13" ht="15" thickBot="1">
      <c r="A171" s="442"/>
      <c r="B171" s="372"/>
      <c r="C171" s="81" t="s">
        <v>704</v>
      </c>
      <c r="D171" s="81">
        <v>394040403</v>
      </c>
      <c r="E171" s="396"/>
      <c r="F171" s="114"/>
      <c r="G171" s="115">
        <v>371</v>
      </c>
      <c r="H171" s="115"/>
      <c r="I171" s="115">
        <v>315</v>
      </c>
      <c r="J171" s="127">
        <f t="shared" si="3"/>
        <v>686</v>
      </c>
      <c r="K171" s="372"/>
      <c r="L171" s="372"/>
      <c r="M171" s="439"/>
    </row>
    <row r="172" spans="1:13" ht="16.2" thickBot="1">
      <c r="A172" s="443"/>
      <c r="B172" s="445"/>
      <c r="C172" s="131"/>
      <c r="D172" s="131"/>
      <c r="E172" s="447"/>
      <c r="F172" s="132"/>
      <c r="G172" s="133">
        <v>662</v>
      </c>
      <c r="H172" s="133"/>
      <c r="I172" s="133">
        <v>501</v>
      </c>
      <c r="J172" s="127">
        <f t="shared" si="3"/>
        <v>1163</v>
      </c>
      <c r="K172" s="445"/>
      <c r="L172" s="445"/>
      <c r="M172" s="440"/>
    </row>
    <row r="173" spans="1:13" ht="15" thickBot="1">
      <c r="A173" s="441">
        <v>40</v>
      </c>
      <c r="B173" s="444" t="s">
        <v>705</v>
      </c>
      <c r="C173" s="448" t="s">
        <v>706</v>
      </c>
      <c r="D173" s="448">
        <v>394040503</v>
      </c>
      <c r="E173" s="446" t="s">
        <v>10</v>
      </c>
      <c r="F173" s="126"/>
      <c r="G173" s="127">
        <v>961</v>
      </c>
      <c r="H173" s="127"/>
      <c r="I173" s="127">
        <v>924</v>
      </c>
      <c r="J173" s="127">
        <f t="shared" si="3"/>
        <v>1885</v>
      </c>
      <c r="K173" s="444">
        <v>2</v>
      </c>
      <c r="L173" s="444">
        <v>1</v>
      </c>
      <c r="M173" s="438">
        <v>3</v>
      </c>
    </row>
    <row r="174" spans="1:13" ht="16.2" thickBot="1">
      <c r="A174" s="443"/>
      <c r="B174" s="445"/>
      <c r="C174" s="449"/>
      <c r="D174" s="449"/>
      <c r="E174" s="447"/>
      <c r="F174" s="132"/>
      <c r="G174" s="133">
        <v>93</v>
      </c>
      <c r="H174" s="133"/>
      <c r="I174" s="133">
        <v>920</v>
      </c>
      <c r="J174" s="127">
        <f t="shared" si="3"/>
        <v>1013</v>
      </c>
      <c r="K174" s="445"/>
      <c r="L174" s="445"/>
      <c r="M174" s="440"/>
    </row>
    <row r="175" spans="1:13" ht="15" thickBot="1">
      <c r="A175" s="441">
        <v>41</v>
      </c>
      <c r="B175" s="444" t="s">
        <v>707</v>
      </c>
      <c r="C175" s="125" t="s">
        <v>708</v>
      </c>
      <c r="D175" s="125">
        <v>394040506</v>
      </c>
      <c r="E175" s="446" t="s">
        <v>10</v>
      </c>
      <c r="F175" s="126"/>
      <c r="G175" s="127">
        <v>275</v>
      </c>
      <c r="H175" s="127"/>
      <c r="I175" s="127">
        <v>298</v>
      </c>
      <c r="J175" s="127">
        <f t="shared" si="3"/>
        <v>573</v>
      </c>
      <c r="K175" s="444">
        <v>2</v>
      </c>
      <c r="L175" s="444">
        <v>1</v>
      </c>
      <c r="M175" s="438">
        <v>3</v>
      </c>
    </row>
    <row r="176" spans="1:13" ht="15" thickBot="1">
      <c r="A176" s="442"/>
      <c r="B176" s="372"/>
      <c r="C176" s="81" t="s">
        <v>709</v>
      </c>
      <c r="D176" s="81">
        <v>394040505</v>
      </c>
      <c r="E176" s="396"/>
      <c r="F176" s="114"/>
      <c r="G176" s="115">
        <v>269</v>
      </c>
      <c r="H176" s="115"/>
      <c r="I176" s="115">
        <v>208</v>
      </c>
      <c r="J176" s="127">
        <f t="shared" si="3"/>
        <v>477</v>
      </c>
      <c r="K176" s="372"/>
      <c r="L176" s="372"/>
      <c r="M176" s="439"/>
    </row>
    <row r="177" spans="1:13" ht="16.2" thickBot="1">
      <c r="A177" s="443"/>
      <c r="B177" s="445"/>
      <c r="C177" s="131"/>
      <c r="D177" s="131"/>
      <c r="E177" s="447"/>
      <c r="F177" s="132"/>
      <c r="G177" s="133">
        <v>542</v>
      </c>
      <c r="H177" s="133"/>
      <c r="I177" s="133">
        <v>503</v>
      </c>
      <c r="J177" s="127">
        <f t="shared" si="3"/>
        <v>1045</v>
      </c>
      <c r="K177" s="445"/>
      <c r="L177" s="445"/>
      <c r="M177" s="440"/>
    </row>
    <row r="178" spans="1:13" ht="15" thickBot="1">
      <c r="A178" s="441">
        <v>42</v>
      </c>
      <c r="B178" s="444" t="s">
        <v>710</v>
      </c>
      <c r="C178" s="448" t="s">
        <v>711</v>
      </c>
      <c r="D178" s="448">
        <v>394020107</v>
      </c>
      <c r="E178" s="446" t="s">
        <v>75</v>
      </c>
      <c r="F178" s="126"/>
      <c r="G178" s="127">
        <v>418</v>
      </c>
      <c r="H178" s="127"/>
      <c r="I178" s="127">
        <v>414</v>
      </c>
      <c r="J178" s="127">
        <f t="shared" si="3"/>
        <v>832</v>
      </c>
      <c r="K178" s="444">
        <v>1</v>
      </c>
      <c r="L178" s="444">
        <v>1</v>
      </c>
      <c r="M178" s="438">
        <v>2</v>
      </c>
    </row>
    <row r="179" spans="1:13" ht="15" thickBot="1">
      <c r="A179" s="443"/>
      <c r="B179" s="445"/>
      <c r="C179" s="449"/>
      <c r="D179" s="449"/>
      <c r="E179" s="447"/>
      <c r="F179" s="132"/>
      <c r="G179" s="147">
        <v>421</v>
      </c>
      <c r="H179" s="147"/>
      <c r="I179" s="147">
        <v>418</v>
      </c>
      <c r="J179" s="127">
        <f t="shared" si="3"/>
        <v>839</v>
      </c>
      <c r="K179" s="445"/>
      <c r="L179" s="445"/>
      <c r="M179" s="440"/>
    </row>
    <row r="180" spans="1:13" ht="15" thickBot="1">
      <c r="A180" s="140"/>
      <c r="B180" s="140"/>
      <c r="C180" s="148"/>
      <c r="D180" s="148"/>
      <c r="E180" s="142"/>
      <c r="F180" s="142"/>
      <c r="G180" s="149">
        <f>SUM(G166:G169)</f>
        <v>1540</v>
      </c>
      <c r="H180" s="149"/>
      <c r="I180" s="149">
        <f>SUM(I166:I169)</f>
        <v>1376</v>
      </c>
      <c r="J180" s="127">
        <f t="shared" si="3"/>
        <v>2916</v>
      </c>
      <c r="K180" s="140"/>
      <c r="L180" s="140"/>
      <c r="M180" s="140"/>
    </row>
    <row r="181" spans="1:13" ht="15" thickBot="1">
      <c r="A181" s="441">
        <v>43</v>
      </c>
      <c r="B181" s="444" t="s">
        <v>712</v>
      </c>
      <c r="C181" s="125" t="s">
        <v>713</v>
      </c>
      <c r="D181" s="125">
        <v>394020108</v>
      </c>
      <c r="E181" s="446" t="s">
        <v>79</v>
      </c>
      <c r="F181" s="126"/>
      <c r="G181" s="127">
        <v>298</v>
      </c>
      <c r="H181" s="127"/>
      <c r="I181" s="127">
        <v>263</v>
      </c>
      <c r="J181" s="127">
        <f t="shared" si="3"/>
        <v>561</v>
      </c>
      <c r="K181" s="444">
        <v>2</v>
      </c>
      <c r="L181" s="444">
        <v>1</v>
      </c>
      <c r="M181" s="438">
        <v>3</v>
      </c>
    </row>
    <row r="182" spans="1:13" ht="15" thickBot="1">
      <c r="A182" s="442"/>
      <c r="B182" s="372"/>
      <c r="C182" s="81" t="s">
        <v>713</v>
      </c>
      <c r="D182" s="81">
        <v>394020109</v>
      </c>
      <c r="E182" s="396"/>
      <c r="F182" s="114"/>
      <c r="G182" s="115">
        <v>200</v>
      </c>
      <c r="H182" s="115"/>
      <c r="I182" s="115">
        <v>174</v>
      </c>
      <c r="J182" s="127">
        <f t="shared" si="3"/>
        <v>374</v>
      </c>
      <c r="K182" s="372"/>
      <c r="L182" s="372"/>
      <c r="M182" s="439"/>
    </row>
    <row r="183" spans="1:13" ht="16.2" thickBot="1">
      <c r="A183" s="443"/>
      <c r="B183" s="445"/>
      <c r="C183" s="131"/>
      <c r="D183" s="131"/>
      <c r="E183" s="447"/>
      <c r="F183" s="132"/>
      <c r="G183" s="133">
        <v>494</v>
      </c>
      <c r="H183" s="133"/>
      <c r="I183" s="133">
        <v>428</v>
      </c>
      <c r="J183" s="127">
        <f t="shared" si="3"/>
        <v>922</v>
      </c>
      <c r="K183" s="445"/>
      <c r="L183" s="445"/>
      <c r="M183" s="440"/>
    </row>
    <row r="184" spans="1:13" ht="15" thickBot="1">
      <c r="A184" s="441">
        <v>44</v>
      </c>
      <c r="B184" s="444" t="s">
        <v>714</v>
      </c>
      <c r="C184" s="125" t="s">
        <v>715</v>
      </c>
      <c r="D184" s="125">
        <v>394020110</v>
      </c>
      <c r="E184" s="446" t="s">
        <v>79</v>
      </c>
      <c r="F184" s="126"/>
      <c r="G184" s="127">
        <v>318</v>
      </c>
      <c r="H184" s="127"/>
      <c r="I184" s="127">
        <v>261</v>
      </c>
      <c r="J184" s="127">
        <f t="shared" si="3"/>
        <v>579</v>
      </c>
      <c r="K184" s="444">
        <v>1</v>
      </c>
      <c r="L184" s="444">
        <v>1</v>
      </c>
      <c r="M184" s="438">
        <v>2</v>
      </c>
    </row>
    <row r="185" spans="1:13" ht="15" thickBot="1">
      <c r="A185" s="442"/>
      <c r="B185" s="372"/>
      <c r="C185" s="81" t="s">
        <v>716</v>
      </c>
      <c r="D185" s="81">
        <v>394020111</v>
      </c>
      <c r="E185" s="396"/>
      <c r="F185" s="114"/>
      <c r="G185" s="115">
        <v>469</v>
      </c>
      <c r="H185" s="115"/>
      <c r="I185" s="115">
        <v>393</v>
      </c>
      <c r="J185" s="127">
        <f t="shared" si="3"/>
        <v>862</v>
      </c>
      <c r="K185" s="372"/>
      <c r="L185" s="372"/>
      <c r="M185" s="439"/>
    </row>
    <row r="186" spans="1:13" ht="16.2" thickBot="1">
      <c r="A186" s="443"/>
      <c r="B186" s="445"/>
      <c r="C186" s="131"/>
      <c r="D186" s="131"/>
      <c r="E186" s="447"/>
      <c r="F186" s="132"/>
      <c r="G186" s="133">
        <v>784</v>
      </c>
      <c r="H186" s="133"/>
      <c r="I186" s="133">
        <v>651</v>
      </c>
      <c r="J186" s="127">
        <f t="shared" si="3"/>
        <v>1435</v>
      </c>
      <c r="K186" s="445"/>
      <c r="L186" s="445"/>
      <c r="M186" s="440"/>
    </row>
    <row r="187" spans="1:13" ht="15" thickBot="1">
      <c r="A187" s="441">
        <v>43</v>
      </c>
      <c r="B187" s="444" t="s">
        <v>717</v>
      </c>
      <c r="C187" s="125" t="s">
        <v>718</v>
      </c>
      <c r="D187" s="125">
        <v>394020102</v>
      </c>
      <c r="E187" s="446" t="s">
        <v>10</v>
      </c>
      <c r="F187" s="126"/>
      <c r="G187" s="127">
        <v>110</v>
      </c>
      <c r="H187" s="127"/>
      <c r="I187" s="127">
        <v>91</v>
      </c>
      <c r="J187" s="127">
        <f t="shared" si="3"/>
        <v>201</v>
      </c>
      <c r="K187" s="444">
        <v>2</v>
      </c>
      <c r="L187" s="444">
        <v>1</v>
      </c>
      <c r="M187" s="438">
        <v>3</v>
      </c>
    </row>
    <row r="188" spans="1:13" ht="15" thickBot="1">
      <c r="A188" s="442"/>
      <c r="B188" s="372"/>
      <c r="C188" s="81" t="s">
        <v>718</v>
      </c>
      <c r="D188" s="81">
        <v>394020103</v>
      </c>
      <c r="E188" s="396"/>
      <c r="F188" s="114"/>
      <c r="G188" s="115">
        <v>138</v>
      </c>
      <c r="H188" s="115"/>
      <c r="I188" s="115">
        <v>123</v>
      </c>
      <c r="J188" s="127">
        <f t="shared" si="3"/>
        <v>261</v>
      </c>
      <c r="K188" s="372"/>
      <c r="L188" s="372"/>
      <c r="M188" s="439"/>
    </row>
    <row r="189" spans="1:13" ht="15" thickBot="1">
      <c r="A189" s="442"/>
      <c r="B189" s="372"/>
      <c r="C189" s="81" t="s">
        <v>718</v>
      </c>
      <c r="D189" s="81">
        <v>394020104</v>
      </c>
      <c r="E189" s="396"/>
      <c r="F189" s="114"/>
      <c r="G189" s="115">
        <v>284</v>
      </c>
      <c r="H189" s="115"/>
      <c r="I189" s="115">
        <v>174</v>
      </c>
      <c r="J189" s="127">
        <f t="shared" si="3"/>
        <v>458</v>
      </c>
      <c r="K189" s="372"/>
      <c r="L189" s="372"/>
      <c r="M189" s="439"/>
    </row>
    <row r="190" spans="1:13" ht="15" thickBot="1">
      <c r="A190" s="442"/>
      <c r="B190" s="372"/>
      <c r="C190" s="81" t="s">
        <v>718</v>
      </c>
      <c r="D190" s="81">
        <v>394020105</v>
      </c>
      <c r="E190" s="396"/>
      <c r="F190" s="114"/>
      <c r="G190" s="115">
        <v>119</v>
      </c>
      <c r="H190" s="115"/>
      <c r="I190" s="115">
        <v>104</v>
      </c>
      <c r="J190" s="127">
        <f t="shared" si="3"/>
        <v>223</v>
      </c>
      <c r="K190" s="372"/>
      <c r="L190" s="372"/>
      <c r="M190" s="439"/>
    </row>
    <row r="191" spans="1:13" ht="16.2" thickBot="1">
      <c r="A191" s="443"/>
      <c r="B191" s="445"/>
      <c r="C191" s="131"/>
      <c r="D191" s="131"/>
      <c r="E191" s="447"/>
      <c r="F191" s="132"/>
      <c r="G191" s="133">
        <v>653</v>
      </c>
      <c r="H191" s="133"/>
      <c r="I191" s="133">
        <v>593</v>
      </c>
      <c r="J191" s="127">
        <f t="shared" si="3"/>
        <v>1246</v>
      </c>
      <c r="K191" s="445"/>
      <c r="L191" s="445"/>
      <c r="M191" s="440"/>
    </row>
    <row r="192" spans="1:13" ht="15" thickBot="1">
      <c r="A192" s="441">
        <v>45</v>
      </c>
      <c r="B192" s="444" t="s">
        <v>719</v>
      </c>
      <c r="C192" s="125" t="s">
        <v>720</v>
      </c>
      <c r="D192" s="125">
        <v>394020101</v>
      </c>
      <c r="E192" s="446" t="s">
        <v>10</v>
      </c>
      <c r="F192" s="126"/>
      <c r="G192" s="127">
        <v>266</v>
      </c>
      <c r="H192" s="127"/>
      <c r="I192" s="127">
        <v>218</v>
      </c>
      <c r="J192" s="127">
        <f t="shared" si="3"/>
        <v>484</v>
      </c>
      <c r="K192" s="444">
        <v>2</v>
      </c>
      <c r="L192" s="444">
        <v>1</v>
      </c>
      <c r="M192" s="438">
        <v>3</v>
      </c>
    </row>
    <row r="193" spans="1:13" ht="15" thickBot="1">
      <c r="A193" s="442"/>
      <c r="B193" s="372"/>
      <c r="C193" s="81" t="s">
        <v>721</v>
      </c>
      <c r="D193" s="81">
        <v>394020106</v>
      </c>
      <c r="E193" s="396"/>
      <c r="F193" s="114"/>
      <c r="G193" s="115">
        <v>292</v>
      </c>
      <c r="H193" s="115"/>
      <c r="I193" s="115">
        <v>241</v>
      </c>
      <c r="J193" s="127">
        <f t="shared" si="3"/>
        <v>533</v>
      </c>
      <c r="K193" s="372"/>
      <c r="L193" s="372"/>
      <c r="M193" s="439"/>
    </row>
    <row r="194" spans="1:13" ht="16.2" thickBot="1">
      <c r="A194" s="443"/>
      <c r="B194" s="445"/>
      <c r="C194" s="131"/>
      <c r="D194" s="131"/>
      <c r="E194" s="447"/>
      <c r="F194" s="132"/>
      <c r="G194" s="133">
        <v>550</v>
      </c>
      <c r="H194" s="133"/>
      <c r="I194" s="133">
        <v>458</v>
      </c>
      <c r="J194" s="127">
        <f t="shared" si="3"/>
        <v>1008</v>
      </c>
      <c r="K194" s="445"/>
      <c r="L194" s="445"/>
      <c r="M194" s="440"/>
    </row>
    <row r="195" spans="1:13" ht="15" thickBot="1">
      <c r="A195" s="441">
        <v>46</v>
      </c>
      <c r="B195" s="444" t="s">
        <v>722</v>
      </c>
      <c r="C195" s="125" t="s">
        <v>723</v>
      </c>
      <c r="D195" s="125">
        <v>394020112</v>
      </c>
      <c r="E195" s="446" t="s">
        <v>10</v>
      </c>
      <c r="F195" s="126"/>
      <c r="G195" s="127">
        <v>365</v>
      </c>
      <c r="H195" s="127"/>
      <c r="I195" s="127">
        <v>330</v>
      </c>
      <c r="J195" s="127">
        <f t="shared" si="3"/>
        <v>695</v>
      </c>
      <c r="K195" s="444">
        <v>2</v>
      </c>
      <c r="L195" s="444">
        <v>1</v>
      </c>
      <c r="M195" s="438">
        <v>3</v>
      </c>
    </row>
    <row r="196" spans="1:13" ht="15" thickBot="1">
      <c r="A196" s="442"/>
      <c r="B196" s="372"/>
      <c r="C196" s="81" t="s">
        <v>723</v>
      </c>
      <c r="D196" s="81">
        <v>394020113</v>
      </c>
      <c r="E196" s="396"/>
      <c r="F196" s="114"/>
      <c r="G196" s="115">
        <v>186</v>
      </c>
      <c r="H196" s="115"/>
      <c r="I196" s="115">
        <v>212</v>
      </c>
      <c r="J196" s="127">
        <f t="shared" si="3"/>
        <v>398</v>
      </c>
      <c r="K196" s="372"/>
      <c r="L196" s="372"/>
      <c r="M196" s="439"/>
    </row>
    <row r="197" spans="1:13" ht="16.2" thickBot="1">
      <c r="A197" s="443"/>
      <c r="B197" s="445"/>
      <c r="C197" s="131"/>
      <c r="D197" s="131"/>
      <c r="E197" s="447"/>
      <c r="F197" s="132"/>
      <c r="G197" s="133">
        <v>537</v>
      </c>
      <c r="H197" s="133"/>
      <c r="I197" s="133">
        <v>436</v>
      </c>
      <c r="J197" s="127">
        <f t="shared" si="3"/>
        <v>973</v>
      </c>
      <c r="K197" s="445"/>
      <c r="L197" s="445"/>
      <c r="M197" s="440"/>
    </row>
    <row r="198" spans="1:13" ht="15" thickBot="1">
      <c r="A198" s="441">
        <v>47</v>
      </c>
      <c r="B198" s="444" t="s">
        <v>724</v>
      </c>
      <c r="C198" s="125" t="s">
        <v>725</v>
      </c>
      <c r="D198" s="125">
        <v>394020207</v>
      </c>
      <c r="E198" s="446" t="s">
        <v>10</v>
      </c>
      <c r="F198" s="126"/>
      <c r="G198" s="127">
        <v>484</v>
      </c>
      <c r="H198" s="127"/>
      <c r="I198" s="127">
        <v>512</v>
      </c>
      <c r="J198" s="127">
        <f t="shared" si="3"/>
        <v>996</v>
      </c>
      <c r="K198" s="444">
        <v>2</v>
      </c>
      <c r="L198" s="444">
        <v>1</v>
      </c>
      <c r="M198" s="438">
        <v>3</v>
      </c>
    </row>
    <row r="199" spans="1:13" ht="15" thickBot="1">
      <c r="A199" s="442"/>
      <c r="B199" s="372"/>
      <c r="C199" s="81" t="s">
        <v>725</v>
      </c>
      <c r="D199" s="81">
        <v>394020208</v>
      </c>
      <c r="E199" s="396"/>
      <c r="F199" s="114"/>
      <c r="G199" s="115">
        <v>289</v>
      </c>
      <c r="H199" s="115"/>
      <c r="I199" s="115">
        <v>273</v>
      </c>
      <c r="J199" s="127">
        <f t="shared" si="3"/>
        <v>562</v>
      </c>
      <c r="K199" s="372"/>
      <c r="L199" s="372"/>
      <c r="M199" s="439"/>
    </row>
    <row r="200" spans="1:13" ht="16.2" thickBot="1">
      <c r="A200" s="443"/>
      <c r="B200" s="445"/>
      <c r="C200" s="131"/>
      <c r="D200" s="131"/>
      <c r="E200" s="447"/>
      <c r="F200" s="132"/>
      <c r="G200" s="133">
        <v>775</v>
      </c>
      <c r="H200" s="133"/>
      <c r="I200" s="133">
        <v>782</v>
      </c>
      <c r="J200" s="127">
        <f t="shared" si="3"/>
        <v>1557</v>
      </c>
      <c r="K200" s="445"/>
      <c r="L200" s="445"/>
      <c r="M200" s="440"/>
    </row>
    <row r="201" spans="1:13" ht="15" thickBot="1">
      <c r="A201" s="441">
        <v>48</v>
      </c>
      <c r="B201" s="444" t="s">
        <v>726</v>
      </c>
      <c r="C201" s="448" t="s">
        <v>727</v>
      </c>
      <c r="D201" s="448">
        <v>394020301</v>
      </c>
      <c r="E201" s="446" t="s">
        <v>10</v>
      </c>
      <c r="F201" s="126"/>
      <c r="G201" s="127">
        <v>692</v>
      </c>
      <c r="H201" s="127"/>
      <c r="I201" s="127">
        <v>618</v>
      </c>
      <c r="J201" s="127">
        <f t="shared" si="3"/>
        <v>1310</v>
      </c>
      <c r="K201" s="444">
        <v>2</v>
      </c>
      <c r="L201" s="444">
        <v>1</v>
      </c>
      <c r="M201" s="438">
        <v>3</v>
      </c>
    </row>
    <row r="202" spans="1:13" ht="15" thickBot="1">
      <c r="A202" s="443"/>
      <c r="B202" s="445"/>
      <c r="C202" s="449"/>
      <c r="D202" s="449"/>
      <c r="E202" s="447"/>
      <c r="F202" s="132"/>
      <c r="G202" s="132">
        <v>682</v>
      </c>
      <c r="H202" s="132"/>
      <c r="I202" s="132">
        <v>616</v>
      </c>
      <c r="J202" s="127">
        <f t="shared" si="3"/>
        <v>1298</v>
      </c>
      <c r="K202" s="445"/>
      <c r="L202" s="445"/>
      <c r="M202" s="440"/>
    </row>
    <row r="203" spans="1:13" ht="15" thickBot="1">
      <c r="A203" s="441">
        <v>49</v>
      </c>
      <c r="B203" s="444" t="s">
        <v>728</v>
      </c>
      <c r="C203" s="125" t="s">
        <v>729</v>
      </c>
      <c r="D203" s="125">
        <v>394020303</v>
      </c>
      <c r="E203" s="446" t="s">
        <v>10</v>
      </c>
      <c r="F203" s="126"/>
      <c r="G203" s="127">
        <v>153</v>
      </c>
      <c r="H203" s="127"/>
      <c r="I203" s="127">
        <v>152</v>
      </c>
      <c r="J203" s="127">
        <f t="shared" si="3"/>
        <v>305</v>
      </c>
      <c r="K203" s="444">
        <v>1</v>
      </c>
      <c r="L203" s="444">
        <v>1</v>
      </c>
      <c r="M203" s="438">
        <v>2</v>
      </c>
    </row>
    <row r="204" spans="1:13" ht="15" thickBot="1">
      <c r="A204" s="442"/>
      <c r="B204" s="372"/>
      <c r="C204" s="81" t="s">
        <v>730</v>
      </c>
      <c r="D204" s="81">
        <v>394020302</v>
      </c>
      <c r="E204" s="396"/>
      <c r="F204" s="114"/>
      <c r="G204" s="115">
        <v>195</v>
      </c>
      <c r="H204" s="115"/>
      <c r="I204" s="115">
        <v>178</v>
      </c>
      <c r="J204" s="127">
        <f t="shared" si="3"/>
        <v>373</v>
      </c>
      <c r="K204" s="372"/>
      <c r="L204" s="372"/>
      <c r="M204" s="439"/>
    </row>
    <row r="205" spans="1:13" ht="15" thickBot="1">
      <c r="A205" s="443"/>
      <c r="B205" s="445"/>
      <c r="C205" s="131"/>
      <c r="D205" s="131"/>
      <c r="E205" s="447"/>
      <c r="F205" s="132"/>
      <c r="G205" s="132">
        <v>345</v>
      </c>
      <c r="H205" s="132"/>
      <c r="I205" s="132">
        <v>327</v>
      </c>
      <c r="J205" s="127">
        <f t="shared" si="3"/>
        <v>672</v>
      </c>
      <c r="K205" s="445"/>
      <c r="L205" s="445"/>
      <c r="M205" s="440"/>
    </row>
    <row r="206" spans="1:13" ht="15" thickBot="1">
      <c r="A206" s="140"/>
      <c r="B206" s="140"/>
      <c r="C206" s="141"/>
      <c r="D206" s="141"/>
      <c r="E206" s="142"/>
      <c r="F206" s="142"/>
      <c r="G206" s="142"/>
      <c r="H206" s="142"/>
      <c r="I206" s="142"/>
      <c r="J206" s="127">
        <f t="shared" si="3"/>
        <v>0</v>
      </c>
      <c r="K206" s="140"/>
      <c r="L206" s="140"/>
      <c r="M206" s="140"/>
    </row>
    <row r="207" spans="1:13" ht="15" thickBot="1">
      <c r="A207" s="140"/>
      <c r="B207" s="140"/>
      <c r="C207" s="141"/>
      <c r="D207" s="141"/>
      <c r="E207" s="142"/>
      <c r="F207" s="142"/>
      <c r="G207" s="142"/>
      <c r="H207" s="142"/>
      <c r="I207" s="142"/>
      <c r="J207" s="127">
        <f t="shared" si="3"/>
        <v>0</v>
      </c>
      <c r="K207" s="140"/>
      <c r="L207" s="140"/>
      <c r="M207" s="140"/>
    </row>
    <row r="208" spans="1:13" ht="15" thickBot="1">
      <c r="A208" s="441">
        <v>50</v>
      </c>
      <c r="B208" s="444" t="s">
        <v>731</v>
      </c>
      <c r="C208" s="125" t="s">
        <v>732</v>
      </c>
      <c r="D208" s="125">
        <v>394020203</v>
      </c>
      <c r="E208" s="446" t="s">
        <v>79</v>
      </c>
      <c r="F208" s="126"/>
      <c r="G208" s="127">
        <v>655</v>
      </c>
      <c r="H208" s="127"/>
      <c r="I208" s="127">
        <v>609</v>
      </c>
      <c r="J208" s="127">
        <f t="shared" si="3"/>
        <v>1264</v>
      </c>
      <c r="K208" s="444">
        <v>2</v>
      </c>
      <c r="L208" s="444">
        <v>1</v>
      </c>
      <c r="M208" s="438">
        <v>3</v>
      </c>
    </row>
    <row r="209" spans="1:13" ht="15" thickBot="1">
      <c r="A209" s="442"/>
      <c r="B209" s="372"/>
      <c r="C209" s="81" t="s">
        <v>733</v>
      </c>
      <c r="D209" s="81">
        <v>394020204</v>
      </c>
      <c r="E209" s="396"/>
      <c r="F209" s="114"/>
      <c r="G209" s="115">
        <v>578</v>
      </c>
      <c r="H209" s="115"/>
      <c r="I209" s="115">
        <v>477</v>
      </c>
      <c r="J209" s="127">
        <f t="shared" si="3"/>
        <v>1055</v>
      </c>
      <c r="K209" s="372"/>
      <c r="L209" s="372"/>
      <c r="M209" s="439"/>
    </row>
    <row r="210" spans="1:13" ht="16.2" thickBot="1">
      <c r="A210" s="443"/>
      <c r="B210" s="445"/>
      <c r="C210" s="131"/>
      <c r="D210" s="131"/>
      <c r="E210" s="447"/>
      <c r="F210" s="132"/>
      <c r="G210" s="133">
        <v>1246</v>
      </c>
      <c r="H210" s="133"/>
      <c r="I210" s="133">
        <v>1067</v>
      </c>
      <c r="J210" s="127">
        <f t="shared" si="3"/>
        <v>2313</v>
      </c>
      <c r="K210" s="445"/>
      <c r="L210" s="445"/>
      <c r="M210" s="440"/>
    </row>
    <row r="211" spans="1:13" ht="15" thickBot="1">
      <c r="A211" s="441">
        <v>51</v>
      </c>
      <c r="B211" s="444" t="s">
        <v>734</v>
      </c>
      <c r="C211" s="125" t="s">
        <v>735</v>
      </c>
      <c r="D211" s="125">
        <v>394020205</v>
      </c>
      <c r="E211" s="446" t="s">
        <v>10</v>
      </c>
      <c r="F211" s="126"/>
      <c r="G211" s="127">
        <v>311</v>
      </c>
      <c r="H211" s="127"/>
      <c r="I211" s="127">
        <v>347</v>
      </c>
      <c r="J211" s="127">
        <f t="shared" si="3"/>
        <v>658</v>
      </c>
      <c r="K211" s="444">
        <v>2</v>
      </c>
      <c r="L211" s="444">
        <v>1</v>
      </c>
      <c r="M211" s="438">
        <v>3</v>
      </c>
    </row>
    <row r="212" spans="1:13" ht="15" thickBot="1">
      <c r="A212" s="442"/>
      <c r="B212" s="372"/>
      <c r="C212" s="81" t="s">
        <v>735</v>
      </c>
      <c r="D212" s="81">
        <v>394020206</v>
      </c>
      <c r="E212" s="396"/>
      <c r="F212" s="114"/>
      <c r="G212" s="115">
        <v>318</v>
      </c>
      <c r="H212" s="115"/>
      <c r="I212" s="115">
        <v>309</v>
      </c>
      <c r="J212" s="127">
        <f t="shared" si="3"/>
        <v>627</v>
      </c>
      <c r="K212" s="372"/>
      <c r="L212" s="372"/>
      <c r="M212" s="439"/>
    </row>
    <row r="213" spans="1:13" ht="15" thickBot="1">
      <c r="A213" s="443"/>
      <c r="B213" s="445"/>
      <c r="C213" s="131"/>
      <c r="D213" s="131"/>
      <c r="E213" s="447"/>
      <c r="F213" s="132"/>
      <c r="G213" s="132">
        <v>625</v>
      </c>
      <c r="H213" s="132"/>
      <c r="I213" s="132">
        <v>659</v>
      </c>
      <c r="J213" s="127">
        <f t="shared" si="3"/>
        <v>1284</v>
      </c>
      <c r="K213" s="445"/>
      <c r="L213" s="445"/>
      <c r="M213" s="440"/>
    </row>
    <row r="214" spans="1:13" ht="15" thickBot="1">
      <c r="A214" s="441">
        <v>52</v>
      </c>
      <c r="B214" s="444" t="s">
        <v>736</v>
      </c>
      <c r="C214" s="448" t="s">
        <v>737</v>
      </c>
      <c r="D214" s="448">
        <v>394020201</v>
      </c>
      <c r="E214" s="446" t="s">
        <v>10</v>
      </c>
      <c r="F214" s="126"/>
      <c r="G214" s="127">
        <v>518</v>
      </c>
      <c r="H214" s="127"/>
      <c r="I214" s="127">
        <v>453</v>
      </c>
      <c r="J214" s="127">
        <f t="shared" si="3"/>
        <v>971</v>
      </c>
      <c r="K214" s="444">
        <v>1</v>
      </c>
      <c r="L214" s="444">
        <v>1</v>
      </c>
      <c r="M214" s="438">
        <v>2</v>
      </c>
    </row>
    <row r="215" spans="1:13" ht="15" thickBot="1">
      <c r="A215" s="443"/>
      <c r="B215" s="445"/>
      <c r="C215" s="449"/>
      <c r="D215" s="449"/>
      <c r="E215" s="447"/>
      <c r="F215" s="132"/>
      <c r="G215" s="132">
        <v>513</v>
      </c>
      <c r="H215" s="132"/>
      <c r="I215" s="132">
        <v>447</v>
      </c>
      <c r="J215" s="127">
        <f t="shared" si="3"/>
        <v>960</v>
      </c>
      <c r="K215" s="445"/>
      <c r="L215" s="445"/>
      <c r="M215" s="440"/>
    </row>
    <row r="216" spans="1:13" ht="15" thickBot="1">
      <c r="A216" s="441">
        <v>53</v>
      </c>
      <c r="B216" s="444" t="s">
        <v>738</v>
      </c>
      <c r="C216" s="125" t="s">
        <v>739</v>
      </c>
      <c r="D216" s="125">
        <v>394020401</v>
      </c>
      <c r="E216" s="446" t="s">
        <v>10</v>
      </c>
      <c r="F216" s="126"/>
      <c r="G216" s="127">
        <v>317</v>
      </c>
      <c r="H216" s="127"/>
      <c r="I216" s="127">
        <v>280</v>
      </c>
      <c r="J216" s="127">
        <f t="shared" si="3"/>
        <v>597</v>
      </c>
      <c r="K216" s="444">
        <v>2</v>
      </c>
      <c r="L216" s="444">
        <v>1</v>
      </c>
      <c r="M216" s="438">
        <v>3</v>
      </c>
    </row>
    <row r="217" spans="1:13" ht="15" thickBot="1">
      <c r="A217" s="442"/>
      <c r="B217" s="372"/>
      <c r="C217" s="81" t="s">
        <v>740</v>
      </c>
      <c r="D217" s="81">
        <v>394020405</v>
      </c>
      <c r="E217" s="396"/>
      <c r="F217" s="114"/>
      <c r="G217" s="115">
        <v>293</v>
      </c>
      <c r="H217" s="115"/>
      <c r="I217" s="115">
        <v>267</v>
      </c>
      <c r="J217" s="127">
        <f t="shared" ref="J217:J276" si="4">SUM(G217+I217)</f>
        <v>560</v>
      </c>
      <c r="K217" s="372"/>
      <c r="L217" s="372"/>
      <c r="M217" s="439"/>
    </row>
    <row r="218" spans="1:13" ht="15" thickBot="1">
      <c r="A218" s="443"/>
      <c r="B218" s="445"/>
      <c r="C218" s="131"/>
      <c r="D218" s="131"/>
      <c r="E218" s="447"/>
      <c r="F218" s="132"/>
      <c r="G218" s="132">
        <v>609</v>
      </c>
      <c r="H218" s="132"/>
      <c r="I218" s="132">
        <v>537</v>
      </c>
      <c r="J218" s="127">
        <f t="shared" si="4"/>
        <v>1146</v>
      </c>
      <c r="K218" s="445"/>
      <c r="L218" s="445"/>
      <c r="M218" s="440"/>
    </row>
    <row r="219" spans="1:13" ht="15" thickBot="1">
      <c r="A219" s="441">
        <v>54</v>
      </c>
      <c r="B219" s="444" t="s">
        <v>741</v>
      </c>
      <c r="C219" s="125" t="s">
        <v>742</v>
      </c>
      <c r="D219" s="125">
        <v>394020403</v>
      </c>
      <c r="E219" s="446" t="s">
        <v>10</v>
      </c>
      <c r="F219" s="126"/>
      <c r="G219" s="127">
        <v>318</v>
      </c>
      <c r="H219" s="127"/>
      <c r="I219" s="127">
        <v>250</v>
      </c>
      <c r="J219" s="127">
        <f t="shared" si="4"/>
        <v>568</v>
      </c>
      <c r="K219" s="444">
        <v>2</v>
      </c>
      <c r="L219" s="444">
        <v>1</v>
      </c>
      <c r="M219" s="438">
        <v>3</v>
      </c>
    </row>
    <row r="220" spans="1:13" ht="15" thickBot="1">
      <c r="A220" s="442"/>
      <c r="B220" s="372"/>
      <c r="C220" s="81" t="s">
        <v>743</v>
      </c>
      <c r="D220" s="81">
        <v>394020402</v>
      </c>
      <c r="E220" s="396"/>
      <c r="F220" s="114"/>
      <c r="G220" s="115">
        <v>263</v>
      </c>
      <c r="H220" s="115"/>
      <c r="I220" s="115">
        <v>231</v>
      </c>
      <c r="J220" s="127">
        <f t="shared" si="4"/>
        <v>494</v>
      </c>
      <c r="K220" s="372"/>
      <c r="L220" s="372"/>
      <c r="M220" s="439"/>
    </row>
    <row r="221" spans="1:13" ht="15" thickBot="1">
      <c r="A221" s="442"/>
      <c r="B221" s="372"/>
      <c r="C221" s="81" t="s">
        <v>744</v>
      </c>
      <c r="D221" s="81">
        <v>394020406</v>
      </c>
      <c r="E221" s="396"/>
      <c r="F221" s="114"/>
      <c r="G221" s="115">
        <v>132</v>
      </c>
      <c r="H221" s="115"/>
      <c r="I221" s="115">
        <v>91</v>
      </c>
      <c r="J221" s="127">
        <f t="shared" si="4"/>
        <v>223</v>
      </c>
      <c r="K221" s="372"/>
      <c r="L221" s="372"/>
      <c r="M221" s="439"/>
    </row>
    <row r="222" spans="1:13" ht="16.2" thickBot="1">
      <c r="A222" s="443"/>
      <c r="B222" s="445"/>
      <c r="C222" s="131"/>
      <c r="D222" s="131"/>
      <c r="E222" s="447"/>
      <c r="F222" s="132"/>
      <c r="G222" s="133">
        <v>704</v>
      </c>
      <c r="H222" s="133"/>
      <c r="I222" s="133">
        <v>742</v>
      </c>
      <c r="J222" s="127">
        <f t="shared" si="4"/>
        <v>1446</v>
      </c>
      <c r="K222" s="445"/>
      <c r="L222" s="445"/>
      <c r="M222" s="440"/>
    </row>
    <row r="223" spans="1:13" ht="15" thickBot="1">
      <c r="A223" s="441">
        <v>55</v>
      </c>
      <c r="B223" s="444" t="s">
        <v>745</v>
      </c>
      <c r="C223" s="125" t="s">
        <v>746</v>
      </c>
      <c r="D223" s="125">
        <v>394020202</v>
      </c>
      <c r="E223" s="446" t="s">
        <v>10</v>
      </c>
      <c r="F223" s="126"/>
      <c r="G223" s="127">
        <v>311</v>
      </c>
      <c r="H223" s="127"/>
      <c r="I223" s="127">
        <v>246</v>
      </c>
      <c r="J223" s="127">
        <f t="shared" si="4"/>
        <v>557</v>
      </c>
      <c r="K223" s="444">
        <v>2</v>
      </c>
      <c r="L223" s="444">
        <v>1</v>
      </c>
      <c r="M223" s="438">
        <v>3</v>
      </c>
    </row>
    <row r="224" spans="1:13" ht="15" thickBot="1">
      <c r="A224" s="442"/>
      <c r="B224" s="372"/>
      <c r="C224" s="81" t="s">
        <v>747</v>
      </c>
      <c r="D224" s="81">
        <v>394020404</v>
      </c>
      <c r="E224" s="396"/>
      <c r="F224" s="114"/>
      <c r="G224" s="115">
        <v>276</v>
      </c>
      <c r="H224" s="115"/>
      <c r="I224" s="115">
        <v>196</v>
      </c>
      <c r="J224" s="127">
        <f t="shared" si="4"/>
        <v>472</v>
      </c>
      <c r="K224" s="372"/>
      <c r="L224" s="372"/>
      <c r="M224" s="439"/>
    </row>
    <row r="225" spans="1:13" ht="15" thickBot="1">
      <c r="A225" s="443"/>
      <c r="B225" s="445"/>
      <c r="C225" s="131"/>
      <c r="D225" s="131"/>
      <c r="E225" s="447"/>
      <c r="F225" s="132"/>
      <c r="G225" s="132">
        <v>578</v>
      </c>
      <c r="H225" s="132"/>
      <c r="I225" s="132">
        <v>435</v>
      </c>
      <c r="J225" s="127">
        <f t="shared" si="4"/>
        <v>1013</v>
      </c>
      <c r="K225" s="445"/>
      <c r="L225" s="445"/>
      <c r="M225" s="440"/>
    </row>
    <row r="226" spans="1:13" ht="15" thickBot="1">
      <c r="A226" s="441">
        <v>56</v>
      </c>
      <c r="B226" s="444" t="s">
        <v>748</v>
      </c>
      <c r="C226" s="125" t="s">
        <v>749</v>
      </c>
      <c r="D226" s="125">
        <v>394020502</v>
      </c>
      <c r="E226" s="446" t="s">
        <v>75</v>
      </c>
      <c r="F226" s="126"/>
      <c r="G226" s="127">
        <v>223</v>
      </c>
      <c r="H226" s="127"/>
      <c r="I226" s="127">
        <v>196</v>
      </c>
      <c r="J226" s="127">
        <f t="shared" si="4"/>
        <v>419</v>
      </c>
      <c r="K226" s="444">
        <v>2</v>
      </c>
      <c r="L226" s="444">
        <v>1</v>
      </c>
      <c r="M226" s="438">
        <v>3</v>
      </c>
    </row>
    <row r="227" spans="1:13" ht="15" thickBot="1">
      <c r="A227" s="442"/>
      <c r="B227" s="372"/>
      <c r="C227" s="81" t="s">
        <v>750</v>
      </c>
      <c r="D227" s="81">
        <v>394020503</v>
      </c>
      <c r="E227" s="396"/>
      <c r="F227" s="114"/>
      <c r="G227" s="115">
        <v>334</v>
      </c>
      <c r="H227" s="115"/>
      <c r="I227" s="115">
        <v>298</v>
      </c>
      <c r="J227" s="127">
        <f t="shared" si="4"/>
        <v>632</v>
      </c>
      <c r="K227" s="372"/>
      <c r="L227" s="372"/>
      <c r="M227" s="439"/>
    </row>
    <row r="228" spans="1:13" ht="15" thickBot="1">
      <c r="A228" s="442"/>
      <c r="B228" s="372"/>
      <c r="C228" s="81" t="s">
        <v>751</v>
      </c>
      <c r="D228" s="81">
        <v>394020504</v>
      </c>
      <c r="E228" s="396"/>
      <c r="F228" s="114"/>
      <c r="G228" s="115">
        <v>116</v>
      </c>
      <c r="H228" s="115"/>
      <c r="I228" s="115">
        <v>94</v>
      </c>
      <c r="J228" s="127">
        <f t="shared" si="4"/>
        <v>210</v>
      </c>
      <c r="K228" s="372"/>
      <c r="L228" s="372"/>
      <c r="M228" s="439"/>
    </row>
    <row r="229" spans="1:13" ht="15" thickBot="1">
      <c r="A229" s="442"/>
      <c r="B229" s="372"/>
      <c r="C229" s="81" t="s">
        <v>752</v>
      </c>
      <c r="D229" s="81">
        <v>394020507</v>
      </c>
      <c r="E229" s="396"/>
      <c r="F229" s="114"/>
      <c r="G229" s="115">
        <v>70</v>
      </c>
      <c r="H229" s="115"/>
      <c r="I229" s="115">
        <v>62</v>
      </c>
      <c r="J229" s="127">
        <f t="shared" si="4"/>
        <v>132</v>
      </c>
      <c r="K229" s="372"/>
      <c r="L229" s="372"/>
      <c r="M229" s="439"/>
    </row>
    <row r="230" spans="1:13" ht="16.2" thickBot="1">
      <c r="A230" s="443"/>
      <c r="B230" s="445"/>
      <c r="C230" s="131"/>
      <c r="D230" s="131"/>
      <c r="E230" s="447"/>
      <c r="F230" s="132"/>
      <c r="G230" s="133">
        <v>750</v>
      </c>
      <c r="H230" s="133"/>
      <c r="I230" s="133">
        <v>648</v>
      </c>
      <c r="J230" s="127">
        <f t="shared" si="4"/>
        <v>1398</v>
      </c>
      <c r="K230" s="445"/>
      <c r="L230" s="445"/>
      <c r="M230" s="440"/>
    </row>
    <row r="231" spans="1:13" ht="15" thickBot="1">
      <c r="A231" s="441">
        <v>57</v>
      </c>
      <c r="B231" s="444" t="s">
        <v>753</v>
      </c>
      <c r="C231" s="125" t="s">
        <v>754</v>
      </c>
      <c r="D231" s="125">
        <v>394020501</v>
      </c>
      <c r="E231" s="446" t="s">
        <v>10</v>
      </c>
      <c r="F231" s="126"/>
      <c r="G231" s="127">
        <v>266</v>
      </c>
      <c r="H231" s="127"/>
      <c r="I231" s="127">
        <v>283</v>
      </c>
      <c r="J231" s="127">
        <f t="shared" si="4"/>
        <v>549</v>
      </c>
      <c r="K231" s="444">
        <v>2</v>
      </c>
      <c r="L231" s="444">
        <v>1</v>
      </c>
      <c r="M231" s="438">
        <v>3</v>
      </c>
    </row>
    <row r="232" spans="1:13" ht="15" thickBot="1">
      <c r="A232" s="442"/>
      <c r="B232" s="372"/>
      <c r="C232" s="81" t="s">
        <v>755</v>
      </c>
      <c r="D232" s="81">
        <v>394020506</v>
      </c>
      <c r="E232" s="396"/>
      <c r="F232" s="114"/>
      <c r="G232" s="115">
        <v>415</v>
      </c>
      <c r="H232" s="115"/>
      <c r="I232" s="115">
        <v>316</v>
      </c>
      <c r="J232" s="127">
        <f t="shared" si="4"/>
        <v>731</v>
      </c>
      <c r="K232" s="372"/>
      <c r="L232" s="372"/>
      <c r="M232" s="439"/>
    </row>
    <row r="233" spans="1:13" ht="15" thickBot="1">
      <c r="A233" s="443"/>
      <c r="B233" s="445"/>
      <c r="C233" s="131"/>
      <c r="D233" s="131"/>
      <c r="E233" s="447"/>
      <c r="F233" s="132"/>
      <c r="G233" s="132">
        <v>758</v>
      </c>
      <c r="H233" s="132"/>
      <c r="I233" s="132">
        <v>586</v>
      </c>
      <c r="J233" s="127">
        <f t="shared" si="4"/>
        <v>1344</v>
      </c>
      <c r="K233" s="445"/>
      <c r="L233" s="445"/>
      <c r="M233" s="440"/>
    </row>
    <row r="234" spans="1:13" ht="15" thickBot="1">
      <c r="A234" s="140"/>
      <c r="B234" s="140"/>
      <c r="C234" s="141"/>
      <c r="D234" s="141"/>
      <c r="E234" s="142"/>
      <c r="F234" s="142"/>
      <c r="G234" s="142"/>
      <c r="H234" s="142"/>
      <c r="I234" s="142"/>
      <c r="J234" s="127">
        <f t="shared" si="4"/>
        <v>0</v>
      </c>
      <c r="K234" s="140"/>
      <c r="L234" s="140"/>
      <c r="M234" s="140"/>
    </row>
    <row r="235" spans="1:13" ht="15" thickBot="1">
      <c r="A235" s="441">
        <v>58</v>
      </c>
      <c r="B235" s="444" t="s">
        <v>756</v>
      </c>
      <c r="C235" s="125" t="s">
        <v>757</v>
      </c>
      <c r="D235" s="125">
        <v>394030402</v>
      </c>
      <c r="E235" s="446" t="s">
        <v>79</v>
      </c>
      <c r="F235" s="126"/>
      <c r="G235" s="127">
        <v>370</v>
      </c>
      <c r="H235" s="127"/>
      <c r="I235" s="127">
        <v>310</v>
      </c>
      <c r="J235" s="127">
        <f t="shared" si="4"/>
        <v>680</v>
      </c>
      <c r="K235" s="444">
        <v>2</v>
      </c>
      <c r="L235" s="444">
        <v>1</v>
      </c>
      <c r="M235" s="438">
        <v>3</v>
      </c>
    </row>
    <row r="236" spans="1:13" ht="15" thickBot="1">
      <c r="A236" s="442"/>
      <c r="B236" s="372"/>
      <c r="C236" s="81" t="s">
        <v>758</v>
      </c>
      <c r="D236" s="81">
        <v>394030401</v>
      </c>
      <c r="E236" s="396"/>
      <c r="F236" s="114"/>
      <c r="G236" s="115">
        <v>344</v>
      </c>
      <c r="H236" s="115"/>
      <c r="I236" s="115">
        <v>260</v>
      </c>
      <c r="J236" s="127">
        <f t="shared" si="4"/>
        <v>604</v>
      </c>
      <c r="K236" s="372"/>
      <c r="L236" s="372"/>
      <c r="M236" s="439"/>
    </row>
    <row r="237" spans="1:13" ht="15" thickBot="1">
      <c r="A237" s="442"/>
      <c r="B237" s="372"/>
      <c r="C237" s="81" t="s">
        <v>759</v>
      </c>
      <c r="D237" s="81">
        <v>394030403</v>
      </c>
      <c r="E237" s="396"/>
      <c r="F237" s="114"/>
      <c r="G237" s="115">
        <v>247</v>
      </c>
      <c r="H237" s="115"/>
      <c r="I237" s="115">
        <v>236</v>
      </c>
      <c r="J237" s="127">
        <f t="shared" si="4"/>
        <v>483</v>
      </c>
      <c r="K237" s="372"/>
      <c r="L237" s="372"/>
      <c r="M237" s="439"/>
    </row>
    <row r="238" spans="1:13" ht="16.2" thickBot="1">
      <c r="A238" s="443"/>
      <c r="B238" s="445"/>
      <c r="C238" s="131"/>
      <c r="D238" s="131"/>
      <c r="E238" s="447"/>
      <c r="F238" s="132"/>
      <c r="G238" s="133">
        <v>942</v>
      </c>
      <c r="H238" s="133"/>
      <c r="I238" s="133">
        <v>794</v>
      </c>
      <c r="J238" s="127">
        <f t="shared" si="4"/>
        <v>1736</v>
      </c>
      <c r="K238" s="445"/>
      <c r="L238" s="445"/>
      <c r="M238" s="440"/>
    </row>
    <row r="239" spans="1:13" ht="15" thickBot="1">
      <c r="A239" s="441">
        <v>59</v>
      </c>
      <c r="B239" s="444" t="s">
        <v>760</v>
      </c>
      <c r="C239" s="448" t="s">
        <v>761</v>
      </c>
      <c r="D239" s="448">
        <v>394020505</v>
      </c>
      <c r="E239" s="446" t="s">
        <v>10</v>
      </c>
      <c r="F239" s="126"/>
      <c r="G239" s="127">
        <v>350</v>
      </c>
      <c r="H239" s="127"/>
      <c r="I239" s="127">
        <v>342</v>
      </c>
      <c r="J239" s="127">
        <f t="shared" si="4"/>
        <v>692</v>
      </c>
      <c r="K239" s="444">
        <v>1</v>
      </c>
      <c r="L239" s="444">
        <v>1</v>
      </c>
      <c r="M239" s="438">
        <v>2</v>
      </c>
    </row>
    <row r="240" spans="1:13" ht="15" thickBot="1">
      <c r="A240" s="443"/>
      <c r="B240" s="445"/>
      <c r="C240" s="449"/>
      <c r="D240" s="449"/>
      <c r="E240" s="447"/>
      <c r="F240" s="132"/>
      <c r="G240" s="132">
        <v>354</v>
      </c>
      <c r="H240" s="132"/>
      <c r="I240" s="132">
        <v>337</v>
      </c>
      <c r="J240" s="127">
        <f t="shared" si="4"/>
        <v>691</v>
      </c>
      <c r="K240" s="445"/>
      <c r="L240" s="445"/>
      <c r="M240" s="440"/>
    </row>
    <row r="241" spans="1:13" ht="15" thickBot="1">
      <c r="A241" s="441">
        <v>60</v>
      </c>
      <c r="B241" s="444" t="s">
        <v>762</v>
      </c>
      <c r="C241" s="125" t="s">
        <v>763</v>
      </c>
      <c r="D241" s="125">
        <v>394030404</v>
      </c>
      <c r="E241" s="446" t="s">
        <v>10</v>
      </c>
      <c r="F241" s="126"/>
      <c r="G241" s="127">
        <v>752</v>
      </c>
      <c r="H241" s="127"/>
      <c r="I241" s="127">
        <v>732</v>
      </c>
      <c r="J241" s="127">
        <f t="shared" si="4"/>
        <v>1484</v>
      </c>
      <c r="K241" s="444">
        <v>2</v>
      </c>
      <c r="L241" s="444">
        <v>1</v>
      </c>
      <c r="M241" s="438">
        <v>3</v>
      </c>
    </row>
    <row r="242" spans="1:13" ht="15" thickBot="1">
      <c r="A242" s="442"/>
      <c r="B242" s="372"/>
      <c r="C242" s="81" t="s">
        <v>764</v>
      </c>
      <c r="D242" s="81">
        <v>394030406</v>
      </c>
      <c r="E242" s="396"/>
      <c r="F242" s="114"/>
      <c r="G242" s="115">
        <v>139</v>
      </c>
      <c r="H242" s="115"/>
      <c r="I242" s="115">
        <v>93</v>
      </c>
      <c r="J242" s="127">
        <f t="shared" si="4"/>
        <v>232</v>
      </c>
      <c r="K242" s="372"/>
      <c r="L242" s="372"/>
      <c r="M242" s="439"/>
    </row>
    <row r="243" spans="1:13" ht="15" thickBot="1">
      <c r="A243" s="443"/>
      <c r="B243" s="445"/>
      <c r="C243" s="131"/>
      <c r="D243" s="131"/>
      <c r="E243" s="447"/>
      <c r="F243" s="132"/>
      <c r="G243" s="132">
        <v>887</v>
      </c>
      <c r="H243" s="132"/>
      <c r="I243" s="132">
        <v>797</v>
      </c>
      <c r="J243" s="127">
        <f t="shared" si="4"/>
        <v>1684</v>
      </c>
      <c r="K243" s="445"/>
      <c r="L243" s="445"/>
      <c r="M243" s="440"/>
    </row>
    <row r="244" spans="1:13" ht="15" thickBot="1">
      <c r="A244" s="441">
        <v>61</v>
      </c>
      <c r="B244" s="444" t="s">
        <v>765</v>
      </c>
      <c r="C244" s="125" t="s">
        <v>766</v>
      </c>
      <c r="D244" s="125">
        <v>394030405</v>
      </c>
      <c r="E244" s="446" t="s">
        <v>10</v>
      </c>
      <c r="F244" s="126"/>
      <c r="G244" s="127">
        <v>208</v>
      </c>
      <c r="H244" s="127"/>
      <c r="I244" s="127">
        <v>165</v>
      </c>
      <c r="J244" s="127">
        <f t="shared" si="4"/>
        <v>373</v>
      </c>
      <c r="K244" s="444">
        <v>2</v>
      </c>
      <c r="L244" s="444">
        <v>1</v>
      </c>
      <c r="M244" s="438">
        <v>3</v>
      </c>
    </row>
    <row r="245" spans="1:13" ht="15" thickBot="1">
      <c r="A245" s="442"/>
      <c r="B245" s="372"/>
      <c r="C245" s="81" t="s">
        <v>767</v>
      </c>
      <c r="D245" s="81">
        <v>394030304</v>
      </c>
      <c r="E245" s="396"/>
      <c r="F245" s="114"/>
      <c r="G245" s="115">
        <v>334</v>
      </c>
      <c r="H245" s="115"/>
      <c r="I245" s="115">
        <v>268</v>
      </c>
      <c r="J245" s="127">
        <f t="shared" si="4"/>
        <v>602</v>
      </c>
      <c r="K245" s="372"/>
      <c r="L245" s="372"/>
      <c r="M245" s="439"/>
    </row>
    <row r="246" spans="1:13" ht="15" thickBot="1">
      <c r="A246" s="450"/>
      <c r="B246" s="373"/>
      <c r="C246" s="137"/>
      <c r="D246" s="137"/>
      <c r="E246" s="451"/>
      <c r="F246" s="129"/>
      <c r="G246" s="129">
        <v>550</v>
      </c>
      <c r="H246" s="129"/>
      <c r="I246" s="129">
        <v>430</v>
      </c>
      <c r="J246" s="127">
        <f t="shared" si="4"/>
        <v>980</v>
      </c>
      <c r="K246" s="373"/>
      <c r="L246" s="373"/>
      <c r="M246" s="452"/>
    </row>
    <row r="247" spans="1:13" ht="15" thickBot="1">
      <c r="A247" s="441">
        <v>62</v>
      </c>
      <c r="B247" s="444" t="s">
        <v>768</v>
      </c>
      <c r="C247" s="448" t="s">
        <v>769</v>
      </c>
      <c r="D247" s="448">
        <v>394030102</v>
      </c>
      <c r="E247" s="446" t="s">
        <v>10</v>
      </c>
      <c r="F247" s="126"/>
      <c r="G247" s="127">
        <v>634</v>
      </c>
      <c r="H247" s="127"/>
      <c r="I247" s="127">
        <v>570</v>
      </c>
      <c r="J247" s="127">
        <f t="shared" si="4"/>
        <v>1204</v>
      </c>
      <c r="K247" s="444">
        <v>2</v>
      </c>
      <c r="L247" s="444">
        <v>1</v>
      </c>
      <c r="M247" s="438">
        <v>3</v>
      </c>
    </row>
    <row r="248" spans="1:13" ht="15" thickBot="1">
      <c r="A248" s="443"/>
      <c r="B248" s="445"/>
      <c r="C248" s="449"/>
      <c r="D248" s="449"/>
      <c r="E248" s="447"/>
      <c r="F248" s="132"/>
      <c r="G248" s="132">
        <v>636</v>
      </c>
      <c r="H248" s="132"/>
      <c r="I248" s="132">
        <v>560</v>
      </c>
      <c r="J248" s="127">
        <f t="shared" si="4"/>
        <v>1196</v>
      </c>
      <c r="K248" s="445"/>
      <c r="L248" s="445"/>
      <c r="M248" s="440"/>
    </row>
    <row r="249" spans="1:13" ht="15" thickBot="1">
      <c r="A249" s="150">
        <v>63</v>
      </c>
      <c r="B249" s="151" t="s">
        <v>770</v>
      </c>
      <c r="C249" s="152" t="s">
        <v>771</v>
      </c>
      <c r="D249" s="152">
        <v>394030101</v>
      </c>
      <c r="E249" s="153"/>
      <c r="F249" s="153"/>
      <c r="G249" s="154">
        <v>863</v>
      </c>
      <c r="H249" s="154"/>
      <c r="I249" s="154">
        <v>748</v>
      </c>
      <c r="J249" s="127">
        <f t="shared" si="4"/>
        <v>1611</v>
      </c>
      <c r="K249" s="151">
        <v>2</v>
      </c>
      <c r="L249" s="151">
        <v>1</v>
      </c>
      <c r="M249" s="155">
        <v>3</v>
      </c>
    </row>
    <row r="250" spans="1:13" ht="15" thickBot="1">
      <c r="A250" s="150">
        <v>64</v>
      </c>
      <c r="B250" s="151" t="s">
        <v>772</v>
      </c>
      <c r="C250" s="152" t="s">
        <v>773</v>
      </c>
      <c r="D250" s="152">
        <v>394030104</v>
      </c>
      <c r="E250" s="153"/>
      <c r="F250" s="153"/>
      <c r="G250" s="154">
        <v>654</v>
      </c>
      <c r="H250" s="154"/>
      <c r="I250" s="154">
        <v>595</v>
      </c>
      <c r="J250" s="127">
        <f t="shared" si="4"/>
        <v>1249</v>
      </c>
      <c r="K250" s="151">
        <v>2</v>
      </c>
      <c r="L250" s="151">
        <v>1</v>
      </c>
      <c r="M250" s="155">
        <v>3</v>
      </c>
    </row>
    <row r="251" spans="1:13" ht="15" thickBot="1">
      <c r="A251" s="441">
        <v>65</v>
      </c>
      <c r="B251" s="444" t="s">
        <v>774</v>
      </c>
      <c r="C251" s="448" t="s">
        <v>775</v>
      </c>
      <c r="D251" s="448">
        <v>394030103</v>
      </c>
      <c r="E251" s="446" t="s">
        <v>10</v>
      </c>
      <c r="F251" s="126"/>
      <c r="G251" s="127">
        <v>521</v>
      </c>
      <c r="H251" s="127"/>
      <c r="I251" s="127">
        <v>476</v>
      </c>
      <c r="J251" s="127">
        <f t="shared" si="4"/>
        <v>997</v>
      </c>
      <c r="K251" s="444">
        <v>1</v>
      </c>
      <c r="L251" s="444">
        <v>1</v>
      </c>
      <c r="M251" s="438">
        <v>2</v>
      </c>
    </row>
    <row r="252" spans="1:13" ht="15" thickBot="1">
      <c r="A252" s="443"/>
      <c r="B252" s="445"/>
      <c r="C252" s="449"/>
      <c r="D252" s="449"/>
      <c r="E252" s="447"/>
      <c r="F252" s="132"/>
      <c r="G252" s="132">
        <v>501</v>
      </c>
      <c r="H252" s="132"/>
      <c r="I252" s="132">
        <v>457</v>
      </c>
      <c r="J252" s="127">
        <f t="shared" si="4"/>
        <v>958</v>
      </c>
      <c r="K252" s="445"/>
      <c r="L252" s="445"/>
      <c r="M252" s="440"/>
    </row>
    <row r="253" spans="1:13" ht="15" thickBot="1">
      <c r="A253" s="441">
        <v>66</v>
      </c>
      <c r="B253" s="444" t="s">
        <v>776</v>
      </c>
      <c r="C253" s="125" t="s">
        <v>777</v>
      </c>
      <c r="D253" s="125">
        <v>394030204</v>
      </c>
      <c r="E253" s="446" t="s">
        <v>10</v>
      </c>
      <c r="F253" s="126"/>
      <c r="G253" s="127">
        <v>375</v>
      </c>
      <c r="H253" s="127"/>
      <c r="I253" s="127">
        <v>314</v>
      </c>
      <c r="J253" s="127">
        <f t="shared" si="4"/>
        <v>689</v>
      </c>
      <c r="K253" s="444">
        <v>2</v>
      </c>
      <c r="L253" s="444">
        <v>1</v>
      </c>
      <c r="M253" s="438">
        <v>3</v>
      </c>
    </row>
    <row r="254" spans="1:13" ht="15" thickBot="1">
      <c r="A254" s="442"/>
      <c r="B254" s="372"/>
      <c r="C254" s="81" t="s">
        <v>778</v>
      </c>
      <c r="D254" s="81">
        <v>394030205</v>
      </c>
      <c r="E254" s="396"/>
      <c r="F254" s="114"/>
      <c r="G254" s="115">
        <v>248</v>
      </c>
      <c r="H254" s="115"/>
      <c r="I254" s="115">
        <v>252</v>
      </c>
      <c r="J254" s="127">
        <f t="shared" si="4"/>
        <v>500</v>
      </c>
      <c r="K254" s="372"/>
      <c r="L254" s="372"/>
      <c r="M254" s="439"/>
    </row>
    <row r="255" spans="1:13" ht="15" thickBot="1">
      <c r="A255" s="442"/>
      <c r="B255" s="372"/>
      <c r="C255" s="81" t="s">
        <v>779</v>
      </c>
      <c r="D255" s="81">
        <v>394030207</v>
      </c>
      <c r="E255" s="396"/>
      <c r="F255" s="114"/>
      <c r="G255" s="115">
        <v>103</v>
      </c>
      <c r="H255" s="115"/>
      <c r="I255" s="115">
        <v>81</v>
      </c>
      <c r="J255" s="127">
        <f t="shared" si="4"/>
        <v>184</v>
      </c>
      <c r="K255" s="372"/>
      <c r="L255" s="372"/>
      <c r="M255" s="439"/>
    </row>
    <row r="256" spans="1:13" ht="15" thickBot="1">
      <c r="A256" s="443"/>
      <c r="B256" s="445"/>
      <c r="C256" s="131"/>
      <c r="D256" s="131"/>
      <c r="E256" s="447"/>
      <c r="F256" s="132"/>
      <c r="G256" s="132">
        <v>717</v>
      </c>
      <c r="H256" s="132"/>
      <c r="I256" s="132">
        <v>631</v>
      </c>
      <c r="J256" s="127">
        <f t="shared" si="4"/>
        <v>1348</v>
      </c>
      <c r="K256" s="445"/>
      <c r="L256" s="445"/>
      <c r="M256" s="440"/>
    </row>
    <row r="257" spans="1:13" ht="15" thickBot="1">
      <c r="A257" s="441">
        <v>67</v>
      </c>
      <c r="B257" s="444" t="s">
        <v>780</v>
      </c>
      <c r="C257" s="125" t="s">
        <v>781</v>
      </c>
      <c r="D257" s="125">
        <v>394030201</v>
      </c>
      <c r="E257" s="446" t="s">
        <v>10</v>
      </c>
      <c r="F257" s="126"/>
      <c r="G257" s="127">
        <v>242</v>
      </c>
      <c r="H257" s="127"/>
      <c r="I257" s="127">
        <v>203</v>
      </c>
      <c r="J257" s="127">
        <f t="shared" si="4"/>
        <v>445</v>
      </c>
      <c r="K257" s="444">
        <v>1</v>
      </c>
      <c r="L257" s="444">
        <v>1</v>
      </c>
      <c r="M257" s="438">
        <v>2</v>
      </c>
    </row>
    <row r="258" spans="1:13" ht="15" thickBot="1">
      <c r="A258" s="442"/>
      <c r="B258" s="372"/>
      <c r="C258" s="81" t="s">
        <v>781</v>
      </c>
      <c r="D258" s="81">
        <v>394030202</v>
      </c>
      <c r="E258" s="396"/>
      <c r="F258" s="114"/>
      <c r="G258" s="115">
        <v>308</v>
      </c>
      <c r="H258" s="115"/>
      <c r="I258" s="115">
        <v>272</v>
      </c>
      <c r="J258" s="127">
        <f t="shared" si="4"/>
        <v>580</v>
      </c>
      <c r="K258" s="372"/>
      <c r="L258" s="372"/>
      <c r="M258" s="439"/>
    </row>
    <row r="259" spans="1:13" ht="15" thickBot="1">
      <c r="A259" s="443"/>
      <c r="B259" s="445"/>
      <c r="C259" s="131"/>
      <c r="D259" s="131"/>
      <c r="E259" s="447"/>
      <c r="F259" s="132"/>
      <c r="G259" s="132">
        <v>535</v>
      </c>
      <c r="H259" s="132"/>
      <c r="I259" s="132">
        <v>462</v>
      </c>
      <c r="J259" s="127">
        <f t="shared" si="4"/>
        <v>997</v>
      </c>
      <c r="K259" s="445"/>
      <c r="L259" s="445"/>
      <c r="M259" s="440"/>
    </row>
    <row r="260" spans="1:13" ht="15" thickBot="1">
      <c r="A260" s="441">
        <v>68</v>
      </c>
      <c r="B260" s="444" t="s">
        <v>782</v>
      </c>
      <c r="C260" s="125" t="s">
        <v>783</v>
      </c>
      <c r="D260" s="125">
        <v>394030306</v>
      </c>
      <c r="E260" s="446" t="s">
        <v>10</v>
      </c>
      <c r="F260" s="126"/>
      <c r="G260" s="127">
        <v>377</v>
      </c>
      <c r="H260" s="127"/>
      <c r="I260" s="127">
        <v>3342</v>
      </c>
      <c r="J260" s="127">
        <f t="shared" si="4"/>
        <v>3719</v>
      </c>
      <c r="K260" s="444">
        <v>2</v>
      </c>
      <c r="L260" s="444">
        <v>1</v>
      </c>
      <c r="M260" s="438">
        <v>3</v>
      </c>
    </row>
    <row r="261" spans="1:13" ht="15" thickBot="1">
      <c r="A261" s="442"/>
      <c r="B261" s="372"/>
      <c r="C261" s="81" t="s">
        <v>783</v>
      </c>
      <c r="D261" s="81">
        <v>394030307</v>
      </c>
      <c r="E261" s="396"/>
      <c r="F261" s="114"/>
      <c r="G261" s="115">
        <v>318</v>
      </c>
      <c r="H261" s="115"/>
      <c r="I261" s="115">
        <v>269</v>
      </c>
      <c r="J261" s="127">
        <f t="shared" si="4"/>
        <v>587</v>
      </c>
      <c r="K261" s="372"/>
      <c r="L261" s="372"/>
      <c r="M261" s="439"/>
    </row>
    <row r="262" spans="1:13" ht="15" thickBot="1">
      <c r="A262" s="443"/>
      <c r="B262" s="445"/>
      <c r="C262" s="131"/>
      <c r="D262" s="131"/>
      <c r="E262" s="447"/>
      <c r="F262" s="132"/>
      <c r="G262" s="132">
        <v>697</v>
      </c>
      <c r="H262" s="132"/>
      <c r="I262" s="132">
        <v>605</v>
      </c>
      <c r="J262" s="127">
        <f t="shared" si="4"/>
        <v>1302</v>
      </c>
      <c r="K262" s="445"/>
      <c r="L262" s="445"/>
      <c r="M262" s="440"/>
    </row>
    <row r="263" spans="1:13" ht="15" thickBot="1">
      <c r="A263" s="441">
        <v>69</v>
      </c>
      <c r="B263" s="444" t="s">
        <v>784</v>
      </c>
      <c r="C263" s="448" t="s">
        <v>785</v>
      </c>
      <c r="D263" s="448">
        <v>394030303</v>
      </c>
      <c r="E263" s="446" t="s">
        <v>10</v>
      </c>
      <c r="F263" s="126"/>
      <c r="G263" s="127">
        <v>487</v>
      </c>
      <c r="H263" s="127"/>
      <c r="I263" s="127">
        <v>449</v>
      </c>
      <c r="J263" s="127">
        <f t="shared" si="4"/>
        <v>936</v>
      </c>
      <c r="K263" s="444">
        <v>1</v>
      </c>
      <c r="L263" s="444">
        <v>1</v>
      </c>
      <c r="M263" s="438">
        <v>2</v>
      </c>
    </row>
    <row r="264" spans="1:13" ht="15" thickBot="1">
      <c r="A264" s="443"/>
      <c r="B264" s="445"/>
      <c r="C264" s="449"/>
      <c r="D264" s="449"/>
      <c r="E264" s="447"/>
      <c r="F264" s="132"/>
      <c r="G264" s="132">
        <v>481</v>
      </c>
      <c r="H264" s="132"/>
      <c r="I264" s="132">
        <v>448</v>
      </c>
      <c r="J264" s="127">
        <f t="shared" si="4"/>
        <v>929</v>
      </c>
      <c r="K264" s="445"/>
      <c r="L264" s="445"/>
      <c r="M264" s="440"/>
    </row>
    <row r="265" spans="1:13" ht="15" thickBot="1">
      <c r="A265" s="441">
        <v>70</v>
      </c>
      <c r="B265" s="444" t="s">
        <v>786</v>
      </c>
      <c r="C265" s="125" t="s">
        <v>787</v>
      </c>
      <c r="D265" s="125">
        <v>394030302</v>
      </c>
      <c r="E265" s="446" t="s">
        <v>10</v>
      </c>
      <c r="F265" s="126"/>
      <c r="G265" s="127">
        <v>226</v>
      </c>
      <c r="H265" s="127"/>
      <c r="I265" s="127">
        <v>196</v>
      </c>
      <c r="J265" s="127">
        <f t="shared" si="4"/>
        <v>422</v>
      </c>
      <c r="K265" s="444">
        <v>2</v>
      </c>
      <c r="L265" s="444">
        <v>1</v>
      </c>
      <c r="M265" s="438">
        <v>3</v>
      </c>
    </row>
    <row r="266" spans="1:13" ht="15" thickBot="1">
      <c r="A266" s="442"/>
      <c r="B266" s="372"/>
      <c r="C266" s="81" t="s">
        <v>788</v>
      </c>
      <c r="D266" s="81">
        <v>394030310</v>
      </c>
      <c r="E266" s="396"/>
      <c r="F266" s="114"/>
      <c r="G266" s="115">
        <v>296</v>
      </c>
      <c r="H266" s="115"/>
      <c r="I266" s="115">
        <v>262</v>
      </c>
      <c r="J266" s="127">
        <f t="shared" si="4"/>
        <v>558</v>
      </c>
      <c r="K266" s="372"/>
      <c r="L266" s="372"/>
      <c r="M266" s="439"/>
    </row>
    <row r="267" spans="1:13" ht="15" thickBot="1">
      <c r="A267" s="442"/>
      <c r="B267" s="372"/>
      <c r="C267" s="81" t="s">
        <v>789</v>
      </c>
      <c r="D267" s="81">
        <v>394030305</v>
      </c>
      <c r="E267" s="396"/>
      <c r="F267" s="114"/>
      <c r="G267" s="115">
        <v>170</v>
      </c>
      <c r="H267" s="115"/>
      <c r="I267" s="115">
        <v>139</v>
      </c>
      <c r="J267" s="127">
        <f t="shared" si="4"/>
        <v>309</v>
      </c>
      <c r="K267" s="372"/>
      <c r="L267" s="372"/>
      <c r="M267" s="439"/>
    </row>
    <row r="268" spans="1:13" ht="15" thickBot="1">
      <c r="A268" s="442"/>
      <c r="B268" s="372"/>
      <c r="C268" s="81" t="s">
        <v>790</v>
      </c>
      <c r="D268" s="81">
        <v>394030301</v>
      </c>
      <c r="E268" s="396"/>
      <c r="F268" s="114"/>
      <c r="G268" s="115">
        <v>86</v>
      </c>
      <c r="H268" s="115"/>
      <c r="I268" s="115">
        <v>75</v>
      </c>
      <c r="J268" s="127">
        <f t="shared" si="4"/>
        <v>161</v>
      </c>
      <c r="K268" s="372"/>
      <c r="L268" s="372"/>
      <c r="M268" s="439"/>
    </row>
    <row r="269" spans="1:13" ht="15" thickBot="1">
      <c r="A269" s="443"/>
      <c r="B269" s="445"/>
      <c r="C269" s="131"/>
      <c r="D269" s="131"/>
      <c r="E269" s="447"/>
      <c r="F269" s="132"/>
      <c r="G269" s="132">
        <v>773</v>
      </c>
      <c r="H269" s="132"/>
      <c r="I269" s="132">
        <v>667</v>
      </c>
      <c r="J269" s="127">
        <f t="shared" si="4"/>
        <v>1440</v>
      </c>
      <c r="K269" s="445"/>
      <c r="L269" s="445"/>
      <c r="M269" s="440"/>
    </row>
    <row r="270" spans="1:13" ht="15" thickBot="1">
      <c r="A270" s="441">
        <v>71</v>
      </c>
      <c r="B270" s="444" t="s">
        <v>791</v>
      </c>
      <c r="C270" s="125" t="s">
        <v>792</v>
      </c>
      <c r="D270" s="125">
        <v>394030308</v>
      </c>
      <c r="E270" s="446" t="s">
        <v>10</v>
      </c>
      <c r="F270" s="126"/>
      <c r="G270" s="127">
        <v>484</v>
      </c>
      <c r="H270" s="127"/>
      <c r="I270" s="127">
        <v>508</v>
      </c>
      <c r="J270" s="127">
        <f t="shared" si="4"/>
        <v>992</v>
      </c>
      <c r="K270" s="444">
        <v>2</v>
      </c>
      <c r="L270" s="444">
        <v>1</v>
      </c>
      <c r="M270" s="438">
        <v>3</v>
      </c>
    </row>
    <row r="271" spans="1:13" ht="15" thickBot="1">
      <c r="A271" s="442"/>
      <c r="B271" s="372"/>
      <c r="C271" s="81" t="s">
        <v>792</v>
      </c>
      <c r="D271" s="81">
        <v>394030309</v>
      </c>
      <c r="E271" s="396"/>
      <c r="F271" s="114"/>
      <c r="G271" s="115">
        <v>226</v>
      </c>
      <c r="H271" s="115"/>
      <c r="I271" s="115">
        <v>227</v>
      </c>
      <c r="J271" s="127">
        <f t="shared" si="4"/>
        <v>453</v>
      </c>
      <c r="K271" s="372"/>
      <c r="L271" s="372"/>
      <c r="M271" s="439"/>
    </row>
    <row r="272" spans="1:13" ht="15" thickBot="1">
      <c r="A272" s="443"/>
      <c r="B272" s="445"/>
      <c r="C272" s="131"/>
      <c r="D272" s="131"/>
      <c r="E272" s="447"/>
      <c r="F272" s="132"/>
      <c r="G272" s="132">
        <v>706</v>
      </c>
      <c r="H272" s="132"/>
      <c r="I272" s="132">
        <v>733</v>
      </c>
      <c r="J272" s="127">
        <f t="shared" si="4"/>
        <v>1439</v>
      </c>
      <c r="K272" s="445"/>
      <c r="L272" s="445"/>
      <c r="M272" s="440"/>
    </row>
    <row r="273" spans="1:13" ht="15" thickBot="1">
      <c r="A273" s="441">
        <v>72</v>
      </c>
      <c r="B273" s="444" t="s">
        <v>793</v>
      </c>
      <c r="C273" s="125" t="s">
        <v>794</v>
      </c>
      <c r="D273" s="125">
        <v>394030208</v>
      </c>
      <c r="E273" s="446" t="s">
        <v>79</v>
      </c>
      <c r="F273" s="126"/>
      <c r="G273" s="127">
        <v>306</v>
      </c>
      <c r="H273" s="127"/>
      <c r="I273" s="127">
        <v>239</v>
      </c>
      <c r="J273" s="127">
        <f t="shared" si="4"/>
        <v>545</v>
      </c>
      <c r="K273" s="444">
        <v>2</v>
      </c>
      <c r="L273" s="444">
        <v>1</v>
      </c>
      <c r="M273" s="438">
        <v>3</v>
      </c>
    </row>
    <row r="274" spans="1:13" ht="15" thickBot="1">
      <c r="A274" s="442"/>
      <c r="B274" s="372"/>
      <c r="C274" s="81" t="s">
        <v>795</v>
      </c>
      <c r="D274" s="81">
        <v>394030203</v>
      </c>
      <c r="E274" s="396"/>
      <c r="F274" s="114"/>
      <c r="G274" s="115">
        <v>337</v>
      </c>
      <c r="H274" s="115"/>
      <c r="I274" s="115">
        <v>264</v>
      </c>
      <c r="J274" s="127">
        <f t="shared" si="4"/>
        <v>601</v>
      </c>
      <c r="K274" s="372"/>
      <c r="L274" s="372"/>
      <c r="M274" s="439"/>
    </row>
    <row r="275" spans="1:13" ht="15" thickBot="1">
      <c r="A275" s="442"/>
      <c r="B275" s="372"/>
      <c r="C275" s="81" t="s">
        <v>796</v>
      </c>
      <c r="D275" s="81">
        <v>394030206</v>
      </c>
      <c r="E275" s="396"/>
      <c r="F275" s="114"/>
      <c r="G275" s="115">
        <v>275</v>
      </c>
      <c r="H275" s="115"/>
      <c r="I275" s="115">
        <v>227</v>
      </c>
      <c r="J275" s="127">
        <f t="shared" si="4"/>
        <v>502</v>
      </c>
      <c r="K275" s="372"/>
      <c r="L275" s="372"/>
      <c r="M275" s="439"/>
    </row>
    <row r="276" spans="1:13" ht="22.5" customHeight="1" thickBot="1">
      <c r="A276" s="443"/>
      <c r="B276" s="445"/>
      <c r="C276" s="131"/>
      <c r="D276" s="131"/>
      <c r="E276" s="447"/>
      <c r="F276" s="132"/>
      <c r="G276" s="133">
        <v>914</v>
      </c>
      <c r="H276" s="133"/>
      <c r="I276" s="133">
        <v>713</v>
      </c>
      <c r="J276" s="127">
        <f t="shared" si="4"/>
        <v>1627</v>
      </c>
      <c r="K276" s="445"/>
      <c r="L276" s="445"/>
      <c r="M276" s="440"/>
    </row>
    <row r="277" spans="1:13" ht="22.5" customHeight="1">
      <c r="A277" s="299">
        <v>73</v>
      </c>
      <c r="B277" s="299" t="s">
        <v>1368</v>
      </c>
      <c r="C277" s="300" t="s">
        <v>67</v>
      </c>
      <c r="D277" s="300">
        <v>394040102</v>
      </c>
      <c r="E277" s="301" t="s">
        <v>10</v>
      </c>
      <c r="F277" s="201"/>
      <c r="G277" s="203">
        <v>450</v>
      </c>
      <c r="H277" s="203"/>
      <c r="I277" s="203">
        <v>429</v>
      </c>
      <c r="J277" s="203">
        <f t="shared" ref="J277:J287" si="5">SUM(G277:I277)</f>
        <v>879</v>
      </c>
      <c r="K277" s="299">
        <v>1</v>
      </c>
      <c r="L277" s="299">
        <v>1</v>
      </c>
      <c r="M277" s="299">
        <v>2</v>
      </c>
    </row>
    <row r="278" spans="1:13" ht="22.5" customHeight="1">
      <c r="A278" s="299"/>
      <c r="B278" s="299"/>
      <c r="C278" s="300"/>
      <c r="D278" s="300"/>
      <c r="E278" s="301"/>
      <c r="F278" s="201"/>
      <c r="G278" s="201">
        <f>SUM(G277)</f>
        <v>450</v>
      </c>
      <c r="H278" s="201"/>
      <c r="I278" s="201">
        <f>SUM(I277)</f>
        <v>429</v>
      </c>
      <c r="J278" s="201">
        <f t="shared" si="5"/>
        <v>879</v>
      </c>
      <c r="K278" s="299"/>
      <c r="L278" s="299"/>
      <c r="M278" s="299"/>
    </row>
    <row r="279" spans="1:13" ht="22.5" customHeight="1">
      <c r="A279" s="299">
        <v>74</v>
      </c>
      <c r="B279" s="299" t="s">
        <v>68</v>
      </c>
      <c r="C279" s="300" t="s">
        <v>67</v>
      </c>
      <c r="D279" s="300">
        <v>394040103</v>
      </c>
      <c r="E279" s="301" t="s">
        <v>10</v>
      </c>
      <c r="F279" s="201"/>
      <c r="G279" s="203">
        <v>633</v>
      </c>
      <c r="H279" s="203"/>
      <c r="I279" s="203">
        <v>609</v>
      </c>
      <c r="J279" s="203">
        <f t="shared" si="5"/>
        <v>1242</v>
      </c>
      <c r="K279" s="299">
        <v>1</v>
      </c>
      <c r="L279" s="299">
        <v>1</v>
      </c>
      <c r="M279" s="299">
        <v>2</v>
      </c>
    </row>
    <row r="280" spans="1:13" ht="22.5" customHeight="1">
      <c r="A280" s="299"/>
      <c r="B280" s="299"/>
      <c r="C280" s="300"/>
      <c r="D280" s="300"/>
      <c r="E280" s="301"/>
      <c r="F280" s="201"/>
      <c r="G280" s="201">
        <f>SUM(G279)</f>
        <v>633</v>
      </c>
      <c r="H280" s="201"/>
      <c r="I280" s="201">
        <f>SUM(I279)</f>
        <v>609</v>
      </c>
      <c r="J280" s="201">
        <f t="shared" si="5"/>
        <v>1242</v>
      </c>
      <c r="K280" s="299"/>
      <c r="L280" s="299"/>
      <c r="M280" s="299"/>
    </row>
    <row r="281" spans="1:13" ht="22.5" customHeight="1">
      <c r="A281" s="299">
        <v>75</v>
      </c>
      <c r="B281" s="299" t="s">
        <v>69</v>
      </c>
      <c r="C281" s="202" t="s">
        <v>70</v>
      </c>
      <c r="D281" s="202">
        <v>394040106</v>
      </c>
      <c r="E281" s="301" t="s">
        <v>10</v>
      </c>
      <c r="F281" s="201"/>
      <c r="G281" s="203">
        <v>145</v>
      </c>
      <c r="H281" s="203"/>
      <c r="I281" s="203">
        <v>137</v>
      </c>
      <c r="J281" s="203">
        <f t="shared" si="5"/>
        <v>282</v>
      </c>
      <c r="K281" s="299">
        <v>2</v>
      </c>
      <c r="L281" s="299">
        <v>1</v>
      </c>
      <c r="M281" s="299">
        <v>3</v>
      </c>
    </row>
    <row r="282" spans="1:13" ht="22.5" customHeight="1">
      <c r="A282" s="299"/>
      <c r="B282" s="299"/>
      <c r="C282" s="202" t="s">
        <v>71</v>
      </c>
      <c r="D282" s="202">
        <v>394040107</v>
      </c>
      <c r="E282" s="301"/>
      <c r="F282" s="201"/>
      <c r="G282" s="203">
        <v>169</v>
      </c>
      <c r="H282" s="203"/>
      <c r="I282" s="203">
        <v>159</v>
      </c>
      <c r="J282" s="203">
        <f t="shared" si="5"/>
        <v>328</v>
      </c>
      <c r="K282" s="299"/>
      <c r="L282" s="299"/>
      <c r="M282" s="299"/>
    </row>
    <row r="283" spans="1:13" ht="22.5" customHeight="1">
      <c r="A283" s="299"/>
      <c r="B283" s="299"/>
      <c r="C283" s="202" t="s">
        <v>72</v>
      </c>
      <c r="D283" s="202">
        <v>394040108</v>
      </c>
      <c r="E283" s="301"/>
      <c r="F283" s="201"/>
      <c r="G283" s="203">
        <v>319</v>
      </c>
      <c r="H283" s="203"/>
      <c r="I283" s="203">
        <v>303</v>
      </c>
      <c r="J283" s="203">
        <f t="shared" si="5"/>
        <v>622</v>
      </c>
      <c r="K283" s="299"/>
      <c r="L283" s="299"/>
      <c r="M283" s="299"/>
    </row>
    <row r="284" spans="1:13" ht="22.5" customHeight="1">
      <c r="A284" s="299"/>
      <c r="B284" s="299"/>
      <c r="C284" s="199"/>
      <c r="D284" s="199"/>
      <c r="E284" s="301"/>
      <c r="F284" s="201"/>
      <c r="G284" s="52">
        <f>SUM(G281:G283)</f>
        <v>633</v>
      </c>
      <c r="H284" s="52"/>
      <c r="I284" s="52">
        <f>SUM(I281:I283)</f>
        <v>599</v>
      </c>
      <c r="J284" s="52">
        <f t="shared" si="5"/>
        <v>1232</v>
      </c>
      <c r="K284" s="299"/>
      <c r="L284" s="299"/>
      <c r="M284" s="299"/>
    </row>
    <row r="285" spans="1:13" ht="22.5" customHeight="1">
      <c r="A285" s="299">
        <v>76</v>
      </c>
      <c r="B285" s="299" t="s">
        <v>73</v>
      </c>
      <c r="C285" s="202" t="s">
        <v>74</v>
      </c>
      <c r="D285" s="202">
        <v>394040104</v>
      </c>
      <c r="E285" s="301" t="s">
        <v>75</v>
      </c>
      <c r="F285" s="201"/>
      <c r="G285" s="203">
        <v>528</v>
      </c>
      <c r="H285" s="203"/>
      <c r="I285" s="203">
        <v>498</v>
      </c>
      <c r="J285" s="53">
        <f t="shared" si="5"/>
        <v>1026</v>
      </c>
      <c r="K285" s="299">
        <v>1</v>
      </c>
      <c r="L285" s="299">
        <v>1</v>
      </c>
      <c r="M285" s="299">
        <v>2</v>
      </c>
    </row>
    <row r="286" spans="1:13" ht="22.5" customHeight="1">
      <c r="A286" s="299"/>
      <c r="B286" s="299"/>
      <c r="C286" s="202" t="s">
        <v>76</v>
      </c>
      <c r="D286" s="202">
        <v>394040105</v>
      </c>
      <c r="E286" s="301"/>
      <c r="F286" s="201"/>
      <c r="G286" s="203">
        <v>286</v>
      </c>
      <c r="H286" s="203"/>
      <c r="I286" s="203">
        <v>288</v>
      </c>
      <c r="J286" s="53">
        <f t="shared" si="5"/>
        <v>574</v>
      </c>
      <c r="K286" s="299"/>
      <c r="L286" s="299"/>
      <c r="M286" s="299"/>
    </row>
    <row r="287" spans="1:13" ht="22.5" customHeight="1">
      <c r="A287" s="299"/>
      <c r="B287" s="299"/>
      <c r="C287" s="199"/>
      <c r="D287" s="199"/>
      <c r="E287" s="301"/>
      <c r="F287" s="201"/>
      <c r="G287" s="52">
        <f>SUM(G285:G286)</f>
        <v>814</v>
      </c>
      <c r="H287" s="52"/>
      <c r="I287" s="52">
        <f>SUM(I285:I286)</f>
        <v>786</v>
      </c>
      <c r="J287" s="52">
        <f t="shared" si="5"/>
        <v>1600</v>
      </c>
      <c r="K287" s="299"/>
      <c r="L287" s="299"/>
      <c r="M287" s="299"/>
    </row>
    <row r="288" spans="1:13" ht="22.5" customHeight="1">
      <c r="A288" s="299">
        <v>77</v>
      </c>
      <c r="B288" s="299" t="s">
        <v>77</v>
      </c>
      <c r="C288" s="202" t="s">
        <v>78</v>
      </c>
      <c r="D288" s="202">
        <v>394040202</v>
      </c>
      <c r="E288" s="301" t="s">
        <v>79</v>
      </c>
      <c r="F288" s="201"/>
      <c r="G288" s="203">
        <v>721</v>
      </c>
      <c r="H288" s="203"/>
      <c r="I288" s="203">
        <v>661</v>
      </c>
      <c r="J288" s="203">
        <v>1376</v>
      </c>
      <c r="K288" s="299">
        <v>2</v>
      </c>
      <c r="L288" s="299">
        <v>1</v>
      </c>
      <c r="M288" s="299">
        <v>3</v>
      </c>
    </row>
    <row r="289" spans="1:13" ht="22.5" customHeight="1">
      <c r="A289" s="299"/>
      <c r="B289" s="299"/>
      <c r="C289" s="202" t="s">
        <v>80</v>
      </c>
      <c r="D289" s="202">
        <v>394040201</v>
      </c>
      <c r="E289" s="301"/>
      <c r="F289" s="201"/>
      <c r="G289" s="203">
        <v>467</v>
      </c>
      <c r="H289" s="203"/>
      <c r="I289" s="203">
        <v>445</v>
      </c>
      <c r="J289" s="203">
        <v>912</v>
      </c>
      <c r="K289" s="299"/>
      <c r="L289" s="299"/>
      <c r="M289" s="299"/>
    </row>
    <row r="290" spans="1:13" ht="22.5" customHeight="1">
      <c r="A290" s="299"/>
      <c r="B290" s="299"/>
      <c r="C290" s="199"/>
      <c r="D290" s="199"/>
      <c r="E290" s="301"/>
      <c r="F290" s="201"/>
      <c r="G290" s="52">
        <v>470</v>
      </c>
      <c r="H290" s="52"/>
      <c r="I290" s="52">
        <v>442</v>
      </c>
      <c r="J290" s="52">
        <v>912</v>
      </c>
      <c r="K290" s="299"/>
      <c r="L290" s="299"/>
      <c r="M290" s="299"/>
    </row>
    <row r="291" spans="1:13" ht="22.5" customHeight="1">
      <c r="A291" s="299">
        <v>78</v>
      </c>
      <c r="B291" s="299" t="s">
        <v>81</v>
      </c>
      <c r="C291" s="202" t="s">
        <v>82</v>
      </c>
      <c r="D291" s="202">
        <v>3940101</v>
      </c>
      <c r="E291" s="302" t="s">
        <v>10</v>
      </c>
      <c r="F291" s="203"/>
      <c r="G291" s="54">
        <v>427</v>
      </c>
      <c r="H291" s="54"/>
      <c r="I291" s="54">
        <v>436</v>
      </c>
      <c r="J291" s="54">
        <f>SUM(G291:I291)</f>
        <v>863</v>
      </c>
      <c r="K291" s="299">
        <v>2</v>
      </c>
      <c r="L291" s="299">
        <v>1</v>
      </c>
      <c r="M291" s="299">
        <v>3</v>
      </c>
    </row>
    <row r="292" spans="1:13" ht="22.5" customHeight="1">
      <c r="A292" s="299"/>
      <c r="B292" s="299"/>
      <c r="C292" s="202" t="s">
        <v>83</v>
      </c>
      <c r="D292" s="202">
        <v>3940203</v>
      </c>
      <c r="E292" s="302"/>
      <c r="F292" s="203"/>
      <c r="G292" s="54">
        <v>393</v>
      </c>
      <c r="H292" s="54"/>
      <c r="I292" s="54">
        <v>366</v>
      </c>
      <c r="J292" s="54">
        <f>SUM(G292:I292)</f>
        <v>759</v>
      </c>
      <c r="K292" s="299"/>
      <c r="L292" s="299"/>
      <c r="M292" s="299"/>
    </row>
    <row r="293" spans="1:13" ht="22.5" customHeight="1">
      <c r="A293" s="299"/>
      <c r="B293" s="299"/>
      <c r="C293" s="199"/>
      <c r="D293" s="199"/>
      <c r="E293" s="302"/>
      <c r="F293" s="203"/>
      <c r="G293" s="52">
        <f>SUM(G291:G292)</f>
        <v>820</v>
      </c>
      <c r="H293" s="52"/>
      <c r="I293" s="52">
        <f>SUM(I291:I292)</f>
        <v>802</v>
      </c>
      <c r="J293" s="52">
        <f>SUM(J291:J292)</f>
        <v>1622</v>
      </c>
      <c r="K293" s="299"/>
      <c r="L293" s="299"/>
      <c r="M293" s="299"/>
    </row>
    <row r="294" spans="1:13" ht="22.5" customHeight="1">
      <c r="A294" s="299">
        <v>79</v>
      </c>
      <c r="B294" s="299" t="s">
        <v>84</v>
      </c>
      <c r="C294" s="202" t="s">
        <v>85</v>
      </c>
      <c r="D294" s="202">
        <v>394040205</v>
      </c>
      <c r="E294" s="301" t="s">
        <v>10</v>
      </c>
      <c r="F294" s="201"/>
      <c r="G294" s="203">
        <v>424</v>
      </c>
      <c r="H294" s="203"/>
      <c r="I294" s="203">
        <v>376</v>
      </c>
      <c r="J294" s="203">
        <v>804</v>
      </c>
      <c r="K294" s="299">
        <v>2</v>
      </c>
      <c r="L294" s="299">
        <v>1</v>
      </c>
      <c r="M294" s="299">
        <v>3</v>
      </c>
    </row>
    <row r="295" spans="1:13" ht="22.5" customHeight="1">
      <c r="A295" s="299"/>
      <c r="B295" s="299"/>
      <c r="C295" s="202" t="s">
        <v>86</v>
      </c>
      <c r="D295" s="202">
        <v>394040206</v>
      </c>
      <c r="E295" s="301"/>
      <c r="F295" s="201"/>
      <c r="G295" s="203">
        <v>151</v>
      </c>
      <c r="H295" s="203"/>
      <c r="I295" s="203">
        <v>101</v>
      </c>
      <c r="J295" s="203">
        <v>250</v>
      </c>
      <c r="K295" s="299"/>
      <c r="L295" s="299"/>
      <c r="M295" s="299"/>
    </row>
    <row r="296" spans="1:13" ht="22.5" customHeight="1">
      <c r="A296" s="299"/>
      <c r="B296" s="299"/>
      <c r="C296" s="199"/>
      <c r="D296" s="199"/>
      <c r="E296" s="301"/>
      <c r="F296" s="201"/>
      <c r="G296" s="201">
        <v>576</v>
      </c>
      <c r="H296" s="201"/>
      <c r="I296" s="201">
        <v>478</v>
      </c>
      <c r="J296" s="201">
        <v>1054</v>
      </c>
      <c r="K296" s="299"/>
      <c r="L296" s="299"/>
      <c r="M296" s="299"/>
    </row>
    <row r="297" spans="1:13" ht="22.5" customHeight="1">
      <c r="A297" s="299">
        <v>80</v>
      </c>
      <c r="B297" s="299" t="s">
        <v>87</v>
      </c>
      <c r="C297" s="300" t="s">
        <v>88</v>
      </c>
      <c r="D297" s="300">
        <v>394040204</v>
      </c>
      <c r="E297" s="301" t="s">
        <v>10</v>
      </c>
      <c r="F297" s="201"/>
      <c r="G297" s="203">
        <v>406</v>
      </c>
      <c r="H297" s="203"/>
      <c r="I297" s="203">
        <v>337</v>
      </c>
      <c r="J297" s="203">
        <v>738</v>
      </c>
      <c r="K297" s="299">
        <v>1</v>
      </c>
      <c r="L297" s="299">
        <v>1</v>
      </c>
      <c r="M297" s="299">
        <v>2</v>
      </c>
    </row>
    <row r="298" spans="1:13" ht="22.5" customHeight="1">
      <c r="A298" s="299"/>
      <c r="B298" s="299"/>
      <c r="C298" s="300"/>
      <c r="D298" s="300"/>
      <c r="E298" s="301"/>
      <c r="F298" s="201"/>
      <c r="G298" s="201">
        <v>405</v>
      </c>
      <c r="H298" s="201"/>
      <c r="I298" s="201">
        <v>333</v>
      </c>
      <c r="J298" s="201">
        <v>738</v>
      </c>
      <c r="K298" s="299"/>
      <c r="L298" s="299"/>
      <c r="M298" s="299"/>
    </row>
    <row r="299" spans="1:13" ht="22.5" customHeight="1">
      <c r="A299" s="304">
        <v>81</v>
      </c>
      <c r="B299" s="304" t="s">
        <v>89</v>
      </c>
      <c r="C299" s="199" t="s">
        <v>90</v>
      </c>
      <c r="D299" s="199">
        <v>394040308</v>
      </c>
      <c r="E299" s="303" t="s">
        <v>10</v>
      </c>
      <c r="F299" s="200"/>
      <c r="G299" s="192">
        <v>368</v>
      </c>
      <c r="H299" s="192"/>
      <c r="I299" s="192">
        <v>323</v>
      </c>
      <c r="J299" s="192">
        <v>683</v>
      </c>
      <c r="K299" s="299">
        <v>2</v>
      </c>
      <c r="L299" s="299">
        <v>1</v>
      </c>
      <c r="M299" s="299">
        <v>3</v>
      </c>
    </row>
    <row r="300" spans="1:13" ht="22.5" customHeight="1">
      <c r="A300" s="304"/>
      <c r="B300" s="304"/>
      <c r="C300" s="199" t="s">
        <v>91</v>
      </c>
      <c r="D300" s="199">
        <v>394040301</v>
      </c>
      <c r="E300" s="303"/>
      <c r="F300" s="200"/>
      <c r="G300" s="192">
        <v>151</v>
      </c>
      <c r="H300" s="192"/>
      <c r="I300" s="192">
        <v>138</v>
      </c>
      <c r="J300" s="192">
        <v>289</v>
      </c>
      <c r="K300" s="299"/>
      <c r="L300" s="299"/>
      <c r="M300" s="299"/>
    </row>
    <row r="301" spans="1:13" ht="22.5" customHeight="1">
      <c r="A301" s="304"/>
      <c r="B301" s="304"/>
      <c r="C301" s="199" t="s">
        <v>92</v>
      </c>
      <c r="D301" s="199">
        <v>394040309</v>
      </c>
      <c r="E301" s="303"/>
      <c r="F301" s="200"/>
      <c r="G301" s="192">
        <v>116</v>
      </c>
      <c r="H301" s="192"/>
      <c r="I301" s="192">
        <v>16</v>
      </c>
      <c r="J301" s="192">
        <v>222</v>
      </c>
      <c r="K301" s="299"/>
      <c r="L301" s="299"/>
      <c r="M301" s="299"/>
    </row>
    <row r="302" spans="1:13" ht="22.5" customHeight="1">
      <c r="A302" s="304"/>
      <c r="B302" s="304"/>
      <c r="C302" s="199"/>
      <c r="D302" s="199"/>
      <c r="E302" s="303"/>
      <c r="F302" s="200"/>
      <c r="G302" s="200">
        <v>629</v>
      </c>
      <c r="H302" s="200"/>
      <c r="I302" s="200">
        <v>565</v>
      </c>
      <c r="J302" s="200">
        <v>1194</v>
      </c>
      <c r="K302" s="299"/>
      <c r="L302" s="299"/>
      <c r="M302" s="299"/>
    </row>
    <row r="303" spans="1:13" ht="22.5" customHeight="1">
      <c r="A303" s="304">
        <v>82</v>
      </c>
      <c r="B303" s="304" t="s">
        <v>95</v>
      </c>
      <c r="C303" s="199" t="s">
        <v>93</v>
      </c>
      <c r="D303" s="199">
        <v>394040307</v>
      </c>
      <c r="E303" s="303" t="s">
        <v>10</v>
      </c>
      <c r="F303" s="200"/>
      <c r="G303" s="192">
        <v>47</v>
      </c>
      <c r="H303" s="192"/>
      <c r="I303" s="192">
        <v>43</v>
      </c>
      <c r="J303" s="192">
        <v>90</v>
      </c>
      <c r="K303" s="299">
        <v>2</v>
      </c>
      <c r="L303" s="299">
        <v>1</v>
      </c>
      <c r="M303" s="299">
        <v>3</v>
      </c>
    </row>
    <row r="304" spans="1:13" ht="22.5" customHeight="1">
      <c r="A304" s="304"/>
      <c r="B304" s="304"/>
      <c r="C304" s="199" t="s">
        <v>94</v>
      </c>
      <c r="D304" s="199">
        <v>394040306</v>
      </c>
      <c r="E304" s="303"/>
      <c r="F304" s="200"/>
      <c r="G304" s="192">
        <v>186</v>
      </c>
      <c r="H304" s="192"/>
      <c r="I304" s="192">
        <v>145</v>
      </c>
      <c r="J304" s="192">
        <v>327</v>
      </c>
      <c r="K304" s="299"/>
      <c r="L304" s="299"/>
      <c r="M304" s="299"/>
    </row>
    <row r="305" spans="1:13" ht="22.5" customHeight="1">
      <c r="A305" s="304"/>
      <c r="B305" s="304"/>
      <c r="C305" s="199" t="s">
        <v>86</v>
      </c>
      <c r="D305" s="199">
        <v>394040207</v>
      </c>
      <c r="E305" s="303"/>
      <c r="F305" s="200"/>
      <c r="G305" s="192">
        <v>319</v>
      </c>
      <c r="H305" s="192"/>
      <c r="I305" s="192">
        <v>259</v>
      </c>
      <c r="J305" s="192">
        <v>571</v>
      </c>
      <c r="K305" s="299"/>
      <c r="L305" s="299"/>
      <c r="M305" s="299"/>
    </row>
    <row r="306" spans="1:13" ht="22.5" customHeight="1">
      <c r="A306" s="304"/>
      <c r="B306" s="304"/>
      <c r="C306" s="199"/>
      <c r="D306" s="199"/>
      <c r="E306" s="303"/>
      <c r="F306" s="200"/>
      <c r="G306" s="200">
        <v>550</v>
      </c>
      <c r="H306" s="200"/>
      <c r="I306" s="200">
        <v>438</v>
      </c>
      <c r="J306" s="200">
        <v>988</v>
      </c>
      <c r="K306" s="299"/>
      <c r="L306" s="299"/>
      <c r="M306" s="299"/>
    </row>
    <row r="307" spans="1:13" ht="22.5" customHeight="1">
      <c r="A307" s="299">
        <v>83</v>
      </c>
      <c r="B307" s="299" t="s">
        <v>96</v>
      </c>
      <c r="C307" s="202" t="s">
        <v>97</v>
      </c>
      <c r="D307" s="202">
        <v>394040302</v>
      </c>
      <c r="E307" s="301" t="s">
        <v>10</v>
      </c>
      <c r="F307" s="201"/>
      <c r="G307" s="203">
        <v>332</v>
      </c>
      <c r="H307" s="203"/>
      <c r="I307" s="203">
        <v>310</v>
      </c>
      <c r="J307" s="203">
        <v>485</v>
      </c>
      <c r="K307" s="299">
        <v>1</v>
      </c>
      <c r="L307" s="299">
        <v>1</v>
      </c>
      <c r="M307" s="299">
        <v>2</v>
      </c>
    </row>
    <row r="308" spans="1:13" ht="22.5" customHeight="1">
      <c r="A308" s="299"/>
      <c r="B308" s="299"/>
      <c r="C308" s="202" t="s">
        <v>98</v>
      </c>
      <c r="D308" s="202">
        <v>394040305</v>
      </c>
      <c r="E308" s="301"/>
      <c r="F308" s="201"/>
      <c r="G308" s="203">
        <v>273</v>
      </c>
      <c r="H308" s="203"/>
      <c r="I308" s="203">
        <v>263</v>
      </c>
      <c r="J308" s="203">
        <v>126</v>
      </c>
      <c r="K308" s="299"/>
      <c r="L308" s="299"/>
      <c r="M308" s="299"/>
    </row>
    <row r="309" spans="1:13" ht="22.5" customHeight="1">
      <c r="A309" s="299"/>
      <c r="B309" s="299"/>
      <c r="C309" s="199"/>
      <c r="D309" s="199"/>
      <c r="E309" s="301"/>
      <c r="F309" s="201"/>
      <c r="G309" s="201">
        <v>479</v>
      </c>
      <c r="H309" s="201"/>
      <c r="I309" s="201">
        <v>541</v>
      </c>
      <c r="J309" s="201">
        <v>720</v>
      </c>
      <c r="K309" s="299"/>
      <c r="L309" s="299"/>
      <c r="M309" s="299"/>
    </row>
    <row r="310" spans="1:13" ht="22.5" customHeight="1">
      <c r="A310" s="299">
        <v>84</v>
      </c>
      <c r="B310" s="299" t="s">
        <v>99</v>
      </c>
      <c r="C310" s="202" t="s">
        <v>100</v>
      </c>
      <c r="D310" s="202">
        <v>394040303</v>
      </c>
      <c r="E310" s="301" t="s">
        <v>10</v>
      </c>
      <c r="F310" s="201"/>
      <c r="G310" s="203">
        <v>416</v>
      </c>
      <c r="H310" s="203"/>
      <c r="I310" s="203">
        <v>448</v>
      </c>
      <c r="J310" s="203">
        <v>741</v>
      </c>
      <c r="K310" s="299">
        <v>2</v>
      </c>
      <c r="L310" s="299">
        <v>1</v>
      </c>
      <c r="M310" s="299">
        <v>3</v>
      </c>
    </row>
    <row r="311" spans="1:13" ht="22.5" customHeight="1">
      <c r="A311" s="299"/>
      <c r="B311" s="299"/>
      <c r="C311" s="202" t="s">
        <v>100</v>
      </c>
      <c r="D311" s="202">
        <v>394040304</v>
      </c>
      <c r="E311" s="301"/>
      <c r="F311" s="201"/>
      <c r="G311" s="203">
        <v>118</v>
      </c>
      <c r="H311" s="203"/>
      <c r="I311" s="203">
        <v>92</v>
      </c>
      <c r="J311" s="203">
        <v>207</v>
      </c>
      <c r="K311" s="299"/>
      <c r="L311" s="299"/>
      <c r="M311" s="299"/>
    </row>
    <row r="312" spans="1:13" ht="22.5" customHeight="1">
      <c r="A312" s="299"/>
      <c r="B312" s="299"/>
      <c r="C312" s="199"/>
      <c r="D312" s="199"/>
      <c r="E312" s="301"/>
      <c r="F312" s="201"/>
      <c r="G312" s="201">
        <v>520</v>
      </c>
      <c r="H312" s="201"/>
      <c r="I312" s="201">
        <v>428</v>
      </c>
      <c r="J312" s="201">
        <v>948</v>
      </c>
      <c r="K312" s="299"/>
      <c r="L312" s="299"/>
      <c r="M312" s="299"/>
    </row>
    <row r="313" spans="1:13">
      <c r="A313" s="156">
        <v>85</v>
      </c>
      <c r="B313" s="157" t="s">
        <v>101</v>
      </c>
      <c r="C313" s="156" t="s">
        <v>102</v>
      </c>
      <c r="D313" s="156">
        <v>401030101</v>
      </c>
      <c r="E313" s="87"/>
      <c r="F313" s="87"/>
      <c r="G313" s="156">
        <v>473</v>
      </c>
      <c r="H313" s="156"/>
      <c r="I313" s="156"/>
      <c r="J313" s="156">
        <f>G313+I313</f>
        <v>473</v>
      </c>
      <c r="K313" s="156">
        <v>2</v>
      </c>
      <c r="L313" s="156">
        <v>0</v>
      </c>
      <c r="M313" s="156">
        <v>2</v>
      </c>
    </row>
    <row r="314" spans="1:13">
      <c r="A314" s="156"/>
      <c r="B314" s="157"/>
      <c r="C314" s="156"/>
      <c r="D314" s="158">
        <v>401030102</v>
      </c>
      <c r="E314" s="87"/>
      <c r="F314" s="87">
        <v>1</v>
      </c>
      <c r="G314" s="156">
        <v>384</v>
      </c>
      <c r="H314" s="156"/>
      <c r="I314" s="159"/>
      <c r="J314" s="156">
        <f>G314+I314</f>
        <v>384</v>
      </c>
      <c r="K314" s="156"/>
      <c r="L314" s="87"/>
      <c r="M314" s="87"/>
    </row>
    <row r="315" spans="1:13" ht="15.6">
      <c r="A315" s="156"/>
      <c r="B315" s="157"/>
      <c r="C315" s="156"/>
      <c r="D315" s="158" t="s">
        <v>10</v>
      </c>
      <c r="E315" s="87"/>
      <c r="F315" s="87"/>
      <c r="G315" s="160">
        <f>SUM(G313:G314)</f>
        <v>857</v>
      </c>
      <c r="H315" s="160"/>
      <c r="I315" s="160"/>
      <c r="J315" s="160">
        <f>SUM(J313:J314)</f>
        <v>857</v>
      </c>
      <c r="K315" s="146"/>
      <c r="L315" s="146"/>
      <c r="M315" s="146"/>
    </row>
    <row r="316" spans="1:13">
      <c r="A316" s="156"/>
      <c r="B316" s="157"/>
      <c r="C316" s="156"/>
      <c r="D316" s="158"/>
      <c r="E316" s="87"/>
      <c r="F316" s="87"/>
      <c r="G316" s="156"/>
      <c r="H316" s="156"/>
      <c r="I316" s="87"/>
      <c r="J316" s="156" t="s">
        <v>103</v>
      </c>
      <c r="K316" s="156"/>
      <c r="L316" s="156"/>
      <c r="M316" s="156"/>
    </row>
    <row r="317" spans="1:13">
      <c r="A317" s="156">
        <v>86</v>
      </c>
      <c r="B317" s="157" t="s">
        <v>104</v>
      </c>
      <c r="C317" s="156" t="s">
        <v>102</v>
      </c>
      <c r="D317" s="158">
        <v>401030101</v>
      </c>
      <c r="E317" s="87"/>
      <c r="F317" s="87"/>
      <c r="G317" s="87"/>
      <c r="H317" s="87"/>
      <c r="I317" s="156">
        <v>453</v>
      </c>
      <c r="J317" s="156">
        <f>G317+I317</f>
        <v>453</v>
      </c>
      <c r="K317" s="156"/>
      <c r="L317" s="156"/>
      <c r="M317" s="156"/>
    </row>
    <row r="318" spans="1:13">
      <c r="A318" s="156"/>
      <c r="B318" s="157"/>
      <c r="C318" s="156"/>
      <c r="D318" s="158">
        <v>401030102</v>
      </c>
      <c r="E318" s="87"/>
      <c r="F318" s="87"/>
      <c r="G318" s="87"/>
      <c r="H318" s="87"/>
      <c r="I318" s="156">
        <v>331</v>
      </c>
      <c r="J318" s="156">
        <f>G318+I318</f>
        <v>331</v>
      </c>
      <c r="K318" s="156"/>
      <c r="L318" s="156"/>
      <c r="M318" s="156"/>
    </row>
    <row r="319" spans="1:13">
      <c r="A319" s="156"/>
      <c r="B319" s="157"/>
      <c r="C319" s="156"/>
      <c r="D319" s="158" t="s">
        <v>10</v>
      </c>
      <c r="E319" s="87"/>
      <c r="F319" s="87"/>
      <c r="G319" s="87"/>
      <c r="H319" s="87"/>
      <c r="I319" s="156">
        <f>SUM(I317:I318)</f>
        <v>784</v>
      </c>
      <c r="J319" s="156">
        <f>G319+I319</f>
        <v>784</v>
      </c>
      <c r="K319" s="156">
        <v>0</v>
      </c>
      <c r="L319" s="156">
        <v>2</v>
      </c>
      <c r="M319" s="156">
        <v>2</v>
      </c>
    </row>
    <row r="320" spans="1:13">
      <c r="A320" s="156"/>
      <c r="B320" s="157"/>
      <c r="C320" s="156"/>
      <c r="D320" s="158"/>
      <c r="E320" s="87"/>
      <c r="F320" s="87"/>
      <c r="G320" s="156"/>
      <c r="H320" s="156"/>
      <c r="I320" s="87"/>
      <c r="J320" s="156" t="s">
        <v>103</v>
      </c>
      <c r="K320" s="156"/>
      <c r="L320" s="156"/>
      <c r="M320" s="156"/>
    </row>
    <row r="321" spans="1:13">
      <c r="A321" s="156">
        <v>87</v>
      </c>
      <c r="B321" s="157" t="s">
        <v>105</v>
      </c>
      <c r="C321" s="156" t="s">
        <v>106</v>
      </c>
      <c r="D321" s="158">
        <v>401030103</v>
      </c>
      <c r="E321" s="87"/>
      <c r="F321" s="87">
        <v>1</v>
      </c>
      <c r="G321" s="156">
        <v>352</v>
      </c>
      <c r="H321" s="156"/>
      <c r="I321" s="156">
        <v>299</v>
      </c>
      <c r="J321" s="156">
        <f>G321+I321</f>
        <v>651</v>
      </c>
      <c r="K321" s="156"/>
      <c r="L321" s="156"/>
      <c r="M321" s="156"/>
    </row>
    <row r="322" spans="1:13">
      <c r="A322" s="156"/>
      <c r="B322" s="157"/>
      <c r="C322" s="156" t="s">
        <v>107</v>
      </c>
      <c r="D322" s="158">
        <v>401030201</v>
      </c>
      <c r="E322" s="87"/>
      <c r="F322" s="87">
        <v>1</v>
      </c>
      <c r="G322" s="156">
        <v>340</v>
      </c>
      <c r="H322" s="156"/>
      <c r="I322" s="156">
        <v>253</v>
      </c>
      <c r="J322" s="156">
        <f>G322+I322</f>
        <v>593</v>
      </c>
      <c r="K322" s="156"/>
      <c r="L322" s="156"/>
      <c r="M322" s="156"/>
    </row>
    <row r="323" spans="1:13">
      <c r="A323" s="156"/>
      <c r="B323" s="157"/>
      <c r="C323" s="156"/>
      <c r="D323" s="158" t="s">
        <v>10</v>
      </c>
      <c r="E323" s="87"/>
      <c r="F323" s="87"/>
      <c r="G323" s="156">
        <f>SUM(G321:G322)</f>
        <v>692</v>
      </c>
      <c r="H323" s="156"/>
      <c r="I323" s="156">
        <f>SUM(I321:I322)</f>
        <v>552</v>
      </c>
      <c r="J323" s="156">
        <f>G323+I323</f>
        <v>1244</v>
      </c>
      <c r="K323" s="156">
        <v>2</v>
      </c>
      <c r="L323" s="156">
        <v>2</v>
      </c>
      <c r="M323" s="156">
        <v>4</v>
      </c>
    </row>
    <row r="324" spans="1:13">
      <c r="A324" s="156"/>
      <c r="B324" s="157"/>
      <c r="C324" s="156"/>
      <c r="D324" s="158"/>
      <c r="E324" s="87"/>
      <c r="F324" s="87"/>
      <c r="G324" s="156"/>
      <c r="H324" s="156"/>
      <c r="I324" s="87"/>
      <c r="J324" s="156" t="s">
        <v>103</v>
      </c>
      <c r="K324" s="156"/>
      <c r="L324" s="156"/>
      <c r="M324" s="156"/>
    </row>
    <row r="325" spans="1:13">
      <c r="A325" s="156">
        <v>88</v>
      </c>
      <c r="B325" s="157" t="s">
        <v>108</v>
      </c>
      <c r="C325" s="156" t="s">
        <v>109</v>
      </c>
      <c r="D325" s="158">
        <v>401030104</v>
      </c>
      <c r="E325" s="87"/>
      <c r="F325" s="87">
        <v>1</v>
      </c>
      <c r="G325" s="156">
        <v>423</v>
      </c>
      <c r="H325" s="156"/>
      <c r="I325" s="156">
        <v>434</v>
      </c>
      <c r="J325" s="156">
        <f>G325+I325</f>
        <v>857</v>
      </c>
      <c r="K325" s="156"/>
      <c r="L325" s="156"/>
      <c r="M325" s="156"/>
    </row>
    <row r="326" spans="1:13">
      <c r="A326" s="156"/>
      <c r="B326" s="157"/>
      <c r="C326" s="156" t="s">
        <v>109</v>
      </c>
      <c r="D326" s="158">
        <v>401030105</v>
      </c>
      <c r="E326" s="87"/>
      <c r="F326" s="87">
        <v>1</v>
      </c>
      <c r="G326" s="156">
        <v>95</v>
      </c>
      <c r="H326" s="156"/>
      <c r="I326" s="156">
        <v>66</v>
      </c>
      <c r="J326" s="156">
        <f>G326+I326</f>
        <v>161</v>
      </c>
      <c r="K326" s="156"/>
      <c r="L326" s="156"/>
      <c r="M326" s="156"/>
    </row>
    <row r="327" spans="1:13">
      <c r="A327" s="156"/>
      <c r="B327" s="157"/>
      <c r="C327" s="156" t="s">
        <v>110</v>
      </c>
      <c r="D327" s="158">
        <v>401030106</v>
      </c>
      <c r="E327" s="87"/>
      <c r="F327" s="87">
        <v>1</v>
      </c>
      <c r="G327" s="156">
        <v>160</v>
      </c>
      <c r="H327" s="156"/>
      <c r="I327" s="156">
        <v>152</v>
      </c>
      <c r="J327" s="156">
        <f>G327+I327</f>
        <v>312</v>
      </c>
      <c r="K327" s="156"/>
      <c r="L327" s="156"/>
      <c r="M327" s="156"/>
    </row>
    <row r="328" spans="1:13">
      <c r="A328" s="156"/>
      <c r="B328" s="157"/>
      <c r="C328" s="156"/>
      <c r="D328" s="158"/>
      <c r="E328" s="158" t="s">
        <v>10</v>
      </c>
      <c r="F328" s="87"/>
      <c r="G328" s="156">
        <f>SUM(G325:G327)</f>
        <v>678</v>
      </c>
      <c r="H328" s="156"/>
      <c r="I328" s="156">
        <f>SUM(I325:I327)</f>
        <v>652</v>
      </c>
      <c r="J328" s="156">
        <f>G328+I328</f>
        <v>1330</v>
      </c>
      <c r="K328" s="156">
        <v>2</v>
      </c>
      <c r="L328" s="156">
        <v>2</v>
      </c>
      <c r="M328" s="156">
        <v>4</v>
      </c>
    </row>
    <row r="329" spans="1:13">
      <c r="A329" s="156"/>
      <c r="B329" s="157"/>
      <c r="C329" s="156"/>
      <c r="D329" s="158"/>
      <c r="E329" s="87"/>
      <c r="F329" s="87"/>
      <c r="G329" s="156"/>
      <c r="H329" s="156"/>
      <c r="I329" s="87"/>
      <c r="J329" s="156" t="s">
        <v>103</v>
      </c>
      <c r="K329" s="156"/>
      <c r="L329" s="156"/>
      <c r="M329" s="156"/>
    </row>
    <row r="330" spans="1:13">
      <c r="A330" s="156">
        <v>89</v>
      </c>
      <c r="B330" s="157" t="s">
        <v>111</v>
      </c>
      <c r="C330" s="156" t="s">
        <v>112</v>
      </c>
      <c r="D330" s="158">
        <v>401030203</v>
      </c>
      <c r="E330" s="87"/>
      <c r="F330" s="87">
        <v>1</v>
      </c>
      <c r="G330" s="156">
        <v>507</v>
      </c>
      <c r="H330" s="156"/>
      <c r="I330" s="156">
        <v>459</v>
      </c>
      <c r="J330" s="156">
        <f>G330+I330</f>
        <v>966</v>
      </c>
      <c r="K330" s="156"/>
      <c r="L330" s="156"/>
      <c r="M330" s="156"/>
    </row>
    <row r="331" spans="1:13">
      <c r="A331" s="156"/>
      <c r="B331" s="157"/>
      <c r="C331" s="156"/>
      <c r="D331" s="158">
        <v>401030204</v>
      </c>
      <c r="E331" s="87"/>
      <c r="F331" s="87">
        <v>1</v>
      </c>
      <c r="G331" s="156">
        <v>262</v>
      </c>
      <c r="H331" s="156"/>
      <c r="I331" s="156">
        <v>269</v>
      </c>
      <c r="J331" s="156">
        <f>G331+I331</f>
        <v>531</v>
      </c>
      <c r="K331" s="156"/>
      <c r="L331" s="156"/>
      <c r="M331" s="156"/>
    </row>
    <row r="332" spans="1:13">
      <c r="A332" s="156"/>
      <c r="B332" s="157"/>
      <c r="C332" s="156"/>
      <c r="D332" s="158"/>
      <c r="E332" s="87"/>
      <c r="F332" s="87"/>
      <c r="G332" s="156">
        <f>SUM(G330:G331)</f>
        <v>769</v>
      </c>
      <c r="H332" s="156"/>
      <c r="I332" s="156">
        <f>SUM(I330:I331)</f>
        <v>728</v>
      </c>
      <c r="J332" s="156">
        <f>G332+I332</f>
        <v>1497</v>
      </c>
      <c r="K332" s="156">
        <v>2</v>
      </c>
      <c r="L332" s="156">
        <v>2</v>
      </c>
      <c r="M332" s="156">
        <v>4</v>
      </c>
    </row>
    <row r="333" spans="1:13">
      <c r="A333" s="156"/>
      <c r="B333" s="157"/>
      <c r="C333" s="156"/>
      <c r="D333" s="158"/>
      <c r="E333" s="87"/>
      <c r="F333" s="87"/>
      <c r="G333" s="156"/>
      <c r="H333" s="156"/>
      <c r="I333" s="87"/>
      <c r="J333" s="156" t="s">
        <v>103</v>
      </c>
      <c r="K333" s="156"/>
      <c r="L333" s="156"/>
      <c r="M333" s="156"/>
    </row>
    <row r="334" spans="1:13">
      <c r="A334" s="156">
        <v>90</v>
      </c>
      <c r="B334" s="157" t="s">
        <v>113</v>
      </c>
      <c r="C334" s="156" t="s">
        <v>114</v>
      </c>
      <c r="D334" s="158">
        <v>401030202</v>
      </c>
      <c r="E334" s="87"/>
      <c r="F334" s="87">
        <v>1</v>
      </c>
      <c r="G334" s="156">
        <v>733</v>
      </c>
      <c r="H334" s="156"/>
      <c r="I334" s="156">
        <v>682</v>
      </c>
      <c r="J334" s="156">
        <f>G334+I334</f>
        <v>1415</v>
      </c>
      <c r="K334" s="156">
        <v>2</v>
      </c>
      <c r="L334" s="156">
        <v>2</v>
      </c>
      <c r="M334" s="156">
        <v>4</v>
      </c>
    </row>
    <row r="335" spans="1:13">
      <c r="A335" s="156"/>
      <c r="B335" s="157"/>
      <c r="C335" s="156"/>
      <c r="D335" s="158"/>
      <c r="E335" s="87"/>
      <c r="F335" s="87"/>
      <c r="G335" s="156"/>
      <c r="H335" s="156"/>
      <c r="I335" s="87"/>
      <c r="J335" s="156" t="s">
        <v>103</v>
      </c>
      <c r="K335" s="156"/>
      <c r="L335" s="156"/>
      <c r="M335" s="156"/>
    </row>
    <row r="336" spans="1:13">
      <c r="A336" s="156">
        <v>91</v>
      </c>
      <c r="B336" s="157" t="s">
        <v>115</v>
      </c>
      <c r="C336" s="156" t="s">
        <v>116</v>
      </c>
      <c r="D336" s="158">
        <v>401030401</v>
      </c>
      <c r="E336" s="87"/>
      <c r="F336" s="87">
        <v>1</v>
      </c>
      <c r="G336" s="156">
        <v>141</v>
      </c>
      <c r="H336" s="156"/>
      <c r="I336" s="87"/>
      <c r="J336" s="156">
        <f>G336+I336</f>
        <v>141</v>
      </c>
      <c r="K336" s="156"/>
      <c r="L336" s="156"/>
      <c r="M336" s="156"/>
    </row>
    <row r="337" spans="1:13">
      <c r="A337" s="156"/>
      <c r="B337" s="157"/>
      <c r="C337" s="156" t="s">
        <v>116</v>
      </c>
      <c r="D337" s="158">
        <v>401030402</v>
      </c>
      <c r="E337" s="87"/>
      <c r="F337" s="87">
        <v>1</v>
      </c>
      <c r="G337" s="156">
        <v>480</v>
      </c>
      <c r="H337" s="156"/>
      <c r="I337" s="87"/>
      <c r="J337" s="156">
        <f>G337+I337</f>
        <v>480</v>
      </c>
      <c r="K337" s="156"/>
      <c r="L337" s="156"/>
      <c r="M337" s="156"/>
    </row>
    <row r="338" spans="1:13">
      <c r="A338" s="156"/>
      <c r="B338" s="157"/>
      <c r="C338" s="156" t="s">
        <v>116</v>
      </c>
      <c r="D338" s="158">
        <v>401030403</v>
      </c>
      <c r="E338" s="87"/>
      <c r="F338" s="87">
        <v>1</v>
      </c>
      <c r="G338" s="156">
        <v>97</v>
      </c>
      <c r="H338" s="156"/>
      <c r="I338" s="87"/>
      <c r="J338" s="156">
        <f>G338+I338</f>
        <v>97</v>
      </c>
      <c r="K338" s="156"/>
      <c r="L338" s="156"/>
      <c r="M338" s="156"/>
    </row>
    <row r="339" spans="1:13">
      <c r="A339" s="156"/>
      <c r="B339" s="157"/>
      <c r="C339" s="156"/>
      <c r="D339" s="158" t="s">
        <v>10</v>
      </c>
      <c r="E339" s="87"/>
      <c r="F339" s="87"/>
      <c r="G339" s="156">
        <f>SUM(G336:G338)</f>
        <v>718</v>
      </c>
      <c r="H339" s="156"/>
      <c r="I339" s="87"/>
      <c r="J339" s="156">
        <f>G339+I339</f>
        <v>718</v>
      </c>
      <c r="K339" s="156">
        <v>2</v>
      </c>
      <c r="L339" s="156">
        <v>0</v>
      </c>
      <c r="M339" s="156">
        <v>2</v>
      </c>
    </row>
    <row r="340" spans="1:13">
      <c r="A340" s="156"/>
      <c r="B340" s="157"/>
      <c r="C340" s="156"/>
      <c r="D340" s="158"/>
      <c r="E340" s="87"/>
      <c r="F340" s="87"/>
      <c r="G340" s="156"/>
      <c r="H340" s="156"/>
      <c r="I340" s="87"/>
      <c r="J340" s="156" t="s">
        <v>103</v>
      </c>
      <c r="K340" s="156"/>
      <c r="L340" s="156"/>
      <c r="M340" s="156"/>
    </row>
    <row r="341" spans="1:13">
      <c r="A341" s="156">
        <v>92</v>
      </c>
      <c r="B341" s="157" t="s">
        <v>117</v>
      </c>
      <c r="C341" s="156" t="s">
        <v>116</v>
      </c>
      <c r="D341" s="158">
        <v>401030401</v>
      </c>
      <c r="E341" s="87"/>
      <c r="F341" s="87">
        <v>1</v>
      </c>
      <c r="G341" s="87"/>
      <c r="H341" s="87"/>
      <c r="I341" s="156">
        <v>106</v>
      </c>
      <c r="J341" s="156">
        <f>G341+I341</f>
        <v>106</v>
      </c>
      <c r="K341" s="156"/>
      <c r="L341" s="156"/>
      <c r="M341" s="156"/>
    </row>
    <row r="342" spans="1:13">
      <c r="A342" s="156"/>
      <c r="B342" s="157"/>
      <c r="C342" s="156" t="s">
        <v>116</v>
      </c>
      <c r="D342" s="158">
        <v>401030402</v>
      </c>
      <c r="E342" s="87"/>
      <c r="F342" s="87">
        <v>1</v>
      </c>
      <c r="G342" s="87"/>
      <c r="H342" s="87"/>
      <c r="I342" s="156">
        <v>419</v>
      </c>
      <c r="J342" s="156">
        <f>G342+I342</f>
        <v>419</v>
      </c>
      <c r="K342" s="156"/>
      <c r="L342" s="156"/>
      <c r="M342" s="156"/>
    </row>
    <row r="343" spans="1:13">
      <c r="A343" s="156"/>
      <c r="B343" s="157"/>
      <c r="C343" s="156" t="s">
        <v>116</v>
      </c>
      <c r="D343" s="158">
        <v>401030403</v>
      </c>
      <c r="E343" s="87"/>
      <c r="F343" s="87">
        <v>1</v>
      </c>
      <c r="G343" s="87"/>
      <c r="H343" s="87"/>
      <c r="I343" s="156">
        <v>95</v>
      </c>
      <c r="J343" s="156">
        <f>G343+I343</f>
        <v>95</v>
      </c>
      <c r="K343" s="156"/>
      <c r="L343" s="156"/>
      <c r="M343" s="156"/>
    </row>
    <row r="344" spans="1:13">
      <c r="A344" s="156"/>
      <c r="B344" s="157"/>
      <c r="C344" s="156"/>
      <c r="D344" s="158" t="s">
        <v>10</v>
      </c>
      <c r="E344" s="87"/>
      <c r="F344" s="87"/>
      <c r="G344" s="87"/>
      <c r="H344" s="87"/>
      <c r="I344" s="156">
        <f>SUM(I341:I343)</f>
        <v>620</v>
      </c>
      <c r="J344" s="156">
        <f>G344+I344</f>
        <v>620</v>
      </c>
      <c r="K344" s="156">
        <v>0</v>
      </c>
      <c r="L344" s="156">
        <v>2</v>
      </c>
      <c r="M344" s="156">
        <v>2</v>
      </c>
    </row>
    <row r="345" spans="1:13">
      <c r="A345" s="156"/>
      <c r="B345" s="157"/>
      <c r="C345" s="156"/>
      <c r="D345" s="158"/>
      <c r="E345" s="87"/>
      <c r="F345" s="87"/>
      <c r="G345" s="156"/>
      <c r="H345" s="156"/>
      <c r="I345" s="87"/>
      <c r="J345" s="156" t="s">
        <v>103</v>
      </c>
      <c r="K345" s="156"/>
      <c r="L345" s="156"/>
      <c r="M345" s="156"/>
    </row>
    <row r="346" spans="1:13">
      <c r="A346" s="156">
        <v>93</v>
      </c>
      <c r="B346" s="157" t="s">
        <v>118</v>
      </c>
      <c r="C346" s="156" t="s">
        <v>116</v>
      </c>
      <c r="D346" s="158">
        <v>401030404</v>
      </c>
      <c r="E346" s="87"/>
      <c r="F346" s="87">
        <v>1</v>
      </c>
      <c r="G346" s="156">
        <v>364</v>
      </c>
      <c r="H346" s="156"/>
      <c r="I346" s="156">
        <v>334</v>
      </c>
      <c r="J346" s="156">
        <f>G346+I346</f>
        <v>698</v>
      </c>
      <c r="K346" s="156"/>
      <c r="L346" s="156"/>
      <c r="M346" s="156"/>
    </row>
    <row r="347" spans="1:13">
      <c r="A347" s="156"/>
      <c r="B347" s="157"/>
      <c r="C347" s="156" t="s">
        <v>116</v>
      </c>
      <c r="D347" s="158">
        <v>401030405</v>
      </c>
      <c r="E347" s="87"/>
      <c r="F347" s="87">
        <v>1</v>
      </c>
      <c r="G347" s="156">
        <v>104</v>
      </c>
      <c r="H347" s="156"/>
      <c r="I347" s="156">
        <v>94</v>
      </c>
      <c r="J347" s="156">
        <f>G347+I347</f>
        <v>198</v>
      </c>
      <c r="K347" s="156"/>
      <c r="L347" s="156"/>
      <c r="M347" s="156"/>
    </row>
    <row r="348" spans="1:13">
      <c r="A348" s="156"/>
      <c r="B348" s="157"/>
      <c r="C348" s="156" t="s">
        <v>116</v>
      </c>
      <c r="D348" s="158">
        <v>401030406</v>
      </c>
      <c r="E348" s="87"/>
      <c r="F348" s="87">
        <v>1</v>
      </c>
      <c r="G348" s="156">
        <v>161</v>
      </c>
      <c r="H348" s="156"/>
      <c r="I348" s="156">
        <v>144</v>
      </c>
      <c r="J348" s="156">
        <f>G348+I348</f>
        <v>305</v>
      </c>
      <c r="K348" s="156"/>
      <c r="L348" s="156"/>
      <c r="M348" s="156"/>
    </row>
    <row r="349" spans="1:13">
      <c r="A349" s="156"/>
      <c r="B349" s="157"/>
      <c r="C349" s="156"/>
      <c r="D349" s="158" t="s">
        <v>119</v>
      </c>
      <c r="E349" s="87"/>
      <c r="F349" s="87"/>
      <c r="G349" s="156">
        <f>SUM(G346:G348)</f>
        <v>629</v>
      </c>
      <c r="H349" s="156"/>
      <c r="I349" s="156">
        <f>SUM(I346:I348)</f>
        <v>572</v>
      </c>
      <c r="J349" s="156">
        <f>G349+I349</f>
        <v>1201</v>
      </c>
      <c r="K349" s="156">
        <v>2</v>
      </c>
      <c r="L349" s="156">
        <v>2</v>
      </c>
      <c r="M349" s="156">
        <v>4</v>
      </c>
    </row>
    <row r="350" spans="1:13">
      <c r="A350" s="156"/>
      <c r="B350" s="157"/>
      <c r="C350" s="156"/>
      <c r="D350" s="158"/>
      <c r="E350" s="87"/>
      <c r="F350" s="87"/>
      <c r="G350" s="156"/>
      <c r="H350" s="156"/>
      <c r="I350" s="87"/>
      <c r="J350" s="156" t="s">
        <v>103</v>
      </c>
      <c r="K350" s="156"/>
      <c r="L350" s="156"/>
      <c r="M350" s="156"/>
    </row>
    <row r="351" spans="1:13">
      <c r="A351" s="156"/>
      <c r="B351" s="157"/>
      <c r="C351" s="156"/>
      <c r="D351" s="158"/>
      <c r="E351" s="87"/>
      <c r="F351" s="87"/>
      <c r="G351" s="156"/>
      <c r="H351" s="156"/>
      <c r="I351" s="87"/>
      <c r="J351" s="156">
        <f>G351+I351</f>
        <v>0</v>
      </c>
      <c r="K351" s="156"/>
      <c r="L351" s="156"/>
      <c r="M351" s="156"/>
    </row>
    <row r="352" spans="1:13">
      <c r="A352" s="156">
        <v>94</v>
      </c>
      <c r="B352" s="157" t="s">
        <v>120</v>
      </c>
      <c r="C352" s="156" t="s">
        <v>121</v>
      </c>
      <c r="D352" s="158">
        <v>401030407</v>
      </c>
      <c r="E352" s="87"/>
      <c r="F352" s="87">
        <v>1</v>
      </c>
      <c r="G352" s="156">
        <v>370</v>
      </c>
      <c r="H352" s="156"/>
      <c r="I352" s="156">
        <v>333</v>
      </c>
      <c r="J352" s="156">
        <f>G352+I352</f>
        <v>703</v>
      </c>
      <c r="K352" s="156"/>
      <c r="L352" s="156"/>
      <c r="M352" s="156"/>
    </row>
    <row r="353" spans="1:13">
      <c r="A353" s="156"/>
      <c r="B353" s="157"/>
      <c r="C353" s="156"/>
      <c r="D353" s="158">
        <v>401030408</v>
      </c>
      <c r="E353" s="87"/>
      <c r="F353" s="87">
        <v>1</v>
      </c>
      <c r="G353" s="156">
        <v>338</v>
      </c>
      <c r="H353" s="156"/>
      <c r="I353" s="156">
        <v>358</v>
      </c>
      <c r="J353" s="156">
        <f>G353+I353</f>
        <v>696</v>
      </c>
      <c r="K353" s="156"/>
      <c r="L353" s="156"/>
      <c r="M353" s="156"/>
    </row>
    <row r="354" spans="1:13">
      <c r="A354" s="156"/>
      <c r="B354" s="157"/>
      <c r="C354" s="156"/>
      <c r="D354" s="158" t="s">
        <v>122</v>
      </c>
      <c r="E354" s="87"/>
      <c r="F354" s="87"/>
      <c r="G354" s="156">
        <f>SUM(G352:G353)</f>
        <v>708</v>
      </c>
      <c r="H354" s="156"/>
      <c r="I354" s="156">
        <f>SUM(I352:I353)</f>
        <v>691</v>
      </c>
      <c r="J354" s="156">
        <f>G354+I354</f>
        <v>1399</v>
      </c>
      <c r="K354" s="156">
        <v>2</v>
      </c>
      <c r="L354" s="156">
        <v>2</v>
      </c>
      <c r="M354" s="156">
        <v>4</v>
      </c>
    </row>
    <row r="355" spans="1:13">
      <c r="A355" s="156"/>
      <c r="B355" s="157"/>
      <c r="C355" s="156"/>
      <c r="D355" s="158"/>
      <c r="E355" s="87"/>
      <c r="F355" s="87"/>
      <c r="G355" s="156"/>
      <c r="H355" s="156"/>
      <c r="I355" s="87"/>
      <c r="J355" s="156" t="s">
        <v>103</v>
      </c>
      <c r="K355" s="156"/>
      <c r="L355" s="156"/>
      <c r="M355" s="156"/>
    </row>
    <row r="356" spans="1:13">
      <c r="A356" s="156">
        <v>95</v>
      </c>
      <c r="B356" s="157" t="s">
        <v>123</v>
      </c>
      <c r="C356" s="156" t="s">
        <v>124</v>
      </c>
      <c r="D356" s="158">
        <v>401030409</v>
      </c>
      <c r="E356" s="87"/>
      <c r="F356" s="87">
        <v>1</v>
      </c>
      <c r="G356" s="156">
        <v>248</v>
      </c>
      <c r="H356" s="156"/>
      <c r="I356" s="156">
        <v>245</v>
      </c>
      <c r="J356" s="156">
        <f>G356+I356</f>
        <v>493</v>
      </c>
      <c r="K356" s="156"/>
      <c r="L356" s="156"/>
      <c r="M356" s="156"/>
    </row>
    <row r="357" spans="1:13">
      <c r="A357" s="156"/>
      <c r="B357" s="157"/>
      <c r="C357" s="156"/>
      <c r="D357" s="158">
        <v>401030410</v>
      </c>
      <c r="E357" s="87"/>
      <c r="F357" s="87">
        <v>1</v>
      </c>
      <c r="G357" s="156">
        <v>120</v>
      </c>
      <c r="H357" s="156"/>
      <c r="I357" s="156">
        <v>80</v>
      </c>
      <c r="J357" s="156">
        <f>G357+I357</f>
        <v>200</v>
      </c>
      <c r="K357" s="156"/>
      <c r="L357" s="156"/>
      <c r="M357" s="156"/>
    </row>
    <row r="358" spans="1:13">
      <c r="A358" s="156"/>
      <c r="B358" s="157"/>
      <c r="C358" s="156"/>
      <c r="D358" s="158" t="s">
        <v>122</v>
      </c>
      <c r="E358" s="87"/>
      <c r="F358" s="87"/>
      <c r="G358" s="156">
        <f>SUM(G356:G357)</f>
        <v>368</v>
      </c>
      <c r="H358" s="156"/>
      <c r="I358" s="156">
        <f>SUM(I356:I357)</f>
        <v>325</v>
      </c>
      <c r="J358" s="156">
        <f>G358+I358</f>
        <v>693</v>
      </c>
      <c r="K358" s="156">
        <v>1</v>
      </c>
      <c r="L358" s="156">
        <v>1</v>
      </c>
      <c r="M358" s="156">
        <v>2</v>
      </c>
    </row>
    <row r="359" spans="1:13">
      <c r="A359" s="156"/>
      <c r="B359" s="157"/>
      <c r="C359" s="156"/>
      <c r="D359" s="158"/>
      <c r="E359" s="87"/>
      <c r="F359" s="87"/>
      <c r="G359" s="156"/>
      <c r="H359" s="156"/>
      <c r="I359" s="87"/>
      <c r="J359" s="156" t="s">
        <v>103</v>
      </c>
      <c r="K359" s="156"/>
      <c r="L359" s="156"/>
      <c r="M359" s="156"/>
    </row>
    <row r="360" spans="1:13">
      <c r="A360" s="156">
        <v>96</v>
      </c>
      <c r="B360" s="157" t="s">
        <v>125</v>
      </c>
      <c r="C360" s="156" t="s">
        <v>126</v>
      </c>
      <c r="D360" s="158">
        <v>401030306</v>
      </c>
      <c r="E360" s="87"/>
      <c r="F360" s="87">
        <v>1</v>
      </c>
      <c r="G360" s="156">
        <v>259</v>
      </c>
      <c r="H360" s="156"/>
      <c r="I360" s="156">
        <v>204</v>
      </c>
      <c r="J360" s="156">
        <f>G360+I360</f>
        <v>463</v>
      </c>
      <c r="K360" s="156"/>
      <c r="L360" s="156"/>
      <c r="M360" s="156"/>
    </row>
    <row r="361" spans="1:13">
      <c r="A361" s="156"/>
      <c r="B361" s="157"/>
      <c r="C361" s="156" t="s">
        <v>127</v>
      </c>
      <c r="D361" s="158">
        <v>401030307</v>
      </c>
      <c r="E361" s="87"/>
      <c r="F361" s="87">
        <v>1</v>
      </c>
      <c r="G361" s="156">
        <v>103</v>
      </c>
      <c r="H361" s="156"/>
      <c r="I361" s="156">
        <v>86</v>
      </c>
      <c r="J361" s="156">
        <f>G361+I361</f>
        <v>189</v>
      </c>
      <c r="K361" s="156"/>
      <c r="L361" s="156"/>
      <c r="M361" s="156"/>
    </row>
    <row r="362" spans="1:13">
      <c r="A362" s="156"/>
      <c r="B362" s="157"/>
      <c r="C362" s="156" t="s">
        <v>128</v>
      </c>
      <c r="D362" s="158">
        <v>401030302</v>
      </c>
      <c r="E362" s="87"/>
      <c r="F362" s="87">
        <v>1</v>
      </c>
      <c r="G362" s="156">
        <v>145</v>
      </c>
      <c r="H362" s="156"/>
      <c r="I362" s="156">
        <v>110</v>
      </c>
      <c r="J362" s="156">
        <f>G362+I362</f>
        <v>255</v>
      </c>
      <c r="K362" s="156"/>
      <c r="L362" s="156"/>
      <c r="M362" s="156"/>
    </row>
    <row r="363" spans="1:13">
      <c r="A363" s="156"/>
      <c r="B363" s="157"/>
      <c r="C363" s="156"/>
      <c r="D363" s="158" t="s">
        <v>122</v>
      </c>
      <c r="E363" s="87"/>
      <c r="F363" s="87"/>
      <c r="G363" s="156">
        <f>SUM(G360:G362)</f>
        <v>507</v>
      </c>
      <c r="H363" s="156"/>
      <c r="I363" s="156">
        <f>SUM(I360:I362)</f>
        <v>400</v>
      </c>
      <c r="J363" s="156">
        <f>G363+I363</f>
        <v>907</v>
      </c>
      <c r="K363" s="156">
        <v>1</v>
      </c>
      <c r="L363" s="156">
        <v>1</v>
      </c>
      <c r="M363" s="156">
        <v>2</v>
      </c>
    </row>
    <row r="364" spans="1:13">
      <c r="A364" s="156"/>
      <c r="B364" s="157"/>
      <c r="C364" s="156"/>
      <c r="D364" s="158"/>
      <c r="E364" s="87"/>
      <c r="F364" s="87"/>
      <c r="G364" s="156"/>
      <c r="H364" s="156"/>
      <c r="I364" s="87"/>
      <c r="J364" s="156" t="s">
        <v>103</v>
      </c>
      <c r="K364" s="156"/>
      <c r="L364" s="156"/>
      <c r="M364" s="156"/>
    </row>
    <row r="365" spans="1:13">
      <c r="A365" s="156">
        <v>97</v>
      </c>
      <c r="B365" s="157" t="s">
        <v>129</v>
      </c>
      <c r="C365" s="156" t="s">
        <v>130</v>
      </c>
      <c r="D365" s="158">
        <v>401030301</v>
      </c>
      <c r="E365" s="87"/>
      <c r="F365" s="87">
        <v>1</v>
      </c>
      <c r="G365" s="156">
        <v>106</v>
      </c>
      <c r="H365" s="156"/>
      <c r="I365" s="156">
        <v>113</v>
      </c>
      <c r="J365" s="156">
        <f>G365+I365</f>
        <v>219</v>
      </c>
      <c r="K365" s="156"/>
      <c r="L365" s="156"/>
      <c r="M365" s="156"/>
    </row>
    <row r="366" spans="1:13">
      <c r="A366" s="156"/>
      <c r="B366" s="157"/>
      <c r="C366" s="156" t="s">
        <v>131</v>
      </c>
      <c r="D366" s="158">
        <v>401030303</v>
      </c>
      <c r="E366" s="87"/>
      <c r="F366" s="87">
        <v>1</v>
      </c>
      <c r="G366" s="156">
        <v>82</v>
      </c>
      <c r="H366" s="156"/>
      <c r="I366" s="156">
        <v>89</v>
      </c>
      <c r="J366" s="156">
        <f>G366+I366</f>
        <v>171</v>
      </c>
      <c r="K366" s="156"/>
      <c r="L366" s="156"/>
      <c r="M366" s="156"/>
    </row>
    <row r="367" spans="1:13">
      <c r="A367" s="156"/>
      <c r="B367" s="157"/>
      <c r="C367" s="156" t="s">
        <v>132</v>
      </c>
      <c r="D367" s="158">
        <v>401030304</v>
      </c>
      <c r="E367" s="87"/>
      <c r="F367" s="87">
        <v>1</v>
      </c>
      <c r="G367" s="156">
        <v>193</v>
      </c>
      <c r="H367" s="156"/>
      <c r="I367" s="156">
        <v>171</v>
      </c>
      <c r="J367" s="156">
        <f>G367+I367</f>
        <v>364</v>
      </c>
      <c r="K367" s="156"/>
      <c r="L367" s="156"/>
      <c r="M367" s="156"/>
    </row>
    <row r="368" spans="1:13">
      <c r="A368" s="156"/>
      <c r="B368" s="157"/>
      <c r="C368" s="156" t="s">
        <v>132</v>
      </c>
      <c r="D368" s="158">
        <v>401030305</v>
      </c>
      <c r="E368" s="87"/>
      <c r="F368" s="87">
        <v>1</v>
      </c>
      <c r="G368" s="156">
        <v>130</v>
      </c>
      <c r="H368" s="156"/>
      <c r="I368" s="156">
        <v>117</v>
      </c>
      <c r="J368" s="156">
        <f>G368+I368</f>
        <v>247</v>
      </c>
      <c r="K368" s="156"/>
      <c r="L368" s="156"/>
      <c r="M368" s="156"/>
    </row>
    <row r="369" spans="1:13">
      <c r="A369" s="156"/>
      <c r="B369" s="157"/>
      <c r="C369" s="156"/>
      <c r="D369" s="158" t="s">
        <v>122</v>
      </c>
      <c r="E369" s="87"/>
      <c r="F369" s="87"/>
      <c r="G369" s="156">
        <f>SUM(G365:G368)</f>
        <v>511</v>
      </c>
      <c r="H369" s="156"/>
      <c r="I369" s="156">
        <f>SUM(I365:I368)</f>
        <v>490</v>
      </c>
      <c r="J369" s="156">
        <f>G369+I369</f>
        <v>1001</v>
      </c>
      <c r="K369" s="156">
        <v>1</v>
      </c>
      <c r="L369" s="156">
        <v>1</v>
      </c>
      <c r="M369" s="156">
        <v>2</v>
      </c>
    </row>
    <row r="370" spans="1:13">
      <c r="A370" s="156"/>
      <c r="B370" s="157"/>
      <c r="C370" s="156"/>
      <c r="D370" s="158"/>
      <c r="E370" s="87"/>
      <c r="F370" s="87"/>
      <c r="G370" s="156"/>
      <c r="H370" s="156"/>
      <c r="I370" s="87"/>
      <c r="J370" s="156" t="s">
        <v>103</v>
      </c>
      <c r="K370" s="156"/>
      <c r="L370" s="156"/>
      <c r="M370" s="156"/>
    </row>
    <row r="371" spans="1:13">
      <c r="A371" s="156">
        <v>98</v>
      </c>
      <c r="B371" s="157" t="s">
        <v>133</v>
      </c>
      <c r="C371" s="156" t="s">
        <v>134</v>
      </c>
      <c r="D371" s="158">
        <v>401050101</v>
      </c>
      <c r="E371" s="87"/>
      <c r="F371" s="87">
        <v>1</v>
      </c>
      <c r="G371" s="156">
        <v>327</v>
      </c>
      <c r="H371" s="156"/>
      <c r="I371" s="87"/>
      <c r="J371" s="156">
        <f>G371+I371</f>
        <v>327</v>
      </c>
      <c r="K371" s="156"/>
      <c r="L371" s="156"/>
      <c r="M371" s="156"/>
    </row>
    <row r="372" spans="1:13">
      <c r="A372" s="156"/>
      <c r="B372" s="157"/>
      <c r="C372" s="156" t="s">
        <v>134</v>
      </c>
      <c r="D372" s="158">
        <v>401050102</v>
      </c>
      <c r="E372" s="87"/>
      <c r="F372" s="87">
        <v>1</v>
      </c>
      <c r="G372" s="156">
        <v>497</v>
      </c>
      <c r="H372" s="156"/>
      <c r="I372" s="87"/>
      <c r="J372" s="156">
        <f>G372+I372</f>
        <v>497</v>
      </c>
      <c r="K372" s="156"/>
      <c r="L372" s="156"/>
      <c r="M372" s="156"/>
    </row>
    <row r="373" spans="1:13">
      <c r="A373" s="156"/>
      <c r="B373" s="157"/>
      <c r="C373" s="156" t="s">
        <v>134</v>
      </c>
      <c r="D373" s="158">
        <v>401050103</v>
      </c>
      <c r="E373" s="87"/>
      <c r="F373" s="87">
        <v>1</v>
      </c>
      <c r="G373" s="156">
        <v>173</v>
      </c>
      <c r="H373" s="156"/>
      <c r="I373" s="87"/>
      <c r="J373" s="156">
        <f>G373+I373</f>
        <v>173</v>
      </c>
      <c r="K373" s="156"/>
      <c r="L373" s="156"/>
      <c r="M373" s="156"/>
    </row>
    <row r="374" spans="1:13">
      <c r="A374" s="156"/>
      <c r="B374" s="157"/>
      <c r="C374" s="156"/>
      <c r="D374" s="158" t="s">
        <v>122</v>
      </c>
      <c r="E374" s="87"/>
      <c r="F374" s="87"/>
      <c r="G374" s="156">
        <f>SUM(G371:G373)</f>
        <v>997</v>
      </c>
      <c r="H374" s="156"/>
      <c r="I374" s="87"/>
      <c r="J374" s="156">
        <f>G374+I374</f>
        <v>997</v>
      </c>
      <c r="K374" s="156">
        <v>2</v>
      </c>
      <c r="L374" s="156">
        <v>0</v>
      </c>
      <c r="M374" s="156">
        <v>2</v>
      </c>
    </row>
    <row r="375" spans="1:13">
      <c r="A375" s="156"/>
      <c r="B375" s="157"/>
      <c r="C375" s="156"/>
      <c r="D375" s="158"/>
      <c r="E375" s="87"/>
      <c r="F375" s="87"/>
      <c r="G375" s="156"/>
      <c r="H375" s="156"/>
      <c r="I375" s="87"/>
      <c r="J375" s="156" t="s">
        <v>103</v>
      </c>
      <c r="K375" s="156"/>
      <c r="L375" s="156"/>
      <c r="M375" s="156"/>
    </row>
    <row r="376" spans="1:13">
      <c r="A376" s="156">
        <v>99</v>
      </c>
      <c r="B376" s="157" t="s">
        <v>135</v>
      </c>
      <c r="C376" s="156" t="s">
        <v>134</v>
      </c>
      <c r="D376" s="158">
        <v>401050101</v>
      </c>
      <c r="E376" s="87"/>
      <c r="F376" s="87"/>
      <c r="G376" s="87"/>
      <c r="H376" s="87"/>
      <c r="I376" s="156">
        <v>266</v>
      </c>
      <c r="J376" s="156">
        <f>G376+I376</f>
        <v>266</v>
      </c>
      <c r="K376" s="156"/>
      <c r="L376" s="156"/>
      <c r="M376" s="156"/>
    </row>
    <row r="377" spans="1:13">
      <c r="A377" s="156"/>
      <c r="B377" s="157"/>
      <c r="C377" s="156" t="s">
        <v>134</v>
      </c>
      <c r="D377" s="158">
        <v>401050102</v>
      </c>
      <c r="E377" s="87"/>
      <c r="F377" s="87"/>
      <c r="G377" s="87"/>
      <c r="H377" s="87"/>
      <c r="I377" s="156">
        <v>404</v>
      </c>
      <c r="J377" s="156">
        <f>G377+I377</f>
        <v>404</v>
      </c>
      <c r="K377" s="156"/>
      <c r="L377" s="156"/>
      <c r="M377" s="156"/>
    </row>
    <row r="378" spans="1:13">
      <c r="A378" s="156"/>
      <c r="B378" s="161"/>
      <c r="C378" s="156" t="s">
        <v>134</v>
      </c>
      <c r="D378" s="158">
        <v>401050103</v>
      </c>
      <c r="E378" s="87"/>
      <c r="F378" s="87"/>
      <c r="G378" s="87"/>
      <c r="H378" s="87"/>
      <c r="I378" s="156">
        <v>150</v>
      </c>
      <c r="J378" s="156">
        <f>G378+I378</f>
        <v>150</v>
      </c>
      <c r="K378" s="156"/>
      <c r="L378" s="156"/>
      <c r="M378" s="156"/>
    </row>
    <row r="379" spans="1:13">
      <c r="A379" s="156"/>
      <c r="B379" s="161"/>
      <c r="C379" s="156"/>
      <c r="D379" s="158" t="s">
        <v>122</v>
      </c>
      <c r="E379" s="87"/>
      <c r="F379" s="87"/>
      <c r="G379" s="87"/>
      <c r="H379" s="87"/>
      <c r="I379" s="156">
        <f>SUM(I376:I378)</f>
        <v>820</v>
      </c>
      <c r="J379" s="156">
        <f>G379+I379</f>
        <v>820</v>
      </c>
      <c r="K379" s="156">
        <v>0</v>
      </c>
      <c r="L379" s="156">
        <v>2</v>
      </c>
      <c r="M379" s="156">
        <v>2</v>
      </c>
    </row>
    <row r="380" spans="1:13">
      <c r="A380" s="156"/>
      <c r="B380" s="157"/>
      <c r="C380" s="156"/>
      <c r="D380" s="158"/>
      <c r="E380" s="87"/>
      <c r="F380" s="87"/>
      <c r="G380" s="156"/>
      <c r="H380" s="156"/>
      <c r="I380" s="87"/>
      <c r="J380" s="156" t="s">
        <v>103</v>
      </c>
      <c r="K380" s="156"/>
      <c r="L380" s="156"/>
      <c r="M380" s="156"/>
    </row>
    <row r="381" spans="1:13">
      <c r="A381" s="156">
        <v>100</v>
      </c>
      <c r="B381" s="157" t="s">
        <v>136</v>
      </c>
      <c r="C381" s="156" t="s">
        <v>134</v>
      </c>
      <c r="D381" s="158">
        <v>401050104</v>
      </c>
      <c r="E381" s="87"/>
      <c r="F381" s="87">
        <v>1</v>
      </c>
      <c r="G381" s="156">
        <v>185</v>
      </c>
      <c r="H381" s="156"/>
      <c r="I381" s="87"/>
      <c r="J381" s="156">
        <f>G381+I381</f>
        <v>185</v>
      </c>
      <c r="K381" s="156"/>
      <c r="L381" s="156"/>
      <c r="M381" s="156"/>
    </row>
    <row r="382" spans="1:13">
      <c r="A382" s="156"/>
      <c r="B382" s="157"/>
      <c r="C382" s="156" t="s">
        <v>134</v>
      </c>
      <c r="D382" s="158">
        <v>401050105</v>
      </c>
      <c r="E382" s="87"/>
      <c r="F382" s="87">
        <v>1</v>
      </c>
      <c r="G382" s="156">
        <v>343</v>
      </c>
      <c r="H382" s="156"/>
      <c r="I382" s="87"/>
      <c r="J382" s="156">
        <f>G382+I382</f>
        <v>343</v>
      </c>
      <c r="K382" s="156"/>
      <c r="L382" s="156"/>
      <c r="M382" s="156"/>
    </row>
    <row r="383" spans="1:13">
      <c r="A383" s="156"/>
      <c r="B383" s="157"/>
      <c r="C383" s="156" t="s">
        <v>134</v>
      </c>
      <c r="D383" s="158">
        <v>401050106</v>
      </c>
      <c r="E383" s="87"/>
      <c r="F383" s="87">
        <v>1</v>
      </c>
      <c r="G383" s="156">
        <v>110</v>
      </c>
      <c r="H383" s="156"/>
      <c r="I383" s="87"/>
      <c r="J383" s="156">
        <f>G383+I383</f>
        <v>110</v>
      </c>
      <c r="K383" s="156"/>
      <c r="L383" s="156"/>
      <c r="M383" s="156"/>
    </row>
    <row r="384" spans="1:13">
      <c r="A384" s="156"/>
      <c r="B384" s="157"/>
      <c r="C384" s="156"/>
      <c r="D384" s="158" t="s">
        <v>122</v>
      </c>
      <c r="E384" s="87"/>
      <c r="F384" s="87"/>
      <c r="G384" s="156">
        <f>SUM(G381:G383)</f>
        <v>638</v>
      </c>
      <c r="H384" s="156"/>
      <c r="I384" s="87"/>
      <c r="J384" s="156">
        <f>G384+I384</f>
        <v>638</v>
      </c>
      <c r="K384" s="156">
        <v>4</v>
      </c>
      <c r="L384" s="156">
        <v>0</v>
      </c>
      <c r="M384" s="156">
        <f>SUM(K384:L384)</f>
        <v>4</v>
      </c>
    </row>
    <row r="385" spans="1:13">
      <c r="A385" s="156"/>
      <c r="B385" s="162"/>
      <c r="C385" s="87"/>
      <c r="D385" s="163"/>
      <c r="E385" s="87"/>
      <c r="F385" s="87"/>
      <c r="G385" s="87"/>
      <c r="H385" s="87"/>
      <c r="I385" s="87"/>
      <c r="J385" s="156" t="s">
        <v>103</v>
      </c>
      <c r="K385" s="156"/>
      <c r="L385" s="156"/>
      <c r="M385" s="156"/>
    </row>
    <row r="386" spans="1:13">
      <c r="A386" s="156">
        <v>101</v>
      </c>
      <c r="B386" s="157" t="s">
        <v>137</v>
      </c>
      <c r="C386" s="156" t="s">
        <v>134</v>
      </c>
      <c r="D386" s="158">
        <v>401050104</v>
      </c>
      <c r="E386" s="87"/>
      <c r="F386" s="87">
        <v>1</v>
      </c>
      <c r="G386" s="87"/>
      <c r="H386" s="87"/>
      <c r="I386" s="156">
        <v>182</v>
      </c>
      <c r="J386" s="156">
        <f>G386+I386</f>
        <v>182</v>
      </c>
      <c r="K386" s="156"/>
      <c r="L386" s="156"/>
      <c r="M386" s="156"/>
    </row>
    <row r="387" spans="1:13">
      <c r="A387" s="156"/>
      <c r="B387" s="157"/>
      <c r="C387" s="156" t="s">
        <v>134</v>
      </c>
      <c r="D387" s="158">
        <v>401050105</v>
      </c>
      <c r="E387" s="87"/>
      <c r="F387" s="87">
        <v>1</v>
      </c>
      <c r="G387" s="87"/>
      <c r="H387" s="87"/>
      <c r="I387" s="156">
        <v>381</v>
      </c>
      <c r="J387" s="156">
        <f>G387+I387</f>
        <v>381</v>
      </c>
      <c r="K387" s="156"/>
      <c r="L387" s="156"/>
      <c r="M387" s="156"/>
    </row>
    <row r="388" spans="1:13">
      <c r="A388" s="156"/>
      <c r="B388" s="157"/>
      <c r="C388" s="156" t="s">
        <v>134</v>
      </c>
      <c r="D388" s="158">
        <v>401050106</v>
      </c>
      <c r="E388" s="87"/>
      <c r="F388" s="87">
        <v>1</v>
      </c>
      <c r="G388" s="87"/>
      <c r="H388" s="87"/>
      <c r="I388" s="156">
        <v>108</v>
      </c>
      <c r="J388" s="156">
        <f>G388+I388</f>
        <v>108</v>
      </c>
      <c r="K388" s="156"/>
      <c r="L388" s="156"/>
      <c r="M388" s="156"/>
    </row>
    <row r="389" spans="1:13">
      <c r="A389" s="156"/>
      <c r="B389" s="157"/>
      <c r="C389" s="156"/>
      <c r="D389" s="158" t="s">
        <v>122</v>
      </c>
      <c r="E389" s="87"/>
      <c r="F389" s="87"/>
      <c r="G389" s="87"/>
      <c r="H389" s="87"/>
      <c r="I389" s="156">
        <v>1383</v>
      </c>
      <c r="J389" s="156">
        <f>G389+I389</f>
        <v>1383</v>
      </c>
      <c r="K389" s="156">
        <v>0</v>
      </c>
      <c r="L389" s="156">
        <v>3</v>
      </c>
      <c r="M389" s="156">
        <v>3</v>
      </c>
    </row>
    <row r="390" spans="1:13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</row>
  </sheetData>
  <mergeCells count="543">
    <mergeCell ref="L310:L312"/>
    <mergeCell ref="M310:M312"/>
    <mergeCell ref="L299:L302"/>
    <mergeCell ref="M299:M302"/>
    <mergeCell ref="A303:A306"/>
    <mergeCell ref="B303:B306"/>
    <mergeCell ref="E303:E306"/>
    <mergeCell ref="K303:K306"/>
    <mergeCell ref="L303:L306"/>
    <mergeCell ref="M303:M306"/>
    <mergeCell ref="A307:A309"/>
    <mergeCell ref="B307:B309"/>
    <mergeCell ref="E307:E309"/>
    <mergeCell ref="K307:K309"/>
    <mergeCell ref="L307:L309"/>
    <mergeCell ref="M307:M309"/>
    <mergeCell ref="L277:L278"/>
    <mergeCell ref="M277:M278"/>
    <mergeCell ref="L279:L280"/>
    <mergeCell ref="M279:M280"/>
    <mergeCell ref="L281:L284"/>
    <mergeCell ref="M281:M284"/>
    <mergeCell ref="L285:L287"/>
    <mergeCell ref="M285:M287"/>
    <mergeCell ref="L288:L290"/>
    <mergeCell ref="M288:M290"/>
    <mergeCell ref="L291:L293"/>
    <mergeCell ref="M291:M293"/>
    <mergeCell ref="L294:L296"/>
    <mergeCell ref="M294:M296"/>
    <mergeCell ref="L297:L298"/>
    <mergeCell ref="M297:M298"/>
    <mergeCell ref="A299:A302"/>
    <mergeCell ref="B299:B302"/>
    <mergeCell ref="A310:A312"/>
    <mergeCell ref="B310:B312"/>
    <mergeCell ref="E310:E312"/>
    <mergeCell ref="K310:K312"/>
    <mergeCell ref="E299:E302"/>
    <mergeCell ref="K299:K302"/>
    <mergeCell ref="A294:A296"/>
    <mergeCell ref="B294:B296"/>
    <mergeCell ref="E294:E296"/>
    <mergeCell ref="K294:K296"/>
    <mergeCell ref="A297:A298"/>
    <mergeCell ref="B297:B298"/>
    <mergeCell ref="C297:C298"/>
    <mergeCell ref="D297:D298"/>
    <mergeCell ref="E297:E298"/>
    <mergeCell ref="K297:K298"/>
    <mergeCell ref="A288:A290"/>
    <mergeCell ref="B288:B290"/>
    <mergeCell ref="E288:E290"/>
    <mergeCell ref="K288:K290"/>
    <mergeCell ref="A291:A293"/>
    <mergeCell ref="B291:B293"/>
    <mergeCell ref="E291:E293"/>
    <mergeCell ref="K291:K293"/>
    <mergeCell ref="A281:A284"/>
    <mergeCell ref="B281:B284"/>
    <mergeCell ref="E281:E284"/>
    <mergeCell ref="K281:K284"/>
    <mergeCell ref="A285:A287"/>
    <mergeCell ref="B285:B287"/>
    <mergeCell ref="E285:E287"/>
    <mergeCell ref="K285:K287"/>
    <mergeCell ref="A277:A278"/>
    <mergeCell ref="B277:B278"/>
    <mergeCell ref="C277:C278"/>
    <mergeCell ref="D277:D278"/>
    <mergeCell ref="E277:E278"/>
    <mergeCell ref="K277:K278"/>
    <mergeCell ref="A279:A280"/>
    <mergeCell ref="B279:B280"/>
    <mergeCell ref="C279:C280"/>
    <mergeCell ref="D279:D280"/>
    <mergeCell ref="E279:E280"/>
    <mergeCell ref="K279:K280"/>
    <mergeCell ref="K8:M11"/>
    <mergeCell ref="K12:K13"/>
    <mergeCell ref="L12:L13"/>
    <mergeCell ref="M12:M13"/>
    <mergeCell ref="A3:M3"/>
    <mergeCell ref="A5:I5"/>
    <mergeCell ref="A8:A13"/>
    <mergeCell ref="B8:B13"/>
    <mergeCell ref="C8:C13"/>
    <mergeCell ref="D8:D13"/>
    <mergeCell ref="E8:E13"/>
    <mergeCell ref="J12:J13"/>
    <mergeCell ref="F8:J11"/>
    <mergeCell ref="F12:G12"/>
    <mergeCell ref="H12:I12"/>
    <mergeCell ref="L15:L19"/>
    <mergeCell ref="M15:M19"/>
    <mergeCell ref="A20:A23"/>
    <mergeCell ref="B20:B23"/>
    <mergeCell ref="E20:E23"/>
    <mergeCell ref="K20:K23"/>
    <mergeCell ref="L20:L23"/>
    <mergeCell ref="M20:M23"/>
    <mergeCell ref="A15:A19"/>
    <mergeCell ref="B15:B19"/>
    <mergeCell ref="E15:E19"/>
    <mergeCell ref="K15:K19"/>
    <mergeCell ref="L24:L27"/>
    <mergeCell ref="M24:M27"/>
    <mergeCell ref="A28:A31"/>
    <mergeCell ref="B28:B31"/>
    <mergeCell ref="D28:D31"/>
    <mergeCell ref="E28:E31"/>
    <mergeCell ref="K28:K31"/>
    <mergeCell ref="L28:L31"/>
    <mergeCell ref="M28:M31"/>
    <mergeCell ref="A24:A27"/>
    <mergeCell ref="B24:B27"/>
    <mergeCell ref="E24:E27"/>
    <mergeCell ref="K24:K27"/>
    <mergeCell ref="L32:L35"/>
    <mergeCell ref="M32:M35"/>
    <mergeCell ref="A36:A39"/>
    <mergeCell ref="B36:B39"/>
    <mergeCell ref="E36:E39"/>
    <mergeCell ref="K36:K39"/>
    <mergeCell ref="L36:L39"/>
    <mergeCell ref="M36:M39"/>
    <mergeCell ref="A32:A35"/>
    <mergeCell ref="B32:B35"/>
    <mergeCell ref="E32:E35"/>
    <mergeCell ref="K32:K35"/>
    <mergeCell ref="L40:L43"/>
    <mergeCell ref="M40:M43"/>
    <mergeCell ref="A44:A45"/>
    <mergeCell ref="B44:B45"/>
    <mergeCell ref="C44:C45"/>
    <mergeCell ref="D44:D45"/>
    <mergeCell ref="E44:E45"/>
    <mergeCell ref="K44:K45"/>
    <mergeCell ref="L44:L45"/>
    <mergeCell ref="M44:M45"/>
    <mergeCell ref="A40:A43"/>
    <mergeCell ref="B40:B43"/>
    <mergeCell ref="E40:E43"/>
    <mergeCell ref="K40:K43"/>
    <mergeCell ref="M46:M49"/>
    <mergeCell ref="A50:A53"/>
    <mergeCell ref="B50:B53"/>
    <mergeCell ref="E50:E53"/>
    <mergeCell ref="K50:K53"/>
    <mergeCell ref="L50:L53"/>
    <mergeCell ref="M50:M53"/>
    <mergeCell ref="A46:A49"/>
    <mergeCell ref="B46:B49"/>
    <mergeCell ref="E46:E49"/>
    <mergeCell ref="K46:K49"/>
    <mergeCell ref="L46:L49"/>
    <mergeCell ref="K54:K55"/>
    <mergeCell ref="L54:L55"/>
    <mergeCell ref="M54:M55"/>
    <mergeCell ref="A56:A57"/>
    <mergeCell ref="B56:B57"/>
    <mergeCell ref="C56:C57"/>
    <mergeCell ref="D56:D57"/>
    <mergeCell ref="E56:E57"/>
    <mergeCell ref="K56:K57"/>
    <mergeCell ref="L56:L57"/>
    <mergeCell ref="M56:M57"/>
    <mergeCell ref="A54:A55"/>
    <mergeCell ref="B54:B55"/>
    <mergeCell ref="C54:C55"/>
    <mergeCell ref="D54:D55"/>
    <mergeCell ref="E54:E55"/>
    <mergeCell ref="K58:K59"/>
    <mergeCell ref="L58:L59"/>
    <mergeCell ref="M58:M59"/>
    <mergeCell ref="A60:A61"/>
    <mergeCell ref="B60:B61"/>
    <mergeCell ref="C60:C61"/>
    <mergeCell ref="D60:D61"/>
    <mergeCell ref="E60:E61"/>
    <mergeCell ref="K60:K61"/>
    <mergeCell ref="L60:L61"/>
    <mergeCell ref="M60:M61"/>
    <mergeCell ref="A58:A59"/>
    <mergeCell ref="B58:B59"/>
    <mergeCell ref="C58:C59"/>
    <mergeCell ref="D58:D59"/>
    <mergeCell ref="E58:E59"/>
    <mergeCell ref="M62:M64"/>
    <mergeCell ref="A65:A67"/>
    <mergeCell ref="B65:B67"/>
    <mergeCell ref="E65:E67"/>
    <mergeCell ref="K65:K67"/>
    <mergeCell ref="L65:L67"/>
    <mergeCell ref="M65:M67"/>
    <mergeCell ref="A62:A64"/>
    <mergeCell ref="B62:B64"/>
    <mergeCell ref="E62:E64"/>
    <mergeCell ref="K62:K64"/>
    <mergeCell ref="L62:L64"/>
    <mergeCell ref="M68:M70"/>
    <mergeCell ref="A73:A76"/>
    <mergeCell ref="B73:B76"/>
    <mergeCell ref="E73:E76"/>
    <mergeCell ref="K73:K76"/>
    <mergeCell ref="L73:L76"/>
    <mergeCell ref="M73:M76"/>
    <mergeCell ref="A68:A70"/>
    <mergeCell ref="B68:B70"/>
    <mergeCell ref="E68:E70"/>
    <mergeCell ref="K68:K70"/>
    <mergeCell ref="L68:L70"/>
    <mergeCell ref="M77:M79"/>
    <mergeCell ref="A80:A83"/>
    <mergeCell ref="B80:B83"/>
    <mergeCell ref="E80:E83"/>
    <mergeCell ref="G80:G82"/>
    <mergeCell ref="K80:K83"/>
    <mergeCell ref="L80:L83"/>
    <mergeCell ref="M80:M83"/>
    <mergeCell ref="A77:A79"/>
    <mergeCell ref="B77:B79"/>
    <mergeCell ref="E77:E79"/>
    <mergeCell ref="K77:K79"/>
    <mergeCell ref="L77:L79"/>
    <mergeCell ref="M84:M86"/>
    <mergeCell ref="A87:A88"/>
    <mergeCell ref="B87:B88"/>
    <mergeCell ref="C87:C88"/>
    <mergeCell ref="D87:D88"/>
    <mergeCell ref="E87:E88"/>
    <mergeCell ref="K87:K88"/>
    <mergeCell ref="L87:L88"/>
    <mergeCell ref="M87:M88"/>
    <mergeCell ref="A84:A86"/>
    <mergeCell ref="B84:B86"/>
    <mergeCell ref="E84:E86"/>
    <mergeCell ref="K84:K86"/>
    <mergeCell ref="L84:L86"/>
    <mergeCell ref="A89:A91"/>
    <mergeCell ref="E89:E91"/>
    <mergeCell ref="K89:K91"/>
    <mergeCell ref="L89:L91"/>
    <mergeCell ref="M89:M91"/>
    <mergeCell ref="A92:A95"/>
    <mergeCell ref="E92:E95"/>
    <mergeCell ref="K92:K95"/>
    <mergeCell ref="L92:L95"/>
    <mergeCell ref="M92:M95"/>
    <mergeCell ref="B92:B95"/>
    <mergeCell ref="B89:B91"/>
    <mergeCell ref="M96:M99"/>
    <mergeCell ref="A100:A106"/>
    <mergeCell ref="B100:B106"/>
    <mergeCell ref="E100:E106"/>
    <mergeCell ref="K100:K106"/>
    <mergeCell ref="L100:L106"/>
    <mergeCell ref="M100:M106"/>
    <mergeCell ref="A96:A99"/>
    <mergeCell ref="B96:B99"/>
    <mergeCell ref="E96:E99"/>
    <mergeCell ref="K96:K99"/>
    <mergeCell ref="L96:L99"/>
    <mergeCell ref="M107:M112"/>
    <mergeCell ref="A113:A127"/>
    <mergeCell ref="B113:B127"/>
    <mergeCell ref="E113:E127"/>
    <mergeCell ref="K113:K127"/>
    <mergeCell ref="L113:L127"/>
    <mergeCell ref="M113:M127"/>
    <mergeCell ref="A107:A112"/>
    <mergeCell ref="B107:B112"/>
    <mergeCell ref="E107:E112"/>
    <mergeCell ref="K107:K112"/>
    <mergeCell ref="L107:L112"/>
    <mergeCell ref="M128:M142"/>
    <mergeCell ref="A143:A144"/>
    <mergeCell ref="B143:B144"/>
    <mergeCell ref="C143:C144"/>
    <mergeCell ref="D143:D144"/>
    <mergeCell ref="E143:E144"/>
    <mergeCell ref="K143:K144"/>
    <mergeCell ref="L143:L144"/>
    <mergeCell ref="M143:M144"/>
    <mergeCell ref="A128:A142"/>
    <mergeCell ref="B128:B142"/>
    <mergeCell ref="E128:E142"/>
    <mergeCell ref="K128:K142"/>
    <mergeCell ref="L128:L142"/>
    <mergeCell ref="A153:A156"/>
    <mergeCell ref="E153:E156"/>
    <mergeCell ref="K153:K156"/>
    <mergeCell ref="L153:L156"/>
    <mergeCell ref="M153:M156"/>
    <mergeCell ref="M145:M147"/>
    <mergeCell ref="A148:A151"/>
    <mergeCell ref="E148:E151"/>
    <mergeCell ref="K148:K151"/>
    <mergeCell ref="L148:L151"/>
    <mergeCell ref="M148:M151"/>
    <mergeCell ref="A145:A147"/>
    <mergeCell ref="B145:B147"/>
    <mergeCell ref="E145:E147"/>
    <mergeCell ref="K145:K147"/>
    <mergeCell ref="L145:L147"/>
    <mergeCell ref="M157:M159"/>
    <mergeCell ref="A160:A162"/>
    <mergeCell ref="B160:B162"/>
    <mergeCell ref="E160:E162"/>
    <mergeCell ref="K160:K162"/>
    <mergeCell ref="L160:L162"/>
    <mergeCell ref="M160:M162"/>
    <mergeCell ref="A157:A159"/>
    <mergeCell ref="B157:B159"/>
    <mergeCell ref="E157:E159"/>
    <mergeCell ref="K157:K159"/>
    <mergeCell ref="L157:L159"/>
    <mergeCell ref="M163:M165"/>
    <mergeCell ref="A166:A169"/>
    <mergeCell ref="B166:B169"/>
    <mergeCell ref="E166:E169"/>
    <mergeCell ref="K166:K169"/>
    <mergeCell ref="L166:L169"/>
    <mergeCell ref="M166:M169"/>
    <mergeCell ref="A163:A165"/>
    <mergeCell ref="B163:B165"/>
    <mergeCell ref="E163:E165"/>
    <mergeCell ref="K163:K165"/>
    <mergeCell ref="L163:L165"/>
    <mergeCell ref="M170:M172"/>
    <mergeCell ref="A173:A174"/>
    <mergeCell ref="B173:B174"/>
    <mergeCell ref="C173:C174"/>
    <mergeCell ref="D173:D174"/>
    <mergeCell ref="E173:E174"/>
    <mergeCell ref="K173:K174"/>
    <mergeCell ref="L173:L174"/>
    <mergeCell ref="M173:M174"/>
    <mergeCell ref="A170:A172"/>
    <mergeCell ref="B170:B172"/>
    <mergeCell ref="E170:E172"/>
    <mergeCell ref="K170:K172"/>
    <mergeCell ref="L170:L172"/>
    <mergeCell ref="M175:M177"/>
    <mergeCell ref="A178:A179"/>
    <mergeCell ref="B178:B179"/>
    <mergeCell ref="C178:C179"/>
    <mergeCell ref="D178:D179"/>
    <mergeCell ref="E178:E179"/>
    <mergeCell ref="K178:K179"/>
    <mergeCell ref="L178:L179"/>
    <mergeCell ref="M178:M179"/>
    <mergeCell ref="A175:A177"/>
    <mergeCell ref="B175:B177"/>
    <mergeCell ref="E175:E177"/>
    <mergeCell ref="K175:K177"/>
    <mergeCell ref="L175:L177"/>
    <mergeCell ref="M181:M183"/>
    <mergeCell ref="A184:A186"/>
    <mergeCell ref="B184:B186"/>
    <mergeCell ref="E184:E186"/>
    <mergeCell ref="K184:K186"/>
    <mergeCell ref="L184:L186"/>
    <mergeCell ref="M184:M186"/>
    <mergeCell ref="A181:A183"/>
    <mergeCell ref="B181:B183"/>
    <mergeCell ref="E181:E183"/>
    <mergeCell ref="K181:K183"/>
    <mergeCell ref="L181:L183"/>
    <mergeCell ref="M187:M191"/>
    <mergeCell ref="A192:A194"/>
    <mergeCell ref="B192:B194"/>
    <mergeCell ref="E192:E194"/>
    <mergeCell ref="K192:K194"/>
    <mergeCell ref="L192:L194"/>
    <mergeCell ref="M192:M194"/>
    <mergeCell ref="A187:A191"/>
    <mergeCell ref="B187:B191"/>
    <mergeCell ref="E187:E191"/>
    <mergeCell ref="K187:K191"/>
    <mergeCell ref="L187:L191"/>
    <mergeCell ref="M195:M197"/>
    <mergeCell ref="A198:A200"/>
    <mergeCell ref="B198:B200"/>
    <mergeCell ref="E198:E200"/>
    <mergeCell ref="K198:K200"/>
    <mergeCell ref="L198:L200"/>
    <mergeCell ref="M198:M200"/>
    <mergeCell ref="A195:A197"/>
    <mergeCell ref="B195:B197"/>
    <mergeCell ref="E195:E197"/>
    <mergeCell ref="K195:K197"/>
    <mergeCell ref="L195:L197"/>
    <mergeCell ref="K201:K202"/>
    <mergeCell ref="L201:L202"/>
    <mergeCell ref="M201:M202"/>
    <mergeCell ref="A203:A205"/>
    <mergeCell ref="B203:B205"/>
    <mergeCell ref="E203:E205"/>
    <mergeCell ref="K203:K205"/>
    <mergeCell ref="L203:L205"/>
    <mergeCell ref="M203:M205"/>
    <mergeCell ref="A201:A202"/>
    <mergeCell ref="B201:B202"/>
    <mergeCell ref="C201:C202"/>
    <mergeCell ref="D201:D202"/>
    <mergeCell ref="E201:E202"/>
    <mergeCell ref="M208:M210"/>
    <mergeCell ref="A211:A213"/>
    <mergeCell ref="B211:B213"/>
    <mergeCell ref="E211:E213"/>
    <mergeCell ref="K211:K213"/>
    <mergeCell ref="L211:L213"/>
    <mergeCell ref="M211:M213"/>
    <mergeCell ref="A208:A210"/>
    <mergeCell ref="B208:B210"/>
    <mergeCell ref="E208:E210"/>
    <mergeCell ref="K208:K210"/>
    <mergeCell ref="L208:L210"/>
    <mergeCell ref="K214:K215"/>
    <mergeCell ref="L214:L215"/>
    <mergeCell ref="M214:M215"/>
    <mergeCell ref="A216:A218"/>
    <mergeCell ref="B216:B218"/>
    <mergeCell ref="E216:E218"/>
    <mergeCell ref="K216:K218"/>
    <mergeCell ref="L216:L218"/>
    <mergeCell ref="M216:M218"/>
    <mergeCell ref="A214:A215"/>
    <mergeCell ref="B214:B215"/>
    <mergeCell ref="C214:C215"/>
    <mergeCell ref="D214:D215"/>
    <mergeCell ref="E214:E215"/>
    <mergeCell ref="M219:M222"/>
    <mergeCell ref="A223:A225"/>
    <mergeCell ref="B223:B225"/>
    <mergeCell ref="E223:E225"/>
    <mergeCell ref="K223:K225"/>
    <mergeCell ref="L223:L225"/>
    <mergeCell ref="M223:M225"/>
    <mergeCell ref="A219:A222"/>
    <mergeCell ref="B219:B222"/>
    <mergeCell ref="E219:E222"/>
    <mergeCell ref="K219:K222"/>
    <mergeCell ref="L219:L222"/>
    <mergeCell ref="M226:M230"/>
    <mergeCell ref="A231:A233"/>
    <mergeCell ref="B231:B233"/>
    <mergeCell ref="E231:E233"/>
    <mergeCell ref="K231:K233"/>
    <mergeCell ref="L231:L233"/>
    <mergeCell ref="M231:M233"/>
    <mergeCell ref="A226:A230"/>
    <mergeCell ref="B226:B230"/>
    <mergeCell ref="E226:E230"/>
    <mergeCell ref="K226:K230"/>
    <mergeCell ref="L226:L230"/>
    <mergeCell ref="M235:M238"/>
    <mergeCell ref="A239:A240"/>
    <mergeCell ref="B239:B240"/>
    <mergeCell ref="C239:C240"/>
    <mergeCell ref="D239:D240"/>
    <mergeCell ref="E239:E240"/>
    <mergeCell ref="K239:K240"/>
    <mergeCell ref="L239:L240"/>
    <mergeCell ref="M239:M240"/>
    <mergeCell ref="A235:A238"/>
    <mergeCell ref="B235:B238"/>
    <mergeCell ref="E235:E238"/>
    <mergeCell ref="K235:K238"/>
    <mergeCell ref="L235:L238"/>
    <mergeCell ref="M241:M243"/>
    <mergeCell ref="A244:A246"/>
    <mergeCell ref="B244:B246"/>
    <mergeCell ref="E244:E246"/>
    <mergeCell ref="K244:K246"/>
    <mergeCell ref="L244:L246"/>
    <mergeCell ref="M244:M246"/>
    <mergeCell ref="A241:A243"/>
    <mergeCell ref="B241:B243"/>
    <mergeCell ref="E241:E243"/>
    <mergeCell ref="K241:K243"/>
    <mergeCell ref="L241:L243"/>
    <mergeCell ref="K247:K248"/>
    <mergeCell ref="L247:L248"/>
    <mergeCell ref="M247:M248"/>
    <mergeCell ref="A251:A252"/>
    <mergeCell ref="B251:B252"/>
    <mergeCell ref="C251:C252"/>
    <mergeCell ref="D251:D252"/>
    <mergeCell ref="E251:E252"/>
    <mergeCell ref="K251:K252"/>
    <mergeCell ref="L251:L252"/>
    <mergeCell ref="M251:M252"/>
    <mergeCell ref="A247:A248"/>
    <mergeCell ref="B247:B248"/>
    <mergeCell ref="C247:C248"/>
    <mergeCell ref="D247:D248"/>
    <mergeCell ref="E247:E248"/>
    <mergeCell ref="M253:M256"/>
    <mergeCell ref="A257:A259"/>
    <mergeCell ref="B257:B259"/>
    <mergeCell ref="E257:E259"/>
    <mergeCell ref="K257:K259"/>
    <mergeCell ref="L257:L259"/>
    <mergeCell ref="M257:M259"/>
    <mergeCell ref="A253:A256"/>
    <mergeCell ref="B253:B256"/>
    <mergeCell ref="E253:E256"/>
    <mergeCell ref="K253:K256"/>
    <mergeCell ref="L253:L256"/>
    <mergeCell ref="M260:M262"/>
    <mergeCell ref="A263:A264"/>
    <mergeCell ref="B263:B264"/>
    <mergeCell ref="C263:C264"/>
    <mergeCell ref="D263:D264"/>
    <mergeCell ref="E263:E264"/>
    <mergeCell ref="K263:K264"/>
    <mergeCell ref="L263:L264"/>
    <mergeCell ref="M263:M264"/>
    <mergeCell ref="A260:A262"/>
    <mergeCell ref="B260:B262"/>
    <mergeCell ref="E260:E262"/>
    <mergeCell ref="K260:K262"/>
    <mergeCell ref="L260:L262"/>
    <mergeCell ref="M273:M276"/>
    <mergeCell ref="A273:A276"/>
    <mergeCell ref="B273:B276"/>
    <mergeCell ref="E273:E276"/>
    <mergeCell ref="K273:K276"/>
    <mergeCell ref="L273:L276"/>
    <mergeCell ref="M265:M269"/>
    <mergeCell ref="A270:A272"/>
    <mergeCell ref="B270:B272"/>
    <mergeCell ref="E270:E272"/>
    <mergeCell ref="K270:K272"/>
    <mergeCell ref="L270:L272"/>
    <mergeCell ref="M270:M272"/>
    <mergeCell ref="A265:A269"/>
    <mergeCell ref="B265:B269"/>
    <mergeCell ref="E265:E269"/>
    <mergeCell ref="K265:K269"/>
    <mergeCell ref="L265:L269"/>
  </mergeCells>
  <pageMargins left="0.7" right="0.7" top="0.75" bottom="0.75" header="0.3" footer="0.3"/>
  <pageSetup scale="68" orientation="landscape" r:id="rId1"/>
  <rowBreaks count="7" manualBreakCount="7">
    <brk id="45" max="16383" man="1"/>
    <brk id="88" max="16383" man="1"/>
    <brk id="127" max="16383" man="1"/>
    <brk id="172" max="16383" man="1"/>
    <brk id="215" max="16383" man="1"/>
    <brk id="259" max="16383" man="1"/>
    <brk id="3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NA-226</vt:lpstr>
      <vt:lpstr>PS-64</vt:lpstr>
      <vt:lpstr>PS-65</vt:lpstr>
      <vt:lpstr>NA-227</vt:lpstr>
      <vt:lpstr>PS-66</vt:lpstr>
      <vt:lpstr>PS-67</vt:lpstr>
      <vt:lpstr>'NA-226'!Print_Area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2013-02-12T11:24:40Z</dcterms:modified>
</cp:coreProperties>
</file>