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G42\Documents\TCC_PUC_TRE\Banco de Dados de PADS\"/>
    </mc:Choice>
  </mc:AlternateContent>
  <bookViews>
    <workbookView xWindow="0" yWindow="0" windowWidth="19200" windowHeight="8370" firstSheet="1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62913"/>
  <pivotCaches>
    <pivotCache cacheId="0" r:id="rId7"/>
    <pivotCache cacheId="9" r:id="rId8"/>
  </pivotCaches>
</workbook>
</file>

<file path=xl/calcChain.xml><?xml version="1.0" encoding="utf-8"?>
<calcChain xmlns="http://schemas.openxmlformats.org/spreadsheetml/2006/main">
  <c r="D73" i="4" l="1"/>
  <c r="H48" i="4"/>
  <c r="H47" i="4"/>
  <c r="H46" i="4"/>
  <c r="L42" i="4"/>
  <c r="H40" i="4"/>
  <c r="H39" i="4"/>
  <c r="H38" i="4"/>
  <c r="H37" i="4"/>
  <c r="L34" i="4"/>
  <c r="G11" i="2"/>
  <c r="G10" i="2"/>
  <c r="G9" i="2"/>
  <c r="G8" i="2"/>
  <c r="G7" i="2"/>
  <c r="G6" i="2"/>
  <c r="G5" i="2"/>
  <c r="G4" i="2"/>
  <c r="F15" i="2" s="1"/>
  <c r="L1699" i="1"/>
  <c r="K1699" i="1"/>
  <c r="E1699" i="1"/>
  <c r="K1698" i="1"/>
  <c r="L1698" i="1" s="1"/>
  <c r="E1698" i="1"/>
  <c r="L1697" i="1"/>
  <c r="K1697" i="1"/>
  <c r="E1697" i="1"/>
  <c r="K1696" i="1"/>
  <c r="L1696" i="1" s="1"/>
  <c r="E1696" i="1"/>
  <c r="L1695" i="1"/>
  <c r="K1695" i="1"/>
  <c r="E1695" i="1"/>
  <c r="K1694" i="1"/>
  <c r="L1694" i="1" s="1"/>
  <c r="E1694" i="1"/>
  <c r="L1693" i="1"/>
  <c r="K1693" i="1"/>
  <c r="E1693" i="1"/>
  <c r="K1692" i="1"/>
  <c r="L1692" i="1" s="1"/>
  <c r="E1692" i="1"/>
  <c r="L1691" i="1"/>
  <c r="K1691" i="1"/>
  <c r="E1691" i="1"/>
  <c r="K1690" i="1"/>
  <c r="L1690" i="1" s="1"/>
  <c r="E1690" i="1"/>
  <c r="L1689" i="1"/>
  <c r="K1689" i="1"/>
  <c r="E1689" i="1"/>
  <c r="K1688" i="1"/>
  <c r="L1688" i="1" s="1"/>
  <c r="E1688" i="1"/>
  <c r="L1687" i="1"/>
  <c r="K1687" i="1"/>
  <c r="E1687" i="1"/>
  <c r="K1686" i="1"/>
  <c r="L1686" i="1" s="1"/>
  <c r="E1686" i="1"/>
  <c r="L1685" i="1"/>
  <c r="K1685" i="1"/>
  <c r="E1685" i="1"/>
  <c r="K1684" i="1"/>
  <c r="L1684" i="1" s="1"/>
  <c r="E1684" i="1"/>
  <c r="L1683" i="1"/>
  <c r="K1683" i="1"/>
  <c r="E1683" i="1"/>
  <c r="K1682" i="1"/>
  <c r="L1682" i="1" s="1"/>
  <c r="E1682" i="1"/>
  <c r="L1681" i="1"/>
  <c r="K1681" i="1"/>
  <c r="E1681" i="1"/>
  <c r="K1680" i="1"/>
  <c r="L1680" i="1" s="1"/>
  <c r="E1680" i="1"/>
  <c r="L1679" i="1"/>
  <c r="K1679" i="1"/>
  <c r="E1679" i="1"/>
  <c r="K1678" i="1"/>
  <c r="L1678" i="1" s="1"/>
  <c r="E1678" i="1"/>
  <c r="L1677" i="1"/>
  <c r="K1677" i="1"/>
  <c r="E1677" i="1"/>
  <c r="K1676" i="1"/>
  <c r="L1676" i="1" s="1"/>
  <c r="E1676" i="1"/>
  <c r="L1675" i="1"/>
  <c r="K1675" i="1"/>
  <c r="E1675" i="1"/>
  <c r="K1674" i="1"/>
  <c r="L1674" i="1" s="1"/>
  <c r="E1674" i="1"/>
  <c r="L1673" i="1"/>
  <c r="K1673" i="1"/>
  <c r="E1673" i="1"/>
  <c r="K1672" i="1"/>
  <c r="L1672" i="1" s="1"/>
  <c r="E1672" i="1"/>
  <c r="L1671" i="1"/>
  <c r="K1671" i="1"/>
  <c r="E1671" i="1"/>
  <c r="K1670" i="1"/>
  <c r="L1670" i="1" s="1"/>
  <c r="E1670" i="1"/>
  <c r="L1669" i="1"/>
  <c r="K1669" i="1"/>
  <c r="E1669" i="1"/>
  <c r="K1668" i="1"/>
  <c r="L1668" i="1" s="1"/>
  <c r="E1668" i="1"/>
  <c r="L1667" i="1"/>
  <c r="K1667" i="1"/>
  <c r="E1667" i="1"/>
  <c r="K1666" i="1"/>
  <c r="L1666" i="1" s="1"/>
  <c r="E1666" i="1"/>
  <c r="L1665" i="1"/>
  <c r="K1665" i="1"/>
  <c r="E1665" i="1"/>
  <c r="K1664" i="1"/>
  <c r="L1664" i="1" s="1"/>
  <c r="E1664" i="1"/>
  <c r="L1663" i="1"/>
  <c r="K1663" i="1"/>
  <c r="E1663" i="1"/>
  <c r="K1662" i="1"/>
  <c r="L1662" i="1" s="1"/>
  <c r="E1662" i="1"/>
  <c r="L1661" i="1"/>
  <c r="K1661" i="1"/>
  <c r="E1661" i="1"/>
  <c r="K1660" i="1"/>
  <c r="L1660" i="1" s="1"/>
  <c r="E1660" i="1"/>
  <c r="L1659" i="1"/>
  <c r="K1659" i="1"/>
  <c r="E1659" i="1"/>
  <c r="K1658" i="1"/>
  <c r="L1658" i="1" s="1"/>
  <c r="E1658" i="1"/>
  <c r="L1657" i="1"/>
  <c r="K1657" i="1"/>
  <c r="E1657" i="1"/>
  <c r="K1656" i="1"/>
  <c r="L1656" i="1" s="1"/>
  <c r="E1656" i="1"/>
  <c r="L1655" i="1"/>
  <c r="K1655" i="1"/>
  <c r="E1655" i="1"/>
  <c r="K1654" i="1"/>
  <c r="L1654" i="1" s="1"/>
  <c r="E1654" i="1"/>
  <c r="L1653" i="1"/>
  <c r="K1653" i="1"/>
  <c r="E1653" i="1"/>
  <c r="K1652" i="1"/>
  <c r="L1652" i="1" s="1"/>
  <c r="E1652" i="1"/>
  <c r="L1651" i="1"/>
  <c r="K1651" i="1"/>
  <c r="E1651" i="1"/>
  <c r="K1650" i="1"/>
  <c r="L1650" i="1" s="1"/>
  <c r="E1650" i="1"/>
  <c r="L1649" i="1"/>
  <c r="K1649" i="1"/>
  <c r="E1649" i="1"/>
  <c r="K1648" i="1"/>
  <c r="L1648" i="1" s="1"/>
  <c r="E1648" i="1"/>
  <c r="L1647" i="1"/>
  <c r="K1647" i="1"/>
  <c r="E1647" i="1"/>
  <c r="K1646" i="1"/>
  <c r="L1646" i="1" s="1"/>
  <c r="E1646" i="1"/>
  <c r="L1645" i="1"/>
  <c r="K1645" i="1"/>
  <c r="E1645" i="1"/>
  <c r="K1644" i="1"/>
  <c r="L1644" i="1" s="1"/>
  <c r="E1644" i="1"/>
  <c r="L1643" i="1"/>
  <c r="K1643" i="1"/>
  <c r="E1643" i="1"/>
  <c r="K1642" i="1"/>
  <c r="L1642" i="1" s="1"/>
  <c r="E1642" i="1"/>
  <c r="L1641" i="1"/>
  <c r="K1641" i="1"/>
  <c r="E1641" i="1"/>
  <c r="K1640" i="1"/>
  <c r="L1640" i="1" s="1"/>
  <c r="E1640" i="1"/>
  <c r="L1639" i="1"/>
  <c r="K1639" i="1"/>
  <c r="E1639" i="1"/>
  <c r="K1638" i="1"/>
  <c r="L1638" i="1" s="1"/>
  <c r="E1638" i="1"/>
  <c r="L1637" i="1"/>
  <c r="K1637" i="1"/>
  <c r="E1637" i="1"/>
  <c r="K1636" i="1"/>
  <c r="L1636" i="1" s="1"/>
  <c r="E1636" i="1"/>
  <c r="L1635" i="1"/>
  <c r="K1635" i="1"/>
  <c r="E1635" i="1"/>
  <c r="K1634" i="1"/>
  <c r="L1634" i="1" s="1"/>
  <c r="E1634" i="1"/>
  <c r="L1633" i="1"/>
  <c r="K1633" i="1"/>
  <c r="E1633" i="1"/>
  <c r="K1632" i="1"/>
  <c r="L1632" i="1" s="1"/>
  <c r="E1632" i="1"/>
  <c r="L1631" i="1"/>
  <c r="K1631" i="1"/>
  <c r="E1631" i="1"/>
  <c r="K1630" i="1"/>
  <c r="L1630" i="1" s="1"/>
  <c r="E1630" i="1"/>
  <c r="L1629" i="1"/>
  <c r="K1629" i="1"/>
  <c r="E1629" i="1"/>
  <c r="K1628" i="1"/>
  <c r="L1628" i="1" s="1"/>
  <c r="E1628" i="1"/>
  <c r="L1627" i="1"/>
  <c r="K1627" i="1"/>
  <c r="E1627" i="1"/>
  <c r="K1626" i="1"/>
  <c r="L1626" i="1" s="1"/>
  <c r="E1626" i="1"/>
  <c r="L1625" i="1"/>
  <c r="K1625" i="1"/>
  <c r="E1625" i="1"/>
  <c r="K1624" i="1"/>
  <c r="L1624" i="1" s="1"/>
  <c r="E1624" i="1"/>
  <c r="L1623" i="1"/>
  <c r="K1623" i="1"/>
  <c r="E1623" i="1"/>
  <c r="K1622" i="1"/>
  <c r="L1622" i="1" s="1"/>
  <c r="E1622" i="1"/>
  <c r="L1621" i="1"/>
  <c r="K1621" i="1"/>
  <c r="E1621" i="1"/>
  <c r="K1620" i="1"/>
  <c r="L1620" i="1" s="1"/>
  <c r="E1620" i="1"/>
  <c r="L1619" i="1"/>
  <c r="K1619" i="1"/>
  <c r="E1619" i="1"/>
  <c r="K1618" i="1"/>
  <c r="L1618" i="1" s="1"/>
  <c r="E1618" i="1"/>
  <c r="L1617" i="1"/>
  <c r="K1617" i="1"/>
  <c r="E1617" i="1"/>
  <c r="K1616" i="1"/>
  <c r="L1616" i="1" s="1"/>
  <c r="E1616" i="1"/>
  <c r="L1615" i="1"/>
  <c r="K1615" i="1"/>
  <c r="E1615" i="1"/>
  <c r="K1614" i="1"/>
  <c r="L1614" i="1" s="1"/>
  <c r="E1614" i="1"/>
  <c r="L1613" i="1"/>
  <c r="K1613" i="1"/>
  <c r="E1613" i="1"/>
  <c r="K1612" i="1"/>
  <c r="L1612" i="1" s="1"/>
  <c r="E1612" i="1"/>
  <c r="L1611" i="1"/>
  <c r="K1611" i="1"/>
  <c r="E1611" i="1"/>
  <c r="K1610" i="1"/>
  <c r="L1610" i="1" s="1"/>
  <c r="E1610" i="1"/>
  <c r="L1609" i="1"/>
  <c r="K1609" i="1"/>
  <c r="E1609" i="1"/>
  <c r="K1608" i="1"/>
  <c r="L1608" i="1" s="1"/>
  <c r="E1608" i="1"/>
  <c r="L1607" i="1"/>
  <c r="K1607" i="1"/>
  <c r="E1607" i="1"/>
  <c r="K1606" i="1"/>
  <c r="L1606" i="1" s="1"/>
  <c r="E1606" i="1"/>
  <c r="L1605" i="1"/>
  <c r="K1605" i="1"/>
  <c r="E1605" i="1"/>
  <c r="K1604" i="1"/>
  <c r="L1604" i="1" s="1"/>
  <c r="E1604" i="1"/>
  <c r="L1603" i="1"/>
  <c r="K1603" i="1"/>
  <c r="E1603" i="1"/>
  <c r="K1602" i="1"/>
  <c r="L1602" i="1" s="1"/>
  <c r="E1602" i="1"/>
  <c r="L1601" i="1"/>
  <c r="K1601" i="1"/>
  <c r="E1601" i="1"/>
  <c r="K1600" i="1"/>
  <c r="L1600" i="1" s="1"/>
  <c r="E1600" i="1"/>
  <c r="L1599" i="1"/>
  <c r="K1599" i="1"/>
  <c r="E1599" i="1"/>
  <c r="K1598" i="1"/>
  <c r="L1598" i="1" s="1"/>
  <c r="E1598" i="1"/>
  <c r="L1597" i="1"/>
  <c r="K1597" i="1"/>
  <c r="E1597" i="1"/>
  <c r="K1596" i="1"/>
  <c r="L1596" i="1" s="1"/>
  <c r="E1596" i="1"/>
  <c r="L1595" i="1"/>
  <c r="K1595" i="1"/>
  <c r="E1595" i="1"/>
  <c r="K1594" i="1"/>
  <c r="L1594" i="1" s="1"/>
  <c r="E1594" i="1"/>
  <c r="L1593" i="1"/>
  <c r="K1593" i="1"/>
  <c r="E1593" i="1"/>
  <c r="K1592" i="1"/>
  <c r="L1592" i="1" s="1"/>
  <c r="E1592" i="1"/>
  <c r="L1591" i="1"/>
  <c r="K1591" i="1"/>
  <c r="E1591" i="1"/>
  <c r="K1590" i="1"/>
  <c r="L1590" i="1" s="1"/>
  <c r="E1590" i="1"/>
  <c r="L1589" i="1"/>
  <c r="K1589" i="1"/>
  <c r="E1589" i="1"/>
  <c r="K1588" i="1"/>
  <c r="L1588" i="1" s="1"/>
  <c r="E1588" i="1"/>
  <c r="L1587" i="1"/>
  <c r="K1587" i="1"/>
  <c r="E1587" i="1"/>
  <c r="K1586" i="1"/>
  <c r="L1586" i="1" s="1"/>
  <c r="E1586" i="1"/>
  <c r="L1585" i="1"/>
  <c r="K1585" i="1"/>
  <c r="E1585" i="1"/>
  <c r="K1584" i="1"/>
  <c r="L1584" i="1" s="1"/>
  <c r="E1584" i="1"/>
  <c r="L1583" i="1"/>
  <c r="K1583" i="1"/>
  <c r="E1583" i="1"/>
  <c r="K1582" i="1"/>
  <c r="L1582" i="1" s="1"/>
  <c r="E1582" i="1"/>
  <c r="L1581" i="1"/>
  <c r="K1581" i="1"/>
  <c r="E1581" i="1"/>
  <c r="K1580" i="1"/>
  <c r="L1580" i="1" s="1"/>
  <c r="E1580" i="1"/>
  <c r="L1579" i="1"/>
  <c r="K1579" i="1"/>
  <c r="E1579" i="1"/>
  <c r="K1578" i="1"/>
  <c r="L1578" i="1" s="1"/>
  <c r="E1578" i="1"/>
  <c r="L1577" i="1"/>
  <c r="K1577" i="1"/>
  <c r="E1577" i="1"/>
  <c r="K1576" i="1"/>
  <c r="L1576" i="1" s="1"/>
  <c r="E1576" i="1"/>
  <c r="L1575" i="1"/>
  <c r="K1575" i="1"/>
  <c r="E1575" i="1"/>
  <c r="K1574" i="1"/>
  <c r="L1574" i="1" s="1"/>
  <c r="E1574" i="1"/>
  <c r="L1573" i="1"/>
  <c r="K1573" i="1"/>
  <c r="E1573" i="1"/>
  <c r="K1572" i="1"/>
  <c r="L1572" i="1" s="1"/>
  <c r="E1572" i="1"/>
  <c r="L1571" i="1"/>
  <c r="K1571" i="1"/>
  <c r="E1571" i="1"/>
  <c r="K1570" i="1"/>
  <c r="L1570" i="1" s="1"/>
  <c r="E1570" i="1"/>
  <c r="L1569" i="1"/>
  <c r="K1569" i="1"/>
  <c r="E1569" i="1"/>
  <c r="K1568" i="1"/>
  <c r="L1568" i="1" s="1"/>
  <c r="E1568" i="1"/>
  <c r="L1567" i="1"/>
  <c r="K1567" i="1"/>
  <c r="E1567" i="1"/>
  <c r="K1566" i="1"/>
  <c r="L1566" i="1" s="1"/>
  <c r="E1566" i="1"/>
  <c r="L1565" i="1"/>
  <c r="K1565" i="1"/>
  <c r="E1565" i="1"/>
  <c r="K1564" i="1"/>
  <c r="L1564" i="1" s="1"/>
  <c r="E1564" i="1"/>
  <c r="L1563" i="1"/>
  <c r="K1563" i="1"/>
  <c r="E1563" i="1"/>
  <c r="K1562" i="1"/>
  <c r="L1562" i="1" s="1"/>
  <c r="E1562" i="1"/>
  <c r="L1561" i="1"/>
  <c r="K1561" i="1"/>
  <c r="E1561" i="1"/>
  <c r="K1560" i="1"/>
  <c r="L1560" i="1" s="1"/>
  <c r="E1560" i="1"/>
  <c r="L1559" i="1"/>
  <c r="K1559" i="1"/>
  <c r="E1559" i="1"/>
  <c r="K1558" i="1"/>
  <c r="L1558" i="1" s="1"/>
  <c r="E1558" i="1"/>
  <c r="L1557" i="1"/>
  <c r="K1557" i="1"/>
  <c r="E1557" i="1"/>
  <c r="K1556" i="1"/>
  <c r="L1556" i="1" s="1"/>
  <c r="E1556" i="1"/>
  <c r="L1555" i="1"/>
  <c r="K1555" i="1"/>
  <c r="E1555" i="1"/>
  <c r="K1554" i="1"/>
  <c r="L1554" i="1" s="1"/>
  <c r="E1554" i="1"/>
  <c r="L1553" i="1"/>
  <c r="K1553" i="1"/>
  <c r="E1553" i="1"/>
  <c r="K1552" i="1"/>
  <c r="L1552" i="1" s="1"/>
  <c r="E1552" i="1"/>
  <c r="L1551" i="1"/>
  <c r="K1551" i="1"/>
  <c r="E1551" i="1"/>
  <c r="K1550" i="1"/>
  <c r="L1550" i="1" s="1"/>
  <c r="E1550" i="1"/>
  <c r="L1549" i="1"/>
  <c r="K1549" i="1"/>
  <c r="E1549" i="1"/>
  <c r="K1548" i="1"/>
  <c r="L1548" i="1" s="1"/>
  <c r="E1548" i="1"/>
  <c r="L1547" i="1"/>
  <c r="K1547" i="1"/>
  <c r="E1547" i="1"/>
  <c r="K1546" i="1"/>
  <c r="L1546" i="1" s="1"/>
  <c r="E1546" i="1"/>
  <c r="L1545" i="1"/>
  <c r="K1545" i="1"/>
  <c r="E1545" i="1"/>
  <c r="K1544" i="1"/>
  <c r="L1544" i="1" s="1"/>
  <c r="E1544" i="1"/>
  <c r="L1543" i="1"/>
  <c r="K1543" i="1"/>
  <c r="E1543" i="1"/>
  <c r="K1542" i="1"/>
  <c r="L1542" i="1" s="1"/>
  <c r="E1542" i="1"/>
  <c r="L1541" i="1"/>
  <c r="K1541" i="1"/>
  <c r="E1541" i="1"/>
  <c r="K1540" i="1"/>
  <c r="L1540" i="1" s="1"/>
  <c r="E1540" i="1"/>
  <c r="L1539" i="1"/>
  <c r="K1539" i="1"/>
  <c r="E1539" i="1"/>
  <c r="K1538" i="1"/>
  <c r="L1538" i="1" s="1"/>
  <c r="E1538" i="1"/>
  <c r="L1537" i="1"/>
  <c r="K1537" i="1"/>
  <c r="E1537" i="1"/>
  <c r="K1536" i="1"/>
  <c r="L1536" i="1" s="1"/>
  <c r="E1536" i="1"/>
  <c r="L1535" i="1"/>
  <c r="K1535" i="1"/>
  <c r="E1535" i="1"/>
  <c r="K1534" i="1"/>
  <c r="L1534" i="1" s="1"/>
  <c r="E1534" i="1"/>
  <c r="L1533" i="1"/>
  <c r="K1533" i="1"/>
  <c r="E1533" i="1"/>
  <c r="K1532" i="1"/>
  <c r="L1532" i="1" s="1"/>
  <c r="E1532" i="1"/>
  <c r="L1531" i="1"/>
  <c r="K1531" i="1"/>
  <c r="E1531" i="1"/>
  <c r="K1530" i="1"/>
  <c r="L1530" i="1" s="1"/>
  <c r="E1530" i="1"/>
  <c r="L1529" i="1"/>
  <c r="K1529" i="1"/>
  <c r="E1529" i="1"/>
  <c r="K1528" i="1"/>
  <c r="L1528" i="1" s="1"/>
  <c r="E1528" i="1"/>
  <c r="L1527" i="1"/>
  <c r="K1527" i="1"/>
  <c r="E1527" i="1"/>
  <c r="K1526" i="1"/>
  <c r="L1526" i="1" s="1"/>
  <c r="E1526" i="1"/>
  <c r="L1525" i="1"/>
  <c r="K1525" i="1"/>
  <c r="E1525" i="1"/>
  <c r="K1524" i="1"/>
  <c r="L1524" i="1" s="1"/>
  <c r="E1524" i="1"/>
  <c r="L1523" i="1"/>
  <c r="K1523" i="1"/>
  <c r="E1523" i="1"/>
  <c r="K1522" i="1"/>
  <c r="L1522" i="1" s="1"/>
  <c r="E1522" i="1"/>
  <c r="L1521" i="1"/>
  <c r="K1521" i="1"/>
  <c r="E1521" i="1"/>
  <c r="K1520" i="1"/>
  <c r="L1520" i="1" s="1"/>
  <c r="E1520" i="1"/>
  <c r="L1519" i="1"/>
  <c r="K1519" i="1"/>
  <c r="E1519" i="1"/>
  <c r="K1518" i="1"/>
  <c r="L1518" i="1" s="1"/>
  <c r="E1518" i="1"/>
  <c r="L1517" i="1"/>
  <c r="K1517" i="1"/>
  <c r="E1517" i="1"/>
  <c r="K1516" i="1"/>
  <c r="L1516" i="1" s="1"/>
  <c r="E1516" i="1"/>
  <c r="L1515" i="1"/>
  <c r="K1515" i="1"/>
  <c r="E1515" i="1"/>
  <c r="K1514" i="1"/>
  <c r="L1514" i="1" s="1"/>
  <c r="E1514" i="1"/>
  <c r="L1513" i="1"/>
  <c r="K1513" i="1"/>
  <c r="E1513" i="1"/>
  <c r="K1512" i="1"/>
  <c r="L1512" i="1" s="1"/>
  <c r="E1512" i="1"/>
  <c r="L1511" i="1"/>
  <c r="K1511" i="1"/>
  <c r="E1511" i="1"/>
  <c r="K1510" i="1"/>
  <c r="L1510" i="1" s="1"/>
  <c r="E1510" i="1"/>
  <c r="L1509" i="1"/>
  <c r="K1509" i="1"/>
  <c r="E1509" i="1"/>
  <c r="K1508" i="1"/>
  <c r="L1508" i="1" s="1"/>
  <c r="E1508" i="1"/>
  <c r="L1507" i="1"/>
  <c r="K1507" i="1"/>
  <c r="E1507" i="1"/>
  <c r="K1506" i="1"/>
  <c r="L1506" i="1" s="1"/>
  <c r="E1506" i="1"/>
  <c r="L1505" i="1"/>
  <c r="K1505" i="1"/>
  <c r="E1505" i="1"/>
  <c r="K1504" i="1"/>
  <c r="L1504" i="1" s="1"/>
  <c r="E1504" i="1"/>
  <c r="L1503" i="1"/>
  <c r="K1503" i="1"/>
  <c r="E1503" i="1"/>
  <c r="K1502" i="1"/>
  <c r="L1502" i="1" s="1"/>
  <c r="E1502" i="1"/>
  <c r="L1501" i="1"/>
  <c r="K1501" i="1"/>
  <c r="E1501" i="1"/>
  <c r="K1500" i="1"/>
  <c r="L1500" i="1" s="1"/>
  <c r="E1500" i="1"/>
  <c r="L1499" i="1"/>
  <c r="K1499" i="1"/>
  <c r="E1499" i="1"/>
  <c r="K1498" i="1"/>
  <c r="L1498" i="1" s="1"/>
  <c r="E1498" i="1"/>
  <c r="L1497" i="1"/>
  <c r="K1497" i="1"/>
  <c r="E1497" i="1"/>
  <c r="K1496" i="1"/>
  <c r="L1496" i="1" s="1"/>
  <c r="E1496" i="1"/>
  <c r="L1495" i="1"/>
  <c r="K1495" i="1"/>
  <c r="E1495" i="1"/>
  <c r="K1494" i="1"/>
  <c r="L1494" i="1" s="1"/>
  <c r="E1494" i="1"/>
  <c r="L1493" i="1"/>
  <c r="K1493" i="1"/>
  <c r="E1493" i="1"/>
  <c r="K1492" i="1"/>
  <c r="L1492" i="1" s="1"/>
  <c r="E1492" i="1"/>
  <c r="L1491" i="1"/>
  <c r="K1491" i="1"/>
  <c r="E1491" i="1"/>
  <c r="K1490" i="1"/>
  <c r="L1490" i="1" s="1"/>
  <c r="E1490" i="1"/>
  <c r="L1489" i="1"/>
  <c r="K1489" i="1"/>
  <c r="E1489" i="1"/>
  <c r="K1488" i="1"/>
  <c r="L1488" i="1" s="1"/>
  <c r="E1488" i="1"/>
  <c r="L1487" i="1"/>
  <c r="K1487" i="1"/>
  <c r="E1487" i="1"/>
  <c r="K1486" i="1"/>
  <c r="L1486" i="1" s="1"/>
  <c r="E1486" i="1"/>
  <c r="L1485" i="1"/>
  <c r="K1485" i="1"/>
  <c r="E1485" i="1"/>
  <c r="K1484" i="1"/>
  <c r="L1484" i="1" s="1"/>
  <c r="E1484" i="1"/>
  <c r="L1483" i="1"/>
  <c r="K1483" i="1"/>
  <c r="E1483" i="1"/>
  <c r="K1482" i="1"/>
  <c r="L1482" i="1" s="1"/>
  <c r="E1482" i="1"/>
  <c r="L1481" i="1"/>
  <c r="K1481" i="1"/>
  <c r="E1481" i="1"/>
  <c r="K1480" i="1"/>
  <c r="L1480" i="1" s="1"/>
  <c r="E1480" i="1"/>
  <c r="L1479" i="1"/>
  <c r="K1479" i="1"/>
  <c r="E1479" i="1"/>
  <c r="K1478" i="1"/>
  <c r="L1478" i="1" s="1"/>
  <c r="E1478" i="1"/>
  <c r="L1477" i="1"/>
  <c r="K1477" i="1"/>
  <c r="E1477" i="1"/>
  <c r="K1476" i="1"/>
  <c r="L1476" i="1" s="1"/>
  <c r="E1476" i="1"/>
  <c r="L1475" i="1"/>
  <c r="K1475" i="1"/>
  <c r="E1475" i="1"/>
  <c r="K1474" i="1"/>
  <c r="L1474" i="1" s="1"/>
  <c r="E1474" i="1"/>
  <c r="L1473" i="1"/>
  <c r="K1473" i="1"/>
  <c r="E1473" i="1"/>
  <c r="K1472" i="1"/>
  <c r="L1472" i="1" s="1"/>
  <c r="E1472" i="1"/>
  <c r="L1471" i="1"/>
  <c r="K1471" i="1"/>
  <c r="E1471" i="1"/>
  <c r="K1470" i="1"/>
  <c r="L1470" i="1" s="1"/>
  <c r="E1470" i="1"/>
  <c r="L1469" i="1"/>
  <c r="K1469" i="1"/>
  <c r="E1469" i="1"/>
  <c r="K1468" i="1"/>
  <c r="L1468" i="1" s="1"/>
  <c r="E1468" i="1"/>
  <c r="L1467" i="1"/>
  <c r="K1467" i="1"/>
  <c r="E1467" i="1"/>
  <c r="K1466" i="1"/>
  <c r="L1466" i="1" s="1"/>
  <c r="E1466" i="1"/>
  <c r="L1465" i="1"/>
  <c r="K1465" i="1"/>
  <c r="E1465" i="1"/>
  <c r="K1464" i="1"/>
  <c r="L1464" i="1" s="1"/>
  <c r="E1464" i="1"/>
  <c r="L1463" i="1"/>
  <c r="K1463" i="1"/>
  <c r="E1463" i="1"/>
  <c r="K1462" i="1"/>
  <c r="L1462" i="1" s="1"/>
  <c r="E1462" i="1"/>
  <c r="L1461" i="1"/>
  <c r="K1461" i="1"/>
  <c r="E1461" i="1"/>
  <c r="K1460" i="1"/>
  <c r="L1460" i="1" s="1"/>
  <c r="E1460" i="1"/>
  <c r="L1459" i="1"/>
  <c r="K1459" i="1"/>
  <c r="E1459" i="1"/>
  <c r="K1458" i="1"/>
  <c r="L1458" i="1" s="1"/>
  <c r="E1458" i="1"/>
  <c r="L1457" i="1"/>
  <c r="K1457" i="1"/>
  <c r="E1457" i="1"/>
  <c r="K1456" i="1"/>
  <c r="L1456" i="1" s="1"/>
  <c r="E1456" i="1"/>
  <c r="L1455" i="1"/>
  <c r="K1455" i="1"/>
  <c r="E1455" i="1"/>
  <c r="K1454" i="1"/>
  <c r="L1454" i="1" s="1"/>
  <c r="E1454" i="1"/>
  <c r="L1453" i="1"/>
  <c r="K1453" i="1"/>
  <c r="E1453" i="1"/>
  <c r="K1452" i="1"/>
  <c r="L1452" i="1" s="1"/>
  <c r="E1452" i="1"/>
  <c r="L1451" i="1"/>
  <c r="K1451" i="1"/>
  <c r="E1451" i="1"/>
  <c r="K1450" i="1"/>
  <c r="L1450" i="1" s="1"/>
  <c r="E1450" i="1"/>
  <c r="L1449" i="1"/>
  <c r="K1449" i="1"/>
  <c r="E1449" i="1"/>
  <c r="K1448" i="1"/>
  <c r="L1448" i="1" s="1"/>
  <c r="E1448" i="1"/>
  <c r="L1447" i="1"/>
  <c r="K1447" i="1"/>
  <c r="E1447" i="1"/>
  <c r="K1446" i="1"/>
  <c r="L1446" i="1" s="1"/>
  <c r="E1446" i="1"/>
  <c r="L1445" i="1"/>
  <c r="K1445" i="1"/>
  <c r="E1445" i="1"/>
  <c r="K1444" i="1"/>
  <c r="L1444" i="1" s="1"/>
  <c r="E1444" i="1"/>
  <c r="L1443" i="1"/>
  <c r="K1443" i="1"/>
  <c r="E1443" i="1"/>
  <c r="K1442" i="1"/>
  <c r="L1442" i="1" s="1"/>
  <c r="E1442" i="1"/>
  <c r="L1441" i="1"/>
  <c r="K1441" i="1"/>
  <c r="E1441" i="1"/>
  <c r="K1440" i="1"/>
  <c r="L1440" i="1" s="1"/>
  <c r="E1440" i="1"/>
  <c r="L1439" i="1"/>
  <c r="K1439" i="1"/>
  <c r="E1439" i="1"/>
  <c r="K1438" i="1"/>
  <c r="L1438" i="1" s="1"/>
  <c r="E1438" i="1"/>
  <c r="L1437" i="1"/>
  <c r="K1437" i="1"/>
  <c r="E1437" i="1"/>
  <c r="K1436" i="1"/>
  <c r="L1436" i="1" s="1"/>
  <c r="E1436" i="1"/>
  <c r="L1435" i="1"/>
  <c r="K1435" i="1"/>
  <c r="E1435" i="1"/>
  <c r="K1434" i="1"/>
  <c r="L1434" i="1" s="1"/>
  <c r="E1434" i="1"/>
  <c r="L1433" i="1"/>
  <c r="K1433" i="1"/>
  <c r="E1433" i="1"/>
  <c r="K1432" i="1"/>
  <c r="L1432" i="1" s="1"/>
  <c r="E1432" i="1"/>
  <c r="L1431" i="1"/>
  <c r="K1431" i="1"/>
  <c r="E1431" i="1"/>
  <c r="K1430" i="1"/>
  <c r="L1430" i="1" s="1"/>
  <c r="E1430" i="1"/>
  <c r="L1429" i="1"/>
  <c r="K1429" i="1"/>
  <c r="E1429" i="1"/>
  <c r="K1428" i="1"/>
  <c r="L1428" i="1" s="1"/>
  <c r="E1428" i="1"/>
  <c r="L1427" i="1"/>
  <c r="K1427" i="1"/>
  <c r="E1427" i="1"/>
  <c r="K1426" i="1"/>
  <c r="L1426" i="1" s="1"/>
  <c r="E1426" i="1"/>
  <c r="L1425" i="1"/>
  <c r="K1425" i="1"/>
  <c r="E1425" i="1"/>
  <c r="K1424" i="1"/>
  <c r="L1424" i="1" s="1"/>
  <c r="E1424" i="1"/>
  <c r="L1423" i="1"/>
  <c r="K1423" i="1"/>
  <c r="E1423" i="1"/>
  <c r="K1422" i="1"/>
  <c r="L1422" i="1" s="1"/>
  <c r="E1422" i="1"/>
  <c r="L1421" i="1"/>
  <c r="K1421" i="1"/>
  <c r="E1421" i="1"/>
  <c r="K1420" i="1"/>
  <c r="L1420" i="1" s="1"/>
  <c r="E1420" i="1"/>
  <c r="L1419" i="1"/>
  <c r="K1419" i="1"/>
  <c r="E1419" i="1"/>
  <c r="K1418" i="1"/>
  <c r="L1418" i="1" s="1"/>
  <c r="E1418" i="1"/>
  <c r="L1417" i="1"/>
  <c r="K1417" i="1"/>
  <c r="E1417" i="1"/>
  <c r="K1416" i="1"/>
  <c r="L1416" i="1" s="1"/>
  <c r="E1416" i="1"/>
  <c r="L1415" i="1"/>
  <c r="K1415" i="1"/>
  <c r="E1415" i="1"/>
  <c r="K1414" i="1"/>
  <c r="L1414" i="1" s="1"/>
  <c r="E1414" i="1"/>
  <c r="L1413" i="1"/>
  <c r="K1413" i="1"/>
  <c r="E1413" i="1"/>
  <c r="K1412" i="1"/>
  <c r="L1412" i="1" s="1"/>
  <c r="E1412" i="1"/>
  <c r="L1411" i="1"/>
  <c r="K1411" i="1"/>
  <c r="E1411" i="1"/>
  <c r="K1410" i="1"/>
  <c r="L1410" i="1" s="1"/>
  <c r="E1410" i="1"/>
  <c r="L1409" i="1"/>
  <c r="K1409" i="1"/>
  <c r="E1409" i="1"/>
  <c r="K1408" i="1"/>
  <c r="L1408" i="1" s="1"/>
  <c r="E1408" i="1"/>
  <c r="L1407" i="1"/>
  <c r="K1407" i="1"/>
  <c r="E1407" i="1"/>
  <c r="K1406" i="1"/>
  <c r="L1406" i="1" s="1"/>
  <c r="E1406" i="1"/>
  <c r="L1405" i="1"/>
  <c r="K1405" i="1"/>
  <c r="E1405" i="1"/>
  <c r="K1404" i="1"/>
  <c r="L1404" i="1" s="1"/>
  <c r="E1404" i="1"/>
  <c r="L1403" i="1"/>
  <c r="K1403" i="1"/>
  <c r="E1403" i="1"/>
  <c r="K1402" i="1"/>
  <c r="L1402" i="1" s="1"/>
  <c r="E1402" i="1"/>
  <c r="L1401" i="1"/>
  <c r="K1401" i="1"/>
  <c r="E1401" i="1"/>
  <c r="K1400" i="1"/>
  <c r="L1400" i="1" s="1"/>
  <c r="E1400" i="1"/>
  <c r="L1399" i="1"/>
  <c r="K1399" i="1"/>
  <c r="E1399" i="1"/>
  <c r="K1398" i="1"/>
  <c r="L1398" i="1" s="1"/>
  <c r="E1398" i="1"/>
  <c r="L1397" i="1"/>
  <c r="K1397" i="1"/>
  <c r="E1397" i="1"/>
  <c r="K1396" i="1"/>
  <c r="L1396" i="1" s="1"/>
  <c r="E1396" i="1"/>
  <c r="L1395" i="1"/>
  <c r="K1395" i="1"/>
  <c r="E1395" i="1"/>
  <c r="K1394" i="1"/>
  <c r="L1394" i="1" s="1"/>
  <c r="E1394" i="1"/>
  <c r="L1393" i="1"/>
  <c r="K1393" i="1"/>
  <c r="E1393" i="1"/>
  <c r="K1392" i="1"/>
  <c r="L1392" i="1" s="1"/>
  <c r="E1392" i="1"/>
  <c r="L1391" i="1"/>
  <c r="K1391" i="1"/>
  <c r="E1391" i="1"/>
  <c r="K1390" i="1"/>
  <c r="L1390" i="1" s="1"/>
  <c r="E1390" i="1"/>
  <c r="L1389" i="1"/>
  <c r="K1389" i="1"/>
  <c r="E1389" i="1"/>
  <c r="K1388" i="1"/>
  <c r="L1388" i="1" s="1"/>
  <c r="E1388" i="1"/>
  <c r="L1387" i="1"/>
  <c r="K1387" i="1"/>
  <c r="E1387" i="1"/>
  <c r="K1386" i="1"/>
  <c r="L1386" i="1" s="1"/>
  <c r="E1386" i="1"/>
  <c r="L1385" i="1"/>
  <c r="K1385" i="1"/>
  <c r="E1385" i="1"/>
  <c r="K1384" i="1"/>
  <c r="L1384" i="1" s="1"/>
  <c r="E1384" i="1"/>
  <c r="L1383" i="1"/>
  <c r="K1383" i="1"/>
  <c r="E1383" i="1"/>
  <c r="K1382" i="1"/>
  <c r="L1382" i="1" s="1"/>
  <c r="E1382" i="1"/>
  <c r="L1381" i="1"/>
  <c r="K1381" i="1"/>
  <c r="E1381" i="1"/>
  <c r="K1380" i="1"/>
  <c r="L1380" i="1" s="1"/>
  <c r="E1380" i="1"/>
  <c r="L1379" i="1"/>
  <c r="K1379" i="1"/>
  <c r="E1379" i="1"/>
  <c r="K1378" i="1"/>
  <c r="L1378" i="1" s="1"/>
  <c r="E1378" i="1"/>
  <c r="L1377" i="1"/>
  <c r="K1377" i="1"/>
  <c r="E1377" i="1"/>
  <c r="K1376" i="1"/>
  <c r="L1376" i="1" s="1"/>
  <c r="E1376" i="1"/>
  <c r="L1375" i="1"/>
  <c r="K1375" i="1"/>
  <c r="E1375" i="1"/>
  <c r="K1374" i="1"/>
  <c r="L1374" i="1" s="1"/>
  <c r="E1374" i="1"/>
  <c r="L1373" i="1"/>
  <c r="K1373" i="1"/>
  <c r="E1373" i="1"/>
  <c r="K1372" i="1"/>
  <c r="L1372" i="1" s="1"/>
  <c r="E1372" i="1"/>
  <c r="L1371" i="1"/>
  <c r="K1371" i="1"/>
  <c r="E1371" i="1"/>
  <c r="K1370" i="1"/>
  <c r="L1370" i="1" s="1"/>
  <c r="E1370" i="1"/>
  <c r="L1369" i="1"/>
  <c r="K1369" i="1"/>
  <c r="E1369" i="1"/>
  <c r="K1368" i="1"/>
  <c r="L1368" i="1" s="1"/>
  <c r="E1368" i="1"/>
  <c r="K1367" i="1"/>
  <c r="L1367" i="1" s="1"/>
  <c r="E1367" i="1"/>
  <c r="K1366" i="1"/>
  <c r="L1366" i="1" s="1"/>
  <c r="E1366" i="1"/>
  <c r="L1365" i="1"/>
  <c r="K1365" i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L1358" i="1"/>
  <c r="K1358" i="1"/>
  <c r="E1358" i="1"/>
  <c r="L1357" i="1"/>
  <c r="K1357" i="1"/>
  <c r="E1357" i="1"/>
  <c r="K1356" i="1"/>
  <c r="L1356" i="1" s="1"/>
  <c r="E1356" i="1"/>
  <c r="K1355" i="1"/>
  <c r="L1355" i="1" s="1"/>
  <c r="E1355" i="1"/>
  <c r="L1354" i="1"/>
  <c r="K1354" i="1"/>
  <c r="E1354" i="1"/>
  <c r="K1353" i="1"/>
  <c r="L1353" i="1" s="1"/>
  <c r="E1353" i="1"/>
  <c r="K1352" i="1"/>
  <c r="L1352" i="1" s="1"/>
  <c r="E1352" i="1"/>
  <c r="K1351" i="1"/>
  <c r="L1351" i="1" s="1"/>
  <c r="E1351" i="1"/>
  <c r="L1350" i="1"/>
  <c r="K1350" i="1"/>
  <c r="E1350" i="1"/>
  <c r="L1349" i="1"/>
  <c r="K1349" i="1"/>
  <c r="E1349" i="1"/>
  <c r="K1348" i="1"/>
  <c r="L1348" i="1" s="1"/>
  <c r="E1348" i="1"/>
  <c r="K1347" i="1"/>
  <c r="L1347" i="1" s="1"/>
  <c r="E1347" i="1"/>
  <c r="L1346" i="1"/>
  <c r="K1346" i="1"/>
  <c r="E1346" i="1"/>
  <c r="K1345" i="1"/>
  <c r="L1345" i="1" s="1"/>
  <c r="E1345" i="1"/>
  <c r="K1344" i="1"/>
  <c r="L1344" i="1" s="1"/>
  <c r="E1344" i="1"/>
  <c r="K1343" i="1"/>
  <c r="L1343" i="1" s="1"/>
  <c r="E1343" i="1"/>
  <c r="L1342" i="1"/>
  <c r="K1342" i="1"/>
  <c r="E1342" i="1"/>
  <c r="L1341" i="1"/>
  <c r="K1341" i="1"/>
  <c r="E1341" i="1"/>
  <c r="K1340" i="1"/>
  <c r="L1340" i="1" s="1"/>
  <c r="E1340" i="1"/>
  <c r="K1339" i="1"/>
  <c r="L1339" i="1" s="1"/>
  <c r="E1339" i="1"/>
  <c r="L1338" i="1"/>
  <c r="K1338" i="1"/>
  <c r="E1338" i="1"/>
  <c r="K1337" i="1"/>
  <c r="L1337" i="1" s="1"/>
  <c r="E1337" i="1"/>
  <c r="K1336" i="1"/>
  <c r="L1336" i="1" s="1"/>
  <c r="E1336" i="1"/>
  <c r="K1335" i="1"/>
  <c r="L1335" i="1" s="1"/>
  <c r="E1335" i="1"/>
  <c r="L1334" i="1"/>
  <c r="K1334" i="1"/>
  <c r="E1334" i="1"/>
  <c r="L1333" i="1"/>
  <c r="K1333" i="1"/>
  <c r="E1333" i="1"/>
  <c r="K1332" i="1"/>
  <c r="L1332" i="1" s="1"/>
  <c r="E1332" i="1"/>
  <c r="K1331" i="1"/>
  <c r="L1331" i="1" s="1"/>
  <c r="E1331" i="1"/>
  <c r="L1330" i="1"/>
  <c r="K1330" i="1"/>
  <c r="E1330" i="1"/>
  <c r="K1329" i="1"/>
  <c r="L1329" i="1" s="1"/>
  <c r="E1329" i="1"/>
  <c r="K1328" i="1"/>
  <c r="L1328" i="1" s="1"/>
  <c r="E1328" i="1"/>
  <c r="K1327" i="1"/>
  <c r="L1327" i="1" s="1"/>
  <c r="E1327" i="1"/>
  <c r="L1326" i="1"/>
  <c r="K1326" i="1"/>
  <c r="E1326" i="1"/>
  <c r="L1325" i="1"/>
  <c r="K1325" i="1"/>
  <c r="E1325" i="1"/>
  <c r="K1324" i="1"/>
  <c r="L1324" i="1" s="1"/>
  <c r="E1324" i="1"/>
  <c r="K1323" i="1"/>
  <c r="L1323" i="1" s="1"/>
  <c r="E1323" i="1"/>
  <c r="L1322" i="1"/>
  <c r="K1322" i="1"/>
  <c r="E1322" i="1"/>
  <c r="K1321" i="1"/>
  <c r="L1321" i="1" s="1"/>
  <c r="E1321" i="1"/>
  <c r="K1320" i="1"/>
  <c r="L1320" i="1" s="1"/>
  <c r="E1320" i="1"/>
  <c r="K1319" i="1"/>
  <c r="L1319" i="1" s="1"/>
  <c r="E1319" i="1"/>
  <c r="L1318" i="1"/>
  <c r="K1318" i="1"/>
  <c r="E1318" i="1"/>
  <c r="L1317" i="1"/>
  <c r="K1317" i="1"/>
  <c r="E1317" i="1"/>
  <c r="K1316" i="1"/>
  <c r="L1316" i="1" s="1"/>
  <c r="E1316" i="1"/>
  <c r="K1315" i="1"/>
  <c r="L1315" i="1" s="1"/>
  <c r="E1315" i="1"/>
  <c r="L1314" i="1"/>
  <c r="K1314" i="1"/>
  <c r="E1314" i="1"/>
  <c r="K1313" i="1"/>
  <c r="L1313" i="1" s="1"/>
  <c r="E1313" i="1"/>
  <c r="K1312" i="1"/>
  <c r="L1312" i="1" s="1"/>
  <c r="E1312" i="1"/>
  <c r="K1311" i="1"/>
  <c r="L1311" i="1" s="1"/>
  <c r="E1311" i="1"/>
  <c r="L1310" i="1"/>
  <c r="K1310" i="1"/>
  <c r="E1310" i="1"/>
  <c r="L1309" i="1"/>
  <c r="K1309" i="1"/>
  <c r="E1309" i="1"/>
  <c r="K1308" i="1"/>
  <c r="L1308" i="1" s="1"/>
  <c r="E1308" i="1"/>
  <c r="K1307" i="1"/>
  <c r="L1307" i="1" s="1"/>
  <c r="E1307" i="1"/>
  <c r="L1306" i="1"/>
  <c r="K1306" i="1"/>
  <c r="E1306" i="1"/>
  <c r="K1305" i="1"/>
  <c r="L1305" i="1" s="1"/>
  <c r="E1305" i="1"/>
  <c r="K1304" i="1"/>
  <c r="L1304" i="1" s="1"/>
  <c r="E1304" i="1"/>
  <c r="K1303" i="1"/>
  <c r="L1303" i="1" s="1"/>
  <c r="E1303" i="1"/>
  <c r="L1302" i="1"/>
  <c r="K1302" i="1"/>
  <c r="E1302" i="1"/>
  <c r="L1301" i="1"/>
  <c r="K1301" i="1"/>
  <c r="E1301" i="1"/>
  <c r="K1300" i="1"/>
  <c r="L1300" i="1" s="1"/>
  <c r="E1300" i="1"/>
  <c r="K1299" i="1"/>
  <c r="L1299" i="1" s="1"/>
  <c r="E1299" i="1"/>
  <c r="L1298" i="1"/>
  <c r="K1298" i="1"/>
  <c r="E1298" i="1"/>
  <c r="K1297" i="1"/>
  <c r="L1297" i="1" s="1"/>
  <c r="E1297" i="1"/>
  <c r="K1296" i="1"/>
  <c r="L1296" i="1" s="1"/>
  <c r="E1296" i="1"/>
  <c r="K1295" i="1"/>
  <c r="L1295" i="1" s="1"/>
  <c r="E1295" i="1"/>
  <c r="L1294" i="1"/>
  <c r="K1294" i="1"/>
  <c r="E1294" i="1"/>
  <c r="L1293" i="1"/>
  <c r="K1293" i="1"/>
  <c r="E1293" i="1"/>
  <c r="K1292" i="1"/>
  <c r="L1292" i="1" s="1"/>
  <c r="E1292" i="1"/>
  <c r="K1291" i="1"/>
  <c r="L1291" i="1" s="1"/>
  <c r="E1291" i="1"/>
  <c r="L1290" i="1"/>
  <c r="K1290" i="1"/>
  <c r="E1290" i="1"/>
  <c r="K1289" i="1"/>
  <c r="L1289" i="1" s="1"/>
  <c r="E1289" i="1"/>
  <c r="K1288" i="1"/>
  <c r="L1288" i="1" s="1"/>
  <c r="E1288" i="1"/>
  <c r="K1287" i="1"/>
  <c r="L1287" i="1" s="1"/>
  <c r="E1287" i="1"/>
  <c r="L1286" i="1"/>
  <c r="K1286" i="1"/>
  <c r="E1286" i="1"/>
  <c r="L1285" i="1"/>
  <c r="K1285" i="1"/>
  <c r="E1285" i="1"/>
  <c r="K1284" i="1"/>
  <c r="L1284" i="1" s="1"/>
  <c r="E1284" i="1"/>
  <c r="K1283" i="1"/>
  <c r="L1283" i="1" s="1"/>
  <c r="E1283" i="1"/>
  <c r="L1282" i="1"/>
  <c r="K1282" i="1"/>
  <c r="E1282" i="1"/>
  <c r="K1281" i="1"/>
  <c r="L1281" i="1" s="1"/>
  <c r="E1281" i="1"/>
  <c r="K1280" i="1"/>
  <c r="L1280" i="1" s="1"/>
  <c r="E1280" i="1"/>
  <c r="K1279" i="1"/>
  <c r="L1279" i="1" s="1"/>
  <c r="E1279" i="1"/>
  <c r="L1278" i="1"/>
  <c r="K1278" i="1"/>
  <c r="E1278" i="1"/>
  <c r="L1277" i="1"/>
  <c r="K1277" i="1"/>
  <c r="E1277" i="1"/>
  <c r="K1276" i="1"/>
  <c r="L1276" i="1" s="1"/>
  <c r="E1276" i="1"/>
  <c r="K1275" i="1"/>
  <c r="L1275" i="1" s="1"/>
  <c r="E1275" i="1"/>
  <c r="L1274" i="1"/>
  <c r="K1274" i="1"/>
  <c r="E1274" i="1"/>
  <c r="K1273" i="1"/>
  <c r="L1273" i="1" s="1"/>
  <c r="E1273" i="1"/>
  <c r="K1272" i="1"/>
  <c r="L1272" i="1" s="1"/>
  <c r="E1272" i="1"/>
  <c r="K1271" i="1"/>
  <c r="L1271" i="1" s="1"/>
  <c r="E1271" i="1"/>
  <c r="L1270" i="1"/>
  <c r="K1270" i="1"/>
  <c r="E1270" i="1"/>
  <c r="L1269" i="1"/>
  <c r="K1269" i="1"/>
  <c r="E1269" i="1"/>
  <c r="K1268" i="1"/>
  <c r="L1268" i="1" s="1"/>
  <c r="E1268" i="1"/>
  <c r="K1267" i="1"/>
  <c r="L1267" i="1" s="1"/>
  <c r="E1267" i="1"/>
  <c r="L1266" i="1"/>
  <c r="K1266" i="1"/>
  <c r="E1266" i="1"/>
  <c r="K1265" i="1"/>
  <c r="L1265" i="1" s="1"/>
  <c r="E1265" i="1"/>
  <c r="K1264" i="1"/>
  <c r="L1264" i="1" s="1"/>
  <c r="E1264" i="1"/>
  <c r="K1263" i="1"/>
  <c r="L1263" i="1" s="1"/>
  <c r="E1263" i="1"/>
  <c r="L1262" i="1"/>
  <c r="K1262" i="1"/>
  <c r="E1262" i="1"/>
  <c r="L1261" i="1"/>
  <c r="K1261" i="1"/>
  <c r="E1261" i="1"/>
  <c r="K1260" i="1"/>
  <c r="L1260" i="1" s="1"/>
  <c r="E1260" i="1"/>
  <c r="K1259" i="1"/>
  <c r="L1259" i="1" s="1"/>
  <c r="E1259" i="1"/>
  <c r="L1258" i="1"/>
  <c r="K1258" i="1"/>
  <c r="E1258" i="1"/>
  <c r="K1257" i="1"/>
  <c r="L1257" i="1" s="1"/>
  <c r="E1257" i="1"/>
  <c r="K1256" i="1"/>
  <c r="L1256" i="1" s="1"/>
  <c r="E1256" i="1"/>
  <c r="K1255" i="1"/>
  <c r="L1255" i="1" s="1"/>
  <c r="E1255" i="1"/>
  <c r="L1254" i="1"/>
  <c r="K1254" i="1"/>
  <c r="E1254" i="1"/>
  <c r="L1253" i="1"/>
  <c r="K1253" i="1"/>
  <c r="E1253" i="1"/>
  <c r="K1252" i="1"/>
  <c r="L1252" i="1" s="1"/>
  <c r="E1252" i="1"/>
  <c r="K1251" i="1"/>
  <c r="L1251" i="1" s="1"/>
  <c r="E1251" i="1"/>
  <c r="L1250" i="1"/>
  <c r="K1250" i="1"/>
  <c r="E1250" i="1"/>
  <c r="K1249" i="1"/>
  <c r="L1249" i="1" s="1"/>
  <c r="E1249" i="1"/>
  <c r="K1248" i="1"/>
  <c r="L1248" i="1" s="1"/>
  <c r="E1248" i="1"/>
  <c r="K1247" i="1"/>
  <c r="L1247" i="1" s="1"/>
  <c r="E1247" i="1"/>
  <c r="L1246" i="1"/>
  <c r="K1246" i="1"/>
  <c r="E1246" i="1"/>
  <c r="L1245" i="1"/>
  <c r="K1245" i="1"/>
  <c r="E1245" i="1"/>
  <c r="K1244" i="1"/>
  <c r="L1244" i="1" s="1"/>
  <c r="E1244" i="1"/>
  <c r="K1243" i="1"/>
  <c r="L1243" i="1" s="1"/>
  <c r="E1243" i="1"/>
  <c r="L1242" i="1"/>
  <c r="K1242" i="1"/>
  <c r="E1242" i="1"/>
  <c r="K1241" i="1"/>
  <c r="L1241" i="1" s="1"/>
  <c r="E1241" i="1"/>
  <c r="K1240" i="1"/>
  <c r="L1240" i="1" s="1"/>
  <c r="E1240" i="1"/>
  <c r="K1239" i="1"/>
  <c r="L1239" i="1" s="1"/>
  <c r="E1239" i="1"/>
  <c r="L1238" i="1"/>
  <c r="K1238" i="1"/>
  <c r="E1238" i="1"/>
  <c r="L1237" i="1"/>
  <c r="K1237" i="1"/>
  <c r="E1237" i="1"/>
  <c r="K1236" i="1"/>
  <c r="L1236" i="1" s="1"/>
  <c r="E1236" i="1"/>
  <c r="K1235" i="1"/>
  <c r="L1235" i="1" s="1"/>
  <c r="E1235" i="1"/>
  <c r="L1234" i="1"/>
  <c r="K1234" i="1"/>
  <c r="E1234" i="1"/>
  <c r="K1233" i="1"/>
  <c r="L1233" i="1" s="1"/>
  <c r="E1233" i="1"/>
  <c r="K1232" i="1"/>
  <c r="L1232" i="1" s="1"/>
  <c r="E1232" i="1"/>
  <c r="K1231" i="1"/>
  <c r="L1231" i="1" s="1"/>
  <c r="E1231" i="1"/>
  <c r="L1230" i="1"/>
  <c r="K1230" i="1"/>
  <c r="E1230" i="1"/>
  <c r="L1229" i="1"/>
  <c r="K1229" i="1"/>
  <c r="E1229" i="1"/>
  <c r="K1228" i="1"/>
  <c r="L1228" i="1" s="1"/>
  <c r="E1228" i="1"/>
  <c r="K1227" i="1"/>
  <c r="L1227" i="1" s="1"/>
  <c r="E1227" i="1"/>
  <c r="L1226" i="1"/>
  <c r="K1226" i="1"/>
  <c r="E1226" i="1"/>
  <c r="K1225" i="1"/>
  <c r="L1225" i="1" s="1"/>
  <c r="E1225" i="1"/>
  <c r="K1224" i="1"/>
  <c r="L1224" i="1" s="1"/>
  <c r="E1224" i="1"/>
  <c r="K1223" i="1"/>
  <c r="L1223" i="1" s="1"/>
  <c r="E1223" i="1"/>
  <c r="L1222" i="1"/>
  <c r="K1222" i="1"/>
  <c r="E1222" i="1"/>
  <c r="L1221" i="1"/>
  <c r="K1221" i="1"/>
  <c r="E1221" i="1"/>
  <c r="K1220" i="1"/>
  <c r="L1220" i="1" s="1"/>
  <c r="E1220" i="1"/>
  <c r="K1219" i="1"/>
  <c r="L1219" i="1" s="1"/>
  <c r="E1219" i="1"/>
  <c r="L1218" i="1"/>
  <c r="K1218" i="1"/>
  <c r="E1218" i="1"/>
  <c r="K1217" i="1"/>
  <c r="L1217" i="1" s="1"/>
  <c r="E1217" i="1"/>
  <c r="K1216" i="1"/>
  <c r="L1216" i="1" s="1"/>
  <c r="E1216" i="1"/>
  <c r="K1215" i="1"/>
  <c r="L1215" i="1" s="1"/>
  <c r="E1215" i="1"/>
  <c r="L1214" i="1"/>
  <c r="K1214" i="1"/>
  <c r="E1214" i="1"/>
  <c r="L1213" i="1"/>
  <c r="K1213" i="1"/>
  <c r="E1213" i="1"/>
  <c r="K1212" i="1"/>
  <c r="L1212" i="1" s="1"/>
  <c r="E1212" i="1"/>
  <c r="K1211" i="1"/>
  <c r="L1211" i="1" s="1"/>
  <c r="E1211" i="1"/>
  <c r="L1210" i="1"/>
  <c r="K1210" i="1"/>
  <c r="E1210" i="1"/>
  <c r="K1209" i="1"/>
  <c r="L1209" i="1" s="1"/>
  <c r="E1209" i="1"/>
  <c r="K1208" i="1"/>
  <c r="L1208" i="1" s="1"/>
  <c r="E1208" i="1"/>
  <c r="K1207" i="1"/>
  <c r="L1207" i="1" s="1"/>
  <c r="E1207" i="1"/>
  <c r="L1206" i="1"/>
  <c r="K1206" i="1"/>
  <c r="E1206" i="1"/>
  <c r="L1205" i="1"/>
  <c r="K1205" i="1"/>
  <c r="E1205" i="1"/>
  <c r="K1204" i="1"/>
  <c r="L1204" i="1" s="1"/>
  <c r="E1204" i="1"/>
  <c r="K1203" i="1"/>
  <c r="L1203" i="1" s="1"/>
  <c r="E1203" i="1"/>
  <c r="L1202" i="1"/>
  <c r="K1202" i="1"/>
  <c r="E1202" i="1"/>
  <c r="K1201" i="1"/>
  <c r="L1201" i="1" s="1"/>
  <c r="E1201" i="1"/>
  <c r="K1200" i="1"/>
  <c r="L1200" i="1" s="1"/>
  <c r="E1200" i="1"/>
  <c r="K1199" i="1"/>
  <c r="L1199" i="1" s="1"/>
  <c r="E1199" i="1"/>
  <c r="L1198" i="1"/>
  <c r="K1198" i="1"/>
  <c r="E1198" i="1"/>
  <c r="L1197" i="1"/>
  <c r="K1197" i="1"/>
  <c r="E1197" i="1"/>
  <c r="K1196" i="1"/>
  <c r="L1196" i="1" s="1"/>
  <c r="E1196" i="1"/>
  <c r="K1195" i="1"/>
  <c r="L1195" i="1" s="1"/>
  <c r="E1195" i="1"/>
  <c r="L1194" i="1"/>
  <c r="K1194" i="1"/>
  <c r="E1194" i="1"/>
  <c r="K1193" i="1"/>
  <c r="L1193" i="1" s="1"/>
  <c r="E1193" i="1"/>
  <c r="K1192" i="1"/>
  <c r="L1192" i="1" s="1"/>
  <c r="E1192" i="1"/>
  <c r="K1191" i="1"/>
  <c r="L1191" i="1" s="1"/>
  <c r="E1191" i="1"/>
  <c r="L1190" i="1"/>
  <c r="K1190" i="1"/>
  <c r="E1190" i="1"/>
  <c r="L1189" i="1"/>
  <c r="K1189" i="1"/>
  <c r="E1189" i="1"/>
  <c r="K1188" i="1"/>
  <c r="L1188" i="1" s="1"/>
  <c r="E1188" i="1"/>
  <c r="K1187" i="1"/>
  <c r="L1187" i="1" s="1"/>
  <c r="E1187" i="1"/>
  <c r="L1186" i="1"/>
  <c r="K1186" i="1"/>
  <c r="E1186" i="1"/>
  <c r="K1185" i="1"/>
  <c r="L1185" i="1" s="1"/>
  <c r="E1185" i="1"/>
  <c r="K1184" i="1"/>
  <c r="L1184" i="1" s="1"/>
  <c r="E1184" i="1"/>
  <c r="K1183" i="1"/>
  <c r="L1183" i="1" s="1"/>
  <c r="E1183" i="1"/>
  <c r="L1182" i="1"/>
  <c r="K1182" i="1"/>
  <c r="E1182" i="1"/>
  <c r="L1181" i="1"/>
  <c r="K1181" i="1"/>
  <c r="E1181" i="1"/>
  <c r="K1180" i="1"/>
  <c r="L1180" i="1" s="1"/>
  <c r="E1180" i="1"/>
  <c r="K1179" i="1"/>
  <c r="L1179" i="1" s="1"/>
  <c r="E1179" i="1"/>
  <c r="L1178" i="1"/>
  <c r="K1178" i="1"/>
  <c r="E1178" i="1"/>
  <c r="K1177" i="1"/>
  <c r="L1177" i="1" s="1"/>
  <c r="E1177" i="1"/>
  <c r="K1176" i="1"/>
  <c r="L1176" i="1" s="1"/>
  <c r="E1176" i="1"/>
  <c r="K1175" i="1"/>
  <c r="L1175" i="1" s="1"/>
  <c r="E1175" i="1"/>
  <c r="L1174" i="1"/>
  <c r="K1174" i="1"/>
  <c r="E1174" i="1"/>
  <c r="L1173" i="1"/>
  <c r="K1173" i="1"/>
  <c r="E1173" i="1"/>
  <c r="K1172" i="1"/>
  <c r="L1172" i="1" s="1"/>
  <c r="E1172" i="1"/>
  <c r="K1171" i="1"/>
  <c r="L1171" i="1" s="1"/>
  <c r="E1171" i="1"/>
  <c r="L1170" i="1"/>
  <c r="K1170" i="1"/>
  <c r="E1170" i="1"/>
  <c r="K1169" i="1"/>
  <c r="L1169" i="1" s="1"/>
  <c r="E1169" i="1"/>
  <c r="K1168" i="1"/>
  <c r="L1168" i="1" s="1"/>
  <c r="E1168" i="1"/>
  <c r="K1167" i="1"/>
  <c r="L1167" i="1" s="1"/>
  <c r="E1167" i="1"/>
  <c r="L1166" i="1"/>
  <c r="K1166" i="1"/>
  <c r="E1166" i="1"/>
  <c r="L1165" i="1"/>
  <c r="K1165" i="1"/>
  <c r="E1165" i="1"/>
  <c r="K1164" i="1"/>
  <c r="L1164" i="1" s="1"/>
  <c r="E1164" i="1"/>
  <c r="K1163" i="1"/>
  <c r="L1163" i="1" s="1"/>
  <c r="E1163" i="1"/>
  <c r="L1162" i="1"/>
  <c r="K1162" i="1"/>
  <c r="E1162" i="1"/>
  <c r="K1161" i="1"/>
  <c r="L1161" i="1" s="1"/>
  <c r="E1161" i="1"/>
  <c r="K1160" i="1"/>
  <c r="L1160" i="1" s="1"/>
  <c r="E1160" i="1"/>
  <c r="K1159" i="1"/>
  <c r="L1159" i="1" s="1"/>
  <c r="E1159" i="1"/>
  <c r="L1158" i="1"/>
  <c r="K1158" i="1"/>
  <c r="E1158" i="1"/>
  <c r="L1157" i="1"/>
  <c r="K1157" i="1"/>
  <c r="E1157" i="1"/>
  <c r="K1156" i="1"/>
  <c r="L1156" i="1" s="1"/>
  <c r="E1156" i="1"/>
  <c r="K1155" i="1"/>
  <c r="L1155" i="1" s="1"/>
  <c r="E1155" i="1"/>
  <c r="L1154" i="1"/>
  <c r="K1154" i="1"/>
  <c r="E1154" i="1"/>
  <c r="K1153" i="1"/>
  <c r="L1153" i="1" s="1"/>
  <c r="E1153" i="1"/>
  <c r="K1152" i="1"/>
  <c r="L1152" i="1" s="1"/>
  <c r="E1152" i="1"/>
  <c r="K1151" i="1"/>
  <c r="L1151" i="1" s="1"/>
  <c r="E1151" i="1"/>
  <c r="L1150" i="1"/>
  <c r="K1150" i="1"/>
  <c r="E1150" i="1"/>
  <c r="L1149" i="1"/>
  <c r="K1149" i="1"/>
  <c r="E1149" i="1"/>
  <c r="K1148" i="1"/>
  <c r="L1148" i="1" s="1"/>
  <c r="E1148" i="1"/>
  <c r="K1147" i="1"/>
  <c r="L1147" i="1" s="1"/>
  <c r="E1147" i="1"/>
  <c r="L1146" i="1"/>
  <c r="K1146" i="1"/>
  <c r="E1146" i="1"/>
  <c r="K1145" i="1"/>
  <c r="L1145" i="1" s="1"/>
  <c r="E1145" i="1"/>
  <c r="K1144" i="1"/>
  <c r="L1144" i="1" s="1"/>
  <c r="E1144" i="1"/>
  <c r="K1143" i="1"/>
  <c r="L1143" i="1" s="1"/>
  <c r="E1143" i="1"/>
  <c r="L1142" i="1"/>
  <c r="K1142" i="1"/>
  <c r="E1142" i="1"/>
  <c r="L1141" i="1"/>
  <c r="K1141" i="1"/>
  <c r="E1141" i="1"/>
  <c r="K1140" i="1"/>
  <c r="L1140" i="1" s="1"/>
  <c r="E1140" i="1"/>
  <c r="K1139" i="1"/>
  <c r="L1139" i="1" s="1"/>
  <c r="E1139" i="1"/>
  <c r="L1138" i="1"/>
  <c r="K1138" i="1"/>
  <c r="E1138" i="1"/>
  <c r="K1137" i="1"/>
  <c r="L1137" i="1" s="1"/>
  <c r="E1137" i="1"/>
  <c r="K1136" i="1"/>
  <c r="L1136" i="1" s="1"/>
  <c r="E1136" i="1"/>
  <c r="K1135" i="1"/>
  <c r="L1135" i="1" s="1"/>
  <c r="E1135" i="1"/>
  <c r="L1134" i="1"/>
  <c r="K1134" i="1"/>
  <c r="E1134" i="1"/>
  <c r="L1133" i="1"/>
  <c r="K1133" i="1"/>
  <c r="E1133" i="1"/>
  <c r="K1132" i="1"/>
  <c r="L1132" i="1" s="1"/>
  <c r="E1132" i="1"/>
  <c r="K1131" i="1"/>
  <c r="L1131" i="1" s="1"/>
  <c r="E1131" i="1"/>
  <c r="L1130" i="1"/>
  <c r="K1130" i="1"/>
  <c r="E1130" i="1"/>
  <c r="K1129" i="1"/>
  <c r="L1129" i="1" s="1"/>
  <c r="E1129" i="1"/>
  <c r="K1128" i="1"/>
  <c r="L1128" i="1" s="1"/>
  <c r="E1128" i="1"/>
  <c r="K1127" i="1"/>
  <c r="L1127" i="1" s="1"/>
  <c r="E1127" i="1"/>
  <c r="L1126" i="1"/>
  <c r="K1126" i="1"/>
  <c r="E1126" i="1"/>
  <c r="L1125" i="1"/>
  <c r="K1125" i="1"/>
  <c r="E1125" i="1"/>
  <c r="K1124" i="1"/>
  <c r="L1124" i="1" s="1"/>
  <c r="E1124" i="1"/>
  <c r="K1123" i="1"/>
  <c r="L1123" i="1" s="1"/>
  <c r="E1123" i="1"/>
  <c r="L1122" i="1"/>
  <c r="K1122" i="1"/>
  <c r="E1122" i="1"/>
  <c r="K1121" i="1"/>
  <c r="L1121" i="1" s="1"/>
  <c r="E1121" i="1"/>
  <c r="K1120" i="1"/>
  <c r="L1120" i="1" s="1"/>
  <c r="E1120" i="1"/>
  <c r="K1119" i="1"/>
  <c r="L1119" i="1" s="1"/>
  <c r="E1119" i="1"/>
  <c r="L1118" i="1"/>
  <c r="K1118" i="1"/>
  <c r="E1118" i="1"/>
  <c r="L1117" i="1"/>
  <c r="K1117" i="1"/>
  <c r="E1117" i="1"/>
  <c r="K1116" i="1"/>
  <c r="L1116" i="1" s="1"/>
  <c r="E1116" i="1"/>
  <c r="K1115" i="1"/>
  <c r="L1115" i="1" s="1"/>
  <c r="E1115" i="1"/>
  <c r="L1114" i="1"/>
  <c r="K1114" i="1"/>
  <c r="E1114" i="1"/>
  <c r="K1113" i="1"/>
  <c r="L1113" i="1" s="1"/>
  <c r="E1113" i="1"/>
  <c r="K1112" i="1"/>
  <c r="L1112" i="1" s="1"/>
  <c r="E1112" i="1"/>
  <c r="K1111" i="1"/>
  <c r="L1111" i="1" s="1"/>
  <c r="E1111" i="1"/>
  <c r="L1110" i="1"/>
  <c r="K1110" i="1"/>
  <c r="E1110" i="1"/>
  <c r="L1109" i="1"/>
  <c r="K1109" i="1"/>
  <c r="E1109" i="1"/>
  <c r="K1108" i="1"/>
  <c r="L1108" i="1" s="1"/>
  <c r="E1108" i="1"/>
  <c r="K1107" i="1"/>
  <c r="L1107" i="1" s="1"/>
  <c r="E1107" i="1"/>
  <c r="L1106" i="1"/>
  <c r="K1106" i="1"/>
  <c r="E1106" i="1"/>
  <c r="K1105" i="1"/>
  <c r="L1105" i="1" s="1"/>
  <c r="E1105" i="1"/>
  <c r="K1104" i="1"/>
  <c r="L1104" i="1" s="1"/>
  <c r="E1104" i="1"/>
  <c r="K1103" i="1"/>
  <c r="L1103" i="1" s="1"/>
  <c r="E1103" i="1"/>
  <c r="L1102" i="1"/>
  <c r="K1102" i="1"/>
  <c r="E1102" i="1"/>
  <c r="L1101" i="1"/>
  <c r="K1101" i="1"/>
  <c r="E1101" i="1"/>
  <c r="K1100" i="1"/>
  <c r="L1100" i="1" s="1"/>
  <c r="E1100" i="1"/>
  <c r="K1099" i="1"/>
  <c r="L1099" i="1" s="1"/>
  <c r="E1099" i="1"/>
  <c r="L1098" i="1"/>
  <c r="K1098" i="1"/>
  <c r="E1098" i="1"/>
  <c r="K1097" i="1"/>
  <c r="L1097" i="1" s="1"/>
  <c r="E1097" i="1"/>
  <c r="K1096" i="1"/>
  <c r="L1096" i="1" s="1"/>
  <c r="E1096" i="1"/>
  <c r="K1095" i="1"/>
  <c r="L1095" i="1" s="1"/>
  <c r="E1095" i="1"/>
  <c r="L1094" i="1"/>
  <c r="K1094" i="1"/>
  <c r="E1094" i="1"/>
  <c r="L1093" i="1"/>
  <c r="K1093" i="1"/>
  <c r="E1093" i="1"/>
  <c r="K1092" i="1"/>
  <c r="L1092" i="1" s="1"/>
  <c r="E1092" i="1"/>
  <c r="K1091" i="1"/>
  <c r="L1091" i="1" s="1"/>
  <c r="E1091" i="1"/>
  <c r="L1090" i="1"/>
  <c r="K1090" i="1"/>
  <c r="E1090" i="1"/>
  <c r="K1089" i="1"/>
  <c r="L1089" i="1" s="1"/>
  <c r="E1089" i="1"/>
  <c r="K1088" i="1"/>
  <c r="L1088" i="1" s="1"/>
  <c r="E1088" i="1"/>
  <c r="K1087" i="1"/>
  <c r="L1087" i="1" s="1"/>
  <c r="E1087" i="1"/>
  <c r="L1086" i="1"/>
  <c r="K1086" i="1"/>
  <c r="E1086" i="1"/>
  <c r="L1085" i="1"/>
  <c r="K1085" i="1"/>
  <c r="E1085" i="1"/>
  <c r="K1084" i="1"/>
  <c r="L1084" i="1" s="1"/>
  <c r="E1084" i="1"/>
  <c r="K1083" i="1"/>
  <c r="L1083" i="1" s="1"/>
  <c r="E1083" i="1"/>
  <c r="L1082" i="1"/>
  <c r="K1082" i="1"/>
  <c r="E1082" i="1"/>
  <c r="K1081" i="1"/>
  <c r="L1081" i="1" s="1"/>
  <c r="E1081" i="1"/>
  <c r="K1080" i="1"/>
  <c r="L1080" i="1" s="1"/>
  <c r="E1080" i="1"/>
  <c r="K1079" i="1"/>
  <c r="L1079" i="1" s="1"/>
  <c r="E1079" i="1"/>
  <c r="L1078" i="1"/>
  <c r="K1078" i="1"/>
  <c r="E1078" i="1"/>
  <c r="L1077" i="1"/>
  <c r="K1077" i="1"/>
  <c r="E1077" i="1"/>
  <c r="K1076" i="1"/>
  <c r="L1076" i="1" s="1"/>
  <c r="E1076" i="1"/>
  <c r="K1075" i="1"/>
  <c r="L1075" i="1" s="1"/>
  <c r="E1075" i="1"/>
  <c r="L1074" i="1"/>
  <c r="K1074" i="1"/>
  <c r="E1074" i="1"/>
  <c r="K1073" i="1"/>
  <c r="L1073" i="1" s="1"/>
  <c r="E1073" i="1"/>
  <c r="K1072" i="1"/>
  <c r="L1072" i="1" s="1"/>
  <c r="E1072" i="1"/>
  <c r="K1071" i="1"/>
  <c r="L1071" i="1" s="1"/>
  <c r="E1071" i="1"/>
  <c r="L1070" i="1"/>
  <c r="K1070" i="1"/>
  <c r="E1070" i="1"/>
  <c r="L1069" i="1"/>
  <c r="K1069" i="1"/>
  <c r="E1069" i="1"/>
  <c r="K1068" i="1"/>
  <c r="L1068" i="1" s="1"/>
  <c r="E1068" i="1"/>
  <c r="K1067" i="1"/>
  <c r="L1067" i="1" s="1"/>
  <c r="E1067" i="1"/>
  <c r="L1066" i="1"/>
  <c r="K1066" i="1"/>
  <c r="E1066" i="1"/>
  <c r="K1065" i="1"/>
  <c r="L1065" i="1" s="1"/>
  <c r="E1065" i="1"/>
  <c r="K1064" i="1"/>
  <c r="L1064" i="1" s="1"/>
  <c r="E1064" i="1"/>
  <c r="K1063" i="1"/>
  <c r="L1063" i="1" s="1"/>
  <c r="E1063" i="1"/>
  <c r="L1062" i="1"/>
  <c r="K1062" i="1"/>
  <c r="E1062" i="1"/>
  <c r="L1061" i="1"/>
  <c r="K1061" i="1"/>
  <c r="E1061" i="1"/>
  <c r="K1060" i="1"/>
  <c r="L1060" i="1" s="1"/>
  <c r="E1060" i="1"/>
  <c r="K1059" i="1"/>
  <c r="L1059" i="1" s="1"/>
  <c r="E1059" i="1"/>
  <c r="L1058" i="1"/>
  <c r="K1058" i="1"/>
  <c r="E1058" i="1"/>
  <c r="K1057" i="1"/>
  <c r="L1057" i="1" s="1"/>
  <c r="E1057" i="1"/>
  <c r="K1056" i="1"/>
  <c r="L1056" i="1" s="1"/>
  <c r="E1056" i="1"/>
  <c r="K1055" i="1"/>
  <c r="L1055" i="1" s="1"/>
  <c r="E1055" i="1"/>
  <c r="L1054" i="1"/>
  <c r="K1054" i="1"/>
  <c r="E1054" i="1"/>
  <c r="L1053" i="1"/>
  <c r="K1053" i="1"/>
  <c r="E1053" i="1"/>
  <c r="K1052" i="1"/>
  <c r="L1052" i="1" s="1"/>
  <c r="E1052" i="1"/>
  <c r="K1051" i="1"/>
  <c r="L1051" i="1" s="1"/>
  <c r="E1051" i="1"/>
  <c r="L1050" i="1"/>
  <c r="K1050" i="1"/>
  <c r="E1050" i="1"/>
  <c r="K1049" i="1"/>
  <c r="L1049" i="1" s="1"/>
  <c r="E1049" i="1"/>
  <c r="K1048" i="1"/>
  <c r="L1048" i="1" s="1"/>
  <c r="E1048" i="1"/>
  <c r="K1047" i="1"/>
  <c r="L1047" i="1" s="1"/>
  <c r="E1047" i="1"/>
  <c r="L1046" i="1"/>
  <c r="K1046" i="1"/>
  <c r="E1046" i="1"/>
  <c r="L1045" i="1"/>
  <c r="K1045" i="1"/>
  <c r="E1045" i="1"/>
  <c r="K1044" i="1"/>
  <c r="L1044" i="1" s="1"/>
  <c r="E1044" i="1"/>
  <c r="K1043" i="1"/>
  <c r="L1043" i="1" s="1"/>
  <c r="E1043" i="1"/>
  <c r="L1042" i="1"/>
  <c r="K1042" i="1"/>
  <c r="E1042" i="1"/>
  <c r="K1041" i="1"/>
  <c r="L1041" i="1" s="1"/>
  <c r="E1041" i="1"/>
  <c r="K1040" i="1"/>
  <c r="L1040" i="1" s="1"/>
  <c r="E1040" i="1"/>
  <c r="K1039" i="1"/>
  <c r="L1039" i="1" s="1"/>
  <c r="E1039" i="1"/>
  <c r="L1038" i="1"/>
  <c r="K1038" i="1"/>
  <c r="E1038" i="1"/>
  <c r="L1037" i="1"/>
  <c r="K1037" i="1"/>
  <c r="E1037" i="1"/>
  <c r="K1036" i="1"/>
  <c r="L1036" i="1" s="1"/>
  <c r="E1036" i="1"/>
  <c r="K1035" i="1"/>
  <c r="L1035" i="1" s="1"/>
  <c r="E1035" i="1"/>
  <c r="L1034" i="1"/>
  <c r="K1034" i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L1028" i="1"/>
  <c r="K1028" i="1"/>
  <c r="E1028" i="1"/>
  <c r="K1027" i="1"/>
  <c r="L1027" i="1" s="1"/>
  <c r="E1027" i="1"/>
  <c r="K1026" i="1"/>
  <c r="L1026" i="1" s="1"/>
  <c r="E1026" i="1"/>
  <c r="K1025" i="1"/>
  <c r="L1025" i="1" s="1"/>
  <c r="E1025" i="1"/>
  <c r="L1024" i="1"/>
  <c r="K1024" i="1"/>
  <c r="E1024" i="1"/>
  <c r="K1023" i="1"/>
  <c r="L1023" i="1" s="1"/>
  <c r="E1023" i="1"/>
  <c r="K1022" i="1"/>
  <c r="L1022" i="1" s="1"/>
  <c r="E1022" i="1"/>
  <c r="K1021" i="1"/>
  <c r="L1021" i="1" s="1"/>
  <c r="E1021" i="1"/>
  <c r="L1020" i="1"/>
  <c r="K1020" i="1"/>
  <c r="E1020" i="1"/>
  <c r="K1019" i="1"/>
  <c r="L1019" i="1" s="1"/>
  <c r="E1019" i="1"/>
  <c r="K1018" i="1"/>
  <c r="L1018" i="1" s="1"/>
  <c r="E1018" i="1"/>
  <c r="K1017" i="1"/>
  <c r="L1017" i="1" s="1"/>
  <c r="E1017" i="1"/>
  <c r="L1016" i="1"/>
  <c r="K1016" i="1"/>
  <c r="E1016" i="1"/>
  <c r="K1015" i="1"/>
  <c r="L1015" i="1" s="1"/>
  <c r="E1015" i="1"/>
  <c r="K1014" i="1"/>
  <c r="L1014" i="1" s="1"/>
  <c r="E1014" i="1"/>
  <c r="K1013" i="1"/>
  <c r="L1013" i="1" s="1"/>
  <c r="E1013" i="1"/>
  <c r="L1012" i="1"/>
  <c r="K1012" i="1"/>
  <c r="E1012" i="1"/>
  <c r="K1011" i="1"/>
  <c r="L1011" i="1" s="1"/>
  <c r="E1011" i="1"/>
  <c r="K1010" i="1"/>
  <c r="L1010" i="1" s="1"/>
  <c r="E1010" i="1"/>
  <c r="K1009" i="1"/>
  <c r="L1009" i="1" s="1"/>
  <c r="E1009" i="1"/>
  <c r="L1008" i="1"/>
  <c r="K1008" i="1"/>
  <c r="E1008" i="1"/>
  <c r="K1007" i="1"/>
  <c r="L1007" i="1" s="1"/>
  <c r="E1007" i="1"/>
  <c r="K1006" i="1"/>
  <c r="L1006" i="1" s="1"/>
  <c r="E1006" i="1"/>
  <c r="K1005" i="1"/>
  <c r="L1005" i="1" s="1"/>
  <c r="E1005" i="1"/>
  <c r="L1004" i="1"/>
  <c r="K1004" i="1"/>
  <c r="E1004" i="1"/>
  <c r="K1003" i="1"/>
  <c r="L1003" i="1" s="1"/>
  <c r="E1003" i="1"/>
  <c r="K1002" i="1"/>
  <c r="L1002" i="1" s="1"/>
  <c r="E1002" i="1"/>
  <c r="K1001" i="1"/>
  <c r="L1001" i="1" s="1"/>
  <c r="E1001" i="1"/>
  <c r="L1000" i="1"/>
  <c r="K1000" i="1"/>
  <c r="E1000" i="1"/>
  <c r="K999" i="1"/>
  <c r="L999" i="1" s="1"/>
  <c r="E999" i="1"/>
  <c r="K998" i="1"/>
  <c r="L998" i="1" s="1"/>
  <c r="E998" i="1"/>
  <c r="K997" i="1"/>
  <c r="L997" i="1" s="1"/>
  <c r="E997" i="1"/>
  <c r="L996" i="1"/>
  <c r="K996" i="1"/>
  <c r="E996" i="1"/>
  <c r="K995" i="1"/>
  <c r="L995" i="1" s="1"/>
  <c r="E995" i="1"/>
  <c r="K994" i="1"/>
  <c r="L994" i="1" s="1"/>
  <c r="E994" i="1"/>
  <c r="K993" i="1"/>
  <c r="L993" i="1" s="1"/>
  <c r="E993" i="1"/>
  <c r="L992" i="1"/>
  <c r="K992" i="1"/>
  <c r="E992" i="1"/>
  <c r="K991" i="1"/>
  <c r="L991" i="1" s="1"/>
  <c r="E991" i="1"/>
  <c r="K990" i="1"/>
  <c r="L990" i="1" s="1"/>
  <c r="E990" i="1"/>
  <c r="K989" i="1"/>
  <c r="L989" i="1" s="1"/>
  <c r="E989" i="1"/>
  <c r="L988" i="1"/>
  <c r="K988" i="1"/>
  <c r="E988" i="1"/>
  <c r="K987" i="1"/>
  <c r="L987" i="1" s="1"/>
  <c r="E987" i="1"/>
  <c r="K986" i="1"/>
  <c r="L986" i="1" s="1"/>
  <c r="E986" i="1"/>
  <c r="K985" i="1"/>
  <c r="L985" i="1" s="1"/>
  <c r="E985" i="1"/>
  <c r="L984" i="1"/>
  <c r="K984" i="1"/>
  <c r="E984" i="1"/>
  <c r="K983" i="1"/>
  <c r="L983" i="1" s="1"/>
  <c r="E983" i="1"/>
  <c r="K982" i="1"/>
  <c r="L982" i="1" s="1"/>
  <c r="E982" i="1"/>
  <c r="K981" i="1"/>
  <c r="L981" i="1" s="1"/>
  <c r="E981" i="1"/>
  <c r="L980" i="1"/>
  <c r="K980" i="1"/>
  <c r="E980" i="1"/>
  <c r="K979" i="1"/>
  <c r="L979" i="1" s="1"/>
  <c r="E979" i="1"/>
  <c r="K978" i="1"/>
  <c r="L978" i="1" s="1"/>
  <c r="E978" i="1"/>
  <c r="K977" i="1"/>
  <c r="L977" i="1" s="1"/>
  <c r="E977" i="1"/>
  <c r="L976" i="1"/>
  <c r="K976" i="1"/>
  <c r="E976" i="1"/>
  <c r="K975" i="1"/>
  <c r="L975" i="1" s="1"/>
  <c r="E975" i="1"/>
  <c r="K974" i="1"/>
  <c r="L974" i="1" s="1"/>
  <c r="E974" i="1"/>
  <c r="K973" i="1"/>
  <c r="L973" i="1" s="1"/>
  <c r="E973" i="1"/>
  <c r="L972" i="1"/>
  <c r="K972" i="1"/>
  <c r="E972" i="1"/>
  <c r="K971" i="1"/>
  <c r="L971" i="1" s="1"/>
  <c r="E971" i="1"/>
  <c r="K970" i="1"/>
  <c r="L970" i="1" s="1"/>
  <c r="E970" i="1"/>
  <c r="K969" i="1"/>
  <c r="L969" i="1" s="1"/>
  <c r="E969" i="1"/>
  <c r="L968" i="1"/>
  <c r="K968" i="1"/>
  <c r="E968" i="1"/>
  <c r="K967" i="1"/>
  <c r="L967" i="1" s="1"/>
  <c r="E967" i="1"/>
  <c r="K966" i="1"/>
  <c r="L966" i="1" s="1"/>
  <c r="E966" i="1"/>
  <c r="K965" i="1"/>
  <c r="L965" i="1" s="1"/>
  <c r="E965" i="1"/>
  <c r="L964" i="1"/>
  <c r="K964" i="1"/>
  <c r="E964" i="1"/>
  <c r="K963" i="1"/>
  <c r="L963" i="1" s="1"/>
  <c r="E963" i="1"/>
  <c r="K962" i="1"/>
  <c r="L962" i="1" s="1"/>
  <c r="E962" i="1"/>
  <c r="K961" i="1"/>
  <c r="L961" i="1" s="1"/>
  <c r="E961" i="1"/>
  <c r="L960" i="1"/>
  <c r="K960" i="1"/>
  <c r="E960" i="1"/>
  <c r="K959" i="1"/>
  <c r="L959" i="1" s="1"/>
  <c r="E959" i="1"/>
  <c r="K958" i="1"/>
  <c r="L958" i="1" s="1"/>
  <c r="E958" i="1"/>
  <c r="K957" i="1"/>
  <c r="L957" i="1" s="1"/>
  <c r="E957" i="1"/>
  <c r="L956" i="1"/>
  <c r="K956" i="1"/>
  <c r="E956" i="1"/>
  <c r="K955" i="1"/>
  <c r="L955" i="1" s="1"/>
  <c r="E955" i="1"/>
  <c r="K954" i="1"/>
  <c r="L954" i="1" s="1"/>
  <c r="E954" i="1"/>
  <c r="K953" i="1"/>
  <c r="L953" i="1" s="1"/>
  <c r="E953" i="1"/>
  <c r="L952" i="1"/>
  <c r="K952" i="1"/>
  <c r="E952" i="1"/>
  <c r="K951" i="1"/>
  <c r="L951" i="1" s="1"/>
  <c r="E951" i="1"/>
  <c r="K950" i="1"/>
  <c r="L950" i="1" s="1"/>
  <c r="E950" i="1"/>
  <c r="K949" i="1"/>
  <c r="L949" i="1" s="1"/>
  <c r="E949" i="1"/>
  <c r="L948" i="1"/>
  <c r="K948" i="1"/>
  <c r="E948" i="1"/>
  <c r="K947" i="1"/>
  <c r="L947" i="1" s="1"/>
  <c r="E947" i="1"/>
  <c r="K946" i="1"/>
  <c r="L946" i="1" s="1"/>
  <c r="E946" i="1"/>
  <c r="K945" i="1"/>
  <c r="L945" i="1" s="1"/>
  <c r="E945" i="1"/>
  <c r="L944" i="1"/>
  <c r="K944" i="1"/>
  <c r="E944" i="1"/>
  <c r="K943" i="1"/>
  <c r="L943" i="1" s="1"/>
  <c r="E943" i="1"/>
  <c r="K942" i="1"/>
  <c r="L942" i="1" s="1"/>
  <c r="E942" i="1"/>
  <c r="K941" i="1"/>
  <c r="L941" i="1" s="1"/>
  <c r="E941" i="1"/>
  <c r="L940" i="1"/>
  <c r="K940" i="1"/>
  <c r="E940" i="1"/>
  <c r="K939" i="1"/>
  <c r="L939" i="1" s="1"/>
  <c r="E939" i="1"/>
  <c r="K938" i="1"/>
  <c r="L938" i="1" s="1"/>
  <c r="E938" i="1"/>
  <c r="K937" i="1"/>
  <c r="L937" i="1" s="1"/>
  <c r="E937" i="1"/>
  <c r="L936" i="1"/>
  <c r="K936" i="1"/>
  <c r="E936" i="1"/>
  <c r="K935" i="1"/>
  <c r="L935" i="1" s="1"/>
  <c r="E935" i="1"/>
  <c r="K934" i="1"/>
  <c r="L934" i="1" s="1"/>
  <c r="E934" i="1"/>
  <c r="K933" i="1"/>
  <c r="L933" i="1" s="1"/>
  <c r="E933" i="1"/>
  <c r="L932" i="1"/>
  <c r="K932" i="1"/>
  <c r="E932" i="1"/>
  <c r="K931" i="1"/>
  <c r="L931" i="1" s="1"/>
  <c r="E931" i="1"/>
  <c r="K930" i="1"/>
  <c r="L930" i="1" s="1"/>
  <c r="E930" i="1"/>
  <c r="K929" i="1"/>
  <c r="L929" i="1" s="1"/>
  <c r="E929" i="1"/>
  <c r="L928" i="1"/>
  <c r="K928" i="1"/>
  <c r="E928" i="1"/>
  <c r="K927" i="1"/>
  <c r="L927" i="1" s="1"/>
  <c r="E927" i="1"/>
  <c r="K926" i="1"/>
  <c r="L926" i="1" s="1"/>
  <c r="E926" i="1"/>
  <c r="K925" i="1"/>
  <c r="L925" i="1" s="1"/>
  <c r="E925" i="1"/>
  <c r="L924" i="1"/>
  <c r="K924" i="1"/>
  <c r="E924" i="1"/>
  <c r="K923" i="1"/>
  <c r="L923" i="1" s="1"/>
  <c r="E923" i="1"/>
  <c r="K922" i="1"/>
  <c r="L922" i="1" s="1"/>
  <c r="E922" i="1"/>
  <c r="K921" i="1"/>
  <c r="L921" i="1" s="1"/>
  <c r="E921" i="1"/>
  <c r="L920" i="1"/>
  <c r="K920" i="1"/>
  <c r="E920" i="1"/>
  <c r="K919" i="1"/>
  <c r="L919" i="1" s="1"/>
  <c r="E919" i="1"/>
  <c r="K918" i="1"/>
  <c r="L918" i="1" s="1"/>
  <c r="E918" i="1"/>
  <c r="K917" i="1"/>
  <c r="L917" i="1" s="1"/>
  <c r="E917" i="1"/>
  <c r="L916" i="1"/>
  <c r="K916" i="1"/>
  <c r="E916" i="1"/>
  <c r="K915" i="1"/>
  <c r="L915" i="1" s="1"/>
  <c r="E915" i="1"/>
  <c r="K914" i="1"/>
  <c r="L914" i="1" s="1"/>
  <c r="E914" i="1"/>
  <c r="K913" i="1"/>
  <c r="L913" i="1" s="1"/>
  <c r="E913" i="1"/>
  <c r="L912" i="1"/>
  <c r="K912" i="1"/>
  <c r="E912" i="1"/>
  <c r="K911" i="1"/>
  <c r="L911" i="1" s="1"/>
  <c r="E911" i="1"/>
  <c r="K910" i="1"/>
  <c r="L910" i="1" s="1"/>
  <c r="E910" i="1"/>
  <c r="K909" i="1"/>
  <c r="L909" i="1" s="1"/>
  <c r="E909" i="1"/>
  <c r="L908" i="1"/>
  <c r="K908" i="1"/>
  <c r="E908" i="1"/>
  <c r="K907" i="1"/>
  <c r="L907" i="1" s="1"/>
  <c r="E907" i="1"/>
  <c r="K906" i="1"/>
  <c r="L906" i="1" s="1"/>
  <c r="E906" i="1"/>
  <c r="K905" i="1"/>
  <c r="L905" i="1" s="1"/>
  <c r="E905" i="1"/>
  <c r="L904" i="1"/>
  <c r="K904" i="1"/>
  <c r="E904" i="1"/>
  <c r="K903" i="1"/>
  <c r="L903" i="1" s="1"/>
  <c r="E903" i="1"/>
  <c r="K902" i="1"/>
  <c r="L902" i="1" s="1"/>
  <c r="E902" i="1"/>
  <c r="K901" i="1"/>
  <c r="L901" i="1" s="1"/>
  <c r="E901" i="1"/>
  <c r="L900" i="1"/>
  <c r="K900" i="1"/>
  <c r="E900" i="1"/>
  <c r="K899" i="1"/>
  <c r="L899" i="1" s="1"/>
  <c r="E899" i="1"/>
  <c r="K898" i="1"/>
  <c r="L898" i="1" s="1"/>
  <c r="E898" i="1"/>
  <c r="K897" i="1"/>
  <c r="L897" i="1" s="1"/>
  <c r="E897" i="1"/>
  <c r="L896" i="1"/>
  <c r="K896" i="1"/>
  <c r="E896" i="1"/>
  <c r="K895" i="1"/>
  <c r="L895" i="1" s="1"/>
  <c r="E895" i="1"/>
  <c r="K894" i="1"/>
  <c r="L894" i="1" s="1"/>
  <c r="E894" i="1"/>
  <c r="K893" i="1"/>
  <c r="L893" i="1" s="1"/>
  <c r="E893" i="1"/>
  <c r="L892" i="1"/>
  <c r="K892" i="1"/>
  <c r="E892" i="1"/>
  <c r="K891" i="1"/>
  <c r="L891" i="1" s="1"/>
  <c r="E891" i="1"/>
  <c r="K890" i="1"/>
  <c r="L890" i="1" s="1"/>
  <c r="E890" i="1"/>
  <c r="K889" i="1"/>
  <c r="L889" i="1" s="1"/>
  <c r="E889" i="1"/>
  <c r="L888" i="1"/>
  <c r="K888" i="1"/>
  <c r="E888" i="1"/>
  <c r="K887" i="1"/>
  <c r="L887" i="1" s="1"/>
  <c r="E887" i="1"/>
  <c r="K886" i="1"/>
  <c r="L886" i="1" s="1"/>
  <c r="E886" i="1"/>
  <c r="K885" i="1"/>
  <c r="L885" i="1" s="1"/>
  <c r="E885" i="1"/>
  <c r="L884" i="1"/>
  <c r="K884" i="1"/>
  <c r="E884" i="1"/>
  <c r="K883" i="1"/>
  <c r="L883" i="1" s="1"/>
  <c r="E883" i="1"/>
  <c r="K882" i="1"/>
  <c r="L882" i="1" s="1"/>
  <c r="E882" i="1"/>
  <c r="K881" i="1"/>
  <c r="L881" i="1" s="1"/>
  <c r="E881" i="1"/>
  <c r="L880" i="1"/>
  <c r="K880" i="1"/>
  <c r="E880" i="1"/>
  <c r="K879" i="1"/>
  <c r="L879" i="1" s="1"/>
  <c r="E879" i="1"/>
  <c r="K878" i="1"/>
  <c r="L878" i="1" s="1"/>
  <c r="E878" i="1"/>
  <c r="K877" i="1"/>
  <c r="L877" i="1" s="1"/>
  <c r="E877" i="1"/>
  <c r="L876" i="1"/>
  <c r="K876" i="1"/>
  <c r="E876" i="1"/>
  <c r="K875" i="1"/>
  <c r="L875" i="1" s="1"/>
  <c r="E875" i="1"/>
  <c r="K874" i="1"/>
  <c r="L874" i="1" s="1"/>
  <c r="E874" i="1"/>
  <c r="K873" i="1"/>
  <c r="L873" i="1" s="1"/>
  <c r="E873" i="1"/>
  <c r="L872" i="1"/>
  <c r="K872" i="1"/>
  <c r="E872" i="1"/>
  <c r="K871" i="1"/>
  <c r="L871" i="1" s="1"/>
  <c r="E871" i="1"/>
  <c r="K870" i="1"/>
  <c r="L870" i="1" s="1"/>
  <c r="E870" i="1"/>
  <c r="K869" i="1"/>
  <c r="L869" i="1" s="1"/>
  <c r="E869" i="1"/>
  <c r="L868" i="1"/>
  <c r="K868" i="1"/>
  <c r="E868" i="1"/>
  <c r="K867" i="1"/>
  <c r="L867" i="1" s="1"/>
  <c r="E867" i="1"/>
  <c r="K866" i="1"/>
  <c r="L866" i="1" s="1"/>
  <c r="E866" i="1"/>
  <c r="K865" i="1"/>
  <c r="L865" i="1" s="1"/>
  <c r="E865" i="1"/>
  <c r="L864" i="1"/>
  <c r="K864" i="1"/>
  <c r="E864" i="1"/>
  <c r="K863" i="1"/>
  <c r="L863" i="1" s="1"/>
  <c r="E863" i="1"/>
  <c r="K862" i="1"/>
  <c r="L862" i="1" s="1"/>
  <c r="E862" i="1"/>
  <c r="K861" i="1"/>
  <c r="L861" i="1" s="1"/>
  <c r="E861" i="1"/>
  <c r="L860" i="1"/>
  <c r="K860" i="1"/>
  <c r="E860" i="1"/>
  <c r="K859" i="1"/>
  <c r="L859" i="1" s="1"/>
  <c r="E859" i="1"/>
  <c r="K858" i="1"/>
  <c r="L858" i="1" s="1"/>
  <c r="E858" i="1"/>
  <c r="K857" i="1"/>
  <c r="L857" i="1" s="1"/>
  <c r="E857" i="1"/>
  <c r="L856" i="1"/>
  <c r="K856" i="1"/>
  <c r="E856" i="1"/>
  <c r="K855" i="1"/>
  <c r="L855" i="1" s="1"/>
  <c r="E855" i="1"/>
  <c r="K854" i="1"/>
  <c r="L854" i="1" s="1"/>
  <c r="E854" i="1"/>
  <c r="K853" i="1"/>
  <c r="L853" i="1" s="1"/>
  <c r="E853" i="1"/>
  <c r="L852" i="1"/>
  <c r="K852" i="1"/>
  <c r="E852" i="1"/>
  <c r="K851" i="1"/>
  <c r="L851" i="1" s="1"/>
  <c r="E851" i="1"/>
  <c r="K850" i="1"/>
  <c r="L850" i="1" s="1"/>
  <c r="E850" i="1"/>
  <c r="K849" i="1"/>
  <c r="L849" i="1" s="1"/>
  <c r="E849" i="1"/>
  <c r="L848" i="1"/>
  <c r="K848" i="1"/>
  <c r="E848" i="1"/>
  <c r="K847" i="1"/>
  <c r="L847" i="1" s="1"/>
  <c r="E847" i="1"/>
  <c r="K846" i="1"/>
  <c r="L846" i="1" s="1"/>
  <c r="E846" i="1"/>
  <c r="K845" i="1"/>
  <c r="L845" i="1" s="1"/>
  <c r="E845" i="1"/>
  <c r="L844" i="1"/>
  <c r="K844" i="1"/>
  <c r="E844" i="1"/>
  <c r="K843" i="1"/>
  <c r="L843" i="1" s="1"/>
  <c r="E843" i="1"/>
  <c r="K842" i="1"/>
  <c r="L842" i="1" s="1"/>
  <c r="E842" i="1"/>
  <c r="K841" i="1"/>
  <c r="L841" i="1" s="1"/>
  <c r="E841" i="1"/>
  <c r="L840" i="1"/>
  <c r="K840" i="1"/>
  <c r="E840" i="1"/>
  <c r="K839" i="1"/>
  <c r="L839" i="1" s="1"/>
  <c r="E839" i="1"/>
  <c r="K838" i="1"/>
  <c r="L838" i="1" s="1"/>
  <c r="E838" i="1"/>
  <c r="K837" i="1"/>
  <c r="L837" i="1" s="1"/>
  <c r="E837" i="1"/>
  <c r="L836" i="1"/>
  <c r="K836" i="1"/>
  <c r="E836" i="1"/>
  <c r="K835" i="1"/>
  <c r="L835" i="1" s="1"/>
  <c r="E835" i="1"/>
  <c r="K834" i="1"/>
  <c r="L834" i="1" s="1"/>
  <c r="E834" i="1"/>
  <c r="K833" i="1"/>
  <c r="L833" i="1" s="1"/>
  <c r="E833" i="1"/>
  <c r="L832" i="1"/>
  <c r="K832" i="1"/>
  <c r="E832" i="1"/>
  <c r="K831" i="1"/>
  <c r="L831" i="1" s="1"/>
  <c r="E831" i="1"/>
  <c r="K830" i="1"/>
  <c r="L830" i="1" s="1"/>
  <c r="E830" i="1"/>
  <c r="K829" i="1"/>
  <c r="L829" i="1" s="1"/>
  <c r="E829" i="1"/>
  <c r="L828" i="1"/>
  <c r="K828" i="1"/>
  <c r="E828" i="1"/>
  <c r="K827" i="1"/>
  <c r="L827" i="1" s="1"/>
  <c r="E827" i="1"/>
  <c r="K826" i="1"/>
  <c r="L826" i="1" s="1"/>
  <c r="E826" i="1"/>
  <c r="K825" i="1"/>
  <c r="L825" i="1" s="1"/>
  <c r="E825" i="1"/>
  <c r="L824" i="1"/>
  <c r="K824" i="1"/>
  <c r="E824" i="1"/>
  <c r="K823" i="1"/>
  <c r="L823" i="1" s="1"/>
  <c r="E823" i="1"/>
  <c r="K822" i="1"/>
  <c r="L822" i="1" s="1"/>
  <c r="E822" i="1"/>
  <c r="K821" i="1"/>
  <c r="L821" i="1" s="1"/>
  <c r="E821" i="1"/>
  <c r="L820" i="1"/>
  <c r="K820" i="1"/>
  <c r="E820" i="1"/>
  <c r="K819" i="1"/>
  <c r="L819" i="1" s="1"/>
  <c r="E819" i="1"/>
  <c r="K818" i="1"/>
  <c r="L818" i="1" s="1"/>
  <c r="E818" i="1"/>
  <c r="K817" i="1"/>
  <c r="L817" i="1" s="1"/>
  <c r="E817" i="1"/>
  <c r="L816" i="1"/>
  <c r="K816" i="1"/>
  <c r="E816" i="1"/>
  <c r="K815" i="1"/>
  <c r="L815" i="1" s="1"/>
  <c r="E815" i="1"/>
  <c r="K814" i="1"/>
  <c r="L814" i="1" s="1"/>
  <c r="E814" i="1"/>
  <c r="K813" i="1"/>
  <c r="L813" i="1" s="1"/>
  <c r="E813" i="1"/>
  <c r="L812" i="1"/>
  <c r="K812" i="1"/>
  <c r="E812" i="1"/>
  <c r="K811" i="1"/>
  <c r="L811" i="1" s="1"/>
  <c r="E811" i="1"/>
  <c r="K810" i="1"/>
  <c r="L810" i="1" s="1"/>
  <c r="E810" i="1"/>
  <c r="K809" i="1"/>
  <c r="L809" i="1" s="1"/>
  <c r="E809" i="1"/>
  <c r="L808" i="1"/>
  <c r="K808" i="1"/>
  <c r="E808" i="1"/>
  <c r="K807" i="1"/>
  <c r="L807" i="1" s="1"/>
  <c r="E807" i="1"/>
  <c r="K806" i="1"/>
  <c r="L806" i="1" s="1"/>
  <c r="E806" i="1"/>
  <c r="K805" i="1"/>
  <c r="L805" i="1" s="1"/>
  <c r="E805" i="1"/>
  <c r="L804" i="1"/>
  <c r="K804" i="1"/>
  <c r="E804" i="1"/>
  <c r="K803" i="1"/>
  <c r="L803" i="1" s="1"/>
  <c r="E803" i="1"/>
  <c r="K802" i="1"/>
  <c r="L802" i="1" s="1"/>
  <c r="E802" i="1"/>
  <c r="K801" i="1"/>
  <c r="L801" i="1" s="1"/>
  <c r="E801" i="1"/>
  <c r="L800" i="1"/>
  <c r="K800" i="1"/>
  <c r="E800" i="1"/>
  <c r="K799" i="1"/>
  <c r="L799" i="1" s="1"/>
  <c r="E799" i="1"/>
  <c r="K798" i="1"/>
  <c r="L798" i="1" s="1"/>
  <c r="E798" i="1"/>
  <c r="K797" i="1"/>
  <c r="L797" i="1" s="1"/>
  <c r="E797" i="1"/>
  <c r="L796" i="1"/>
  <c r="K796" i="1"/>
  <c r="E796" i="1"/>
  <c r="K795" i="1"/>
  <c r="L795" i="1" s="1"/>
  <c r="E795" i="1"/>
  <c r="K794" i="1"/>
  <c r="L794" i="1" s="1"/>
  <c r="E794" i="1"/>
  <c r="K793" i="1"/>
  <c r="L793" i="1" s="1"/>
  <c r="E793" i="1"/>
  <c r="L792" i="1"/>
  <c r="K792" i="1"/>
  <c r="E792" i="1"/>
  <c r="K791" i="1"/>
  <c r="L791" i="1" s="1"/>
  <c r="E791" i="1"/>
  <c r="K790" i="1"/>
  <c r="L790" i="1" s="1"/>
  <c r="E790" i="1"/>
  <c r="K789" i="1"/>
  <c r="L789" i="1" s="1"/>
  <c r="E789" i="1"/>
  <c r="L788" i="1"/>
  <c r="K788" i="1"/>
  <c r="E788" i="1"/>
  <c r="K787" i="1"/>
  <c r="L787" i="1" s="1"/>
  <c r="E787" i="1"/>
  <c r="K786" i="1"/>
  <c r="L786" i="1" s="1"/>
  <c r="E786" i="1"/>
  <c r="K785" i="1"/>
  <c r="L785" i="1" s="1"/>
  <c r="E785" i="1"/>
  <c r="L784" i="1"/>
  <c r="K784" i="1"/>
  <c r="E784" i="1"/>
  <c r="K783" i="1"/>
  <c r="L783" i="1" s="1"/>
  <c r="E783" i="1"/>
  <c r="K782" i="1"/>
  <c r="L782" i="1" s="1"/>
  <c r="E782" i="1"/>
  <c r="K781" i="1"/>
  <c r="L781" i="1" s="1"/>
  <c r="E781" i="1"/>
  <c r="L780" i="1"/>
  <c r="K780" i="1"/>
  <c r="E780" i="1"/>
  <c r="K779" i="1"/>
  <c r="L779" i="1" s="1"/>
  <c r="E779" i="1"/>
  <c r="K778" i="1"/>
  <c r="L778" i="1" s="1"/>
  <c r="E778" i="1"/>
  <c r="K777" i="1"/>
  <c r="L777" i="1" s="1"/>
  <c r="E777" i="1"/>
  <c r="L776" i="1"/>
  <c r="K776" i="1"/>
  <c r="E776" i="1"/>
  <c r="K775" i="1"/>
  <c r="L775" i="1" s="1"/>
  <c r="E775" i="1"/>
  <c r="K774" i="1"/>
  <c r="L774" i="1" s="1"/>
  <c r="E774" i="1"/>
  <c r="K773" i="1"/>
  <c r="L773" i="1" s="1"/>
  <c r="E773" i="1"/>
  <c r="L772" i="1"/>
  <c r="K772" i="1"/>
  <c r="E772" i="1"/>
  <c r="K771" i="1"/>
  <c r="L771" i="1" s="1"/>
  <c r="E771" i="1"/>
  <c r="K770" i="1"/>
  <c r="L770" i="1" s="1"/>
  <c r="E770" i="1"/>
  <c r="K769" i="1"/>
  <c r="L769" i="1" s="1"/>
  <c r="E769" i="1"/>
  <c r="L768" i="1"/>
  <c r="K768" i="1"/>
  <c r="E768" i="1"/>
  <c r="K767" i="1"/>
  <c r="L767" i="1" s="1"/>
  <c r="E767" i="1"/>
  <c r="K766" i="1"/>
  <c r="L766" i="1" s="1"/>
  <c r="E766" i="1"/>
  <c r="K765" i="1"/>
  <c r="L765" i="1" s="1"/>
  <c r="E765" i="1"/>
  <c r="L764" i="1"/>
  <c r="K764" i="1"/>
  <c r="E764" i="1"/>
  <c r="K763" i="1"/>
  <c r="L763" i="1" s="1"/>
  <c r="E763" i="1"/>
  <c r="K762" i="1"/>
  <c r="L762" i="1" s="1"/>
  <c r="E762" i="1"/>
  <c r="K761" i="1"/>
  <c r="L761" i="1" s="1"/>
  <c r="E761" i="1"/>
  <c r="L760" i="1"/>
  <c r="K760" i="1"/>
  <c r="E760" i="1"/>
  <c r="K759" i="1"/>
  <c r="L759" i="1" s="1"/>
  <c r="E759" i="1"/>
  <c r="K758" i="1"/>
  <c r="L758" i="1" s="1"/>
  <c r="E758" i="1"/>
  <c r="K757" i="1"/>
  <c r="L757" i="1" s="1"/>
  <c r="E757" i="1"/>
  <c r="L756" i="1"/>
  <c r="K756" i="1"/>
  <c r="E756" i="1"/>
  <c r="K755" i="1"/>
  <c r="L755" i="1" s="1"/>
  <c r="E755" i="1"/>
  <c r="K754" i="1"/>
  <c r="L754" i="1" s="1"/>
  <c r="E754" i="1"/>
  <c r="K753" i="1"/>
  <c r="L753" i="1" s="1"/>
  <c r="E753" i="1"/>
  <c r="L752" i="1"/>
  <c r="K752" i="1"/>
  <c r="E752" i="1"/>
  <c r="K751" i="1"/>
  <c r="L751" i="1" s="1"/>
  <c r="E751" i="1"/>
  <c r="K750" i="1"/>
  <c r="L750" i="1" s="1"/>
  <c r="E750" i="1"/>
  <c r="K749" i="1"/>
  <c r="L749" i="1" s="1"/>
  <c r="E749" i="1"/>
  <c r="L748" i="1"/>
  <c r="K748" i="1"/>
  <c r="E748" i="1"/>
  <c r="K747" i="1"/>
  <c r="L747" i="1" s="1"/>
  <c r="E747" i="1"/>
  <c r="K746" i="1"/>
  <c r="L746" i="1" s="1"/>
  <c r="E746" i="1"/>
  <c r="K745" i="1"/>
  <c r="L745" i="1" s="1"/>
  <c r="E745" i="1"/>
  <c r="L744" i="1"/>
  <c r="K744" i="1"/>
  <c r="E744" i="1"/>
  <c r="K743" i="1"/>
  <c r="L743" i="1" s="1"/>
  <c r="E743" i="1"/>
  <c r="K742" i="1"/>
  <c r="L742" i="1" s="1"/>
  <c r="E742" i="1"/>
  <c r="K741" i="1"/>
  <c r="L741" i="1" s="1"/>
  <c r="E741" i="1"/>
  <c r="L740" i="1"/>
  <c r="K740" i="1"/>
  <c r="E740" i="1"/>
  <c r="K739" i="1"/>
  <c r="L739" i="1" s="1"/>
  <c r="E739" i="1"/>
  <c r="K738" i="1"/>
  <c r="L738" i="1" s="1"/>
  <c r="E738" i="1"/>
  <c r="K737" i="1"/>
  <c r="L737" i="1" s="1"/>
  <c r="E737" i="1"/>
  <c r="L736" i="1"/>
  <c r="K736" i="1"/>
  <c r="E736" i="1"/>
  <c r="K735" i="1"/>
  <c r="L735" i="1" s="1"/>
  <c r="E735" i="1"/>
  <c r="K734" i="1"/>
  <c r="L734" i="1" s="1"/>
  <c r="E734" i="1"/>
  <c r="K733" i="1"/>
  <c r="L733" i="1" s="1"/>
  <c r="E733" i="1"/>
  <c r="L732" i="1"/>
  <c r="K732" i="1"/>
  <c r="E732" i="1"/>
  <c r="K731" i="1"/>
  <c r="L731" i="1" s="1"/>
  <c r="E731" i="1"/>
  <c r="K730" i="1"/>
  <c r="L730" i="1" s="1"/>
  <c r="E730" i="1"/>
  <c r="K729" i="1"/>
  <c r="L729" i="1" s="1"/>
  <c r="E729" i="1"/>
  <c r="L728" i="1"/>
  <c r="K728" i="1"/>
  <c r="E728" i="1"/>
  <c r="K727" i="1"/>
  <c r="L727" i="1" s="1"/>
  <c r="E727" i="1"/>
  <c r="K726" i="1"/>
  <c r="L726" i="1" s="1"/>
  <c r="E726" i="1"/>
  <c r="K725" i="1"/>
  <c r="L725" i="1" s="1"/>
  <c r="E725" i="1"/>
  <c r="L724" i="1"/>
  <c r="K724" i="1"/>
  <c r="E724" i="1"/>
  <c r="K723" i="1"/>
  <c r="L723" i="1" s="1"/>
  <c r="E723" i="1"/>
  <c r="K722" i="1"/>
  <c r="L722" i="1" s="1"/>
  <c r="E722" i="1"/>
  <c r="K721" i="1"/>
  <c r="L721" i="1" s="1"/>
  <c r="E721" i="1"/>
  <c r="L720" i="1"/>
  <c r="K720" i="1"/>
  <c r="E720" i="1"/>
  <c r="K719" i="1"/>
  <c r="L719" i="1" s="1"/>
  <c r="E719" i="1"/>
  <c r="K718" i="1"/>
  <c r="L718" i="1" s="1"/>
  <c r="E718" i="1"/>
  <c r="K717" i="1"/>
  <c r="L717" i="1" s="1"/>
  <c r="E717" i="1"/>
  <c r="L716" i="1"/>
  <c r="K716" i="1"/>
  <c r="E716" i="1"/>
  <c r="K715" i="1"/>
  <c r="L715" i="1" s="1"/>
  <c r="E715" i="1"/>
  <c r="K714" i="1"/>
  <c r="L714" i="1" s="1"/>
  <c r="E714" i="1"/>
  <c r="K713" i="1"/>
  <c r="L713" i="1" s="1"/>
  <c r="E713" i="1"/>
  <c r="L712" i="1"/>
  <c r="K712" i="1"/>
  <c r="E712" i="1"/>
  <c r="K711" i="1"/>
  <c r="L711" i="1" s="1"/>
  <c r="E711" i="1"/>
  <c r="K710" i="1"/>
  <c r="L710" i="1" s="1"/>
  <c r="E710" i="1"/>
  <c r="K709" i="1"/>
  <c r="L709" i="1" s="1"/>
  <c r="E709" i="1"/>
  <c r="L708" i="1"/>
  <c r="K708" i="1"/>
  <c r="E708" i="1"/>
  <c r="K707" i="1"/>
  <c r="L707" i="1" s="1"/>
  <c r="E707" i="1"/>
  <c r="K706" i="1"/>
  <c r="L706" i="1" s="1"/>
  <c r="E706" i="1"/>
  <c r="K705" i="1"/>
  <c r="L705" i="1" s="1"/>
  <c r="E705" i="1"/>
  <c r="L704" i="1"/>
  <c r="K704" i="1"/>
  <c r="E704" i="1"/>
  <c r="K703" i="1"/>
  <c r="L703" i="1" s="1"/>
  <c r="E703" i="1"/>
  <c r="K702" i="1"/>
  <c r="L702" i="1" s="1"/>
  <c r="E702" i="1"/>
  <c r="K701" i="1"/>
  <c r="L701" i="1" s="1"/>
  <c r="E701" i="1"/>
  <c r="L700" i="1"/>
  <c r="K700" i="1"/>
  <c r="E700" i="1"/>
  <c r="L699" i="1"/>
  <c r="K699" i="1"/>
  <c r="E699" i="1"/>
  <c r="L698" i="1"/>
  <c r="K698" i="1"/>
  <c r="E698" i="1"/>
  <c r="K697" i="1"/>
  <c r="L697" i="1" s="1"/>
  <c r="E697" i="1"/>
  <c r="K696" i="1"/>
  <c r="L696" i="1" s="1"/>
  <c r="E696" i="1"/>
  <c r="L695" i="1"/>
  <c r="K695" i="1"/>
  <c r="E695" i="1"/>
  <c r="L694" i="1"/>
  <c r="K694" i="1"/>
  <c r="E694" i="1"/>
  <c r="K693" i="1"/>
  <c r="L693" i="1" s="1"/>
  <c r="E693" i="1"/>
  <c r="K692" i="1"/>
  <c r="L692" i="1" s="1"/>
  <c r="E692" i="1"/>
  <c r="L691" i="1"/>
  <c r="K691" i="1"/>
  <c r="E691" i="1"/>
  <c r="L690" i="1"/>
  <c r="K690" i="1"/>
  <c r="E690" i="1"/>
  <c r="K689" i="1"/>
  <c r="L689" i="1" s="1"/>
  <c r="E689" i="1"/>
  <c r="K688" i="1"/>
  <c r="L688" i="1" s="1"/>
  <c r="E688" i="1"/>
  <c r="L687" i="1"/>
  <c r="K687" i="1"/>
  <c r="E687" i="1"/>
  <c r="L686" i="1"/>
  <c r="K686" i="1"/>
  <c r="E686" i="1"/>
  <c r="K685" i="1"/>
  <c r="L685" i="1" s="1"/>
  <c r="E685" i="1"/>
  <c r="K684" i="1"/>
  <c r="L684" i="1" s="1"/>
  <c r="E684" i="1"/>
  <c r="L683" i="1"/>
  <c r="K683" i="1"/>
  <c r="E683" i="1"/>
  <c r="L682" i="1"/>
  <c r="K682" i="1"/>
  <c r="E682" i="1"/>
  <c r="K681" i="1"/>
  <c r="L681" i="1" s="1"/>
  <c r="E681" i="1"/>
  <c r="K680" i="1"/>
  <c r="L680" i="1" s="1"/>
  <c r="E680" i="1"/>
  <c r="L679" i="1"/>
  <c r="K679" i="1"/>
  <c r="E679" i="1"/>
  <c r="L678" i="1"/>
  <c r="K678" i="1"/>
  <c r="E678" i="1"/>
  <c r="K677" i="1"/>
  <c r="L677" i="1" s="1"/>
  <c r="E677" i="1"/>
  <c r="K676" i="1"/>
  <c r="L676" i="1" s="1"/>
  <c r="E676" i="1"/>
  <c r="L675" i="1"/>
  <c r="K675" i="1"/>
  <c r="E675" i="1"/>
  <c r="L674" i="1"/>
  <c r="K674" i="1"/>
  <c r="E674" i="1"/>
  <c r="K673" i="1"/>
  <c r="L673" i="1" s="1"/>
  <c r="E673" i="1"/>
  <c r="K672" i="1"/>
  <c r="L672" i="1" s="1"/>
  <c r="E672" i="1"/>
  <c r="L671" i="1"/>
  <c r="K671" i="1"/>
  <c r="E671" i="1"/>
  <c r="L670" i="1"/>
  <c r="K670" i="1"/>
  <c r="E670" i="1"/>
  <c r="K669" i="1"/>
  <c r="L669" i="1" s="1"/>
  <c r="E669" i="1"/>
  <c r="K668" i="1"/>
  <c r="L668" i="1" s="1"/>
  <c r="E668" i="1"/>
  <c r="L667" i="1"/>
  <c r="K667" i="1"/>
  <c r="E667" i="1"/>
  <c r="L666" i="1"/>
  <c r="K666" i="1"/>
  <c r="E666" i="1"/>
  <c r="K665" i="1"/>
  <c r="L665" i="1" s="1"/>
  <c r="E665" i="1"/>
  <c r="K664" i="1"/>
  <c r="L664" i="1" s="1"/>
  <c r="E664" i="1"/>
  <c r="L663" i="1"/>
  <c r="K663" i="1"/>
  <c r="E663" i="1"/>
  <c r="L662" i="1"/>
  <c r="K662" i="1"/>
  <c r="E662" i="1"/>
  <c r="K661" i="1"/>
  <c r="L661" i="1" s="1"/>
  <c r="E661" i="1"/>
  <c r="K660" i="1"/>
  <c r="L660" i="1" s="1"/>
  <c r="E660" i="1"/>
  <c r="L659" i="1"/>
  <c r="K659" i="1"/>
  <c r="E659" i="1"/>
  <c r="L658" i="1"/>
  <c r="K658" i="1"/>
  <c r="E658" i="1"/>
  <c r="K657" i="1"/>
  <c r="L657" i="1" s="1"/>
  <c r="E657" i="1"/>
  <c r="K656" i="1"/>
  <c r="L656" i="1" s="1"/>
  <c r="E656" i="1"/>
  <c r="L655" i="1"/>
  <c r="K655" i="1"/>
  <c r="E655" i="1"/>
  <c r="L654" i="1"/>
  <c r="K654" i="1"/>
  <c r="E654" i="1"/>
  <c r="K653" i="1"/>
  <c r="L653" i="1" s="1"/>
  <c r="E653" i="1"/>
  <c r="K652" i="1"/>
  <c r="L652" i="1" s="1"/>
  <c r="E652" i="1"/>
  <c r="L651" i="1"/>
  <c r="K651" i="1"/>
  <c r="E651" i="1"/>
  <c r="L650" i="1"/>
  <c r="K650" i="1"/>
  <c r="E650" i="1"/>
  <c r="K649" i="1"/>
  <c r="L649" i="1" s="1"/>
  <c r="E649" i="1"/>
  <c r="K648" i="1"/>
  <c r="L648" i="1" s="1"/>
  <c r="E648" i="1"/>
  <c r="L647" i="1"/>
  <c r="K647" i="1"/>
  <c r="E647" i="1"/>
  <c r="L646" i="1"/>
  <c r="K646" i="1"/>
  <c r="E646" i="1"/>
  <c r="K645" i="1"/>
  <c r="L645" i="1" s="1"/>
  <c r="E645" i="1"/>
  <c r="K644" i="1"/>
  <c r="L644" i="1" s="1"/>
  <c r="E644" i="1"/>
  <c r="L643" i="1"/>
  <c r="K643" i="1"/>
  <c r="E643" i="1"/>
  <c r="L642" i="1"/>
  <c r="K642" i="1"/>
  <c r="E642" i="1"/>
  <c r="K641" i="1"/>
  <c r="L641" i="1" s="1"/>
  <c r="E641" i="1"/>
  <c r="K640" i="1"/>
  <c r="L640" i="1" s="1"/>
  <c r="E640" i="1"/>
  <c r="L639" i="1"/>
  <c r="K639" i="1"/>
  <c r="E639" i="1"/>
  <c r="L638" i="1"/>
  <c r="K638" i="1"/>
  <c r="E638" i="1"/>
  <c r="K637" i="1"/>
  <c r="L637" i="1" s="1"/>
  <c r="E637" i="1"/>
  <c r="K636" i="1"/>
  <c r="L636" i="1" s="1"/>
  <c r="E636" i="1"/>
  <c r="L635" i="1"/>
  <c r="K635" i="1"/>
  <c r="E635" i="1"/>
  <c r="L634" i="1"/>
  <c r="K634" i="1"/>
  <c r="E634" i="1"/>
  <c r="K633" i="1"/>
  <c r="L633" i="1" s="1"/>
  <c r="E633" i="1"/>
  <c r="K632" i="1"/>
  <c r="L632" i="1" s="1"/>
  <c r="E632" i="1"/>
  <c r="L631" i="1"/>
  <c r="K631" i="1"/>
  <c r="E631" i="1"/>
  <c r="L630" i="1"/>
  <c r="K630" i="1"/>
  <c r="E630" i="1"/>
  <c r="K629" i="1"/>
  <c r="L629" i="1" s="1"/>
  <c r="E629" i="1"/>
  <c r="K628" i="1"/>
  <c r="L628" i="1" s="1"/>
  <c r="E628" i="1"/>
  <c r="L627" i="1"/>
  <c r="K627" i="1"/>
  <c r="E627" i="1"/>
  <c r="L626" i="1"/>
  <c r="K626" i="1"/>
  <c r="E626" i="1"/>
  <c r="K625" i="1"/>
  <c r="L625" i="1" s="1"/>
  <c r="E625" i="1"/>
  <c r="K624" i="1"/>
  <c r="L624" i="1" s="1"/>
  <c r="E624" i="1"/>
  <c r="L623" i="1"/>
  <c r="K623" i="1"/>
  <c r="E623" i="1"/>
  <c r="L622" i="1"/>
  <c r="K622" i="1"/>
  <c r="E622" i="1"/>
  <c r="K621" i="1"/>
  <c r="L621" i="1" s="1"/>
  <c r="E621" i="1"/>
  <c r="K620" i="1"/>
  <c r="L620" i="1" s="1"/>
  <c r="E620" i="1"/>
  <c r="L619" i="1"/>
  <c r="K619" i="1"/>
  <c r="E619" i="1"/>
  <c r="L618" i="1"/>
  <c r="K618" i="1"/>
  <c r="E618" i="1"/>
  <c r="K617" i="1"/>
  <c r="L617" i="1" s="1"/>
  <c r="E617" i="1"/>
  <c r="K616" i="1"/>
  <c r="L616" i="1" s="1"/>
  <c r="E616" i="1"/>
  <c r="L615" i="1"/>
  <c r="K615" i="1"/>
  <c r="E615" i="1"/>
  <c r="L614" i="1"/>
  <c r="K614" i="1"/>
  <c r="E614" i="1"/>
  <c r="K613" i="1"/>
  <c r="L613" i="1" s="1"/>
  <c r="E613" i="1"/>
  <c r="K612" i="1"/>
  <c r="L612" i="1" s="1"/>
  <c r="E612" i="1"/>
  <c r="L611" i="1"/>
  <c r="K611" i="1"/>
  <c r="E611" i="1"/>
  <c r="L610" i="1"/>
  <c r="K610" i="1"/>
  <c r="E610" i="1"/>
  <c r="K609" i="1"/>
  <c r="L609" i="1" s="1"/>
  <c r="E609" i="1"/>
  <c r="K608" i="1"/>
  <c r="L608" i="1" s="1"/>
  <c r="E608" i="1"/>
  <c r="L607" i="1"/>
  <c r="K607" i="1"/>
  <c r="E607" i="1"/>
  <c r="L606" i="1"/>
  <c r="K606" i="1"/>
  <c r="E606" i="1"/>
  <c r="K605" i="1"/>
  <c r="L605" i="1" s="1"/>
  <c r="E605" i="1"/>
  <c r="K604" i="1"/>
  <c r="L604" i="1" s="1"/>
  <c r="E604" i="1"/>
  <c r="L603" i="1"/>
  <c r="K603" i="1"/>
  <c r="E603" i="1"/>
  <c r="L602" i="1"/>
  <c r="K602" i="1"/>
  <c r="E602" i="1"/>
  <c r="K601" i="1"/>
  <c r="L601" i="1" s="1"/>
  <c r="E601" i="1"/>
  <c r="K600" i="1"/>
  <c r="L600" i="1" s="1"/>
  <c r="E600" i="1"/>
  <c r="L599" i="1"/>
  <c r="K599" i="1"/>
  <c r="E599" i="1"/>
  <c r="L598" i="1"/>
  <c r="K598" i="1"/>
  <c r="E598" i="1"/>
  <c r="K597" i="1"/>
  <c r="L597" i="1" s="1"/>
  <c r="E597" i="1"/>
  <c r="K596" i="1"/>
  <c r="L596" i="1" s="1"/>
  <c r="E596" i="1"/>
  <c r="L595" i="1"/>
  <c r="K595" i="1"/>
  <c r="E595" i="1"/>
  <c r="L594" i="1"/>
  <c r="K594" i="1"/>
  <c r="E594" i="1"/>
  <c r="K593" i="1"/>
  <c r="L593" i="1" s="1"/>
  <c r="E593" i="1"/>
  <c r="K592" i="1"/>
  <c r="L592" i="1" s="1"/>
  <c r="E592" i="1"/>
  <c r="L591" i="1"/>
  <c r="K591" i="1"/>
  <c r="E591" i="1"/>
  <c r="L590" i="1"/>
  <c r="K590" i="1"/>
  <c r="E590" i="1"/>
  <c r="K589" i="1"/>
  <c r="L589" i="1" s="1"/>
  <c r="E589" i="1"/>
  <c r="K588" i="1"/>
  <c r="L588" i="1" s="1"/>
  <c r="E588" i="1"/>
  <c r="L587" i="1"/>
  <c r="K587" i="1"/>
  <c r="E587" i="1"/>
  <c r="L586" i="1"/>
  <c r="K586" i="1"/>
  <c r="E586" i="1"/>
  <c r="K585" i="1"/>
  <c r="L585" i="1" s="1"/>
  <c r="E585" i="1"/>
  <c r="K584" i="1"/>
  <c r="L584" i="1" s="1"/>
  <c r="E584" i="1"/>
  <c r="L583" i="1"/>
  <c r="K583" i="1"/>
  <c r="E583" i="1"/>
  <c r="L582" i="1"/>
  <c r="K582" i="1"/>
  <c r="E582" i="1"/>
  <c r="K581" i="1"/>
  <c r="L581" i="1" s="1"/>
  <c r="E581" i="1"/>
  <c r="K580" i="1"/>
  <c r="L580" i="1" s="1"/>
  <c r="E580" i="1"/>
  <c r="L579" i="1"/>
  <c r="K579" i="1"/>
  <c r="E579" i="1"/>
  <c r="L578" i="1"/>
  <c r="K578" i="1"/>
  <c r="E578" i="1"/>
  <c r="K577" i="1"/>
  <c r="L577" i="1" s="1"/>
  <c r="E577" i="1"/>
  <c r="K576" i="1"/>
  <c r="L576" i="1" s="1"/>
  <c r="E576" i="1"/>
  <c r="L575" i="1"/>
  <c r="K575" i="1"/>
  <c r="E575" i="1"/>
  <c r="L574" i="1"/>
  <c r="K574" i="1"/>
  <c r="E574" i="1"/>
  <c r="K573" i="1"/>
  <c r="L573" i="1" s="1"/>
  <c r="E573" i="1"/>
  <c r="K572" i="1"/>
  <c r="L572" i="1" s="1"/>
  <c r="E572" i="1"/>
  <c r="L571" i="1"/>
  <c r="K571" i="1"/>
  <c r="E571" i="1"/>
  <c r="L570" i="1"/>
  <c r="K570" i="1"/>
  <c r="E570" i="1"/>
  <c r="K569" i="1"/>
  <c r="L569" i="1" s="1"/>
  <c r="E569" i="1"/>
  <c r="K568" i="1"/>
  <c r="L568" i="1" s="1"/>
  <c r="E568" i="1"/>
  <c r="L567" i="1"/>
  <c r="K567" i="1"/>
  <c r="E567" i="1"/>
  <c r="L566" i="1"/>
  <c r="K566" i="1"/>
  <c r="E566" i="1"/>
  <c r="K565" i="1"/>
  <c r="L565" i="1" s="1"/>
  <c r="E565" i="1"/>
  <c r="K564" i="1"/>
  <c r="L564" i="1" s="1"/>
  <c r="E564" i="1"/>
  <c r="L563" i="1"/>
  <c r="K563" i="1"/>
  <c r="E563" i="1"/>
  <c r="L562" i="1"/>
  <c r="K562" i="1"/>
  <c r="E562" i="1"/>
  <c r="K561" i="1"/>
  <c r="L561" i="1" s="1"/>
  <c r="E561" i="1"/>
  <c r="K560" i="1"/>
  <c r="L560" i="1" s="1"/>
  <c r="E560" i="1"/>
  <c r="L559" i="1"/>
  <c r="K559" i="1"/>
  <c r="E559" i="1"/>
  <c r="L558" i="1"/>
  <c r="K558" i="1"/>
  <c r="E558" i="1"/>
  <c r="K557" i="1"/>
  <c r="L557" i="1" s="1"/>
  <c r="E557" i="1"/>
  <c r="K556" i="1"/>
  <c r="L556" i="1" s="1"/>
  <c r="E556" i="1"/>
  <c r="L555" i="1"/>
  <c r="K555" i="1"/>
  <c r="E555" i="1"/>
  <c r="L554" i="1"/>
  <c r="K554" i="1"/>
  <c r="E554" i="1"/>
  <c r="K553" i="1"/>
  <c r="L553" i="1" s="1"/>
  <c r="E553" i="1"/>
  <c r="K552" i="1"/>
  <c r="L552" i="1" s="1"/>
  <c r="E552" i="1"/>
  <c r="L551" i="1"/>
  <c r="K551" i="1"/>
  <c r="E551" i="1"/>
  <c r="L550" i="1"/>
  <c r="K550" i="1"/>
  <c r="E550" i="1"/>
  <c r="K549" i="1"/>
  <c r="L549" i="1" s="1"/>
  <c r="E549" i="1"/>
  <c r="K548" i="1"/>
  <c r="L548" i="1" s="1"/>
  <c r="E548" i="1"/>
  <c r="L547" i="1"/>
  <c r="K547" i="1"/>
  <c r="E547" i="1"/>
  <c r="L546" i="1"/>
  <c r="K546" i="1"/>
  <c r="E546" i="1"/>
  <c r="K545" i="1"/>
  <c r="L545" i="1" s="1"/>
  <c r="E545" i="1"/>
  <c r="K544" i="1"/>
  <c r="L544" i="1" s="1"/>
  <c r="E544" i="1"/>
  <c r="L543" i="1"/>
  <c r="K543" i="1"/>
  <c r="E543" i="1"/>
  <c r="L542" i="1"/>
  <c r="K542" i="1"/>
  <c r="E542" i="1"/>
  <c r="K541" i="1"/>
  <c r="L541" i="1" s="1"/>
  <c r="E541" i="1"/>
  <c r="K540" i="1"/>
  <c r="L540" i="1" s="1"/>
  <c r="E540" i="1"/>
  <c r="L539" i="1"/>
  <c r="K539" i="1"/>
  <c r="E539" i="1"/>
  <c r="L538" i="1"/>
  <c r="K538" i="1"/>
  <c r="E538" i="1"/>
  <c r="K537" i="1"/>
  <c r="L537" i="1" s="1"/>
  <c r="E537" i="1"/>
  <c r="K536" i="1"/>
  <c r="L536" i="1" s="1"/>
  <c r="E536" i="1"/>
  <c r="L535" i="1"/>
  <c r="K535" i="1"/>
  <c r="E535" i="1"/>
  <c r="L534" i="1"/>
  <c r="K534" i="1"/>
  <c r="E534" i="1"/>
  <c r="K533" i="1"/>
  <c r="L533" i="1" s="1"/>
  <c r="E533" i="1"/>
  <c r="K532" i="1"/>
  <c r="L532" i="1" s="1"/>
  <c r="E532" i="1"/>
  <c r="L531" i="1"/>
  <c r="K531" i="1"/>
  <c r="E531" i="1"/>
  <c r="L530" i="1"/>
  <c r="K530" i="1"/>
  <c r="E530" i="1"/>
  <c r="K529" i="1"/>
  <c r="L529" i="1" s="1"/>
  <c r="E529" i="1"/>
  <c r="K528" i="1"/>
  <c r="L528" i="1" s="1"/>
  <c r="E528" i="1"/>
  <c r="L527" i="1"/>
  <c r="K527" i="1"/>
  <c r="E527" i="1"/>
  <c r="L526" i="1"/>
  <c r="K526" i="1"/>
  <c r="E526" i="1"/>
  <c r="K525" i="1"/>
  <c r="L525" i="1" s="1"/>
  <c r="E525" i="1"/>
  <c r="K524" i="1"/>
  <c r="L524" i="1" s="1"/>
  <c r="E524" i="1"/>
  <c r="L523" i="1"/>
  <c r="K523" i="1"/>
  <c r="E523" i="1"/>
  <c r="L522" i="1"/>
  <c r="K522" i="1"/>
  <c r="E522" i="1"/>
  <c r="K521" i="1"/>
  <c r="L521" i="1" s="1"/>
  <c r="E521" i="1"/>
  <c r="K520" i="1"/>
  <c r="L520" i="1" s="1"/>
  <c r="E520" i="1"/>
  <c r="L519" i="1"/>
  <c r="K519" i="1"/>
  <c r="E519" i="1"/>
  <c r="L518" i="1"/>
  <c r="K518" i="1"/>
  <c r="E518" i="1"/>
  <c r="K517" i="1"/>
  <c r="L517" i="1" s="1"/>
  <c r="E517" i="1"/>
  <c r="K516" i="1"/>
  <c r="L516" i="1" s="1"/>
  <c r="E516" i="1"/>
  <c r="L515" i="1"/>
  <c r="K515" i="1"/>
  <c r="E515" i="1"/>
  <c r="L514" i="1"/>
  <c r="K514" i="1"/>
  <c r="E514" i="1"/>
  <c r="K513" i="1"/>
  <c r="L513" i="1" s="1"/>
  <c r="E513" i="1"/>
  <c r="K512" i="1"/>
  <c r="L512" i="1" s="1"/>
  <c r="E512" i="1"/>
  <c r="L511" i="1"/>
  <c r="K511" i="1"/>
  <c r="E511" i="1"/>
  <c r="L510" i="1"/>
  <c r="K510" i="1"/>
  <c r="E510" i="1"/>
  <c r="K509" i="1"/>
  <c r="L509" i="1" s="1"/>
  <c r="E509" i="1"/>
  <c r="K508" i="1"/>
  <c r="L508" i="1" s="1"/>
  <c r="E508" i="1"/>
  <c r="L507" i="1"/>
  <c r="K507" i="1"/>
  <c r="E507" i="1"/>
  <c r="L506" i="1"/>
  <c r="K506" i="1"/>
  <c r="E506" i="1"/>
  <c r="K505" i="1"/>
  <c r="L505" i="1" s="1"/>
  <c r="E505" i="1"/>
  <c r="K504" i="1"/>
  <c r="L504" i="1" s="1"/>
  <c r="E504" i="1"/>
  <c r="L503" i="1"/>
  <c r="K503" i="1"/>
  <c r="E503" i="1"/>
  <c r="L502" i="1"/>
  <c r="K502" i="1"/>
  <c r="E502" i="1"/>
  <c r="K501" i="1"/>
  <c r="L501" i="1" s="1"/>
  <c r="E501" i="1"/>
  <c r="K500" i="1"/>
  <c r="L500" i="1" s="1"/>
  <c r="E500" i="1"/>
  <c r="L499" i="1"/>
  <c r="K499" i="1"/>
  <c r="E499" i="1"/>
  <c r="L498" i="1"/>
  <c r="K498" i="1"/>
  <c r="E498" i="1"/>
  <c r="K497" i="1"/>
  <c r="L497" i="1" s="1"/>
  <c r="E497" i="1"/>
  <c r="K496" i="1"/>
  <c r="L496" i="1" s="1"/>
  <c r="E496" i="1"/>
  <c r="L495" i="1"/>
  <c r="K495" i="1"/>
  <c r="E495" i="1"/>
  <c r="L494" i="1"/>
  <c r="K494" i="1"/>
  <c r="E494" i="1"/>
  <c r="K493" i="1"/>
  <c r="L493" i="1" s="1"/>
  <c r="E493" i="1"/>
  <c r="K492" i="1"/>
  <c r="L492" i="1" s="1"/>
  <c r="E492" i="1"/>
  <c r="L491" i="1"/>
  <c r="K491" i="1"/>
  <c r="E491" i="1"/>
  <c r="L490" i="1"/>
  <c r="K490" i="1"/>
  <c r="E490" i="1"/>
  <c r="K489" i="1"/>
  <c r="L489" i="1" s="1"/>
  <c r="E489" i="1"/>
  <c r="K488" i="1"/>
  <c r="L488" i="1" s="1"/>
  <c r="E488" i="1"/>
  <c r="L487" i="1"/>
  <c r="K487" i="1"/>
  <c r="E487" i="1"/>
  <c r="L486" i="1"/>
  <c r="K486" i="1"/>
  <c r="E486" i="1"/>
  <c r="K485" i="1"/>
  <c r="L485" i="1" s="1"/>
  <c r="E485" i="1"/>
  <c r="K484" i="1"/>
  <c r="L484" i="1" s="1"/>
  <c r="E484" i="1"/>
  <c r="L483" i="1"/>
  <c r="K483" i="1"/>
  <c r="E483" i="1"/>
  <c r="L482" i="1"/>
  <c r="K482" i="1"/>
  <c r="E482" i="1"/>
  <c r="K481" i="1"/>
  <c r="L481" i="1" s="1"/>
  <c r="E481" i="1"/>
  <c r="K480" i="1"/>
  <c r="L480" i="1" s="1"/>
  <c r="E480" i="1"/>
  <c r="L479" i="1"/>
  <c r="K479" i="1"/>
  <c r="E479" i="1"/>
  <c r="L478" i="1"/>
  <c r="K478" i="1"/>
  <c r="E478" i="1"/>
  <c r="K477" i="1"/>
  <c r="L477" i="1" s="1"/>
  <c r="E477" i="1"/>
  <c r="K476" i="1"/>
  <c r="L476" i="1" s="1"/>
  <c r="E476" i="1"/>
  <c r="L475" i="1"/>
  <c r="K475" i="1"/>
  <c r="E475" i="1"/>
  <c r="L474" i="1"/>
  <c r="K474" i="1"/>
  <c r="E474" i="1"/>
  <c r="K473" i="1"/>
  <c r="L473" i="1" s="1"/>
  <c r="E473" i="1"/>
  <c r="K472" i="1"/>
  <c r="L472" i="1" s="1"/>
  <c r="E472" i="1"/>
  <c r="L471" i="1"/>
  <c r="K471" i="1"/>
  <c r="E471" i="1"/>
  <c r="L470" i="1"/>
  <c r="K470" i="1"/>
  <c r="E470" i="1"/>
  <c r="K469" i="1"/>
  <c r="L469" i="1" s="1"/>
  <c r="E469" i="1"/>
  <c r="K468" i="1"/>
  <c r="L468" i="1" s="1"/>
  <c r="E468" i="1"/>
  <c r="L467" i="1"/>
  <c r="K467" i="1"/>
  <c r="E467" i="1"/>
  <c r="L466" i="1"/>
  <c r="K466" i="1"/>
  <c r="E466" i="1"/>
  <c r="K465" i="1"/>
  <c r="L465" i="1" s="1"/>
  <c r="E465" i="1"/>
  <c r="K464" i="1"/>
  <c r="L464" i="1" s="1"/>
  <c r="E464" i="1"/>
  <c r="L463" i="1"/>
  <c r="K463" i="1"/>
  <c r="E463" i="1"/>
  <c r="L462" i="1"/>
  <c r="K462" i="1"/>
  <c r="E462" i="1"/>
  <c r="K461" i="1"/>
  <c r="L461" i="1" s="1"/>
  <c r="E461" i="1"/>
  <c r="K460" i="1"/>
  <c r="L460" i="1" s="1"/>
  <c r="E460" i="1"/>
  <c r="L459" i="1"/>
  <c r="K459" i="1"/>
  <c r="E459" i="1"/>
  <c r="L458" i="1"/>
  <c r="K458" i="1"/>
  <c r="E458" i="1"/>
  <c r="K457" i="1"/>
  <c r="L457" i="1" s="1"/>
  <c r="E457" i="1"/>
  <c r="K456" i="1"/>
  <c r="L456" i="1" s="1"/>
  <c r="E456" i="1"/>
  <c r="L455" i="1"/>
  <c r="K455" i="1"/>
  <c r="E455" i="1"/>
  <c r="L454" i="1"/>
  <c r="K454" i="1"/>
  <c r="E454" i="1"/>
  <c r="K453" i="1"/>
  <c r="L453" i="1" s="1"/>
  <c r="E453" i="1"/>
  <c r="K452" i="1"/>
  <c r="L452" i="1" s="1"/>
  <c r="E452" i="1"/>
  <c r="L451" i="1"/>
  <c r="K451" i="1"/>
  <c r="E451" i="1"/>
  <c r="L450" i="1"/>
  <c r="K450" i="1"/>
  <c r="E450" i="1"/>
  <c r="K449" i="1"/>
  <c r="L449" i="1" s="1"/>
  <c r="E449" i="1"/>
  <c r="K448" i="1"/>
  <c r="L448" i="1" s="1"/>
  <c r="E448" i="1"/>
  <c r="L447" i="1"/>
  <c r="K447" i="1"/>
  <c r="E447" i="1"/>
  <c r="L446" i="1"/>
  <c r="K446" i="1"/>
  <c r="E446" i="1"/>
  <c r="K445" i="1"/>
  <c r="L445" i="1" s="1"/>
  <c r="E445" i="1"/>
  <c r="K444" i="1"/>
  <c r="L444" i="1" s="1"/>
  <c r="E444" i="1"/>
  <c r="L443" i="1"/>
  <c r="K443" i="1"/>
  <c r="E443" i="1"/>
  <c r="L442" i="1"/>
  <c r="K442" i="1"/>
  <c r="E442" i="1"/>
  <c r="K441" i="1"/>
  <c r="L441" i="1" s="1"/>
  <c r="E441" i="1"/>
  <c r="K440" i="1"/>
  <c r="L440" i="1" s="1"/>
  <c r="E440" i="1"/>
  <c r="L439" i="1"/>
  <c r="K439" i="1"/>
  <c r="E439" i="1"/>
  <c r="L438" i="1"/>
  <c r="K438" i="1"/>
  <c r="E438" i="1"/>
  <c r="K437" i="1"/>
  <c r="L437" i="1" s="1"/>
  <c r="E437" i="1"/>
  <c r="K436" i="1"/>
  <c r="L436" i="1" s="1"/>
  <c r="E436" i="1"/>
  <c r="L435" i="1"/>
  <c r="K435" i="1"/>
  <c r="E435" i="1"/>
  <c r="L434" i="1"/>
  <c r="K434" i="1"/>
  <c r="E434" i="1"/>
  <c r="K433" i="1"/>
  <c r="L433" i="1" s="1"/>
  <c r="E433" i="1"/>
  <c r="K432" i="1"/>
  <c r="L432" i="1" s="1"/>
  <c r="E432" i="1"/>
  <c r="L431" i="1"/>
  <c r="K431" i="1"/>
  <c r="E431" i="1"/>
  <c r="L430" i="1"/>
  <c r="K430" i="1"/>
  <c r="E430" i="1"/>
  <c r="K429" i="1"/>
  <c r="L429" i="1" s="1"/>
  <c r="E429" i="1"/>
  <c r="K428" i="1"/>
  <c r="L428" i="1" s="1"/>
  <c r="E428" i="1"/>
  <c r="L427" i="1"/>
  <c r="K427" i="1"/>
  <c r="E427" i="1"/>
  <c r="L426" i="1"/>
  <c r="K426" i="1"/>
  <c r="E426" i="1"/>
  <c r="K425" i="1"/>
  <c r="L425" i="1" s="1"/>
  <c r="E425" i="1"/>
  <c r="K424" i="1"/>
  <c r="L424" i="1" s="1"/>
  <c r="E424" i="1"/>
  <c r="L423" i="1"/>
  <c r="K423" i="1"/>
  <c r="E423" i="1"/>
  <c r="L422" i="1"/>
  <c r="K422" i="1"/>
  <c r="E422" i="1"/>
  <c r="K421" i="1"/>
  <c r="L421" i="1" s="1"/>
  <c r="E421" i="1"/>
  <c r="K420" i="1"/>
  <c r="L420" i="1" s="1"/>
  <c r="E420" i="1"/>
  <c r="L419" i="1"/>
  <c r="K419" i="1"/>
  <c r="E419" i="1"/>
  <c r="L418" i="1"/>
  <c r="K418" i="1"/>
  <c r="E418" i="1"/>
  <c r="K417" i="1"/>
  <c r="L417" i="1" s="1"/>
  <c r="E417" i="1"/>
  <c r="K416" i="1"/>
  <c r="L416" i="1" s="1"/>
  <c r="E416" i="1"/>
  <c r="L415" i="1"/>
  <c r="K415" i="1"/>
  <c r="E415" i="1"/>
  <c r="L414" i="1"/>
  <c r="K414" i="1"/>
  <c r="E414" i="1"/>
  <c r="K413" i="1"/>
  <c r="L413" i="1" s="1"/>
  <c r="E413" i="1"/>
  <c r="K412" i="1"/>
  <c r="L412" i="1" s="1"/>
  <c r="E412" i="1"/>
  <c r="L411" i="1"/>
  <c r="K411" i="1"/>
  <c r="E411" i="1"/>
  <c r="L410" i="1"/>
  <c r="K410" i="1"/>
  <c r="E410" i="1"/>
  <c r="K409" i="1"/>
  <c r="L409" i="1" s="1"/>
  <c r="E409" i="1"/>
  <c r="K408" i="1"/>
  <c r="L408" i="1" s="1"/>
  <c r="E408" i="1"/>
  <c r="L407" i="1"/>
  <c r="K407" i="1"/>
  <c r="E407" i="1"/>
  <c r="L406" i="1"/>
  <c r="K406" i="1"/>
  <c r="E406" i="1"/>
  <c r="K405" i="1"/>
  <c r="L405" i="1" s="1"/>
  <c r="E405" i="1"/>
  <c r="K404" i="1"/>
  <c r="L404" i="1" s="1"/>
  <c r="E404" i="1"/>
  <c r="L403" i="1"/>
  <c r="K403" i="1"/>
  <c r="E403" i="1"/>
  <c r="L402" i="1"/>
  <c r="K402" i="1"/>
  <c r="E402" i="1"/>
  <c r="K401" i="1"/>
  <c r="L401" i="1" s="1"/>
  <c r="E401" i="1"/>
  <c r="K400" i="1"/>
  <c r="L400" i="1" s="1"/>
  <c r="E400" i="1"/>
  <c r="L399" i="1"/>
  <c r="K399" i="1"/>
  <c r="E399" i="1"/>
  <c r="L398" i="1"/>
  <c r="K398" i="1"/>
  <c r="E398" i="1"/>
  <c r="K397" i="1"/>
  <c r="L397" i="1" s="1"/>
  <c r="E397" i="1"/>
  <c r="K396" i="1"/>
  <c r="L396" i="1" s="1"/>
  <c r="E396" i="1"/>
  <c r="L395" i="1"/>
  <c r="K395" i="1"/>
  <c r="E395" i="1"/>
  <c r="L394" i="1"/>
  <c r="K394" i="1"/>
  <c r="E394" i="1"/>
  <c r="K393" i="1"/>
  <c r="L393" i="1" s="1"/>
  <c r="E393" i="1"/>
  <c r="K392" i="1"/>
  <c r="L392" i="1" s="1"/>
  <c r="E392" i="1"/>
  <c r="L391" i="1"/>
  <c r="K391" i="1"/>
  <c r="E391" i="1"/>
  <c r="L390" i="1"/>
  <c r="K390" i="1"/>
  <c r="E390" i="1"/>
  <c r="K389" i="1"/>
  <c r="L389" i="1" s="1"/>
  <c r="E389" i="1"/>
  <c r="K388" i="1"/>
  <c r="L388" i="1" s="1"/>
  <c r="E388" i="1"/>
  <c r="L387" i="1"/>
  <c r="K387" i="1"/>
  <c r="E387" i="1"/>
  <c r="L386" i="1"/>
  <c r="K386" i="1"/>
  <c r="E386" i="1"/>
  <c r="K385" i="1"/>
  <c r="L385" i="1" s="1"/>
  <c r="E385" i="1"/>
  <c r="K384" i="1"/>
  <c r="L384" i="1" s="1"/>
  <c r="E384" i="1"/>
  <c r="L383" i="1"/>
  <c r="K383" i="1"/>
  <c r="E383" i="1"/>
  <c r="L382" i="1"/>
  <c r="K382" i="1"/>
  <c r="E382" i="1"/>
  <c r="K381" i="1"/>
  <c r="L381" i="1" s="1"/>
  <c r="E381" i="1"/>
  <c r="K380" i="1"/>
  <c r="L380" i="1" s="1"/>
  <c r="E380" i="1"/>
  <c r="L379" i="1"/>
  <c r="K379" i="1"/>
  <c r="E379" i="1"/>
  <c r="L378" i="1"/>
  <c r="K378" i="1"/>
  <c r="E378" i="1"/>
  <c r="K377" i="1"/>
  <c r="L377" i="1" s="1"/>
  <c r="E377" i="1"/>
  <c r="K376" i="1"/>
  <c r="L376" i="1" s="1"/>
  <c r="E376" i="1"/>
  <c r="L375" i="1"/>
  <c r="K375" i="1"/>
  <c r="E375" i="1"/>
  <c r="L374" i="1"/>
  <c r="K374" i="1"/>
  <c r="E374" i="1"/>
  <c r="K373" i="1"/>
  <c r="L373" i="1" s="1"/>
  <c r="E373" i="1"/>
  <c r="K372" i="1"/>
  <c r="L372" i="1" s="1"/>
  <c r="E372" i="1"/>
  <c r="L371" i="1"/>
  <c r="K371" i="1"/>
  <c r="E371" i="1"/>
  <c r="L370" i="1"/>
  <c r="K370" i="1"/>
  <c r="E370" i="1"/>
  <c r="L369" i="1"/>
  <c r="K369" i="1"/>
  <c r="E369" i="1"/>
  <c r="K368" i="1"/>
  <c r="L368" i="1" s="1"/>
  <c r="E368" i="1"/>
  <c r="L367" i="1"/>
  <c r="K367" i="1"/>
  <c r="E367" i="1"/>
  <c r="L366" i="1"/>
  <c r="K366" i="1"/>
  <c r="E366" i="1"/>
  <c r="K365" i="1"/>
  <c r="L365" i="1" s="1"/>
  <c r="E365" i="1"/>
  <c r="K364" i="1"/>
  <c r="L364" i="1" s="1"/>
  <c r="E364" i="1"/>
  <c r="L363" i="1"/>
  <c r="K363" i="1"/>
  <c r="E363" i="1"/>
  <c r="L362" i="1"/>
  <c r="K362" i="1"/>
  <c r="E362" i="1"/>
  <c r="L361" i="1"/>
  <c r="K361" i="1"/>
  <c r="E361" i="1"/>
  <c r="K360" i="1"/>
  <c r="L360" i="1" s="1"/>
  <c r="E360" i="1"/>
  <c r="L359" i="1"/>
  <c r="K359" i="1"/>
  <c r="E359" i="1"/>
  <c r="L358" i="1"/>
  <c r="K358" i="1"/>
  <c r="E358" i="1"/>
  <c r="K357" i="1"/>
  <c r="L357" i="1" s="1"/>
  <c r="E357" i="1"/>
  <c r="K356" i="1"/>
  <c r="L356" i="1" s="1"/>
  <c r="E356" i="1"/>
  <c r="L355" i="1"/>
  <c r="K355" i="1"/>
  <c r="E355" i="1"/>
  <c r="L354" i="1"/>
  <c r="K354" i="1"/>
  <c r="E354" i="1"/>
  <c r="L353" i="1"/>
  <c r="K353" i="1"/>
  <c r="E353" i="1"/>
  <c r="K352" i="1"/>
  <c r="L352" i="1" s="1"/>
  <c r="E352" i="1"/>
  <c r="L351" i="1"/>
  <c r="K351" i="1"/>
  <c r="E351" i="1"/>
  <c r="L350" i="1"/>
  <c r="K350" i="1"/>
  <c r="E350" i="1"/>
  <c r="K349" i="1"/>
  <c r="L349" i="1" s="1"/>
  <c r="E349" i="1"/>
  <c r="K348" i="1"/>
  <c r="L348" i="1" s="1"/>
  <c r="E348" i="1"/>
  <c r="L347" i="1"/>
  <c r="K347" i="1"/>
  <c r="E347" i="1"/>
  <c r="L346" i="1"/>
  <c r="K346" i="1"/>
  <c r="E346" i="1"/>
  <c r="L345" i="1"/>
  <c r="K345" i="1"/>
  <c r="E345" i="1"/>
  <c r="K344" i="1"/>
  <c r="L344" i="1" s="1"/>
  <c r="E344" i="1"/>
  <c r="L343" i="1"/>
  <c r="K343" i="1"/>
  <c r="E343" i="1"/>
  <c r="L342" i="1"/>
  <c r="K342" i="1"/>
  <c r="E342" i="1"/>
  <c r="K341" i="1"/>
  <c r="L341" i="1" s="1"/>
  <c r="E341" i="1"/>
  <c r="K340" i="1"/>
  <c r="L340" i="1" s="1"/>
  <c r="E340" i="1"/>
  <c r="L339" i="1"/>
  <c r="K339" i="1"/>
  <c r="E339" i="1"/>
  <c r="L338" i="1"/>
  <c r="K338" i="1"/>
  <c r="E338" i="1"/>
  <c r="L337" i="1"/>
  <c r="K337" i="1"/>
  <c r="E337" i="1"/>
  <c r="K336" i="1"/>
  <c r="L336" i="1" s="1"/>
  <c r="E336" i="1"/>
  <c r="L335" i="1"/>
  <c r="K335" i="1"/>
  <c r="E335" i="1"/>
  <c r="L334" i="1"/>
  <c r="K334" i="1"/>
  <c r="E334" i="1"/>
  <c r="K333" i="1"/>
  <c r="L333" i="1" s="1"/>
  <c r="E333" i="1"/>
  <c r="K332" i="1"/>
  <c r="L332" i="1" s="1"/>
  <c r="E332" i="1"/>
  <c r="L331" i="1"/>
  <c r="K331" i="1"/>
  <c r="E331" i="1"/>
  <c r="L330" i="1"/>
  <c r="K330" i="1"/>
  <c r="E330" i="1"/>
  <c r="L329" i="1"/>
  <c r="K329" i="1"/>
  <c r="E329" i="1"/>
  <c r="K328" i="1"/>
  <c r="L328" i="1" s="1"/>
  <c r="E328" i="1"/>
  <c r="L327" i="1"/>
  <c r="K327" i="1"/>
  <c r="E327" i="1"/>
  <c r="L326" i="1"/>
  <c r="K326" i="1"/>
  <c r="E326" i="1"/>
  <c r="K325" i="1"/>
  <c r="L325" i="1" s="1"/>
  <c r="E325" i="1"/>
  <c r="K324" i="1"/>
  <c r="L324" i="1" s="1"/>
  <c r="E324" i="1"/>
  <c r="L323" i="1"/>
  <c r="K323" i="1"/>
  <c r="E323" i="1"/>
  <c r="L322" i="1"/>
  <c r="K322" i="1"/>
  <c r="E322" i="1"/>
  <c r="L321" i="1"/>
  <c r="K321" i="1"/>
  <c r="E321" i="1"/>
  <c r="K320" i="1"/>
  <c r="L320" i="1" s="1"/>
  <c r="E320" i="1"/>
  <c r="L319" i="1"/>
  <c r="K319" i="1"/>
  <c r="E319" i="1"/>
  <c r="L318" i="1"/>
  <c r="K318" i="1"/>
  <c r="E318" i="1"/>
  <c r="K317" i="1"/>
  <c r="L317" i="1" s="1"/>
  <c r="E317" i="1"/>
  <c r="K316" i="1"/>
  <c r="L316" i="1" s="1"/>
  <c r="E316" i="1"/>
  <c r="L315" i="1"/>
  <c r="K315" i="1"/>
  <c r="E315" i="1"/>
  <c r="L314" i="1"/>
  <c r="K314" i="1"/>
  <c r="E314" i="1"/>
  <c r="L313" i="1"/>
  <c r="K313" i="1"/>
  <c r="E313" i="1"/>
  <c r="K312" i="1"/>
  <c r="L312" i="1" s="1"/>
  <c r="E312" i="1"/>
  <c r="L311" i="1"/>
  <c r="K311" i="1"/>
  <c r="E311" i="1"/>
  <c r="L310" i="1"/>
  <c r="K310" i="1"/>
  <c r="E310" i="1"/>
  <c r="K309" i="1"/>
  <c r="L309" i="1" s="1"/>
  <c r="E309" i="1"/>
  <c r="K308" i="1"/>
  <c r="L308" i="1" s="1"/>
  <c r="E308" i="1"/>
  <c r="L307" i="1"/>
  <c r="K307" i="1"/>
  <c r="E307" i="1"/>
  <c r="L306" i="1"/>
  <c r="K306" i="1"/>
  <c r="E306" i="1"/>
  <c r="L305" i="1"/>
  <c r="K305" i="1"/>
  <c r="E305" i="1"/>
  <c r="K304" i="1"/>
  <c r="L304" i="1" s="1"/>
  <c r="E304" i="1"/>
  <c r="L303" i="1"/>
  <c r="K303" i="1"/>
  <c r="E303" i="1"/>
  <c r="L302" i="1"/>
  <c r="K302" i="1"/>
  <c r="E302" i="1"/>
  <c r="K301" i="1"/>
  <c r="L301" i="1" s="1"/>
  <c r="E301" i="1"/>
  <c r="K300" i="1"/>
  <c r="L300" i="1" s="1"/>
  <c r="E300" i="1"/>
  <c r="L299" i="1"/>
  <c r="K299" i="1"/>
  <c r="E299" i="1"/>
  <c r="L298" i="1"/>
  <c r="K298" i="1"/>
  <c r="E298" i="1"/>
  <c r="L297" i="1"/>
  <c r="K297" i="1"/>
  <c r="E297" i="1"/>
  <c r="K296" i="1"/>
  <c r="L296" i="1" s="1"/>
  <c r="E296" i="1"/>
  <c r="L295" i="1"/>
  <c r="K295" i="1"/>
  <c r="E295" i="1"/>
  <c r="L294" i="1"/>
  <c r="K294" i="1"/>
  <c r="E294" i="1"/>
  <c r="K293" i="1"/>
  <c r="L293" i="1" s="1"/>
  <c r="E293" i="1"/>
  <c r="K292" i="1"/>
  <c r="L292" i="1" s="1"/>
  <c r="E292" i="1"/>
  <c r="L291" i="1"/>
  <c r="K291" i="1"/>
  <c r="E291" i="1"/>
  <c r="L290" i="1"/>
  <c r="K290" i="1"/>
  <c r="E290" i="1"/>
  <c r="L289" i="1"/>
  <c r="K289" i="1"/>
  <c r="E289" i="1"/>
  <c r="K288" i="1"/>
  <c r="L288" i="1" s="1"/>
  <c r="E288" i="1"/>
  <c r="L287" i="1"/>
  <c r="K287" i="1"/>
  <c r="E287" i="1"/>
  <c r="L286" i="1"/>
  <c r="K286" i="1"/>
  <c r="E286" i="1"/>
  <c r="K285" i="1"/>
  <c r="L285" i="1" s="1"/>
  <c r="E285" i="1"/>
  <c r="K284" i="1"/>
  <c r="L284" i="1" s="1"/>
  <c r="E284" i="1"/>
  <c r="L283" i="1"/>
  <c r="K283" i="1"/>
  <c r="E283" i="1"/>
  <c r="L282" i="1"/>
  <c r="K282" i="1"/>
  <c r="E282" i="1"/>
  <c r="L281" i="1"/>
  <c r="K281" i="1"/>
  <c r="E281" i="1"/>
  <c r="K280" i="1"/>
  <c r="L280" i="1" s="1"/>
  <c r="E280" i="1"/>
  <c r="L279" i="1"/>
  <c r="K279" i="1"/>
  <c r="E279" i="1"/>
  <c r="L278" i="1"/>
  <c r="K278" i="1"/>
  <c r="E278" i="1"/>
  <c r="K277" i="1"/>
  <c r="L277" i="1" s="1"/>
  <c r="E277" i="1"/>
  <c r="K276" i="1"/>
  <c r="L276" i="1" s="1"/>
  <c r="E276" i="1"/>
  <c r="L275" i="1"/>
  <c r="K275" i="1"/>
  <c r="E275" i="1"/>
  <c r="L274" i="1"/>
  <c r="K274" i="1"/>
  <c r="E274" i="1"/>
  <c r="L273" i="1"/>
  <c r="K273" i="1"/>
  <c r="E273" i="1"/>
  <c r="K272" i="1"/>
  <c r="L272" i="1" s="1"/>
  <c r="E272" i="1"/>
  <c r="L271" i="1"/>
  <c r="K271" i="1"/>
  <c r="E271" i="1"/>
  <c r="L270" i="1"/>
  <c r="K270" i="1"/>
  <c r="E270" i="1"/>
  <c r="K269" i="1"/>
  <c r="L269" i="1" s="1"/>
  <c r="E269" i="1"/>
  <c r="K268" i="1"/>
  <c r="L268" i="1" s="1"/>
  <c r="E268" i="1"/>
  <c r="L267" i="1"/>
  <c r="K267" i="1"/>
  <c r="E267" i="1"/>
  <c r="L266" i="1"/>
  <c r="K266" i="1"/>
  <c r="E266" i="1"/>
  <c r="L265" i="1"/>
  <c r="K265" i="1"/>
  <c r="E265" i="1"/>
  <c r="K264" i="1"/>
  <c r="L264" i="1" s="1"/>
  <c r="E264" i="1"/>
  <c r="L263" i="1"/>
  <c r="K263" i="1"/>
  <c r="E263" i="1"/>
  <c r="L262" i="1"/>
  <c r="K262" i="1"/>
  <c r="E262" i="1"/>
  <c r="K261" i="1"/>
  <c r="L261" i="1" s="1"/>
  <c r="E261" i="1"/>
  <c r="K260" i="1"/>
  <c r="L260" i="1" s="1"/>
  <c r="E260" i="1"/>
  <c r="L259" i="1"/>
  <c r="K259" i="1"/>
  <c r="E259" i="1"/>
  <c r="L258" i="1"/>
  <c r="K258" i="1"/>
  <c r="E258" i="1"/>
  <c r="L257" i="1"/>
  <c r="K257" i="1"/>
  <c r="E257" i="1"/>
  <c r="K256" i="1"/>
  <c r="L256" i="1" s="1"/>
  <c r="E256" i="1"/>
  <c r="L255" i="1"/>
  <c r="K255" i="1"/>
  <c r="E255" i="1"/>
  <c r="L254" i="1"/>
  <c r="K254" i="1"/>
  <c r="E254" i="1"/>
  <c r="K253" i="1"/>
  <c r="L253" i="1" s="1"/>
  <c r="E253" i="1"/>
  <c r="K252" i="1"/>
  <c r="L252" i="1" s="1"/>
  <c r="E252" i="1"/>
  <c r="L251" i="1"/>
  <c r="K251" i="1"/>
  <c r="E251" i="1"/>
  <c r="L250" i="1"/>
  <c r="K250" i="1"/>
  <c r="E250" i="1"/>
  <c r="L249" i="1"/>
  <c r="K249" i="1"/>
  <c r="E249" i="1"/>
  <c r="K248" i="1"/>
  <c r="L248" i="1" s="1"/>
  <c r="E248" i="1"/>
  <c r="L247" i="1"/>
  <c r="K247" i="1"/>
  <c r="E247" i="1"/>
  <c r="L246" i="1"/>
  <c r="K246" i="1"/>
  <c r="E246" i="1"/>
  <c r="K245" i="1"/>
  <c r="L245" i="1" s="1"/>
  <c r="E245" i="1"/>
  <c r="K244" i="1"/>
  <c r="L244" i="1" s="1"/>
  <c r="E244" i="1"/>
  <c r="L243" i="1"/>
  <c r="K243" i="1"/>
  <c r="E243" i="1"/>
  <c r="L242" i="1"/>
  <c r="K242" i="1"/>
  <c r="E242" i="1"/>
  <c r="L241" i="1"/>
  <c r="K241" i="1"/>
  <c r="E241" i="1"/>
  <c r="K240" i="1"/>
  <c r="L240" i="1" s="1"/>
  <c r="E240" i="1"/>
  <c r="L239" i="1"/>
  <c r="K239" i="1"/>
  <c r="E239" i="1"/>
  <c r="L238" i="1"/>
  <c r="K238" i="1"/>
  <c r="E238" i="1"/>
  <c r="K237" i="1"/>
  <c r="L237" i="1" s="1"/>
  <c r="E237" i="1"/>
  <c r="K236" i="1"/>
  <c r="L236" i="1" s="1"/>
  <c r="E236" i="1"/>
  <c r="K235" i="1"/>
  <c r="L235" i="1" s="1"/>
  <c r="E235" i="1"/>
  <c r="L234" i="1"/>
  <c r="K234" i="1"/>
  <c r="E234" i="1"/>
  <c r="K233" i="1"/>
  <c r="L233" i="1" s="1"/>
  <c r="E233" i="1"/>
  <c r="K232" i="1"/>
  <c r="L232" i="1" s="1"/>
  <c r="E232" i="1"/>
  <c r="K231" i="1"/>
  <c r="L231" i="1" s="1"/>
  <c r="E231" i="1"/>
  <c r="L230" i="1"/>
  <c r="K230" i="1"/>
  <c r="E230" i="1"/>
  <c r="K229" i="1"/>
  <c r="L229" i="1" s="1"/>
  <c r="E229" i="1"/>
  <c r="K228" i="1"/>
  <c r="L228" i="1" s="1"/>
  <c r="E228" i="1"/>
  <c r="K227" i="1"/>
  <c r="L227" i="1" s="1"/>
  <c r="E227" i="1"/>
  <c r="L226" i="1"/>
  <c r="K226" i="1"/>
  <c r="E226" i="1"/>
  <c r="K225" i="1"/>
  <c r="L225" i="1" s="1"/>
  <c r="E225" i="1"/>
  <c r="K224" i="1"/>
  <c r="L224" i="1" s="1"/>
  <c r="E224" i="1"/>
  <c r="K223" i="1"/>
  <c r="L223" i="1" s="1"/>
  <c r="E223" i="1"/>
  <c r="L222" i="1"/>
  <c r="K222" i="1"/>
  <c r="E222" i="1"/>
  <c r="K221" i="1"/>
  <c r="L221" i="1" s="1"/>
  <c r="E221" i="1"/>
  <c r="K220" i="1"/>
  <c r="L220" i="1" s="1"/>
  <c r="E220" i="1"/>
  <c r="K219" i="1"/>
  <c r="L219" i="1" s="1"/>
  <c r="E219" i="1"/>
  <c r="L218" i="1"/>
  <c r="K218" i="1"/>
  <c r="E218" i="1"/>
  <c r="K217" i="1"/>
  <c r="L217" i="1" s="1"/>
  <c r="E217" i="1"/>
  <c r="K216" i="1"/>
  <c r="L216" i="1" s="1"/>
  <c r="E216" i="1"/>
  <c r="K215" i="1"/>
  <c r="L215" i="1" s="1"/>
  <c r="E215" i="1"/>
  <c r="L214" i="1"/>
  <c r="K214" i="1"/>
  <c r="E214" i="1"/>
  <c r="K213" i="1"/>
  <c r="L213" i="1" s="1"/>
  <c r="E213" i="1"/>
  <c r="K212" i="1"/>
  <c r="L212" i="1" s="1"/>
  <c r="E212" i="1"/>
  <c r="K211" i="1"/>
  <c r="L211" i="1" s="1"/>
  <c r="E211" i="1"/>
  <c r="L210" i="1"/>
  <c r="K210" i="1"/>
  <c r="E210" i="1"/>
  <c r="K209" i="1"/>
  <c r="L209" i="1" s="1"/>
  <c r="E209" i="1"/>
  <c r="K208" i="1"/>
  <c r="L208" i="1" s="1"/>
  <c r="E208" i="1"/>
  <c r="K207" i="1"/>
  <c r="L207" i="1" s="1"/>
  <c r="E207" i="1"/>
  <c r="L206" i="1"/>
  <c r="K206" i="1"/>
  <c r="E206" i="1"/>
  <c r="K205" i="1"/>
  <c r="L205" i="1" s="1"/>
  <c r="E205" i="1"/>
  <c r="K204" i="1"/>
  <c r="L204" i="1" s="1"/>
  <c r="E204" i="1"/>
  <c r="K203" i="1"/>
  <c r="L203" i="1" s="1"/>
  <c r="E203" i="1"/>
  <c r="L202" i="1"/>
  <c r="K202" i="1"/>
  <c r="E202" i="1"/>
  <c r="K201" i="1"/>
  <c r="L201" i="1" s="1"/>
  <c r="E201" i="1"/>
  <c r="K200" i="1"/>
  <c r="L200" i="1" s="1"/>
  <c r="E200" i="1"/>
  <c r="K199" i="1"/>
  <c r="L199" i="1" s="1"/>
  <c r="E199" i="1"/>
  <c r="L198" i="1"/>
  <c r="K198" i="1"/>
  <c r="E198" i="1"/>
  <c r="K197" i="1"/>
  <c r="L197" i="1" s="1"/>
  <c r="E197" i="1"/>
  <c r="K196" i="1"/>
  <c r="L196" i="1" s="1"/>
  <c r="E196" i="1"/>
  <c r="K195" i="1"/>
  <c r="L195" i="1" s="1"/>
  <c r="E195" i="1"/>
  <c r="L194" i="1"/>
  <c r="K194" i="1"/>
  <c r="E194" i="1"/>
  <c r="K193" i="1"/>
  <c r="L193" i="1" s="1"/>
  <c r="E193" i="1"/>
  <c r="K192" i="1"/>
  <c r="L192" i="1" s="1"/>
  <c r="E192" i="1"/>
  <c r="K191" i="1"/>
  <c r="L191" i="1" s="1"/>
  <c r="E191" i="1"/>
  <c r="L190" i="1"/>
  <c r="K190" i="1"/>
  <c r="E190" i="1"/>
  <c r="K189" i="1"/>
  <c r="L189" i="1" s="1"/>
  <c r="E189" i="1"/>
  <c r="K188" i="1"/>
  <c r="L188" i="1" s="1"/>
  <c r="E188" i="1"/>
  <c r="K187" i="1"/>
  <c r="L187" i="1" s="1"/>
  <c r="E187" i="1"/>
  <c r="L186" i="1"/>
  <c r="K186" i="1"/>
  <c r="E186" i="1"/>
  <c r="K185" i="1"/>
  <c r="L185" i="1" s="1"/>
  <c r="E185" i="1"/>
  <c r="K184" i="1"/>
  <c r="L184" i="1" s="1"/>
  <c r="E184" i="1"/>
  <c r="K183" i="1"/>
  <c r="L183" i="1" s="1"/>
  <c r="E183" i="1"/>
  <c r="L182" i="1"/>
  <c r="K182" i="1"/>
  <c r="E182" i="1"/>
  <c r="K181" i="1"/>
  <c r="L181" i="1" s="1"/>
  <c r="E181" i="1"/>
  <c r="K180" i="1"/>
  <c r="L180" i="1" s="1"/>
  <c r="E180" i="1"/>
  <c r="K179" i="1"/>
  <c r="L179" i="1" s="1"/>
  <c r="E179" i="1"/>
  <c r="L178" i="1"/>
  <c r="K178" i="1"/>
  <c r="E178" i="1"/>
  <c r="K177" i="1"/>
  <c r="L177" i="1" s="1"/>
  <c r="E177" i="1"/>
  <c r="K176" i="1"/>
  <c r="L176" i="1" s="1"/>
  <c r="E176" i="1"/>
  <c r="K175" i="1"/>
  <c r="L175" i="1" s="1"/>
  <c r="E175" i="1"/>
  <c r="L174" i="1"/>
  <c r="K174" i="1"/>
  <c r="E174" i="1"/>
  <c r="K173" i="1"/>
  <c r="L173" i="1" s="1"/>
  <c r="E173" i="1"/>
  <c r="K172" i="1"/>
  <c r="L172" i="1" s="1"/>
  <c r="E172" i="1"/>
  <c r="K171" i="1"/>
  <c r="L171" i="1" s="1"/>
  <c r="E171" i="1"/>
  <c r="L170" i="1"/>
  <c r="K170" i="1"/>
  <c r="E170" i="1"/>
  <c r="K169" i="1"/>
  <c r="L169" i="1" s="1"/>
  <c r="E169" i="1"/>
  <c r="K168" i="1"/>
  <c r="L168" i="1" s="1"/>
  <c r="E168" i="1"/>
  <c r="K167" i="1"/>
  <c r="L167" i="1" s="1"/>
  <c r="E167" i="1"/>
  <c r="L166" i="1"/>
  <c r="K166" i="1"/>
  <c r="E166" i="1"/>
  <c r="K165" i="1"/>
  <c r="L165" i="1" s="1"/>
  <c r="E165" i="1"/>
  <c r="K164" i="1"/>
  <c r="L164" i="1" s="1"/>
  <c r="E164" i="1"/>
  <c r="K163" i="1"/>
  <c r="L163" i="1" s="1"/>
  <c r="E163" i="1"/>
  <c r="L162" i="1"/>
  <c r="K162" i="1"/>
  <c r="E162" i="1"/>
  <c r="K161" i="1"/>
  <c r="L161" i="1" s="1"/>
  <c r="E161" i="1"/>
  <c r="K160" i="1"/>
  <c r="L160" i="1" s="1"/>
  <c r="E160" i="1"/>
  <c r="K159" i="1"/>
  <c r="L159" i="1" s="1"/>
  <c r="E159" i="1"/>
  <c r="L158" i="1"/>
  <c r="K158" i="1"/>
  <c r="E158" i="1"/>
  <c r="K157" i="1"/>
  <c r="L157" i="1" s="1"/>
  <c r="E157" i="1"/>
  <c r="K156" i="1"/>
  <c r="L156" i="1" s="1"/>
  <c r="E156" i="1"/>
  <c r="L155" i="1"/>
  <c r="K155" i="1"/>
  <c r="E155" i="1"/>
  <c r="L154" i="1"/>
  <c r="K154" i="1"/>
  <c r="E154" i="1"/>
  <c r="L153" i="1"/>
  <c r="K153" i="1"/>
  <c r="E153" i="1"/>
  <c r="K152" i="1"/>
  <c r="L152" i="1" s="1"/>
  <c r="E152" i="1"/>
  <c r="L151" i="1"/>
  <c r="K151" i="1"/>
  <c r="E151" i="1"/>
  <c r="L150" i="1"/>
  <c r="K150" i="1"/>
  <c r="E150" i="1"/>
  <c r="K149" i="1"/>
  <c r="L149" i="1" s="1"/>
  <c r="E149" i="1"/>
  <c r="K148" i="1"/>
  <c r="L148" i="1" s="1"/>
  <c r="E148" i="1"/>
  <c r="L147" i="1"/>
  <c r="K147" i="1"/>
  <c r="E147" i="1"/>
  <c r="L146" i="1"/>
  <c r="K146" i="1"/>
  <c r="E146" i="1"/>
  <c r="L145" i="1"/>
  <c r="K145" i="1"/>
  <c r="E145" i="1"/>
  <c r="K144" i="1"/>
  <c r="L144" i="1" s="1"/>
  <c r="E144" i="1"/>
  <c r="L143" i="1"/>
  <c r="K143" i="1"/>
  <c r="E143" i="1"/>
  <c r="L142" i="1"/>
  <c r="K142" i="1"/>
  <c r="E142" i="1"/>
  <c r="K141" i="1"/>
  <c r="L141" i="1" s="1"/>
  <c r="E141" i="1"/>
  <c r="K140" i="1"/>
  <c r="L140" i="1" s="1"/>
  <c r="E140" i="1"/>
  <c r="L139" i="1"/>
  <c r="K139" i="1"/>
  <c r="E139" i="1"/>
  <c r="L138" i="1"/>
  <c r="K138" i="1"/>
  <c r="E138" i="1"/>
  <c r="L137" i="1"/>
  <c r="K137" i="1"/>
  <c r="E137" i="1"/>
  <c r="K136" i="1"/>
  <c r="L136" i="1" s="1"/>
  <c r="E136" i="1"/>
  <c r="L135" i="1"/>
  <c r="K135" i="1"/>
  <c r="E135" i="1"/>
  <c r="L134" i="1"/>
  <c r="K134" i="1"/>
  <c r="E134" i="1"/>
  <c r="K133" i="1"/>
  <c r="L133" i="1" s="1"/>
  <c r="E133" i="1"/>
  <c r="K132" i="1"/>
  <c r="L132" i="1" s="1"/>
  <c r="E132" i="1"/>
  <c r="L131" i="1"/>
  <c r="K131" i="1"/>
  <c r="E131" i="1"/>
  <c r="L130" i="1"/>
  <c r="K130" i="1"/>
  <c r="E130" i="1"/>
  <c r="L129" i="1"/>
  <c r="K129" i="1"/>
  <c r="E129" i="1"/>
  <c r="K128" i="1"/>
  <c r="L128" i="1" s="1"/>
  <c r="E128" i="1"/>
  <c r="K127" i="1"/>
  <c r="L127" i="1" s="1"/>
  <c r="E127" i="1"/>
  <c r="L126" i="1"/>
  <c r="K126" i="1"/>
  <c r="E126" i="1"/>
  <c r="L125" i="1"/>
  <c r="K125" i="1"/>
  <c r="E125" i="1"/>
  <c r="K124" i="1"/>
  <c r="L124" i="1" s="1"/>
  <c r="E124" i="1"/>
  <c r="L123" i="1"/>
  <c r="K123" i="1"/>
  <c r="E123" i="1"/>
  <c r="L122" i="1"/>
  <c r="K122" i="1"/>
  <c r="E122" i="1"/>
  <c r="K121" i="1"/>
  <c r="L121" i="1" s="1"/>
  <c r="E121" i="1"/>
  <c r="K120" i="1"/>
  <c r="L120" i="1" s="1"/>
  <c r="E120" i="1"/>
  <c r="L119" i="1"/>
  <c r="K119" i="1"/>
  <c r="E119" i="1"/>
  <c r="L118" i="1"/>
  <c r="K118" i="1"/>
  <c r="E118" i="1"/>
  <c r="L117" i="1"/>
  <c r="K117" i="1"/>
  <c r="E117" i="1"/>
  <c r="K116" i="1"/>
  <c r="L116" i="1" s="1"/>
  <c r="E116" i="1"/>
  <c r="L115" i="1"/>
  <c r="K115" i="1"/>
  <c r="E115" i="1"/>
  <c r="L114" i="1"/>
  <c r="K114" i="1"/>
  <c r="E114" i="1"/>
  <c r="K113" i="1"/>
  <c r="L113" i="1" s="1"/>
  <c r="E113" i="1"/>
  <c r="K112" i="1"/>
  <c r="L112" i="1" s="1"/>
  <c r="E112" i="1"/>
  <c r="L111" i="1"/>
  <c r="K111" i="1"/>
  <c r="E111" i="1"/>
  <c r="L110" i="1"/>
  <c r="K110" i="1"/>
  <c r="E110" i="1"/>
  <c r="L109" i="1"/>
  <c r="K109" i="1"/>
  <c r="E109" i="1"/>
  <c r="K108" i="1"/>
  <c r="L108" i="1" s="1"/>
  <c r="E108" i="1"/>
  <c r="L107" i="1"/>
  <c r="K107" i="1"/>
  <c r="E107" i="1"/>
  <c r="L106" i="1"/>
  <c r="K106" i="1"/>
  <c r="E106" i="1"/>
  <c r="K105" i="1"/>
  <c r="L105" i="1" s="1"/>
  <c r="E105" i="1"/>
  <c r="K104" i="1"/>
  <c r="L104" i="1" s="1"/>
  <c r="E104" i="1"/>
  <c r="L103" i="1"/>
  <c r="K103" i="1"/>
  <c r="E103" i="1"/>
  <c r="L102" i="1"/>
  <c r="K102" i="1"/>
  <c r="E102" i="1"/>
  <c r="L101" i="1"/>
  <c r="K101" i="1"/>
  <c r="E101" i="1"/>
  <c r="K100" i="1"/>
  <c r="L100" i="1" s="1"/>
  <c r="E100" i="1"/>
  <c r="L99" i="1"/>
  <c r="K99" i="1"/>
  <c r="E99" i="1"/>
  <c r="L98" i="1"/>
  <c r="K98" i="1"/>
  <c r="E98" i="1"/>
  <c r="K97" i="1"/>
  <c r="L97" i="1" s="1"/>
  <c r="E97" i="1"/>
  <c r="K96" i="1"/>
  <c r="L96" i="1" s="1"/>
  <c r="E96" i="1"/>
  <c r="K95" i="1"/>
  <c r="L95" i="1" s="1"/>
  <c r="E95" i="1"/>
  <c r="L94" i="1"/>
  <c r="K94" i="1"/>
  <c r="E94" i="1"/>
  <c r="K93" i="1"/>
  <c r="L93" i="1" s="1"/>
  <c r="E93" i="1"/>
  <c r="K92" i="1"/>
  <c r="L92" i="1" s="1"/>
  <c r="E92" i="1"/>
  <c r="K91" i="1"/>
  <c r="L91" i="1" s="1"/>
  <c r="E91" i="1"/>
  <c r="L90" i="1"/>
  <c r="K90" i="1"/>
  <c r="E90" i="1"/>
  <c r="K89" i="1"/>
  <c r="L89" i="1" s="1"/>
  <c r="E89" i="1"/>
  <c r="K88" i="1"/>
  <c r="L88" i="1" s="1"/>
  <c r="E88" i="1"/>
  <c r="K87" i="1"/>
  <c r="L87" i="1" s="1"/>
  <c r="E87" i="1"/>
  <c r="L86" i="1"/>
  <c r="K86" i="1"/>
  <c r="E86" i="1"/>
  <c r="K85" i="1"/>
  <c r="L85" i="1" s="1"/>
  <c r="E85" i="1"/>
  <c r="K84" i="1"/>
  <c r="L84" i="1" s="1"/>
  <c r="E84" i="1"/>
  <c r="K83" i="1"/>
  <c r="L83" i="1" s="1"/>
  <c r="E83" i="1"/>
  <c r="L82" i="1"/>
  <c r="K82" i="1"/>
  <c r="E82" i="1"/>
  <c r="K81" i="1"/>
  <c r="L81" i="1" s="1"/>
  <c r="E81" i="1"/>
  <c r="K80" i="1"/>
  <c r="L80" i="1" s="1"/>
  <c r="E80" i="1"/>
  <c r="K79" i="1"/>
  <c r="L79" i="1" s="1"/>
  <c r="E79" i="1"/>
  <c r="L78" i="1"/>
  <c r="K78" i="1"/>
  <c r="E78" i="1"/>
  <c r="K77" i="1"/>
  <c r="L77" i="1" s="1"/>
  <c r="E77" i="1"/>
  <c r="K76" i="1"/>
  <c r="L76" i="1" s="1"/>
  <c r="E76" i="1"/>
  <c r="K75" i="1"/>
  <c r="L75" i="1" s="1"/>
  <c r="E75" i="1"/>
  <c r="L74" i="1"/>
  <c r="K74" i="1"/>
  <c r="E74" i="1"/>
  <c r="K73" i="1"/>
  <c r="L73" i="1" s="1"/>
  <c r="E73" i="1"/>
  <c r="K72" i="1"/>
  <c r="L72" i="1" s="1"/>
  <c r="E72" i="1"/>
  <c r="K71" i="1"/>
  <c r="L71" i="1" s="1"/>
  <c r="E71" i="1"/>
  <c r="L70" i="1"/>
  <c r="K70" i="1"/>
  <c r="E70" i="1"/>
  <c r="K69" i="1"/>
  <c r="L69" i="1" s="1"/>
  <c r="E69" i="1"/>
  <c r="K68" i="1"/>
  <c r="L68" i="1" s="1"/>
  <c r="E68" i="1"/>
  <c r="K67" i="1"/>
  <c r="L67" i="1" s="1"/>
  <c r="E67" i="1"/>
  <c r="L66" i="1"/>
  <c r="K66" i="1"/>
  <c r="E66" i="1"/>
  <c r="K65" i="1"/>
  <c r="L65" i="1" s="1"/>
  <c r="E65" i="1"/>
  <c r="K64" i="1"/>
  <c r="L64" i="1" s="1"/>
  <c r="E64" i="1"/>
  <c r="K63" i="1"/>
  <c r="L63" i="1" s="1"/>
  <c r="E63" i="1"/>
  <c r="L62" i="1"/>
  <c r="K62" i="1"/>
  <c r="E62" i="1"/>
  <c r="K61" i="1"/>
  <c r="L61" i="1" s="1"/>
  <c r="E61" i="1"/>
  <c r="K60" i="1"/>
  <c r="L60" i="1" s="1"/>
  <c r="E60" i="1"/>
  <c r="K59" i="1"/>
  <c r="L59" i="1" s="1"/>
  <c r="E59" i="1"/>
  <c r="L58" i="1"/>
  <c r="K58" i="1"/>
  <c r="E58" i="1"/>
  <c r="K57" i="1"/>
  <c r="L57" i="1" s="1"/>
  <c r="E57" i="1"/>
  <c r="K56" i="1"/>
  <c r="L56" i="1" s="1"/>
  <c r="E56" i="1"/>
  <c r="K55" i="1"/>
  <c r="L55" i="1" s="1"/>
  <c r="E55" i="1"/>
  <c r="L54" i="1"/>
  <c r="K54" i="1"/>
  <c r="E54" i="1"/>
  <c r="K53" i="1"/>
  <c r="L53" i="1" s="1"/>
  <c r="E53" i="1"/>
  <c r="K52" i="1"/>
  <c r="L52" i="1" s="1"/>
  <c r="E52" i="1"/>
  <c r="K51" i="1"/>
  <c r="L51" i="1" s="1"/>
  <c r="E51" i="1"/>
  <c r="L50" i="1"/>
  <c r="K50" i="1"/>
  <c r="E50" i="1"/>
  <c r="K49" i="1"/>
  <c r="L49" i="1" s="1"/>
  <c r="E49" i="1"/>
  <c r="K48" i="1"/>
  <c r="L48" i="1" s="1"/>
  <c r="E48" i="1"/>
  <c r="K47" i="1"/>
  <c r="L47" i="1" s="1"/>
  <c r="E47" i="1"/>
  <c r="L46" i="1"/>
  <c r="K46" i="1"/>
  <c r="E46" i="1"/>
  <c r="K45" i="1"/>
  <c r="L45" i="1" s="1"/>
  <c r="E45" i="1"/>
  <c r="K44" i="1"/>
  <c r="L44" i="1" s="1"/>
  <c r="E44" i="1"/>
  <c r="K43" i="1"/>
  <c r="L43" i="1" s="1"/>
  <c r="E43" i="1"/>
  <c r="L42" i="1"/>
  <c r="K42" i="1"/>
  <c r="E42" i="1"/>
  <c r="K41" i="1"/>
  <c r="L41" i="1" s="1"/>
  <c r="E41" i="1"/>
  <c r="K40" i="1"/>
  <c r="L40" i="1" s="1"/>
  <c r="E40" i="1"/>
  <c r="K39" i="1"/>
  <c r="L39" i="1" s="1"/>
  <c r="E39" i="1"/>
  <c r="L38" i="1"/>
  <c r="K38" i="1"/>
  <c r="E38" i="1"/>
  <c r="K37" i="1"/>
  <c r="L37" i="1" s="1"/>
  <c r="E37" i="1"/>
  <c r="K36" i="1"/>
  <c r="L36" i="1" s="1"/>
  <c r="E36" i="1"/>
  <c r="K35" i="1"/>
  <c r="L35" i="1" s="1"/>
  <c r="E35" i="1"/>
  <c r="L34" i="1"/>
  <c r="K34" i="1"/>
  <c r="E34" i="1"/>
  <c r="K33" i="1"/>
  <c r="L33" i="1" s="1"/>
  <c r="E33" i="1"/>
  <c r="K32" i="1"/>
  <c r="L32" i="1" s="1"/>
  <c r="E32" i="1"/>
  <c r="K31" i="1"/>
  <c r="L31" i="1" s="1"/>
  <c r="E31" i="1"/>
  <c r="L30" i="1"/>
  <c r="K30" i="1"/>
  <c r="E30" i="1"/>
  <c r="K29" i="1"/>
  <c r="L29" i="1" s="1"/>
  <c r="E29" i="1"/>
  <c r="K28" i="1"/>
  <c r="L28" i="1" s="1"/>
  <c r="E28" i="1"/>
  <c r="K27" i="1"/>
  <c r="L27" i="1" s="1"/>
  <c r="E27" i="1"/>
  <c r="L26" i="1"/>
  <c r="K26" i="1"/>
  <c r="E26" i="1"/>
  <c r="K25" i="1"/>
  <c r="L25" i="1" s="1"/>
  <c r="E25" i="1"/>
  <c r="K24" i="1"/>
  <c r="L24" i="1" s="1"/>
  <c r="E24" i="1"/>
  <c r="K23" i="1"/>
  <c r="L23" i="1" s="1"/>
  <c r="E23" i="1"/>
  <c r="L22" i="1"/>
  <c r="K22" i="1"/>
  <c r="E22" i="1"/>
  <c r="L21" i="1"/>
  <c r="K21" i="1"/>
  <c r="E21" i="1"/>
  <c r="K20" i="1"/>
  <c r="L20" i="1" s="1"/>
  <c r="E20" i="1"/>
  <c r="K19" i="1"/>
  <c r="L19" i="1" s="1"/>
  <c r="E19" i="1"/>
  <c r="L18" i="1"/>
  <c r="K18" i="1"/>
  <c r="E18" i="1"/>
  <c r="K17" i="1"/>
  <c r="L17" i="1" s="1"/>
  <c r="E17" i="1"/>
  <c r="L16" i="1"/>
  <c r="K16" i="1"/>
  <c r="E16" i="1"/>
  <c r="L15" i="1"/>
  <c r="K15" i="1"/>
  <c r="E15" i="1"/>
  <c r="L14" i="1"/>
  <c r="K14" i="1"/>
  <c r="E14" i="1"/>
  <c r="K13" i="1"/>
  <c r="L13" i="1" s="1"/>
  <c r="E13" i="1"/>
  <c r="K12" i="1"/>
  <c r="L12" i="1" s="1"/>
  <c r="E12" i="1"/>
  <c r="L11" i="1"/>
  <c r="K11" i="1"/>
  <c r="E11" i="1"/>
  <c r="L10" i="1"/>
  <c r="K10" i="1"/>
  <c r="E10" i="1"/>
  <c r="K9" i="1"/>
  <c r="L9" i="1" s="1"/>
  <c r="E9" i="1"/>
  <c r="L8" i="1"/>
  <c r="K8" i="1"/>
  <c r="E8" i="1"/>
  <c r="K7" i="1"/>
  <c r="L7" i="1" s="1"/>
  <c r="E7" i="1"/>
  <c r="L6" i="1"/>
  <c r="K6" i="1"/>
  <c r="E6" i="1"/>
  <c r="K5" i="1"/>
  <c r="L5" i="1" s="1"/>
  <c r="E5" i="1"/>
  <c r="K4" i="1"/>
  <c r="L4" i="1" s="1"/>
  <c r="E4" i="1"/>
  <c r="K3" i="1"/>
  <c r="L3" i="1" s="1"/>
  <c r="E3" i="1"/>
  <c r="L2" i="1"/>
  <c r="K2" i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L44" i="4" l="1"/>
  <c r="L36" i="4"/>
  <c r="F30" i="2"/>
  <c r="F32" i="2" s="1"/>
  <c r="L35" i="4" s="1"/>
  <c r="F21" i="2"/>
  <c r="F17" i="2"/>
  <c r="F18" i="2" s="1"/>
  <c r="F23" i="2"/>
  <c r="L43" i="4" s="1"/>
  <c r="F40" i="2" l="1"/>
  <c r="F39" i="2"/>
  <c r="F41" i="2" s="1"/>
  <c r="F24" i="2"/>
  <c r="F33" i="2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<sst xmlns="http://schemas.openxmlformats.org/spreadsheetml/2006/main" count="12435" uniqueCount="1322">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</sst>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3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10" fillId="9" borderId="17" xfId="0" applyFont="1" applyFill="1" applyBorder="1"/>
    <xf numFmtId="0" fontId="9" fillId="9" borderId="0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22">
    <dxf>
      <alignment wrapText="1" readingOrder="0"/>
    </dxf>
    <dxf>
      <alignment horizontal="center" readingOrder="0"/>
    </dxf>
    <dxf>
      <numFmt numFmtId="2" formatCode="0.00"/>
    </dxf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81760"/>
        <c:axId val="109782544"/>
      </c:barChart>
      <c:catAx>
        <c:axId val="1097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544"/>
        <c:crosses val="autoZero"/>
        <c:auto val="1"/>
        <c:lblAlgn val="ctr"/>
        <c:lblOffset val="100"/>
        <c:noMultiLvlLbl val="0"/>
      </c:catAx>
      <c:valAx>
        <c:axId val="109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83720"/>
        <c:axId val="109783328"/>
      </c:barChart>
      <c:catAx>
        <c:axId val="1097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3328"/>
        <c:crosses val="autoZero"/>
        <c:auto val="1"/>
        <c:lblAlgn val="ctr"/>
        <c:lblOffset val="100"/>
        <c:noMultiLvlLbl val="0"/>
      </c:catAx>
      <c:valAx>
        <c:axId val="1097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-MEASURE'!$C$4:$C$12</c:f>
              <c:strCache>
                <c:ptCount val="8"/>
                <c:pt idx="0">
                  <c:v>CAA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SOP</c:v>
                </c:pt>
                <c:pt idx="6">
                  <c:v>ST</c:v>
                </c:pt>
                <c:pt idx="7">
                  <c:v>ASG</c:v>
                </c:pt>
              </c:strCache>
            </c:strRef>
          </c:cat>
          <c:val>
            <c:numRef>
              <c:f>'GRAFICOS DINAMICOS -MEASURE'!$D$4:$D$12</c:f>
              <c:numCache>
                <c:formatCode>General</c:formatCode>
                <c:ptCount val="8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10.338244047618979</c:v>
                </c:pt>
                <c:pt idx="6">
                  <c:v>3.2626736111105856</c:v>
                </c:pt>
                <c:pt idx="7">
                  <c:v>2.7852623456791559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2936"/>
        <c:axId val="109780584"/>
      </c:radarChart>
      <c:catAx>
        <c:axId val="10978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0584"/>
        <c:crosses val="autoZero"/>
        <c:auto val="1"/>
        <c:lblAlgn val="ctr"/>
        <c:lblOffset val="100"/>
        <c:noMultiLvlLbl val="0"/>
      </c:catAx>
      <c:valAx>
        <c:axId val="1097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84</xdr:row>
      <xdr:rowOff>58857</xdr:rowOff>
    </xdr:from>
    <xdr:to>
      <xdr:col>7</xdr:col>
      <xdr:colOff>577860</xdr:colOff>
      <xdr:row>90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96</xdr:row>
      <xdr:rowOff>361950</xdr:rowOff>
    </xdr:from>
    <xdr:to>
      <xdr:col>3</xdr:col>
      <xdr:colOff>1038224</xdr:colOff>
      <xdr:row>151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 editAs="oneCell">
    <xdr:from>
      <xdr:col>3</xdr:col>
      <xdr:colOff>1266825</xdr:colOff>
      <xdr:row>113</xdr:row>
      <xdr:rowOff>66675</xdr:rowOff>
    </xdr:from>
    <xdr:to>
      <xdr:col>12</xdr:col>
      <xdr:colOff>54089</xdr:colOff>
      <xdr:row>132</xdr:row>
      <xdr:rowOff>180975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1736050"/>
          <a:ext cx="5600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98</xdr:row>
      <xdr:rowOff>47625</xdr:rowOff>
    </xdr:from>
    <xdr:to>
      <xdr:col>14</xdr:col>
      <xdr:colOff>104775</xdr:colOff>
      <xdr:row>149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3</xdr:col>
      <xdr:colOff>1360715</xdr:colOff>
      <xdr:row>94</xdr:row>
      <xdr:rowOff>27214</xdr:rowOff>
    </xdr:from>
    <xdr:to>
      <xdr:col>12</xdr:col>
      <xdr:colOff>29596</xdr:colOff>
      <xdr:row>111</xdr:row>
      <xdr:rowOff>65314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822" y="18083893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734786</xdr:colOff>
      <xdr:row>120</xdr:row>
      <xdr:rowOff>149679</xdr:rowOff>
    </xdr:from>
    <xdr:to>
      <xdr:col>21</xdr:col>
      <xdr:colOff>877661</xdr:colOff>
      <xdr:row>139</xdr:row>
      <xdr:rowOff>187779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9036" y="23349858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96</xdr:row>
      <xdr:rowOff>353786</xdr:rowOff>
    </xdr:from>
    <xdr:to>
      <xdr:col>21</xdr:col>
      <xdr:colOff>891268</xdr:colOff>
      <xdr:row>115</xdr:row>
      <xdr:rowOff>10886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18791465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143</xdr:row>
      <xdr:rowOff>176893</xdr:rowOff>
    </xdr:from>
    <xdr:to>
      <xdr:col>21</xdr:col>
      <xdr:colOff>891268</xdr:colOff>
      <xdr:row>163</xdr:row>
      <xdr:rowOff>24493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27758572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1319888</xdr:colOff>
      <xdr:row>134</xdr:row>
      <xdr:rowOff>176893</xdr:rowOff>
    </xdr:from>
    <xdr:to>
      <xdr:col>11</xdr:col>
      <xdr:colOff>465019</xdr:colOff>
      <xdr:row>154</xdr:row>
      <xdr:rowOff>24493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5" y="26044072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693961</xdr:colOff>
      <xdr:row>164</xdr:row>
      <xdr:rowOff>163290</xdr:rowOff>
    </xdr:from>
    <xdr:to>
      <xdr:col>21</xdr:col>
      <xdr:colOff>836836</xdr:colOff>
      <xdr:row>184</xdr:row>
      <xdr:rowOff>10890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8604" y="3174546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734787</xdr:colOff>
      <xdr:row>186</xdr:row>
      <xdr:rowOff>0</xdr:rowOff>
    </xdr:from>
    <xdr:to>
      <xdr:col>21</xdr:col>
      <xdr:colOff>877662</xdr:colOff>
      <xdr:row>205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30" y="35773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639535</xdr:colOff>
      <xdr:row>210</xdr:row>
      <xdr:rowOff>0</xdr:rowOff>
    </xdr:from>
    <xdr:to>
      <xdr:col>21</xdr:col>
      <xdr:colOff>782410</xdr:colOff>
      <xdr:row>229</xdr:row>
      <xdr:rowOff>38100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4178" y="40345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35719</xdr:colOff>
      <xdr:row>68</xdr:row>
      <xdr:rowOff>154781</xdr:rowOff>
    </xdr:from>
    <xdr:to>
      <xdr:col>14</xdr:col>
      <xdr:colOff>173832</xdr:colOff>
      <xdr:row>88</xdr:row>
      <xdr:rowOff>2381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719" y="13251656"/>
          <a:ext cx="5472113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Ivis" refreshedDate="42894.040367476853" createdVersion="4" refreshedVersion="6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 count="40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</sharedItems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OP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SMIN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MIC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CIP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x v="0"/>
    <x v="0"/>
    <s v="041ZE_ORIGI"/>
    <s v="041ZE_Atualiz"/>
    <x v="0"/>
    <x v="0"/>
    <d v="2015-04-23T13:32:00"/>
    <d v="2015-04-24T13:32:00"/>
    <s v="-"/>
    <d v="1899-12-31T00:00:00"/>
    <x v="0"/>
  </r>
  <r>
    <x v="0"/>
    <x v="0"/>
    <x v="0"/>
    <s v="DG_ORIGI"/>
    <s v="DG_Atualiz"/>
    <x v="1"/>
    <x v="0"/>
    <d v="2015-04-24T13:32:00"/>
    <d v="2015-04-24T20:09:00"/>
    <s v="Para conhecimento."/>
    <d v="1899-12-30T06:37:00"/>
    <x v="1"/>
  </r>
  <r>
    <x v="0"/>
    <x v="0"/>
    <x v="0"/>
    <s v="ASSISEG_ORIGI"/>
    <s v="SESEG_Atualiz"/>
    <x v="2"/>
    <x v="1"/>
    <d v="2015-04-24T20:09:00"/>
    <d v="2015-05-14T19:14:00"/>
    <s v="para informar"/>
    <d v="1900-01-18T23:05:00"/>
    <x v="2"/>
  </r>
  <r>
    <x v="0"/>
    <x v="0"/>
    <x v="0"/>
    <s v="CAA_ORIGI"/>
    <s v="CAA_Atualiz"/>
    <x v="3"/>
    <x v="1"/>
    <d v="2015-05-14T19:14:00"/>
    <d v="2015-05-19T16:05:00"/>
    <s v="Para análise"/>
    <d v="1900-01-03T20:51:00"/>
    <x v="3"/>
  </r>
  <r>
    <x v="0"/>
    <x v="0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x v="0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x v="0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x v="0"/>
    <x v="0"/>
    <s v="CAA_ORIGI"/>
    <s v="CAA_Atualiz"/>
    <x v="3"/>
    <x v="1"/>
    <d v="2015-06-03T16:18:00"/>
    <d v="2015-06-08T14:01:00"/>
    <s v="Em devolução"/>
    <d v="1900-01-03T21:43:00"/>
    <x v="7"/>
  </r>
  <r>
    <x v="0"/>
    <x v="0"/>
    <x v="0"/>
    <s v="SECADM_ORIGI"/>
    <s v="SECADM_Atualiz"/>
    <x v="4"/>
    <x v="0"/>
    <d v="2015-06-08T14:01:00"/>
    <d v="2015-06-08T16:42:00"/>
    <s v="Para análise."/>
    <d v="1899-12-30T02:41:00"/>
    <x v="8"/>
  </r>
  <r>
    <x v="0"/>
    <x v="0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x v="0"/>
    <x v="0"/>
    <s v="CO_ORIGI"/>
    <s v="CO_Atualiz"/>
    <x v="6"/>
    <x v="0"/>
    <d v="2015-06-08T20:27:00"/>
    <d v="2015-06-09T13:35:00"/>
    <s v="Com informação"/>
    <d v="1899-12-30T17:08:00"/>
    <x v="10"/>
  </r>
  <r>
    <x v="0"/>
    <x v="0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x v="0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x v="0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x v="0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x v="0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x v="0"/>
    <x v="0"/>
    <s v="CAA_ORIGI"/>
    <s v="CAA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x v="0"/>
    <x v="0"/>
    <s v="SPO_ORIGI"/>
    <s v="SPO_Atualiz"/>
    <x v="5"/>
    <x v="0"/>
    <d v="2015-06-18T17:22:00"/>
    <d v="2015-06-18T19:22:00"/>
    <s v="Para informar."/>
    <d v="1899-12-30T02:00:00"/>
    <x v="17"/>
  </r>
  <r>
    <x v="0"/>
    <x v="0"/>
    <x v="0"/>
    <s v="CO_ORIGI"/>
    <s v="CO_Atualiz"/>
    <x v="6"/>
    <x v="0"/>
    <d v="2015-06-18T19:22:00"/>
    <d v="2015-06-19T13:00:00"/>
    <s v="Com a informação."/>
    <d v="1899-12-30T17:38:00"/>
    <x v="18"/>
  </r>
  <r>
    <x v="0"/>
    <x v="0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x v="0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x v="0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x v="0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x v="0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x v="0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x v="0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x v="0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x v="0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x v="0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x v="0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x v="0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x v="0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x v="0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x v="0"/>
    <x v="0"/>
    <s v="CO_ORIGI"/>
    <s v="CO_Atualiz"/>
    <x v="6"/>
    <x v="0"/>
    <d v="2015-07-21T19:28:00"/>
    <d v="2015-07-22T14:39:00"/>
    <s v="Para empenhar."/>
    <d v="1899-12-30T19:11:00"/>
    <x v="33"/>
  </r>
  <r>
    <x v="0"/>
    <x v="0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x v="0"/>
    <x v="0"/>
    <s v="SECOFC_ORIGI"/>
    <s v="SECOFC_Atualiz"/>
    <x v="7"/>
    <x v="0"/>
    <d v="2015-07-23T15:14:00"/>
    <d v="2015-07-23T16:44:00"/>
    <s v="-"/>
    <d v="1899-12-30T01:30:00"/>
    <x v="35"/>
  </r>
  <r>
    <x v="0"/>
    <x v="0"/>
    <x v="0"/>
    <s v="DG_ORIGI"/>
    <s v="DG_Atualiz"/>
    <x v="1"/>
    <x v="0"/>
    <d v="2015-07-23T15:14:00"/>
    <d v="2015-07-23T19:23:00"/>
    <s v="-"/>
    <d v="1899-12-30T04:09:00"/>
    <x v="36"/>
  </r>
  <r>
    <x v="0"/>
    <x v="0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x v="0"/>
    <x v="0"/>
    <s v="SAEO_ORIGI"/>
    <s v="SAEO_Atualiz"/>
    <x v="14"/>
    <x v="0"/>
    <d v="2015-07-24T14:22:00"/>
    <d v="2015-07-24T17:43:00"/>
    <s v="Para registros."/>
    <d v="1899-12-30T03:21:00"/>
    <x v="38"/>
  </r>
  <r>
    <x v="0"/>
    <x v="0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x v="0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x v="0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x v="1"/>
    <x v="0"/>
    <s v="140ZE_ORIGI"/>
    <s v="140ZE_Atualiz"/>
    <x v="15"/>
    <x v="0"/>
    <s v="-"/>
    <d v="2015-09-16T15:35:00"/>
    <s v="-"/>
    <d v="1899-12-30T00:00:00"/>
    <x v="42"/>
  </r>
  <r>
    <x v="0"/>
    <x v="1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x v="1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x v="1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x v="1"/>
    <x v="0"/>
    <s v="CAA_ORIGI"/>
    <s v="CAA_Atualiz"/>
    <x v="3"/>
    <x v="1"/>
    <d v="2015-09-25T18:33:00"/>
    <d v="2015-10-01T16:29:00"/>
    <s v="Para análise"/>
    <d v="1900-01-04T21:56:00"/>
    <x v="46"/>
  </r>
  <r>
    <x v="0"/>
    <x v="1"/>
    <x v="0"/>
    <s v="SECADM_ORIGI"/>
    <s v="SECADM_Atualiz"/>
    <x v="4"/>
    <x v="0"/>
    <d v="2015-10-01T16:29:00"/>
    <d v="2015-10-01T18:27:00"/>
    <s v="Para análise."/>
    <d v="1899-12-30T01:58:00"/>
    <x v="47"/>
  </r>
  <r>
    <x v="0"/>
    <x v="1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x v="1"/>
    <x v="0"/>
    <s v="CO_ORIGI"/>
    <s v="CO_Atualiz"/>
    <x v="6"/>
    <x v="0"/>
    <d v="2015-10-02T14:25:00"/>
    <d v="2015-10-02T15:32:00"/>
    <s v="Com a informação."/>
    <d v="1899-12-30T01:07:00"/>
    <x v="49"/>
  </r>
  <r>
    <x v="0"/>
    <x v="1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x v="1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x v="1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x v="1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x v="1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x v="1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x v="1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x v="1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x v="1"/>
    <x v="0"/>
    <s v="DG_ORIGI"/>
    <s v="DG_Atualiz"/>
    <x v="1"/>
    <x v="0"/>
    <d v="2015-11-03T18:15:00"/>
    <d v="2015-11-03T18:20:00"/>
    <s v="Para apreciação."/>
    <d v="1899-12-30T00:05:00"/>
    <x v="58"/>
  </r>
  <r>
    <x v="0"/>
    <x v="1"/>
    <x v="0"/>
    <s v="CO_ORIGI"/>
    <s v="CO_Atualiz"/>
    <x v="6"/>
    <x v="0"/>
    <d v="2015-11-03T18:20:00"/>
    <d v="2015-11-03T18:56:00"/>
    <s v="para empenhar"/>
    <d v="1899-12-30T00:36:00"/>
    <x v="59"/>
  </r>
  <r>
    <x v="0"/>
    <x v="1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x v="1"/>
    <x v="0"/>
    <s v="DG_ORIGI"/>
    <s v="DG_Atualiz"/>
    <x v="1"/>
    <x v="0"/>
    <d v="2015-11-05T14:05:00"/>
    <d v="2015-11-05T14:46:00"/>
    <s v="-"/>
    <d v="1899-12-30T00:41:00"/>
    <x v="61"/>
  </r>
  <r>
    <x v="0"/>
    <x v="1"/>
    <x v="0"/>
    <s v="SECOFC_ORIGI"/>
    <s v="SECOFC_Atualiz"/>
    <x v="7"/>
    <x v="0"/>
    <d v="2015-11-05T14:05:00"/>
    <d v="2015-11-05T15:43:00"/>
    <s v="-"/>
    <d v="1899-12-30T01:38:00"/>
    <x v="62"/>
  </r>
  <r>
    <x v="0"/>
    <x v="1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x v="1"/>
    <x v="0"/>
    <s v="SAEO_ORIGI"/>
    <s v="SAEO_Atualiz"/>
    <x v="14"/>
    <x v="0"/>
    <d v="2015-11-05T15:45:00"/>
    <d v="2015-11-05T16:48:00"/>
    <s v="Para registros."/>
    <d v="1899-12-30T01:03:00"/>
    <x v="64"/>
  </r>
  <r>
    <x v="0"/>
    <x v="1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x v="1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x v="1"/>
    <x v="0"/>
    <s v="SPO_ORIGI"/>
    <s v="SPO_Atualiz"/>
    <x v="5"/>
    <x v="0"/>
    <d v="2015-11-09T18:26:00"/>
    <d v="2015-11-09T19:45:00"/>
    <s v="A pedido"/>
    <d v="1899-12-30T01:19:00"/>
    <x v="67"/>
  </r>
  <r>
    <x v="0"/>
    <x v="1"/>
    <x v="0"/>
    <s v="CLC_ORIGI"/>
    <s v="CLC_Atualiz"/>
    <x v="8"/>
    <x v="0"/>
    <d v="2015-11-09T19:45:00"/>
    <d v="2015-11-10T16:08:00"/>
    <s v="Para registros."/>
    <d v="1899-12-30T20:23:00"/>
    <x v="68"/>
  </r>
  <r>
    <x v="0"/>
    <x v="1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x v="1"/>
    <x v="0"/>
    <s v="CLC_ORIGI"/>
    <s v="CLC_Atualiz"/>
    <x v="8"/>
    <x v="0"/>
    <d v="2015-11-10T17:27:00"/>
    <d v="2015-11-10T18:00:00"/>
    <s v="A pedido"/>
    <d v="1899-12-30T00:33:00"/>
    <x v="69"/>
  </r>
  <r>
    <x v="0"/>
    <x v="1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x v="1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x v="1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x v="2"/>
    <x v="0"/>
    <s v="150ZE_ORIGI"/>
    <s v="150ZE_Atualiz"/>
    <x v="16"/>
    <x v="0"/>
    <s v="-"/>
    <d v="2016-09-20T18:46:00"/>
    <s v="-"/>
    <d v="1899-12-30T00:00:00"/>
    <x v="42"/>
  </r>
  <r>
    <x v="0"/>
    <x v="2"/>
    <x v="0"/>
    <s v="SESEG_ORIGI"/>
    <s v="SESEG_Atualiz"/>
    <x v="2"/>
    <x v="1"/>
    <d v="2016-09-20T18:46:00"/>
    <d v="2016-09-22T13:37:00"/>
    <s v="Para análise."/>
    <d v="1899-12-31T18:51:00"/>
    <x v="73"/>
  </r>
  <r>
    <x v="0"/>
    <x v="2"/>
    <x v="0"/>
    <s v="CSTA_ORIGI"/>
    <s v="CSTA_Atualiz"/>
    <x v="17"/>
    <x v="1"/>
    <d v="2016-09-22T13:37:00"/>
    <d v="2016-09-26T14:32:00"/>
    <s v="Para análise"/>
    <d v="1900-01-03T00:55:00"/>
    <x v="74"/>
  </r>
  <r>
    <x v="0"/>
    <x v="2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x v="2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x v="2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x v="2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x v="2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x v="2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x v="2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x v="2"/>
    <x v="0"/>
    <s v="SASG_ORIGI"/>
    <s v="SASG_Atualiz"/>
    <x v="19"/>
    <x v="0"/>
    <d v="2016-09-28T18:44:00"/>
    <d v="2016-09-29T11:26:00"/>
    <s v="-"/>
    <d v="1899-12-30T16:42:00"/>
    <x v="81"/>
  </r>
  <r>
    <x v="0"/>
    <x v="2"/>
    <x v="0"/>
    <s v="SC_ORIGI"/>
    <s v="SC_Atualiz"/>
    <x v="9"/>
    <x v="0"/>
    <d v="2016-09-28T18:44:00"/>
    <d v="2016-09-30T15:02:00"/>
    <s v="-"/>
    <d v="1899-12-31T20:18:00"/>
    <x v="82"/>
  </r>
  <r>
    <x v="0"/>
    <x v="2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x v="2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x v="2"/>
    <x v="0"/>
    <s v="CLC_ORIGI"/>
    <s v="CLC_Atualiz"/>
    <x v="8"/>
    <x v="0"/>
    <d v="2016-10-10T18:22:00"/>
    <d v="2016-10-13T19:40:00"/>
    <s v="Para análise."/>
    <d v="1900-01-02T01:18:00"/>
    <x v="85"/>
  </r>
  <r>
    <x v="0"/>
    <x v="2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x v="2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x v="2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x v="2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x v="2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x v="2"/>
    <x v="0"/>
    <s v="DG_ORIGI"/>
    <s v="DG_Atualiz"/>
    <x v="1"/>
    <x v="0"/>
    <d v="2016-10-21T18:22:00"/>
    <d v="2016-10-24T18:55:00"/>
    <s v="Para apreciação."/>
    <d v="1900-01-02T00:33:00"/>
    <x v="91"/>
  </r>
  <r>
    <x v="0"/>
    <x v="2"/>
    <x v="0"/>
    <s v="CO_ORIGI"/>
    <s v="CO_Atualiz"/>
    <x v="6"/>
    <x v="0"/>
    <d v="2016-10-24T18:55:00"/>
    <d v="2016-10-24T19:00:00"/>
    <s v="Para empenhar."/>
    <d v="1899-12-30T00:05:00"/>
    <x v="92"/>
  </r>
  <r>
    <x v="0"/>
    <x v="2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x v="2"/>
    <x v="0"/>
    <s v="SECOFC_ORIGI"/>
    <s v="SECOFC_Atualiz"/>
    <x v="7"/>
    <x v="0"/>
    <d v="2016-10-25T15:41:00"/>
    <d v="2016-10-25T15:46:00"/>
    <s v="-"/>
    <d v="1899-12-30T00:05:00"/>
    <x v="58"/>
  </r>
  <r>
    <x v="0"/>
    <x v="2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x v="2"/>
    <x v="0"/>
    <s v="DG_ORIGI"/>
    <s v="DG_Atualiz"/>
    <x v="1"/>
    <x v="0"/>
    <d v="2016-10-25T15:49:00"/>
    <d v="2016-10-25T17:39:00"/>
    <s v="-"/>
    <d v="1899-12-30T01:50:00"/>
    <x v="95"/>
  </r>
  <r>
    <x v="0"/>
    <x v="2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x v="2"/>
    <x v="0"/>
    <s v="SAEO_ORIGI"/>
    <s v="SAEO_Atualiz"/>
    <x v="14"/>
    <x v="0"/>
    <d v="2016-10-25T17:42:00"/>
    <d v="2016-10-26T16:03:00"/>
    <s v="Para registros."/>
    <d v="1899-12-30T22:21:00"/>
    <x v="96"/>
  </r>
  <r>
    <x v="0"/>
    <x v="2"/>
    <x v="0"/>
    <s v="CLC_ORIGI"/>
    <s v="CLC_Atualiz"/>
    <x v="8"/>
    <x v="0"/>
    <d v="2016-10-26T16:03:00"/>
    <d v="2016-10-26T19:35:00"/>
    <s v="Para registros."/>
    <d v="1899-12-30T03:32:00"/>
    <x v="97"/>
  </r>
  <r>
    <x v="0"/>
    <x v="2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x v="2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x v="2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x v="2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x v="2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x v="2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x v="2"/>
    <x v="0"/>
    <s v="ACFIC_ORIGI"/>
    <s v="ACFIC_Atualiz"/>
    <x v="22"/>
    <x v="0"/>
    <d v="2016-11-21T16:56:00"/>
    <s v="-"/>
    <s v="para anotações"/>
    <d v="1899-12-30T00:00:00"/>
    <x v="42"/>
  </r>
  <r>
    <x v="0"/>
    <x v="3"/>
    <x v="0"/>
    <s v="020ZE_ORIGI"/>
    <s v="020ZE_Atualiz"/>
    <x v="23"/>
    <x v="0"/>
    <s v="-"/>
    <d v="2016-02-22T18:13:00"/>
    <s v="-"/>
    <d v="1899-12-30T00:00:00"/>
    <x v="42"/>
  </r>
  <r>
    <x v="0"/>
    <x v="3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x v="3"/>
    <x v="0"/>
    <s v="CIP_ORIGI"/>
    <s v="CAA_Atualiz"/>
    <x v="3"/>
    <x v="1"/>
    <d v="2016-02-25T16:32:00"/>
    <d v="2016-02-26T17:08:00"/>
    <s v="Para análise"/>
    <d v="1899-12-31T00:36:00"/>
    <x v="105"/>
  </r>
  <r>
    <x v="0"/>
    <x v="3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x v="3"/>
    <x v="0"/>
    <s v="CIP_ORIGI"/>
    <s v="CAA_Atualiz"/>
    <x v="3"/>
    <x v="1"/>
    <d v="2016-03-02T16:14:00"/>
    <d v="2016-03-02T17:43:00"/>
    <s v="Encaminha-se com alterações solicitadas"/>
    <d v="1899-12-30T01:29:00"/>
    <x v="107"/>
  </r>
  <r>
    <x v="0"/>
    <x v="3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x v="3"/>
    <x v="0"/>
    <s v="CIP_ORIGI"/>
    <s v="CAA_Atualiz"/>
    <x v="3"/>
    <x v="1"/>
    <d v="2016-03-14T12:45:00"/>
    <d v="2016-03-21T17:12:00"/>
    <s v="Para continuidade ao processo"/>
    <d v="1900-01-06T04:27:00"/>
    <x v="109"/>
  </r>
  <r>
    <x v="0"/>
    <x v="3"/>
    <x v="0"/>
    <s v="ASSISEG_ORIGI"/>
    <s v="SESEG_Atualiz"/>
    <x v="2"/>
    <x v="1"/>
    <d v="2016-03-21T17:12:00"/>
    <d v="2016-04-14T15:04:00"/>
    <s v="análise"/>
    <d v="1900-01-22T21:52:00"/>
    <x v="110"/>
  </r>
  <r>
    <x v="0"/>
    <x v="3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x v="3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x v="3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x v="3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x v="3"/>
    <x v="0"/>
    <s v="020ZE_ORIGI"/>
    <s v="020ZE_Atualiz"/>
    <x v="23"/>
    <x v="0"/>
    <d v="2016-06-27T14:17:00"/>
    <d v="2016-06-27T16:38:00"/>
    <s v="Para informar"/>
    <d v="1899-12-30T02:21:00"/>
    <x v="114"/>
  </r>
  <r>
    <x v="0"/>
    <x v="3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x v="3"/>
    <x v="0"/>
    <s v="CSTA_ORIGI"/>
    <s v="CSTA_Atualiz"/>
    <x v="17"/>
    <x v="1"/>
    <d v="2016-07-05T18:48:00"/>
    <d v="2016-07-21T14:38:00"/>
    <s v="Para análise"/>
    <d v="1900-01-14T19:50:00"/>
    <x v="116"/>
  </r>
  <r>
    <x v="0"/>
    <x v="3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x v="3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x v="3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x v="3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x v="3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x v="3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x v="3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x v="3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x v="3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x v="3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x v="3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x v="3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x v="3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x v="3"/>
    <x v="0"/>
    <s v="DG_ORIGI"/>
    <s v="DG_Atualiz"/>
    <x v="1"/>
    <x v="0"/>
    <d v="2016-09-04T15:36:00"/>
    <d v="2016-09-06T16:46:00"/>
    <s v="Para os devidos fins."/>
    <d v="1900-01-01T01:10:00"/>
    <x v="130"/>
  </r>
  <r>
    <x v="0"/>
    <x v="3"/>
    <x v="0"/>
    <s v="CO_ORIGI"/>
    <s v="CO_Atualiz"/>
    <x v="6"/>
    <x v="0"/>
    <d v="2016-09-06T16:46:00"/>
    <d v="2016-09-06T17:01:00"/>
    <s v="para empenhar"/>
    <d v="1899-12-30T00:15:00"/>
    <x v="131"/>
  </r>
  <r>
    <x v="0"/>
    <x v="3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x v="3"/>
    <x v="0"/>
    <s v="SECOFC_ORIGI"/>
    <s v="SECOFC_Atualiz"/>
    <x v="7"/>
    <x v="0"/>
    <d v="2016-09-08T16:52:00"/>
    <d v="2016-09-08T17:49:00"/>
    <s v="-"/>
    <d v="1899-12-30T00:57:00"/>
    <x v="133"/>
  </r>
  <r>
    <x v="0"/>
    <x v="3"/>
    <x v="0"/>
    <s v="DG_ORIGI"/>
    <s v="DG_Atualiz"/>
    <x v="1"/>
    <x v="0"/>
    <d v="2016-09-08T16:52:00"/>
    <d v="2016-09-09T13:50:00"/>
    <s v="-"/>
    <d v="1899-12-30T20:58:00"/>
    <x v="134"/>
  </r>
  <r>
    <x v="0"/>
    <x v="3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x v="3"/>
    <x v="0"/>
    <s v="SAEO_ORIGI"/>
    <s v="SAEO_Atualiz"/>
    <x v="14"/>
    <x v="0"/>
    <d v="2016-09-09T14:23:00"/>
    <d v="2016-09-09T16:06:00"/>
    <s v="Para registros."/>
    <d v="1899-12-30T01:43:00"/>
    <x v="135"/>
  </r>
  <r>
    <x v="0"/>
    <x v="3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x v="3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x v="3"/>
    <x v="0"/>
    <s v="CLC_ORIGI"/>
    <s v="CLC_Atualiz"/>
    <x v="8"/>
    <x v="0"/>
    <d v="2016-09-13T15:38:00"/>
    <d v="2016-09-14T19:08:00"/>
    <s v="LANÇAMENTO SIASG"/>
    <d v="1899-12-31T03:30:00"/>
    <x v="138"/>
  </r>
  <r>
    <x v="0"/>
    <x v="3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x v="3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x v="4"/>
    <x v="0"/>
    <s v="155ZE_ORIGI"/>
    <s v="155ZE_Atualiz"/>
    <x v="24"/>
    <x v="0"/>
    <s v="-"/>
    <d v="2014-11-12T13:24:00"/>
    <s v="-"/>
    <d v="1899-12-30T00:00:00"/>
    <x v="42"/>
  </r>
  <r>
    <x v="0"/>
    <x v="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x v="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x v="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x v="4"/>
    <x v="0"/>
    <s v="CAA_ORIGI"/>
    <s v="CAA_Atualiz"/>
    <x v="3"/>
    <x v="1"/>
    <d v="2015-02-04T17:32:00"/>
    <d v="2015-02-06T17:54:00"/>
    <s v="Para apreciação"/>
    <d v="1900-01-01T00:22:00"/>
    <x v="144"/>
  </r>
  <r>
    <x v="0"/>
    <x v="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x v="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x v="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x v="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x v="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x v="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x v="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x v="4"/>
    <x v="0"/>
    <s v="CAA_ORIGI"/>
    <s v="CAA_Atualiz"/>
    <x v="3"/>
    <x v="1"/>
    <d v="2015-03-31T18:23:00"/>
    <d v="2015-04-07T14:28:00"/>
    <s v="Para análise"/>
    <d v="1900-01-05T20:05:00"/>
    <x v="152"/>
  </r>
  <r>
    <x v="0"/>
    <x v="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x v="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x v="4"/>
    <x v="0"/>
    <s v="CO_ORIGI"/>
    <s v="CO_Atualiz"/>
    <x v="6"/>
    <x v="0"/>
    <d v="2015-04-10T20:15:00"/>
    <d v="2015-04-13T13:43:00"/>
    <s v="Com a informação."/>
    <d v="1900-01-01T17:28:00"/>
    <x v="155"/>
  </r>
  <r>
    <x v="0"/>
    <x v="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x v="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x v="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x v="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x v="4"/>
    <x v="0"/>
    <s v="SC_ORIGI"/>
    <s v="SC_Atualiz"/>
    <x v="9"/>
    <x v="0"/>
    <d v="2015-05-12T15:41:00"/>
    <d v="2015-05-14T18:37:00"/>
    <s v="Para retificação."/>
    <d v="1900-01-01T02:56:00"/>
    <x v="159"/>
  </r>
  <r>
    <x v="0"/>
    <x v="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x v="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x v="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x v="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x v="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x v="4"/>
    <x v="0"/>
    <s v="DG_ORIGI"/>
    <s v="DG_Atualiz"/>
    <x v="1"/>
    <x v="0"/>
    <d v="2015-05-29T15:23:00"/>
    <d v="2015-05-29T19:26:00"/>
    <s v="Para apreciação."/>
    <d v="1899-12-30T04:03:00"/>
    <x v="165"/>
  </r>
  <r>
    <x v="0"/>
    <x v="4"/>
    <x v="0"/>
    <s v="CO_ORIGI"/>
    <s v="CO_Atualiz"/>
    <x v="6"/>
    <x v="0"/>
    <d v="2015-05-29T19:26:00"/>
    <d v="2015-05-29T19:53:00"/>
    <s v="Para empenhar."/>
    <d v="1899-12-30T00:27:00"/>
    <x v="166"/>
  </r>
  <r>
    <x v="0"/>
    <x v="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x v="4"/>
    <x v="0"/>
    <s v="SECOFC_ORIGI"/>
    <s v="SECOFC_Atualiz"/>
    <x v="7"/>
    <x v="0"/>
    <d v="2015-06-02T17:33:00"/>
    <d v="2015-06-02T18:14:00"/>
    <s v="-"/>
    <d v="1899-12-30T00:41:00"/>
    <x v="168"/>
  </r>
  <r>
    <x v="0"/>
    <x v="4"/>
    <x v="0"/>
    <s v="DG_ORIGI"/>
    <s v="DG_Atualiz"/>
    <x v="1"/>
    <x v="0"/>
    <d v="2015-06-02T17:33:00"/>
    <d v="2015-06-02T18:21:00"/>
    <s v="-"/>
    <d v="1899-12-30T00:48:00"/>
    <x v="76"/>
  </r>
  <r>
    <x v="0"/>
    <x v="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x v="4"/>
    <x v="0"/>
    <s v="SAEO_ORIGI"/>
    <s v="SAEO_Atualiz"/>
    <x v="14"/>
    <x v="0"/>
    <d v="2015-06-02T18:38:00"/>
    <d v="2015-06-02T19:13:00"/>
    <s v="Para registros."/>
    <d v="1899-12-30T00:35:00"/>
    <x v="170"/>
  </r>
  <r>
    <x v="0"/>
    <x v="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x v="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x v="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x v="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x v="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x v="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x v="5"/>
    <x v="0"/>
    <s v="147ZE_ORIGI"/>
    <s v="147ZE_Atualiz"/>
    <x v="25"/>
    <x v="0"/>
    <s v="-"/>
    <d v="2014-04-09T16:20:00"/>
    <s v="-"/>
    <d v="1899-12-30T00:00:00"/>
    <x v="42"/>
  </r>
  <r>
    <x v="0"/>
    <x v="5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x v="5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x v="5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x v="5"/>
    <x v="0"/>
    <s v="CAA_ORIGI"/>
    <s v="CAA_Atualiz"/>
    <x v="3"/>
    <x v="1"/>
    <d v="2014-05-19T11:41:00"/>
    <d v="2014-05-20T16:17:00"/>
    <s v="Para análise"/>
    <d v="1899-12-31T04:36:00"/>
    <x v="179"/>
  </r>
  <r>
    <x v="0"/>
    <x v="5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x v="5"/>
    <x v="0"/>
    <s v="CAA_ORIGI"/>
    <s v="CAA_Atualiz"/>
    <x v="3"/>
    <x v="1"/>
    <d v="2014-05-21T15:00:00"/>
    <d v="2014-05-22T15:04:00"/>
    <s v="Para análise e encaminhamento."/>
    <d v="1899-12-31T00:04:00"/>
    <x v="181"/>
  </r>
  <r>
    <x v="0"/>
    <x v="5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x v="5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x v="5"/>
    <x v="0"/>
    <s v="CO_ORIGI"/>
    <s v="CO_Atualiz"/>
    <x v="6"/>
    <x v="0"/>
    <d v="2014-05-23T19:28:00"/>
    <d v="2014-05-26T13:22:00"/>
    <s v="Com informação"/>
    <d v="1900-01-01T17:54:00"/>
    <x v="184"/>
  </r>
  <r>
    <x v="0"/>
    <x v="5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x v="5"/>
    <x v="0"/>
    <s v="CLC_ORIGI"/>
    <s v="CLC_Atualiz"/>
    <x v="8"/>
    <x v="0"/>
    <d v="2014-05-26T14:29:00"/>
    <d v="2014-06-04T18:30:00"/>
    <s v="Para procedimentos."/>
    <d v="1900-01-08T04:01:00"/>
    <x v="186"/>
  </r>
  <r>
    <x v="0"/>
    <x v="5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x v="5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x v="5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x v="5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x v="5"/>
    <x v="0"/>
    <s v="SC_ORIGI"/>
    <s v="SC_Atualiz"/>
    <x v="9"/>
    <x v="0"/>
    <d v="2014-06-27T15:58:00"/>
    <d v="2014-06-27T18:57:00"/>
    <s v="Para adequação."/>
    <d v="1899-12-30T02:59:00"/>
    <x v="191"/>
  </r>
  <r>
    <x v="0"/>
    <x v="5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x v="5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x v="5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x v="5"/>
    <x v="0"/>
    <s v="DG_ORIGI"/>
    <s v="DG_Atualiz"/>
    <x v="1"/>
    <x v="0"/>
    <d v="2014-07-05T16:23:00"/>
    <d v="2014-07-07T17:28:00"/>
    <s v="Para apreciação."/>
    <d v="1900-01-01T01:05:00"/>
    <x v="195"/>
  </r>
  <r>
    <x v="0"/>
    <x v="5"/>
    <x v="0"/>
    <s v="CLC_ORIGI"/>
    <s v="CLC_Atualiz"/>
    <x v="8"/>
    <x v="0"/>
    <d v="2014-07-07T17:28:00"/>
    <d v="2014-07-07T17:53:00"/>
    <s v="para publicação"/>
    <d v="1899-12-30T00:25:00"/>
    <x v="196"/>
  </r>
  <r>
    <x v="0"/>
    <x v="5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x v="5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x v="5"/>
    <x v="0"/>
    <s v="SECOFC_ORIGI"/>
    <s v="SECOFC_Atualiz"/>
    <x v="7"/>
    <x v="0"/>
    <d v="2014-07-08T11:44:00"/>
    <d v="2014-07-08T13:10:00"/>
    <s v="-"/>
    <d v="1899-12-30T01:26:00"/>
    <x v="199"/>
  </r>
  <r>
    <x v="0"/>
    <x v="5"/>
    <x v="0"/>
    <s v="DG_ORIGI"/>
    <s v="DG_Atualiz"/>
    <x v="1"/>
    <x v="0"/>
    <d v="2014-07-08T11:44:00"/>
    <d v="2014-07-09T14:11:00"/>
    <s v="-"/>
    <d v="1899-12-31T02:27:00"/>
    <x v="200"/>
  </r>
  <r>
    <x v="0"/>
    <x v="5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x v="5"/>
    <x v="0"/>
    <s v="SAEO_ORIGI"/>
    <s v="SAEO_Atualiz"/>
    <x v="14"/>
    <x v="0"/>
    <d v="2014-07-09T14:21:00"/>
    <d v="2014-07-09T16:57:00"/>
    <s v="Para registros."/>
    <d v="1899-12-30T02:36:00"/>
    <x v="202"/>
  </r>
  <r>
    <x v="0"/>
    <x v="5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x v="5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x v="5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x v="5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x v="5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x v="6"/>
    <x v="1"/>
    <s v="SAPC_ORIGI"/>
    <s v="SAPC_Atualiz"/>
    <x v="26"/>
    <x v="0"/>
    <s v="-"/>
    <d v="2015-01-16T17:01:00"/>
    <s v="-"/>
    <d v="1899-12-30T00:00:00"/>
    <x v="42"/>
  </r>
  <r>
    <x v="1"/>
    <x v="6"/>
    <x v="1"/>
    <s v="CAA_ORIGI"/>
    <s v="CAA_Atualiz"/>
    <x v="3"/>
    <x v="1"/>
    <d v="2015-01-16T17:01:00"/>
    <d v="2015-01-24T16:49:00"/>
    <s v="PARA APRECIAÇÃO"/>
    <d v="1900-01-06T23:48:00"/>
    <x v="208"/>
  </r>
  <r>
    <x v="1"/>
    <x v="6"/>
    <x v="1"/>
    <s v="SAPC_ORIGI"/>
    <s v="SAPC_Atualiz"/>
    <x v="26"/>
    <x v="0"/>
    <d v="2015-01-24T16:49:00"/>
    <d v="2015-02-19T16:36:00"/>
    <s v="informar"/>
    <d v="1900-01-24T23:47:00"/>
    <x v="209"/>
  </r>
  <r>
    <x v="1"/>
    <x v="6"/>
    <x v="1"/>
    <s v="CAA_ORIGI"/>
    <s v="CAA_Atualiz"/>
    <x v="3"/>
    <x v="1"/>
    <d v="2015-02-19T16:36:00"/>
    <d v="2015-02-24T14:34:00"/>
    <s v="para apreciação superior"/>
    <d v="1900-01-03T21:58:00"/>
    <x v="210"/>
  </r>
  <r>
    <x v="1"/>
    <x v="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x v="6"/>
    <x v="1"/>
    <s v="CAA_ORIGI"/>
    <s v="CAA_Atualiz"/>
    <x v="3"/>
    <x v="1"/>
    <d v="2015-03-06T17:52:00"/>
    <d v="2015-03-12T15:54:00"/>
    <s v="Com as alterações solicitadas."/>
    <d v="1900-01-04T22:02:00"/>
    <x v="212"/>
  </r>
  <r>
    <x v="1"/>
    <x v="6"/>
    <x v="1"/>
    <s v="SAPC_ORIGI"/>
    <s v="SAPC_Atualiz"/>
    <x v="26"/>
    <x v="0"/>
    <d v="2015-03-12T15:54:00"/>
    <d v="2015-03-18T18:31:00"/>
    <s v="Para informar."/>
    <d v="1900-01-05T02:37:00"/>
    <x v="213"/>
  </r>
  <r>
    <x v="1"/>
    <x v="6"/>
    <x v="1"/>
    <s v="CAA_ORIGI"/>
    <s v="CAA_Atualiz"/>
    <x v="3"/>
    <x v="1"/>
    <d v="2015-03-18T18:31:00"/>
    <d v="2015-03-23T16:04:00"/>
    <s v="Para apreciação"/>
    <d v="1900-01-03T21:33:00"/>
    <x v="214"/>
  </r>
  <r>
    <x v="1"/>
    <x v="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x v="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x v="6"/>
    <x v="1"/>
    <s v="SC_ORIGI"/>
    <s v="SC_Atualiz"/>
    <x v="9"/>
    <x v="0"/>
    <d v="2015-03-24T13:58:00"/>
    <d v="2015-05-13T12:21:00"/>
    <s v="Para orçar."/>
    <d v="1900-02-17T22:23:00"/>
    <x v="217"/>
  </r>
  <r>
    <x v="1"/>
    <x v="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x v="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x v="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x v="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x v="6"/>
    <x v="1"/>
    <s v="CO_ORIGI"/>
    <s v="CO_Atualiz"/>
    <x v="6"/>
    <x v="0"/>
    <d v="2015-05-14T18:56:00"/>
    <d v="2015-05-14T19:33:00"/>
    <s v="Com a informação."/>
    <d v="1899-12-30T00:37:00"/>
    <x v="222"/>
  </r>
  <r>
    <x v="1"/>
    <x v="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x v="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x v="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x v="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x v="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x v="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x v="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x v="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x v="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x v="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x v="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x v="6"/>
    <x v="1"/>
    <s v="CAA_ORIGI"/>
    <s v="CAA_Atualiz"/>
    <x v="3"/>
    <x v="1"/>
    <d v="2015-05-28T19:16:00"/>
    <d v="2015-05-29T10:20:00"/>
    <s v="readequação do Projeto B ico"/>
    <d v="1899-12-30T15:04:00"/>
    <x v="233"/>
  </r>
  <r>
    <x v="1"/>
    <x v="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x v="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x v="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x v="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x v="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x v="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x v="6"/>
    <x v="1"/>
    <s v="DG_ORIGI"/>
    <s v="DG_Atualiz"/>
    <x v="1"/>
    <x v="0"/>
    <d v="2015-06-12T15:28:00"/>
    <d v="2015-06-12T16:48:00"/>
    <s v="Para apreciação."/>
    <d v="1899-12-30T01:20:00"/>
    <x v="240"/>
  </r>
  <r>
    <x v="1"/>
    <x v="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x v="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x v="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x v="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x v="6"/>
    <x v="1"/>
    <s v="CAA_ORIGI"/>
    <s v="CAA_Atualiz"/>
    <x v="3"/>
    <x v="1"/>
    <d v="2015-06-24T15:19:00"/>
    <d v="2015-06-25T16:30:00"/>
    <s v="para manifestação e alterações, no que couber."/>
    <d v="1899-12-31T01:11:00"/>
    <x v="245"/>
  </r>
  <r>
    <x v="1"/>
    <x v="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x v="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x v="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x v="6"/>
    <x v="1"/>
    <s v="CAA_ORIGI"/>
    <s v="CAA_Atualiz"/>
    <x v="3"/>
    <x v="1"/>
    <d v="2015-06-26T13:54:00"/>
    <d v="2015-06-26T14:24:00"/>
    <s v="Com as informações solicitadas."/>
    <d v="1899-12-30T00:30:00"/>
    <x v="248"/>
  </r>
  <r>
    <x v="1"/>
    <x v="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x v="6"/>
    <x v="1"/>
    <s v="SLIC_ORIGI"/>
    <s v="SLIC_Atualiz"/>
    <x v="27"/>
    <x v="0"/>
    <d v="2015-06-26T14:33:00"/>
    <d v="2015-06-30T09:42:00"/>
    <s v="para suspender."/>
    <d v="1900-01-02T19:09:00"/>
    <x v="250"/>
  </r>
  <r>
    <x v="1"/>
    <x v="6"/>
    <x v="1"/>
    <s v="CPL_ORIGI"/>
    <s v="CPL_Atualiz"/>
    <x v="11"/>
    <x v="0"/>
    <d v="2015-06-30T09:42:00"/>
    <d v="2015-06-30T16:08:00"/>
    <s v="Em devolução."/>
    <d v="1899-12-30T06:26:00"/>
    <x v="251"/>
  </r>
  <r>
    <x v="1"/>
    <x v="6"/>
    <x v="1"/>
    <s v="CAA_ORIGI"/>
    <s v="CAA_Atualiz"/>
    <x v="3"/>
    <x v="1"/>
    <d v="2015-06-30T16:08:00"/>
    <d v="2015-07-01T14:58:00"/>
    <s v="Para aguardar manifestação do CREA"/>
    <d v="1899-12-30T22:50:00"/>
    <x v="252"/>
  </r>
  <r>
    <x v="1"/>
    <x v="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x v="6"/>
    <x v="1"/>
    <s v="CAA_ORIGI"/>
    <s v="CAA_Atualiz"/>
    <x v="3"/>
    <x v="1"/>
    <d v="2015-07-10T17:21:00"/>
    <d v="2015-07-13T16:54:00"/>
    <s v="Com as alterações para apreciação superior. Atenciosamente,"/>
    <d v="1900-01-01T23:33:00"/>
    <x v="254"/>
  </r>
  <r>
    <x v="1"/>
    <x v="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x v="6"/>
    <x v="1"/>
    <s v="CAA_ORIGI"/>
    <s v="CAA_Atualiz"/>
    <x v="3"/>
    <x v="1"/>
    <d v="2015-07-14T14:59:00"/>
    <d v="2015-07-15T13:35:00"/>
    <s v="Com as informações solicitadas."/>
    <d v="1899-12-30T22:36:00"/>
    <x v="256"/>
  </r>
  <r>
    <x v="1"/>
    <x v="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x v="6"/>
    <x v="1"/>
    <s v="CAA_ORIGI"/>
    <s v="CAA_Atualiz"/>
    <x v="3"/>
    <x v="1"/>
    <d v="2015-08-21T18:09:00"/>
    <d v="2015-08-25T16:51:00"/>
    <s v="Para apreciação superior."/>
    <d v="1900-01-02T22:42:00"/>
    <x v="258"/>
  </r>
  <r>
    <x v="1"/>
    <x v="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x v="6"/>
    <x v="1"/>
    <s v="CAA_ORIGI"/>
    <s v="CAA_Atualiz"/>
    <x v="3"/>
    <x v="1"/>
    <d v="2015-08-31T15:01:00"/>
    <d v="2015-09-01T14:41:00"/>
    <s v="Para análise e tramitação."/>
    <d v="1899-12-30T23:40:00"/>
    <x v="260"/>
  </r>
  <r>
    <x v="1"/>
    <x v="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x v="6"/>
    <x v="1"/>
    <s v="CAA_ORIGI"/>
    <s v="CAA_Atualiz"/>
    <x v="3"/>
    <x v="1"/>
    <d v="2015-09-01T18:19:00"/>
    <d v="2015-09-02T12:57:00"/>
    <s v="a pedido"/>
    <d v="1899-12-30T18:38:00"/>
    <x v="262"/>
  </r>
  <r>
    <x v="1"/>
    <x v="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x v="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x v="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x v="6"/>
    <x v="1"/>
    <s v="CLC_ORIGI"/>
    <s v="CLC_Atualiz"/>
    <x v="8"/>
    <x v="0"/>
    <d v="2015-09-11T17:26:00"/>
    <d v="2015-09-15T18:31:00"/>
    <s v="A pedido."/>
    <d v="1900-01-03T01:05:00"/>
    <x v="266"/>
  </r>
  <r>
    <x v="1"/>
    <x v="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x v="6"/>
    <x v="1"/>
    <s v="CAA_ORIGI"/>
    <s v="CAA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x v="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x v="6"/>
    <x v="1"/>
    <s v="CAA_ORIGI"/>
    <s v="CAA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x v="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x v="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x v="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x v="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x v="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x v="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x v="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x v="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x v="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x v="6"/>
    <x v="1"/>
    <s v="SLIC_ORIGI"/>
    <s v="SLIC_Atualiz"/>
    <x v="27"/>
    <x v="0"/>
    <d v="2015-10-23T16:21:00"/>
    <d v="2015-10-26T16:28:00"/>
    <s v="A pedido."/>
    <d v="1900-01-02T00:07:00"/>
    <x v="279"/>
  </r>
  <r>
    <x v="1"/>
    <x v="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x v="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x v="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x v="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x v="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x v="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x v="6"/>
    <x v="1"/>
    <s v="CAA_ORIGI"/>
    <s v="CAA_Atualiz"/>
    <x v="3"/>
    <x v="1"/>
    <d v="2015-11-10T17:52:00"/>
    <d v="2015-11-11T16:46:00"/>
    <s v="Para manifestação."/>
    <d v="1899-12-30T22:54:00"/>
    <x v="285"/>
  </r>
  <r>
    <x v="1"/>
    <x v="6"/>
    <x v="1"/>
    <s v="CPL_ORIGI"/>
    <s v="CPL_Atualiz"/>
    <x v="11"/>
    <x v="0"/>
    <d v="2015-11-11T16:46:00"/>
    <d v="2015-11-12T17:08:00"/>
    <s v="análise"/>
    <d v="1899-12-31T00:22:00"/>
    <x v="286"/>
  </r>
  <r>
    <x v="1"/>
    <x v="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x v="6"/>
    <x v="1"/>
    <s v="DG_ORIGI"/>
    <s v="DG_Atualiz"/>
    <x v="1"/>
    <x v="0"/>
    <d v="2015-11-12T18:29:00"/>
    <d v="2015-11-12T18:35:00"/>
    <s v="Para apreciação."/>
    <d v="1899-12-30T00:06:00"/>
    <x v="288"/>
  </r>
  <r>
    <x v="1"/>
    <x v="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x v="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x v="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x v="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x v="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x v="6"/>
    <x v="1"/>
    <s v="ASSDG_ORIGI"/>
    <s v="ASSDG_Atualiz"/>
    <x v="12"/>
    <x v="0"/>
    <d v="2015-12-17T14:42:00"/>
    <d v="2015-12-17T18:45:00"/>
    <s v="para análise"/>
    <d v="1899-12-30T04:03:00"/>
    <x v="165"/>
  </r>
  <r>
    <x v="1"/>
    <x v="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x v="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x v="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x v="6"/>
    <x v="1"/>
    <s v="DG_ORIGI"/>
    <s v="DG_Atualiz"/>
    <x v="1"/>
    <x v="0"/>
    <d v="2015-12-22T15:44:00"/>
    <d v="2015-12-22T18:30:00"/>
    <s v="Com o parecer."/>
    <d v="1899-12-30T02:46:00"/>
    <x v="296"/>
  </r>
  <r>
    <x v="1"/>
    <x v="6"/>
    <x v="1"/>
    <s v="CO_ORIGI"/>
    <s v="CO_Atualiz"/>
    <x v="6"/>
    <x v="0"/>
    <d v="2015-12-22T18:30:00"/>
    <d v="2015-12-22T19:23:00"/>
    <s v="Para empenhar."/>
    <d v="1899-12-30T00:53:00"/>
    <x v="297"/>
  </r>
  <r>
    <x v="1"/>
    <x v="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x v="6"/>
    <x v="1"/>
    <s v="SECOFC_ORIGI"/>
    <s v="SECOFC_Atualiz"/>
    <x v="7"/>
    <x v="0"/>
    <d v="2015-12-23T14:11:00"/>
    <d v="2015-12-23T15:41:00"/>
    <s v="-"/>
    <d v="1899-12-30T01:30:00"/>
    <x v="35"/>
  </r>
  <r>
    <x v="1"/>
    <x v="6"/>
    <x v="1"/>
    <s v="DG_ORIGI"/>
    <s v="DG_Atualiz"/>
    <x v="1"/>
    <x v="0"/>
    <d v="2015-12-23T14:11:00"/>
    <d v="2015-12-23T16:44:00"/>
    <s v="-"/>
    <d v="1899-12-30T02:33:00"/>
    <x v="298"/>
  </r>
  <r>
    <x v="1"/>
    <x v="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x v="6"/>
    <x v="1"/>
    <s v="SAEO_ORIGI"/>
    <s v="SAEO_Atualiz"/>
    <x v="14"/>
    <x v="0"/>
    <d v="2015-12-23T17:51:00"/>
    <d v="2015-12-23T20:50:00"/>
    <s v="Para registros."/>
    <d v="1899-12-30T02:59:00"/>
    <x v="191"/>
  </r>
  <r>
    <x v="1"/>
    <x v="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x v="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x v="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x v="6"/>
    <x v="1"/>
    <s v="SMOP_ORIGI"/>
    <s v="SOP_Atualiz"/>
    <x v="28"/>
    <x v="1"/>
    <d v="2016-01-21T13:27:00"/>
    <d v="2016-01-22T18:01:00"/>
    <s v="Para informar."/>
    <d v="1899-12-31T04:34:00"/>
    <x v="302"/>
  </r>
  <r>
    <x v="1"/>
    <x v="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x v="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x v="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x v="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x v="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x v="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x v="6"/>
    <x v="1"/>
    <s v="CO_ORIGI"/>
    <s v="CO_Atualiz"/>
    <x v="6"/>
    <x v="0"/>
    <d v="2016-01-29T19:53:00"/>
    <d v="2016-02-01T14:38:00"/>
    <s v="para empenhar"/>
    <d v="1900-01-01T18:45:00"/>
    <x v="308"/>
  </r>
  <r>
    <x v="1"/>
    <x v="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x v="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x v="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x v="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x v="6"/>
    <x v="1"/>
    <s v="SECOFC_ORIGI"/>
    <s v="SECOFC_Atualiz"/>
    <x v="7"/>
    <x v="0"/>
    <d v="2016-02-02T19:06:00"/>
    <d v="2016-02-02T19:14:00"/>
    <s v="-"/>
    <d v="1899-12-30T00:08:00"/>
    <x v="312"/>
  </r>
  <r>
    <x v="1"/>
    <x v="6"/>
    <x v="1"/>
    <s v="DG_ORIGI"/>
    <s v="DG_Atualiz"/>
    <x v="1"/>
    <x v="0"/>
    <d v="2016-02-02T19:06:00"/>
    <d v="2016-02-02T19:47:00"/>
    <s v="-"/>
    <d v="1899-12-30T00:41:00"/>
    <x v="168"/>
  </r>
  <r>
    <x v="1"/>
    <x v="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x v="6"/>
    <x v="1"/>
    <s v="SAEO_ORIGI"/>
    <s v="SAEO_Atualiz"/>
    <x v="14"/>
    <x v="0"/>
    <d v="2016-02-03T12:43:00"/>
    <d v="2016-02-04T18:24:00"/>
    <s v="Para registros."/>
    <d v="1899-12-31T05:41:00"/>
    <x v="314"/>
  </r>
  <r>
    <x v="1"/>
    <x v="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x v="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x v="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x v="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x v="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x v="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x v="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x v="6"/>
    <x v="1"/>
    <s v="CIP_ORIGI"/>
    <s v="CAA_Atualiz"/>
    <x v="3"/>
    <x v="1"/>
    <d v="2016-03-07T19:30:00"/>
    <d v="2016-03-10T12:20:00"/>
    <s v="Para análise do pedido."/>
    <d v="1900-01-01T16:50:00"/>
    <x v="321"/>
  </r>
  <r>
    <x v="1"/>
    <x v="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x v="6"/>
    <x v="1"/>
    <s v="CIP_ORIGI"/>
    <s v="CAA_Atualiz"/>
    <x v="3"/>
    <x v="1"/>
    <d v="2016-03-11T17:03:00"/>
    <d v="2016-03-14T13:11:00"/>
    <s v="Com as iformações solicitadas."/>
    <d v="1900-01-01T20:08:00"/>
    <x v="323"/>
  </r>
  <r>
    <x v="1"/>
    <x v="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x v="6"/>
    <x v="1"/>
    <s v="CIP_ORIGI"/>
    <s v="CAA_Atualiz"/>
    <x v="3"/>
    <x v="1"/>
    <d v="2016-03-14T21:23:00"/>
    <d v="2016-03-15T16:42:00"/>
    <s v="de acordo."/>
    <d v="1899-12-30T19:19:00"/>
    <x v="325"/>
  </r>
  <r>
    <x v="1"/>
    <x v="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x v="6"/>
    <x v="1"/>
    <s v="CIP_ORIGI"/>
    <s v="CAA_Atualiz"/>
    <x v="3"/>
    <x v="1"/>
    <d v="2016-04-14T11:12:00"/>
    <d v="2016-04-14T17:33:00"/>
    <s v="Para apreciação superior."/>
    <d v="1899-12-30T06:21:00"/>
    <x v="327"/>
  </r>
  <r>
    <x v="1"/>
    <x v="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x v="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x v="6"/>
    <x v="1"/>
    <s v="CLC_ORIGI"/>
    <s v="CLC_Atualiz"/>
    <x v="8"/>
    <x v="0"/>
    <d v="2016-04-15T13:28:00"/>
    <d v="2016-04-15T17:27:00"/>
    <s v="."/>
    <d v="1899-12-30T03:59:00"/>
    <x v="330"/>
  </r>
  <r>
    <x v="1"/>
    <x v="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x v="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x v="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x v="6"/>
    <x v="1"/>
    <s v="DG_ORIGI"/>
    <s v="DG_Atualiz"/>
    <x v="1"/>
    <x v="0"/>
    <d v="2016-04-29T14:47:00"/>
    <d v="2016-05-02T17:06:00"/>
    <s v="Para apreciação."/>
    <d v="1900-01-02T02:19:00"/>
    <x v="334"/>
  </r>
  <r>
    <x v="1"/>
    <x v="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x v="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x v="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x v="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x v="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x v="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x v="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x v="6"/>
    <x v="1"/>
    <s v="CO_ORIGI"/>
    <s v="CO_Atualiz"/>
    <x v="6"/>
    <x v="0"/>
    <d v="2016-05-05T18:16:00"/>
    <d v="2016-05-05T18:42:00"/>
    <s v="para empenhar"/>
    <d v="1899-12-30T00:26:00"/>
    <x v="341"/>
  </r>
  <r>
    <x v="1"/>
    <x v="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x v="6"/>
    <x v="1"/>
    <s v="SECOFC_ORIGI"/>
    <s v="SECOFC_Atualiz"/>
    <x v="7"/>
    <x v="0"/>
    <d v="2016-05-06T11:42:00"/>
    <d v="2016-05-06T12:47:00"/>
    <s v="-"/>
    <d v="1899-12-30T01:05:00"/>
    <x v="343"/>
  </r>
  <r>
    <x v="1"/>
    <x v="6"/>
    <x v="1"/>
    <s v="DG_ORIGI"/>
    <s v="DG_Atualiz"/>
    <x v="1"/>
    <x v="0"/>
    <d v="2016-05-06T11:42:00"/>
    <d v="2016-05-06T19:41:00"/>
    <s v="-"/>
    <d v="1899-12-30T07:59:00"/>
    <x v="344"/>
  </r>
  <r>
    <x v="1"/>
    <x v="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x v="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x v="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x v="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x v="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x v="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x v="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x v="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x v="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x v="6"/>
    <x v="1"/>
    <s v="SACONT_ORIGI"/>
    <s v="SACONT_Atualiz"/>
    <x v="21"/>
    <x v="0"/>
    <d v="2016-10-28T18:45:00"/>
    <s v="-"/>
    <s v="Para cálculo de reajuste"/>
    <d v="1899-12-30T00:00:00"/>
    <x v="42"/>
  </r>
  <r>
    <x v="1"/>
    <x v="7"/>
    <x v="1"/>
    <s v="SAPRE_ORIGI"/>
    <s v="SAPRE_Atualiz"/>
    <x v="29"/>
    <x v="1"/>
    <d v="2016-05-30T20:13:00"/>
    <d v="2016-05-31T20:13:00"/>
    <s v="-"/>
    <d v="1899-12-31T00:00:00"/>
    <x v="0"/>
  </r>
  <r>
    <x v="1"/>
    <x v="7"/>
    <x v="1"/>
    <s v="CIP_ORIGI"/>
    <s v="CAA_Atualiz"/>
    <x v="3"/>
    <x v="1"/>
    <d v="2016-05-31T20:13:00"/>
    <d v="2016-06-09T15:29:00"/>
    <s v="PARA APRECIAÇÃO SUPERIOR."/>
    <d v="1900-01-07T19:16:00"/>
    <x v="352"/>
  </r>
  <r>
    <x v="1"/>
    <x v="7"/>
    <x v="1"/>
    <s v="SAPRE_ORIGI"/>
    <s v="SAPRE_Atualiz"/>
    <x v="29"/>
    <x v="1"/>
    <d v="2016-06-09T15:29:00"/>
    <d v="2016-08-04T15:48:00"/>
    <s v="informs"/>
    <d v="1900-02-24T00:19:00"/>
    <x v="353"/>
  </r>
  <r>
    <x v="1"/>
    <x v="7"/>
    <x v="1"/>
    <s v="CIP_ORIGI"/>
    <s v="CAA_Atualiz"/>
    <x v="3"/>
    <x v="1"/>
    <d v="2016-08-04T15:48:00"/>
    <d v="2016-08-09T18:47:00"/>
    <s v="Com o projeto alterado"/>
    <d v="1900-01-04T02:59:00"/>
    <x v="354"/>
  </r>
  <r>
    <x v="1"/>
    <x v="7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x v="7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x v="7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x v="7"/>
    <x v="1"/>
    <s v="SC_ORIGI"/>
    <s v="SC_Atualiz"/>
    <x v="9"/>
    <x v="0"/>
    <d v="2016-08-12T18:40:00"/>
    <d v="2016-09-01T16:00:00"/>
    <s v="Para orçar."/>
    <d v="1900-01-18T21:20:00"/>
    <x v="357"/>
  </r>
  <r>
    <x v="1"/>
    <x v="7"/>
    <x v="1"/>
    <s v="SAPRE_ORIGI"/>
    <s v="SAPRE_Atualiz"/>
    <x v="29"/>
    <x v="1"/>
    <d v="2016-09-01T16:00:00"/>
    <d v="2016-09-02T13:15:00"/>
    <s v="A pedido."/>
    <d v="1899-12-30T21:15:00"/>
    <x v="358"/>
  </r>
  <r>
    <x v="1"/>
    <x v="7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x v="7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x v="7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x v="7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x v="7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x v="7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x v="7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x v="7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x v="7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x v="7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x v="7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x v="7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x v="7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x v="7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x v="7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x v="7"/>
    <x v="1"/>
    <s v="DG_ORIGI"/>
    <s v="DG_Atualiz"/>
    <x v="1"/>
    <x v="0"/>
    <d v="2016-10-14T18:16:00"/>
    <d v="2016-10-14T18:30:00"/>
    <s v="Para os devidos fins."/>
    <d v="1899-12-30T00:14:00"/>
    <x v="373"/>
  </r>
  <r>
    <x v="1"/>
    <x v="7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x v="7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x v="7"/>
    <x v="1"/>
    <s v="SLIC_ORIGI"/>
    <s v="SLIC_Atualiz"/>
    <x v="27"/>
    <x v="0"/>
    <d v="2016-10-17T12:47:00"/>
    <d v="2016-10-18T12:00:00"/>
    <s v="Edital assinado."/>
    <d v="1899-12-30T23:13:00"/>
    <x v="230"/>
  </r>
  <r>
    <x v="1"/>
    <x v="7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x v="8"/>
    <x v="1"/>
    <s v="SAPC_ORIGI"/>
    <s v="SAPC_Atualiz"/>
    <x v="26"/>
    <x v="0"/>
    <s v="-"/>
    <d v="2012-11-29T17:43:00"/>
    <s v="-"/>
    <d v="1899-12-30T00:00:00"/>
    <x v="42"/>
  </r>
  <r>
    <x v="1"/>
    <x v="8"/>
    <x v="1"/>
    <s v="CAA_ORIGI"/>
    <s v="CAA_Atualiz"/>
    <x v="3"/>
    <x v="1"/>
    <d v="2012-11-29T17:43:00"/>
    <d v="2012-11-30T12:31:00"/>
    <s v="Para apreciação superior"/>
    <d v="1899-12-30T18:48:00"/>
    <x v="289"/>
  </r>
  <r>
    <x v="1"/>
    <x v="8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x v="8"/>
    <x v="1"/>
    <s v="CAA_ORIGI"/>
    <s v="CAA_Atualiz"/>
    <x v="3"/>
    <x v="1"/>
    <d v="2012-11-30T17:52:00"/>
    <d v="2012-12-04T13:04:00"/>
    <s v="Para apreciação, com as correções solicitadas. Atenciosamente,"/>
    <d v="1900-01-02T19:12:00"/>
    <x v="377"/>
  </r>
  <r>
    <x v="1"/>
    <x v="8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x v="8"/>
    <x v="1"/>
    <s v="CAA_ORIGI"/>
    <s v="CAA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x v="8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x v="8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x v="8"/>
    <x v="1"/>
    <s v="SGPA_ORIGI"/>
    <s v="SGPA_Atualiz"/>
    <x v="35"/>
    <x v="0"/>
    <d v="2012-12-11T13:19:00"/>
    <d v="2012-12-12T18:49:00"/>
    <s v="a pedido."/>
    <d v="1899-12-31T05:30:00"/>
    <x v="381"/>
  </r>
  <r>
    <x v="1"/>
    <x v="8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x v="8"/>
    <x v="1"/>
    <s v="CAA_ORIGI"/>
    <s v="CAA_Atualiz"/>
    <x v="3"/>
    <x v="1"/>
    <d v="2012-12-28T16:22:00"/>
    <d v="2013-01-07T15:02:00"/>
    <s v="Para apreciação superior"/>
    <d v="1900-01-08T22:40:00"/>
    <x v="383"/>
  </r>
  <r>
    <x v="1"/>
    <x v="8"/>
    <x v="1"/>
    <s v="SAPC_ORIGI"/>
    <s v="SAPC_Atualiz"/>
    <x v="26"/>
    <x v="0"/>
    <d v="2013-01-07T15:02:00"/>
    <d v="2013-01-07T19:30:00"/>
    <s v="adequações"/>
    <d v="1899-12-30T04:28:00"/>
    <x v="384"/>
  </r>
  <r>
    <x v="1"/>
    <x v="8"/>
    <x v="1"/>
    <s v="CAA_ORIGI"/>
    <s v="CAA_Atualiz"/>
    <x v="3"/>
    <x v="1"/>
    <d v="2013-01-07T19:30:00"/>
    <d v="2013-01-08T14:46:00"/>
    <s v="Com as alterações solicitadas. Atenciosamente,"/>
    <d v="1899-12-30T19:16:00"/>
    <x v="385"/>
  </r>
  <r>
    <x v="1"/>
    <x v="8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x v="8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x v="8"/>
    <x v="1"/>
    <s v="CAA_ORIGI"/>
    <s v="CAA_Atualiz"/>
    <x v="3"/>
    <x v="1"/>
    <d v="2013-01-09T18:39:00"/>
    <d v="2013-01-09T18:58:00"/>
    <s v="Segue sugestão de alterações no projeto b ico."/>
    <d v="1899-12-30T00:19:00"/>
    <x v="387"/>
  </r>
  <r>
    <x v="1"/>
    <x v="8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x v="8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x v="8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x v="8"/>
    <x v="1"/>
    <s v="SAPC_ORIGI"/>
    <s v="SAPC_Atualiz"/>
    <x v="26"/>
    <x v="0"/>
    <d v="2013-01-15T14:47:00"/>
    <d v="2013-01-15T17:36:00"/>
    <s v="PARA INFORMAR"/>
    <d v="1899-12-30T02:49:00"/>
    <x v="391"/>
  </r>
  <r>
    <x v="1"/>
    <x v="8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x v="8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x v="8"/>
    <x v="1"/>
    <s v="CLC_ORIGI"/>
    <s v="CLC_Atualiz"/>
    <x v="8"/>
    <x v="0"/>
    <d v="2013-01-23T16:47:00"/>
    <d v="2013-01-23T19:39:00"/>
    <s v="para analise"/>
    <d v="1899-12-30T02:52:00"/>
    <x v="27"/>
  </r>
  <r>
    <x v="1"/>
    <x v="8"/>
    <x v="1"/>
    <s v="SC_ORIGI"/>
    <s v="SC_Atualiz"/>
    <x v="9"/>
    <x v="0"/>
    <d v="2013-01-23T19:39:00"/>
    <d v="2013-01-25T16:57:00"/>
    <s v="Para orçar."/>
    <d v="1899-12-31T21:18:00"/>
    <x v="393"/>
  </r>
  <r>
    <x v="1"/>
    <x v="8"/>
    <x v="1"/>
    <s v="SAPC_ORIGI"/>
    <s v="SAPC_Atualiz"/>
    <x v="26"/>
    <x v="0"/>
    <d v="2013-01-25T16:57:00"/>
    <d v="2013-02-23T12:02:00"/>
    <s v="À PEDIDO"/>
    <d v="1900-01-27T19:05:00"/>
    <x v="394"/>
  </r>
  <r>
    <x v="1"/>
    <x v="8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x v="8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x v="8"/>
    <x v="1"/>
    <s v="CAA_ORIGI"/>
    <s v="CAA_Atualiz"/>
    <x v="3"/>
    <x v="1"/>
    <d v="2013-03-12T14:40:00"/>
    <d v="2013-03-12T17:19:00"/>
    <s v="Encaminho projeto b ico com readequações. Atenciosamente,"/>
    <d v="1899-12-30T02:39:00"/>
    <x v="32"/>
  </r>
  <r>
    <x v="1"/>
    <x v="8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x v="8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x v="8"/>
    <x v="1"/>
    <s v="CLC_ORIGI"/>
    <s v="CLC_Atualiz"/>
    <x v="8"/>
    <x v="0"/>
    <d v="2013-03-18T16:38:00"/>
    <d v="2013-03-18T17:36:00"/>
    <s v="ORÇAMENTO"/>
    <d v="1899-12-30T00:58:00"/>
    <x v="389"/>
  </r>
  <r>
    <x v="1"/>
    <x v="8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x v="8"/>
    <x v="1"/>
    <s v="CO_ORIGI"/>
    <s v="CO_Atualiz"/>
    <x v="6"/>
    <x v="0"/>
    <d v="2013-03-20T18:07:00"/>
    <d v="2013-03-20T18:20:00"/>
    <s v="Com a informação."/>
    <d v="1899-12-30T00:13:00"/>
    <x v="329"/>
  </r>
  <r>
    <x v="1"/>
    <x v="8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x v="8"/>
    <x v="1"/>
    <s v="CLC_ORIGI"/>
    <s v="CLC_Atualiz"/>
    <x v="8"/>
    <x v="0"/>
    <d v="2013-03-20T19:35:00"/>
    <d v="2013-03-22T14:05:00"/>
    <s v="Para orocedimentos."/>
    <d v="1899-12-31T18:30:00"/>
    <x v="400"/>
  </r>
  <r>
    <x v="1"/>
    <x v="8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x v="8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x v="8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x v="8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x v="8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x v="8"/>
    <x v="1"/>
    <s v="SAEO_ORIGI"/>
    <s v="SAEO_Atualiz"/>
    <x v="14"/>
    <x v="0"/>
    <d v="2013-04-09T17:46:00"/>
    <d v="2013-04-10T12:23:00"/>
    <s v="Para informar."/>
    <d v="1899-12-30T18:37:00"/>
    <x v="406"/>
  </r>
  <r>
    <x v="1"/>
    <x v="8"/>
    <x v="1"/>
    <s v="SPO_ORIGI"/>
    <s v="SPO_Atualiz"/>
    <x v="5"/>
    <x v="0"/>
    <d v="2013-04-10T12:23:00"/>
    <d v="2013-04-10T19:52:00"/>
    <s v="A pedido"/>
    <d v="1899-12-30T07:29:00"/>
    <x v="407"/>
  </r>
  <r>
    <x v="1"/>
    <x v="8"/>
    <x v="1"/>
    <s v="CO_ORIGI"/>
    <s v="CO_Atualiz"/>
    <x v="6"/>
    <x v="0"/>
    <d v="2013-04-10T19:52:00"/>
    <d v="2013-04-11T12:45:00"/>
    <s v="Com a solicitação."/>
    <d v="1899-12-30T16:53:00"/>
    <x v="408"/>
  </r>
  <r>
    <x v="1"/>
    <x v="8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x v="8"/>
    <x v="1"/>
    <s v="SECADM_ORIGI"/>
    <s v="SECADM_Atualiz"/>
    <x v="4"/>
    <x v="0"/>
    <d v="2013-04-12T14:30:00"/>
    <d v="2013-04-12T20:08:00"/>
    <s v="Para análise"/>
    <d v="1899-12-30T05:38:00"/>
    <x v="410"/>
  </r>
  <r>
    <x v="1"/>
    <x v="8"/>
    <x v="1"/>
    <s v="CAA_ORIGI"/>
    <s v="CAA_Atualiz"/>
    <x v="3"/>
    <x v="1"/>
    <d v="2013-04-12T20:08:00"/>
    <d v="2013-04-15T13:52:00"/>
    <s v="Para atender ao que dispõe o despacho da SECOFC no doc. 076854."/>
    <d v="1900-01-01T17:44:00"/>
    <x v="411"/>
  </r>
  <r>
    <x v="1"/>
    <x v="8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x v="8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x v="8"/>
    <x v="1"/>
    <s v="CO_ORIGI"/>
    <s v="CO_Atualiz"/>
    <x v="6"/>
    <x v="0"/>
    <d v="2013-04-18T12:24:00"/>
    <d v="2013-04-18T16:39:00"/>
    <s v="Para ciência."/>
    <d v="1899-12-30T04:15:00"/>
    <x v="414"/>
  </r>
  <r>
    <x v="1"/>
    <x v="8"/>
    <x v="1"/>
    <s v="SPO_ORIGI"/>
    <s v="SPO_Atualiz"/>
    <x v="5"/>
    <x v="0"/>
    <d v="2013-04-18T16:39:00"/>
    <d v="2013-04-19T14:44:00"/>
    <s v="Para informar."/>
    <d v="1899-12-30T22:05:00"/>
    <x v="415"/>
  </r>
  <r>
    <x v="1"/>
    <x v="8"/>
    <x v="1"/>
    <s v="CAA_ORIGI"/>
    <s v="CAA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x v="8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x v="8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x v="8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x v="8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x v="8"/>
    <x v="1"/>
    <s v="SC_ORIGI"/>
    <s v="SC_Atualiz"/>
    <x v="9"/>
    <x v="0"/>
    <d v="2013-04-24T13:36:00"/>
    <d v="2013-04-24T14:06:00"/>
    <s v="A pedido"/>
    <d v="1899-12-30T00:30:00"/>
    <x v="419"/>
  </r>
  <r>
    <x v="1"/>
    <x v="8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x v="8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x v="8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x v="8"/>
    <x v="1"/>
    <s v="CAA_ORIGI"/>
    <s v="CAA_Atualiz"/>
    <x v="3"/>
    <x v="1"/>
    <d v="2013-04-30T18:29:00"/>
    <d v="2013-05-02T12:25:00"/>
    <s v="Para readequação."/>
    <d v="1899-12-31T17:56:00"/>
    <x v="422"/>
  </r>
  <r>
    <x v="1"/>
    <x v="8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x v="8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x v="8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x v="8"/>
    <x v="1"/>
    <s v="CO_ORIGI"/>
    <s v="CO_Atualiz"/>
    <x v="6"/>
    <x v="0"/>
    <d v="2013-05-07T13:49:00"/>
    <d v="2013-05-07T14:21:00"/>
    <s v="Com a informação."/>
    <d v="1899-12-30T00:32:00"/>
    <x v="315"/>
  </r>
  <r>
    <x v="1"/>
    <x v="8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x v="8"/>
    <x v="1"/>
    <s v="CLC_ORIGI"/>
    <s v="CLC_Atualiz"/>
    <x v="8"/>
    <x v="0"/>
    <d v="2013-05-07T14:51:00"/>
    <d v="2013-05-07T17:18:00"/>
    <s v="Para procedimentos."/>
    <d v="1899-12-30T02:27:00"/>
    <x v="426"/>
  </r>
  <r>
    <x v="1"/>
    <x v="8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x v="8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x v="8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x v="8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x v="8"/>
    <x v="1"/>
    <s v="SLIC_ORIGI"/>
    <s v="SLIC_Atualiz"/>
    <x v="27"/>
    <x v="0"/>
    <d v="2013-05-16T19:24:00"/>
    <d v="2013-05-17T18:25:00"/>
    <s v="inserida minuta"/>
    <d v="1899-12-30T23:01:00"/>
    <x v="431"/>
  </r>
  <r>
    <x v="1"/>
    <x v="8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x v="8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x v="8"/>
    <x v="1"/>
    <s v="ASSDG_ORIGI"/>
    <s v="ASSDG_Atualiz"/>
    <x v="12"/>
    <x v="0"/>
    <d v="2013-05-21T16:14:00"/>
    <d v="2013-05-22T15:40:00"/>
    <s v="para análise."/>
    <d v="1899-12-30T23:26:00"/>
    <x v="434"/>
  </r>
  <r>
    <x v="1"/>
    <x v="8"/>
    <x v="1"/>
    <s v="DG_ORIGI"/>
    <s v="DG_Atualiz"/>
    <x v="1"/>
    <x v="0"/>
    <d v="2013-05-22T15:40:00"/>
    <d v="2013-05-22T16:02:00"/>
    <s v="Para apreciação."/>
    <d v="1899-12-30T00:22:00"/>
    <x v="435"/>
  </r>
  <r>
    <x v="1"/>
    <x v="8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x v="8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x v="8"/>
    <x v="1"/>
    <s v="SLIC_ORIGI"/>
    <s v="SLIC_Atualiz"/>
    <x v="27"/>
    <x v="0"/>
    <d v="2013-05-23T18:03:00"/>
    <d v="2013-05-23T18:21:00"/>
    <s v="A pedido"/>
    <d v="1899-12-30T00:18:00"/>
    <x v="293"/>
  </r>
  <r>
    <x v="1"/>
    <x v="8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x v="8"/>
    <x v="1"/>
    <s v="SLIC_ORIGI"/>
    <s v="SLIC_Atualiz"/>
    <x v="27"/>
    <x v="0"/>
    <d v="2013-05-23T18:58:00"/>
    <d v="2013-05-28T14:11:00"/>
    <s v="Edital assinado."/>
    <d v="1900-01-03T19:13:00"/>
    <x v="439"/>
  </r>
  <r>
    <x v="1"/>
    <x v="8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x v="8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x v="8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x v="8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x v="8"/>
    <x v="1"/>
    <s v="CPL_ORIGI"/>
    <s v="CPL_Atualiz"/>
    <x v="11"/>
    <x v="0"/>
    <d v="2013-06-25T16:28:00"/>
    <d v="2013-06-25T18:00:00"/>
    <s v="A pedido."/>
    <d v="1899-12-30T01:32:00"/>
    <x v="442"/>
  </r>
  <r>
    <x v="1"/>
    <x v="8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x v="8"/>
    <x v="1"/>
    <s v="DG_ORIGI"/>
    <s v="DG_Atualiz"/>
    <x v="1"/>
    <x v="0"/>
    <d v="2013-06-25T18:45:00"/>
    <d v="2013-06-25T18:57:00"/>
    <s v="Para apreciação."/>
    <d v="1899-12-30T00:12:00"/>
    <x v="443"/>
  </r>
  <r>
    <x v="1"/>
    <x v="8"/>
    <x v="1"/>
    <s v="CO_ORIGI"/>
    <s v="CO_Atualiz"/>
    <x v="6"/>
    <x v="0"/>
    <d v="2013-06-25T18:57:00"/>
    <d v="2013-06-25T19:08:00"/>
    <s v="para empenhar"/>
    <d v="1899-12-30T00:11:00"/>
    <x v="444"/>
  </r>
  <r>
    <x v="1"/>
    <x v="8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x v="8"/>
    <x v="1"/>
    <s v="SECOFC_ORIGI"/>
    <s v="SECOFC_Atualiz"/>
    <x v="7"/>
    <x v="0"/>
    <d v="2013-06-26T11:08:00"/>
    <d v="2013-06-26T11:12:00"/>
    <s v="-"/>
    <d v="1899-12-30T00:04:00"/>
    <x v="446"/>
  </r>
  <r>
    <x v="1"/>
    <x v="8"/>
    <x v="1"/>
    <s v="DG_ORIGI"/>
    <s v="DG_Atualiz"/>
    <x v="1"/>
    <x v="0"/>
    <d v="2013-06-26T11:08:00"/>
    <d v="2013-06-26T11:12:00"/>
    <s v="-"/>
    <d v="1899-12-30T00:04:00"/>
    <x v="446"/>
  </r>
  <r>
    <x v="1"/>
    <x v="8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x v="8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x v="8"/>
    <x v="1"/>
    <s v="SIASG_ORIGI"/>
    <s v="SIASG_Atualiz"/>
    <x v="39"/>
    <x v="0"/>
    <d v="2013-07-05T17:23:00"/>
    <d v="2013-07-08T16:26:00"/>
    <s v="publicação"/>
    <d v="1900-01-01T23:03:00"/>
    <x v="448"/>
  </r>
  <r>
    <x v="1"/>
    <x v="8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x v="8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x v="8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x v="8"/>
    <x v="1"/>
    <s v="CO_ORIGI"/>
    <s v="CO_Atualiz"/>
    <x v="6"/>
    <x v="0"/>
    <d v="2013-07-15T17:31:00"/>
    <d v="2013-07-16T14:52:00"/>
    <s v="Para autorizar."/>
    <d v="1899-12-30T21:21:00"/>
    <x v="452"/>
  </r>
  <r>
    <x v="1"/>
    <x v="8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x v="8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x v="8"/>
    <x v="1"/>
    <s v="CO_ORIGI"/>
    <s v="CO_Atualiz"/>
    <x v="6"/>
    <x v="0"/>
    <d v="2013-07-16T19:14:00"/>
    <d v="2013-07-16T19:16:00"/>
    <s v="Para empenhar."/>
    <d v="1899-12-30T00:02:00"/>
    <x v="63"/>
  </r>
  <r>
    <x v="1"/>
    <x v="8"/>
    <x v="1"/>
    <s v="ACO_ORIGI"/>
    <s v="ACO_Atualiz"/>
    <x v="13"/>
    <x v="0"/>
    <d v="2013-07-16T19:16:00"/>
    <d v="2013-07-17T17:08:00"/>
    <s v="Para empenhar"/>
    <d v="1899-12-30T21:52:00"/>
    <x v="455"/>
  </r>
  <r>
    <x v="1"/>
    <x v="9"/>
    <x v="1"/>
    <s v="SGACI_ORIGI"/>
    <s v="SAPRE_Atualiz"/>
    <x v="29"/>
    <x v="1"/>
    <d v="2014-02-27T15:57:00"/>
    <d v="2014-02-28T15:57:00"/>
    <s v="-"/>
    <d v="1899-12-31T00:00:00"/>
    <x v="0"/>
  </r>
  <r>
    <x v="1"/>
    <x v="9"/>
    <x v="1"/>
    <s v="CAA_ORIGI"/>
    <s v="CAA_Atualiz"/>
    <x v="3"/>
    <x v="1"/>
    <d v="2014-02-28T15:57:00"/>
    <d v="2014-03-07T17:15:00"/>
    <s v="Para apreciação superior."/>
    <d v="1900-01-06T01:18:00"/>
    <x v="456"/>
  </r>
  <r>
    <x v="1"/>
    <x v="9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x v="9"/>
    <x v="1"/>
    <s v="CAA_ORIGI"/>
    <s v="CAA_Atualiz"/>
    <x v="3"/>
    <x v="1"/>
    <d v="2014-03-11T16:54:00"/>
    <d v="2014-03-12T14:08:00"/>
    <s v="Com as alterações solicitadas"/>
    <d v="1899-12-30T21:14:00"/>
    <x v="458"/>
  </r>
  <r>
    <x v="1"/>
    <x v="9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x v="9"/>
    <x v="1"/>
    <s v="CLC_ORIGI"/>
    <s v="CLC_Atualiz"/>
    <x v="8"/>
    <x v="0"/>
    <d v="2014-03-12T16:21:00"/>
    <d v="2014-03-13T14:40:00"/>
    <s v="orçar"/>
    <d v="1899-12-30T22:19:00"/>
    <x v="460"/>
  </r>
  <r>
    <x v="1"/>
    <x v="9"/>
    <x v="1"/>
    <s v="SC_ORIGI"/>
    <s v="SC_Atualiz"/>
    <x v="9"/>
    <x v="0"/>
    <d v="2014-03-13T14:40:00"/>
    <d v="2014-05-07T15:14:00"/>
    <s v="Para orçar."/>
    <d v="1900-02-23T00:34:00"/>
    <x v="461"/>
  </r>
  <r>
    <x v="1"/>
    <x v="9"/>
    <x v="1"/>
    <s v="CLC_ORIGI"/>
    <s v="CLC_Atualiz"/>
    <x v="8"/>
    <x v="0"/>
    <d v="2014-05-07T15:14:00"/>
    <d v="2014-05-07T17:31:00"/>
    <s v="ORÇAMENTO"/>
    <d v="1899-12-30T02:17:00"/>
    <x v="454"/>
  </r>
  <r>
    <x v="1"/>
    <x v="9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x v="9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x v="9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x v="9"/>
    <x v="1"/>
    <s v="CO_ORIGI"/>
    <s v="CO_Atualiz"/>
    <x v="6"/>
    <x v="0"/>
    <d v="2014-05-12T18:38:00"/>
    <d v="2014-05-12T19:03:00"/>
    <s v="Com a informação."/>
    <d v="1899-12-30T00:25:00"/>
    <x v="196"/>
  </r>
  <r>
    <x v="1"/>
    <x v="9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x v="9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x v="9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x v="9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x v="9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x v="9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x v="9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x v="9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x v="9"/>
    <x v="1"/>
    <s v="SGACI_ORIGI"/>
    <s v="SAPRE_Atualiz"/>
    <x v="29"/>
    <x v="1"/>
    <d v="2014-06-03T16:34:00"/>
    <d v="2014-06-03T16:41:00"/>
    <s v="A pedido."/>
    <d v="1899-12-30T00:07:00"/>
    <x v="437"/>
  </r>
  <r>
    <x v="1"/>
    <x v="9"/>
    <x v="1"/>
    <s v="SPO_ORIGI"/>
    <s v="SPO_Atualiz"/>
    <x v="5"/>
    <x v="0"/>
    <d v="2014-06-03T16:41:00"/>
    <d v="2014-06-03T18:13:00"/>
    <s v="Para adequa¿¿"/>
    <d v="1899-12-30T01:32:00"/>
    <x v="442"/>
  </r>
  <r>
    <x v="1"/>
    <x v="9"/>
    <x v="1"/>
    <s v="CO_ORIGI"/>
    <s v="CO_Atualiz"/>
    <x v="6"/>
    <x v="0"/>
    <d v="2014-06-03T18:13:00"/>
    <d v="2014-06-03T18:51:00"/>
    <s v="Com o pré-empenho."/>
    <d v="1899-12-30T00:38:00"/>
    <x v="471"/>
  </r>
  <r>
    <x v="1"/>
    <x v="9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x v="9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x v="9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x v="9"/>
    <x v="1"/>
    <s v="CLC_ORIGI"/>
    <s v="CLC_Atualiz"/>
    <x v="8"/>
    <x v="0"/>
    <d v="2014-06-04T15:35:00"/>
    <d v="2014-06-04T15:58:00"/>
    <s v="Com a informação"/>
    <d v="1899-12-30T00:23:00"/>
    <x v="474"/>
  </r>
  <r>
    <x v="1"/>
    <x v="9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x v="9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x v="9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x v="9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x v="9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x v="9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x v="9"/>
    <x v="1"/>
    <s v="ASSDG_ORIGI"/>
    <s v="ASSDG_Atualiz"/>
    <x v="12"/>
    <x v="0"/>
    <d v="2014-06-12T12:41:00"/>
    <d v="2014-06-13T15:56:00"/>
    <s v="para análise"/>
    <d v="1899-12-31T03:15:00"/>
    <x v="479"/>
  </r>
  <r>
    <x v="1"/>
    <x v="9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x v="9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x v="9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x v="9"/>
    <x v="1"/>
    <s v="SLIC_ORIGI"/>
    <s v="SLIC_Atualiz"/>
    <x v="27"/>
    <x v="0"/>
    <d v="2014-06-16T12:47:00"/>
    <d v="2014-06-18T15:53:00"/>
    <s v="Edital assinado."/>
    <d v="1900-01-01T03:06:00"/>
    <x v="482"/>
  </r>
  <r>
    <x v="1"/>
    <x v="9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x v="9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x v="9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x v="9"/>
    <x v="1"/>
    <s v="CO_ORIGI"/>
    <s v="CO_Atualiz"/>
    <x v="6"/>
    <x v="0"/>
    <d v="2014-07-14T19:41:00"/>
    <d v="2014-07-15T12:43:00"/>
    <s v="para empenhar"/>
    <d v="1899-12-30T17:02:00"/>
    <x v="485"/>
  </r>
  <r>
    <x v="1"/>
    <x v="9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x v="9"/>
    <x v="1"/>
    <s v="SGACI_ORIGI"/>
    <s v="SAPRE_Atualiz"/>
    <x v="29"/>
    <x v="1"/>
    <d v="2014-07-15T17:51:00"/>
    <d v="2014-10-16T14:23:00"/>
    <s v="A pedido."/>
    <d v="1900-04-01T20:32:00"/>
    <x v="487"/>
  </r>
  <r>
    <x v="1"/>
    <x v="9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x v="9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x v="9"/>
    <x v="1"/>
    <s v="SPO_ORIGI"/>
    <s v="SPO_Atualiz"/>
    <x v="5"/>
    <x v="0"/>
    <d v="2014-10-17T17:10:00"/>
    <d v="2014-10-17T17:31:00"/>
    <s v="Com a informação"/>
    <d v="1899-12-30T00:21:00"/>
    <x v="490"/>
  </r>
  <r>
    <x v="1"/>
    <x v="9"/>
    <x v="1"/>
    <s v="CO_ORIGI"/>
    <s v="CO_Atualiz"/>
    <x v="6"/>
    <x v="0"/>
    <d v="2014-10-17T17:31:00"/>
    <d v="2014-10-17T18:01:00"/>
    <s v="Com a informação."/>
    <d v="1899-12-30T00:30:00"/>
    <x v="419"/>
  </r>
  <r>
    <x v="1"/>
    <x v="9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x v="10"/>
    <x v="1"/>
    <s v="SMOEP_ORIGI"/>
    <s v="SOP_Atualiz"/>
    <x v="28"/>
    <x v="1"/>
    <d v="2012-08-27T11:46:00"/>
    <d v="2012-08-28T11:46:00"/>
    <s v="-"/>
    <d v="1899-12-31T00:00:00"/>
    <x v="0"/>
  </r>
  <r>
    <x v="1"/>
    <x v="10"/>
    <x v="1"/>
    <s v="CAA_ORIGI"/>
    <s v="CAA_Atualiz"/>
    <x v="3"/>
    <x v="1"/>
    <d v="2012-08-28T11:46:00"/>
    <d v="2012-08-29T17:06:00"/>
    <s v="Para análise e encaminamentos."/>
    <d v="1899-12-31T05:20:00"/>
    <x v="492"/>
  </r>
  <r>
    <x v="1"/>
    <x v="10"/>
    <x v="1"/>
    <s v="SMOEP_ORIGI"/>
    <s v="SOP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x v="10"/>
    <x v="1"/>
    <s v="CAA_ORIGI"/>
    <s v="CAA_Atualiz"/>
    <x v="3"/>
    <x v="1"/>
    <d v="2012-10-20T14:33:00"/>
    <d v="2012-10-20T16:09:00"/>
    <s v="Para os encaminhamentos."/>
    <d v="1899-12-30T01:36:00"/>
    <x v="11"/>
  </r>
  <r>
    <x v="1"/>
    <x v="10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x v="10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x v="10"/>
    <x v="1"/>
    <s v="CO_ORIGI"/>
    <s v="CO_Atualiz"/>
    <x v="6"/>
    <x v="0"/>
    <d v="2012-10-23T17:31:00"/>
    <d v="2012-10-23T18:26:00"/>
    <s v="Com os pré-empenhos."/>
    <d v="1899-12-30T00:55:00"/>
    <x v="496"/>
  </r>
  <r>
    <x v="1"/>
    <x v="10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x v="10"/>
    <x v="1"/>
    <s v="CLC_ORIGI"/>
    <s v="CLC_Atualiz"/>
    <x v="8"/>
    <x v="0"/>
    <d v="2012-10-23T21:22:00"/>
    <d v="2012-10-24T15:14:00"/>
    <s v="Para providências"/>
    <d v="1899-12-30T17:52:00"/>
    <x v="498"/>
  </r>
  <r>
    <x v="1"/>
    <x v="10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x v="10"/>
    <x v="1"/>
    <s v="CLC_ORIGI"/>
    <s v="CLC_Atualiz"/>
    <x v="8"/>
    <x v="0"/>
    <d v="2012-12-04T13:35:00"/>
    <d v="2012-12-05T14:05:00"/>
    <s v="Com a informação."/>
    <d v="1899-12-31T00:30:00"/>
    <x v="101"/>
  </r>
  <r>
    <x v="1"/>
    <x v="10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x v="10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x v="10"/>
    <x v="1"/>
    <s v="CLC_ORIGI"/>
    <s v="CLC_Atualiz"/>
    <x v="8"/>
    <x v="0"/>
    <d v="2012-12-11T17:34:00"/>
    <d v="2012-12-12T13:47:00"/>
    <s v="Com a informação."/>
    <d v="1899-12-30T20:13:00"/>
    <x v="319"/>
  </r>
  <r>
    <x v="1"/>
    <x v="10"/>
    <x v="1"/>
    <s v="SMOEP_ORIGI"/>
    <s v="SOP_Atualiz"/>
    <x v="28"/>
    <x v="1"/>
    <d v="2012-12-12T13:47:00"/>
    <d v="2012-12-13T17:40:00"/>
    <s v="Para informar."/>
    <d v="1899-12-31T03:53:00"/>
    <x v="502"/>
  </r>
  <r>
    <x v="1"/>
    <x v="10"/>
    <x v="1"/>
    <s v="CLC_ORIGI"/>
    <s v="CLC_Atualiz"/>
    <x v="8"/>
    <x v="0"/>
    <d v="2012-12-13T17:40:00"/>
    <d v="2012-12-13T20:05:00"/>
    <s v="Com a informção"/>
    <d v="1899-12-30T02:25:00"/>
    <x v="219"/>
  </r>
  <r>
    <x v="1"/>
    <x v="10"/>
    <x v="1"/>
    <s v="SMOEP_ORIGI"/>
    <s v="SOP_Atualiz"/>
    <x v="28"/>
    <x v="1"/>
    <d v="2012-12-13T20:05:00"/>
    <d v="2012-12-21T18:25:00"/>
    <s v="Com informação."/>
    <d v="1900-01-06T22:20:00"/>
    <x v="503"/>
  </r>
  <r>
    <x v="1"/>
    <x v="10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x v="10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x v="10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x v="10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x v="10"/>
    <x v="1"/>
    <s v="CAA_ORIGI"/>
    <s v="CAA_Atualiz"/>
    <x v="3"/>
    <x v="1"/>
    <d v="2012-12-26T16:53:00"/>
    <d v="2013-01-14T18:02:00"/>
    <s v="Em devolução com a anulação do pré-empenho."/>
    <d v="1900-01-18T01:09:00"/>
    <x v="506"/>
  </r>
  <r>
    <x v="1"/>
    <x v="10"/>
    <x v="1"/>
    <s v="SMOEP_ORIGI"/>
    <s v="SOP_Atualiz"/>
    <x v="28"/>
    <x v="1"/>
    <d v="2013-01-14T18:02:00"/>
    <d v="2013-01-14T18:46:00"/>
    <s v="Para ciência e reiterar o pedido de contratação neste exercício 2013."/>
    <d v="1899-12-30T00:44:00"/>
    <x v="507"/>
  </r>
  <r>
    <x v="1"/>
    <x v="10"/>
    <x v="1"/>
    <s v="CAA_ORIGI"/>
    <s v="CAA_Atualiz"/>
    <x v="3"/>
    <x v="1"/>
    <d v="2013-01-14T18:46:00"/>
    <d v="2013-01-15T12:54:00"/>
    <s v="Para encaminhamentos."/>
    <d v="1899-12-30T18:08:00"/>
    <x v="508"/>
  </r>
  <r>
    <x v="1"/>
    <x v="10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x v="10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x v="10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x v="10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x v="10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x v="10"/>
    <x v="1"/>
    <s v="CO_ORIGI"/>
    <s v="CO_Atualiz"/>
    <x v="6"/>
    <x v="0"/>
    <d v="2013-03-01T19:48:00"/>
    <d v="2013-03-04T14:42:00"/>
    <s v="Com o pré-empenho."/>
    <d v="1900-01-01T18:54:00"/>
    <x v="513"/>
  </r>
  <r>
    <x v="1"/>
    <x v="10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x v="10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x v="10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x v="10"/>
    <x v="1"/>
    <s v="CLC_ORIGI"/>
    <s v="CLC_Atualiz"/>
    <x v="8"/>
    <x v="0"/>
    <d v="2013-03-11T18:34:00"/>
    <d v="2013-03-12T14:09:00"/>
    <s v="Com a informação."/>
    <d v="1899-12-30T19:35:00"/>
    <x v="515"/>
  </r>
  <r>
    <x v="1"/>
    <x v="10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x v="10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x v="10"/>
    <x v="1"/>
    <s v="CO_ORIGI"/>
    <s v="CO_Atualiz"/>
    <x v="6"/>
    <x v="0"/>
    <d v="2013-03-12T20:12:00"/>
    <d v="2013-03-13T13:16:00"/>
    <s v="Para empenhar"/>
    <d v="1899-12-30T17:04:00"/>
    <x v="518"/>
  </r>
  <r>
    <x v="1"/>
    <x v="11"/>
    <x v="1"/>
    <s v="SMOEP_ORIGI"/>
    <s v="SOP_Atualiz"/>
    <x v="28"/>
    <x v="1"/>
    <d v="2015-09-25T17:35:00"/>
    <d v="2015-09-30T17:35:00"/>
    <s v="-"/>
    <d v="1900-01-04T00:00:00"/>
    <x v="519"/>
  </r>
  <r>
    <x v="1"/>
    <x v="11"/>
    <x v="1"/>
    <s v="CAA_ORIGI"/>
    <s v="CAA_Atualiz"/>
    <x v="3"/>
    <x v="1"/>
    <d v="2015-09-30T17:35:00"/>
    <d v="2015-10-01T15:33:00"/>
    <s v="Para análise e encaminhamentos."/>
    <d v="1899-12-30T21:58:00"/>
    <x v="477"/>
  </r>
  <r>
    <x v="1"/>
    <x v="11"/>
    <x v="1"/>
    <s v="SMOEP_ORIGI"/>
    <s v="SOP_Atualiz"/>
    <x v="28"/>
    <x v="1"/>
    <d v="2015-10-01T15:33:00"/>
    <d v="2015-10-08T15:17:00"/>
    <s v="informar"/>
    <d v="1900-01-05T23:44:00"/>
    <x v="520"/>
  </r>
  <r>
    <x v="1"/>
    <x v="11"/>
    <x v="1"/>
    <s v="CAA_ORIGI"/>
    <s v="CAA_Atualiz"/>
    <x v="3"/>
    <x v="1"/>
    <d v="2015-10-08T15:17:00"/>
    <d v="2015-10-19T12:27:00"/>
    <s v="Para encaminhamentos."/>
    <d v="1900-01-09T21:10:00"/>
    <x v="521"/>
  </r>
  <r>
    <x v="1"/>
    <x v="11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x v="11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x v="11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x v="11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x v="11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x v="11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x v="11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x v="11"/>
    <x v="1"/>
    <s v="CGEU_ORIGI"/>
    <s v="CGEU_Atualiz"/>
    <x v="45"/>
    <x v="0"/>
    <d v="2015-12-11T16:04:00"/>
    <d v="2015-12-16T15:05:00"/>
    <s v="Para informar."/>
    <d v="1900-01-03T23:01:00"/>
    <x v="528"/>
  </r>
  <r>
    <x v="1"/>
    <x v="11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x v="11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x v="11"/>
    <x v="1"/>
    <s v="SMOP_ORIGI"/>
    <s v="SOP_Atualiz"/>
    <x v="28"/>
    <x v="1"/>
    <d v="2015-12-17T16:08:00"/>
    <d v="2016-04-01T16:56:00"/>
    <s v="Segue em atendimento ao despacho exarado no doc.247432"/>
    <d v="1900-04-15T00:48:00"/>
    <x v="530"/>
  </r>
  <r>
    <x v="1"/>
    <x v="11"/>
    <x v="1"/>
    <s v="CIP_ORIGI"/>
    <s v="CAA_Atualiz"/>
    <x v="3"/>
    <x v="1"/>
    <d v="2016-04-01T16:56:00"/>
    <d v="2016-04-20T14:37:00"/>
    <s v="Para ciência e encaminhamentos."/>
    <d v="1900-01-17T21:41:00"/>
    <x v="531"/>
  </r>
  <r>
    <x v="1"/>
    <x v="11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x v="11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x v="11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x v="11"/>
    <x v="1"/>
    <s v="SESOP_ORIGI"/>
    <s v="SESOP_Atualiz"/>
    <x v="44"/>
    <x v="0"/>
    <d v="2016-05-03T14:47:00"/>
    <d v="2016-05-03T17:47:00"/>
    <s v="Para informar"/>
    <d v="1899-12-30T03:00:00"/>
    <x v="535"/>
  </r>
  <r>
    <x v="1"/>
    <x v="11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x v="11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x v="11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x v="11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x v="11"/>
    <x v="1"/>
    <s v="SMIC_ORIGI"/>
    <s v="SOP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x v="11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x v="11"/>
    <x v="1"/>
    <s v="SOP_ORIGI"/>
    <s v="SOP_Atualiz"/>
    <x v="28"/>
    <x v="1"/>
    <d v="2016-08-11T19:03:00"/>
    <d v="2016-08-25T16:38:00"/>
    <s v="A pedido."/>
    <d v="1900-01-12T21:35:00"/>
    <x v="541"/>
  </r>
  <r>
    <x v="1"/>
    <x v="11"/>
    <x v="1"/>
    <s v="CIP_ORIGI"/>
    <s v="CAA_Atualiz"/>
    <x v="3"/>
    <x v="1"/>
    <d v="2016-08-25T16:38:00"/>
    <d v="2016-08-27T15:44:00"/>
    <s v="Para apreciação superior"/>
    <d v="1899-12-31T23:06:00"/>
    <x v="542"/>
  </r>
  <r>
    <x v="1"/>
    <x v="11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x v="11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x v="11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x v="11"/>
    <x v="1"/>
    <s v="CGEU_ORIGI"/>
    <s v="CGEU_Atualiz"/>
    <x v="45"/>
    <x v="0"/>
    <d v="2016-09-05T17:13:00"/>
    <d v="2016-09-09T16:18:00"/>
    <s v="-"/>
    <d v="1900-01-02T23:05:00"/>
    <x v="546"/>
  </r>
  <r>
    <x v="1"/>
    <x v="11"/>
    <x v="1"/>
    <s v="SESOP_ORIGI"/>
    <s v="SESOP_Atualiz"/>
    <x v="44"/>
    <x v="0"/>
    <d v="2016-09-05T17:13:00"/>
    <d v="2016-09-13T12:37:00"/>
    <s v="-"/>
    <d v="1900-01-06T19:24:00"/>
    <x v="547"/>
  </r>
  <r>
    <x v="1"/>
    <x v="11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x v="11"/>
    <x v="1"/>
    <s v="SOP_ORIGI"/>
    <s v="SOP_Atualiz"/>
    <x v="28"/>
    <x v="1"/>
    <d v="2016-09-13T15:54:00"/>
    <d v="2016-09-14T17:27:00"/>
    <s v="Após informações da SECTI, encaminho para providências."/>
    <d v="1899-12-31T01:33:00"/>
    <x v="549"/>
  </r>
  <r>
    <x v="1"/>
    <x v="11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x v="11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x v="11"/>
    <x v="1"/>
    <s v="CLC_ORIGI"/>
    <s v="CLC_Atualiz"/>
    <x v="8"/>
    <x v="0"/>
    <d v="2016-09-29T17:47:00"/>
    <d v="2016-09-30T17:00:00"/>
    <s v="ORÇAMENTOS"/>
    <d v="1899-12-30T23:13:00"/>
    <x v="230"/>
  </r>
  <r>
    <x v="1"/>
    <x v="11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x v="11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x v="11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x v="11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x v="11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x v="11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x v="11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x v="11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x v="11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x v="11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x v="11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x v="11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x v="11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x v="11"/>
    <x v="1"/>
    <s v="DG_ORIGI"/>
    <s v="DG_Atualiz"/>
    <x v="1"/>
    <x v="0"/>
    <d v="2016-10-16T11:47:00"/>
    <d v="2016-10-17T12:29:00"/>
    <s v="Para apreciação."/>
    <d v="1899-12-31T00:42:00"/>
    <x v="562"/>
  </r>
  <r>
    <x v="1"/>
    <x v="11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x v="11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x v="11"/>
    <x v="1"/>
    <s v="SLIC_ORIGI"/>
    <s v="SLIC_Atualiz"/>
    <x v="27"/>
    <x v="0"/>
    <d v="2016-10-18T14:08:00"/>
    <d v="2016-10-18T15:02:00"/>
    <s v="A pedido."/>
    <d v="1899-12-30T00:54:00"/>
    <x v="565"/>
  </r>
  <r>
    <x v="1"/>
    <x v="11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x v="11"/>
    <x v="1"/>
    <s v="SLIC_ORIGI"/>
    <s v="SLIC_Atualiz"/>
    <x v="27"/>
    <x v="0"/>
    <d v="2016-10-18T15:22:00"/>
    <d v="2016-10-19T15:57:00"/>
    <s v="Edital assinado."/>
    <d v="1899-12-31T00:35:00"/>
    <x v="34"/>
  </r>
  <r>
    <x v="1"/>
    <x v="11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x v="11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x v="12"/>
    <x v="0"/>
    <s v="SMOEP_ORIGI"/>
    <s v="SOP_Atualiz"/>
    <x v="28"/>
    <x v="1"/>
    <d v="2015-05-11T18:34:00"/>
    <d v="2015-05-12T18:34:00"/>
    <s v="-"/>
    <d v="1899-12-31T00:00:00"/>
    <x v="0"/>
  </r>
  <r>
    <x v="1"/>
    <x v="12"/>
    <x v="0"/>
    <s v="CAA_ORIGI"/>
    <s v="CAA_Atualiz"/>
    <x v="3"/>
    <x v="1"/>
    <d v="2015-05-12T18:34:00"/>
    <d v="2015-05-14T12:38:00"/>
    <s v="Para análise e encaminhamentos."/>
    <d v="1899-12-31T18:04:00"/>
    <x v="568"/>
  </r>
  <r>
    <x v="1"/>
    <x v="12"/>
    <x v="0"/>
    <s v="SECADM_ORIGI"/>
    <s v="SECADM_Atualiz"/>
    <x v="4"/>
    <x v="0"/>
    <d v="2015-05-14T12:38:00"/>
    <d v="2015-05-14T18:13:00"/>
    <s v="Para análise"/>
    <d v="1899-12-30T05:35:00"/>
    <x v="569"/>
  </r>
  <r>
    <x v="1"/>
    <x v="12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x v="12"/>
    <x v="0"/>
    <s v="CO_ORIGI"/>
    <s v="CO_Atualiz"/>
    <x v="6"/>
    <x v="0"/>
    <d v="2015-05-14T19:24:00"/>
    <d v="2015-05-15T13:00:00"/>
    <s v="Com a informação."/>
    <d v="1899-12-30T17:36:00"/>
    <x v="570"/>
  </r>
  <r>
    <x v="1"/>
    <x v="12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x v="12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x v="12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x v="12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x v="12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x v="12"/>
    <x v="0"/>
    <s v="CLC_ORIGI"/>
    <s v="CLC_Atualiz"/>
    <x v="8"/>
    <x v="0"/>
    <d v="2015-05-25T15:49:00"/>
    <d v="2015-05-27T16:51:00"/>
    <s v="À PEDIDO."/>
    <d v="1900-01-01T01:02:00"/>
    <x v="575"/>
  </r>
  <r>
    <x v="1"/>
    <x v="12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x v="12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x v="12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x v="12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x v="12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x v="12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x v="12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x v="12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x v="12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x v="12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x v="12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x v="12"/>
    <x v="0"/>
    <s v="CO_ORIGI"/>
    <s v="CO_Atualiz"/>
    <x v="6"/>
    <x v="0"/>
    <d v="2015-06-16T19:07:00"/>
    <d v="2015-06-16T19:19:00"/>
    <s v="para empenhar"/>
    <d v="1899-12-30T00:12:00"/>
    <x v="443"/>
  </r>
  <r>
    <x v="1"/>
    <x v="13"/>
    <x v="1"/>
    <s v="SMOEP_ORIGI"/>
    <s v="SOP_Atualiz"/>
    <x v="28"/>
    <x v="1"/>
    <d v="2013-09-23T17:27:00"/>
    <d v="2013-09-24T17:27:00"/>
    <s v="-"/>
    <d v="1899-12-31T00:00:00"/>
    <x v="0"/>
  </r>
  <r>
    <x v="1"/>
    <x v="13"/>
    <x v="1"/>
    <s v="CAA_ORIGI"/>
    <s v="CAA_Atualiz"/>
    <x v="3"/>
    <x v="1"/>
    <d v="2013-09-24T17:27:00"/>
    <d v="2013-09-25T16:01:00"/>
    <s v="Para encaminhamentos."/>
    <d v="1899-12-30T22:34:00"/>
    <x v="553"/>
  </r>
  <r>
    <x v="1"/>
    <x v="13"/>
    <x v="1"/>
    <s v="SMOEP_ORIGI"/>
    <s v="SOP_Atualiz"/>
    <x v="28"/>
    <x v="1"/>
    <d v="2013-09-25T16:01:00"/>
    <d v="2013-09-25T17:15:00"/>
    <s v="informar"/>
    <d v="1899-12-30T01:14:00"/>
    <x v="416"/>
  </r>
  <r>
    <x v="1"/>
    <x v="13"/>
    <x v="1"/>
    <s v="CAA_ORIGI"/>
    <s v="CAA_Atualiz"/>
    <x v="3"/>
    <x v="1"/>
    <d v="2013-09-25T17:15:00"/>
    <d v="2013-09-25T17:57:00"/>
    <s v="Para encaminhamentos."/>
    <d v="1899-12-30T00:42:00"/>
    <x v="584"/>
  </r>
  <r>
    <x v="1"/>
    <x v="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x v="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x v="13"/>
    <x v="1"/>
    <s v="SC_ORIGI"/>
    <s v="SC_Atualiz"/>
    <x v="9"/>
    <x v="0"/>
    <d v="2013-09-26T16:54:00"/>
    <d v="2013-10-11T18:14:00"/>
    <s v="Para orçar."/>
    <d v="1900-01-14T01:20:00"/>
    <x v="586"/>
  </r>
  <r>
    <x v="1"/>
    <x v="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x v="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x v="13"/>
    <x v="1"/>
    <s v="SMOEP_ORIGI"/>
    <s v="SOP_Atualiz"/>
    <x v="28"/>
    <x v="1"/>
    <d v="2013-10-14T18:25:00"/>
    <d v="2013-10-15T13:42:00"/>
    <s v="Para informar."/>
    <d v="1899-12-30T19:17:00"/>
    <x v="588"/>
  </r>
  <r>
    <x v="1"/>
    <x v="13"/>
    <x v="1"/>
    <s v="CAA_ORIGI"/>
    <s v="CAA_Atualiz"/>
    <x v="3"/>
    <x v="1"/>
    <d v="2013-10-15T13:42:00"/>
    <d v="2013-10-15T16:43:00"/>
    <s v="Para análise."/>
    <d v="1899-12-30T03:01:00"/>
    <x v="362"/>
  </r>
  <r>
    <x v="1"/>
    <x v="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x v="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x v="13"/>
    <x v="1"/>
    <s v="CO_ORIGI"/>
    <s v="CO_Atualiz"/>
    <x v="6"/>
    <x v="0"/>
    <d v="2013-10-18T18:32:00"/>
    <d v="2013-10-18T19:21:00"/>
    <s v="Com a informação."/>
    <d v="1899-12-30T00:49:00"/>
    <x v="432"/>
  </r>
  <r>
    <x v="1"/>
    <x v="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x v="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x v="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x v="13"/>
    <x v="1"/>
    <s v="CLC_ORIGI"/>
    <s v="CLC_Atualiz"/>
    <x v="8"/>
    <x v="0"/>
    <d v="2013-10-24T18:23:00"/>
    <d v="2013-10-25T15:12:00"/>
    <s v="p/ analise"/>
    <d v="1899-12-30T20:49:00"/>
    <x v="594"/>
  </r>
  <r>
    <x v="1"/>
    <x v="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x v="13"/>
    <x v="1"/>
    <s v="CLC_ORIGI"/>
    <s v="CLC_Atualiz"/>
    <x v="8"/>
    <x v="0"/>
    <d v="2013-10-28T17:55:00"/>
    <d v="2013-10-28T20:21:00"/>
    <s v="P/ análise"/>
    <d v="1899-12-30T02:26:00"/>
    <x v="596"/>
  </r>
  <r>
    <x v="1"/>
    <x v="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x v="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x v="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x v="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x v="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x v="13"/>
    <x v="1"/>
    <s v="CLC_ORIGI"/>
    <s v="CLC_Atualiz"/>
    <x v="8"/>
    <x v="0"/>
    <d v="2013-11-20T16:22:00"/>
    <d v="2013-11-20T17:38:00"/>
    <s v="Para análise."/>
    <d v="1899-12-30T01:16:00"/>
    <x v="602"/>
  </r>
  <r>
    <x v="1"/>
    <x v="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x v="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x v="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x v="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x v="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x v="13"/>
    <x v="1"/>
    <s v="CLC_ORIGI"/>
    <s v="CLC_Atualiz"/>
    <x v="8"/>
    <x v="0"/>
    <d v="2013-11-29T16:18:00"/>
    <d v="2013-11-29T16:27:00"/>
    <s v="A pedido."/>
    <d v="1899-12-30T00:09:00"/>
    <x v="249"/>
  </r>
  <r>
    <x v="1"/>
    <x v="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x v="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x v="13"/>
    <x v="1"/>
    <s v="CO_ORIGI"/>
    <s v="CO_Atualiz"/>
    <x v="6"/>
    <x v="0"/>
    <d v="2013-11-29T18:44:00"/>
    <d v="2013-11-29T19:04:00"/>
    <s v="Com a informação."/>
    <d v="1899-12-30T00:20:00"/>
    <x v="121"/>
  </r>
  <r>
    <x v="1"/>
    <x v="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x v="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x v="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x v="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x v="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x v="14"/>
    <x v="0"/>
    <s v="SMOEP_ORIGI"/>
    <s v="SOP_Atualiz"/>
    <x v="28"/>
    <x v="1"/>
    <d v="2013-10-01T14:56:00"/>
    <d v="2013-10-28T14:56:00"/>
    <s v="-"/>
    <d v="1900-01-26T00:00:00"/>
    <x v="612"/>
  </r>
  <r>
    <x v="1"/>
    <x v="14"/>
    <x v="0"/>
    <s v="CAA_ORIGI"/>
    <s v="CAA_Atualiz"/>
    <x v="3"/>
    <x v="1"/>
    <d v="2013-10-28T14:56:00"/>
    <d v="2013-10-28T16:48:00"/>
    <s v="Para encaminhamentos."/>
    <d v="1899-12-30T01:52:00"/>
    <x v="89"/>
  </r>
  <r>
    <x v="1"/>
    <x v="14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x v="14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x v="14"/>
    <x v="0"/>
    <s v="SPO_ORIGI"/>
    <s v="SPO_Atualiz"/>
    <x v="5"/>
    <x v="0"/>
    <d v="2013-10-29T18:32:00"/>
    <d v="2013-10-30T14:49:00"/>
    <s v="para informar."/>
    <d v="1899-12-30T20:17:00"/>
    <x v="615"/>
  </r>
  <r>
    <x v="1"/>
    <x v="14"/>
    <x v="0"/>
    <s v="CO_ORIGI"/>
    <s v="CO_Atualiz"/>
    <x v="6"/>
    <x v="0"/>
    <d v="2013-10-30T14:49:00"/>
    <d v="2013-10-30T15:01:00"/>
    <s v="Com o pré-empenho."/>
    <d v="1899-12-30T00:12:00"/>
    <x v="577"/>
  </r>
  <r>
    <x v="1"/>
    <x v="14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x v="14"/>
    <x v="0"/>
    <s v="CLC_ORIGI"/>
    <s v="CLC_Atualiz"/>
    <x v="8"/>
    <x v="0"/>
    <d v="2013-10-30T15:58:00"/>
    <d v="2013-10-30T18:00:00"/>
    <s v="Para procedimentos."/>
    <d v="1899-12-30T02:02:00"/>
    <x v="304"/>
  </r>
  <r>
    <x v="1"/>
    <x v="14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x v="14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x v="14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x v="14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x v="14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x v="14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x v="14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x v="14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x v="14"/>
    <x v="0"/>
    <s v="ASSDG_ORIGI"/>
    <s v="ASSDG_Atualiz"/>
    <x v="12"/>
    <x v="0"/>
    <d v="2013-11-29T18:28:00"/>
    <d v="2013-12-03T17:24:00"/>
    <s v="para análise."/>
    <d v="1900-01-02T22:56:00"/>
    <x v="624"/>
  </r>
  <r>
    <x v="1"/>
    <x v="14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x v="14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x v="14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x v="14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x v="14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x v="14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x v="14"/>
    <x v="0"/>
    <s v="ASSDG_ORIGI"/>
    <s v="ASSDG_Atualiz"/>
    <x v="12"/>
    <x v="0"/>
    <d v="2013-12-04T14:14:00"/>
    <d v="2013-12-04T15:10:00"/>
    <s v="para análise."/>
    <d v="1899-12-30T00:56:00"/>
    <x v="628"/>
  </r>
  <r>
    <x v="1"/>
    <x v="14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x v="14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x v="14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x v="14"/>
    <x v="0"/>
    <s v="SLIC_ORIGI"/>
    <s v="SLIC_Atualiz"/>
    <x v="27"/>
    <x v="0"/>
    <d v="2013-12-04T19:00:00"/>
    <d v="2013-12-05T17:31:00"/>
    <s v="Edital assinado."/>
    <d v="1899-12-30T22:31:00"/>
    <x v="26"/>
  </r>
  <r>
    <x v="1"/>
    <x v="14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x v="14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x v="15"/>
    <x v="1"/>
    <s v="SMOEP_ORIGI"/>
    <s v="SOP_Atualiz"/>
    <x v="28"/>
    <x v="1"/>
    <d v="2015-08-11T13:06:00"/>
    <d v="2015-08-13T13:06:00"/>
    <s v="-"/>
    <d v="1900-01-01T00:00:00"/>
    <x v="632"/>
  </r>
  <r>
    <x v="1"/>
    <x v="15"/>
    <x v="1"/>
    <s v="CAA_ORIGI"/>
    <s v="CAA_Atualiz"/>
    <x v="3"/>
    <x v="1"/>
    <d v="2015-08-13T13:06:00"/>
    <d v="2015-08-20T10:42:00"/>
    <s v="Para análise e encaminhamentos."/>
    <d v="1900-01-05T21:36:00"/>
    <x v="633"/>
  </r>
  <r>
    <x v="1"/>
    <x v="15"/>
    <x v="1"/>
    <s v="SMOEP_ORIGI"/>
    <s v="SOP_Atualiz"/>
    <x v="28"/>
    <x v="1"/>
    <d v="2015-08-20T10:42:00"/>
    <d v="2015-08-20T20:12:00"/>
    <s v="Para verificar."/>
    <d v="1899-12-30T09:30:00"/>
    <x v="634"/>
  </r>
  <r>
    <x v="1"/>
    <x v="15"/>
    <x v="1"/>
    <s v="CAA_ORIGI"/>
    <s v="CAA_Atualiz"/>
    <x v="3"/>
    <x v="1"/>
    <d v="2015-08-20T20:12:00"/>
    <d v="2015-08-21T11:12:00"/>
    <s v="Para encaminhamentos."/>
    <d v="1899-12-30T15:00:00"/>
    <x v="635"/>
  </r>
  <r>
    <x v="1"/>
    <x v="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x v="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x v="15"/>
    <x v="1"/>
    <s v="SMOEP_ORIGI"/>
    <s v="SOP_Atualiz"/>
    <x v="28"/>
    <x v="1"/>
    <d v="2015-08-24T18:31:00"/>
    <d v="2015-08-25T15:12:00"/>
    <s v="Para indicar uma substituição de despesa."/>
    <d v="1899-12-30T20:41:00"/>
    <x v="93"/>
  </r>
  <r>
    <x v="1"/>
    <x v="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x v="15"/>
    <x v="1"/>
    <s v="CO_ORIGI"/>
    <s v="CO_Atualiz"/>
    <x v="6"/>
    <x v="0"/>
    <d v="2015-08-25T16:16:00"/>
    <d v="2015-08-25T17:08:00"/>
    <s v="Com o pré-empenho."/>
    <d v="1899-12-30T00:52:00"/>
    <x v="639"/>
  </r>
  <r>
    <x v="1"/>
    <x v="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x v="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x v="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x v="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x v="15"/>
    <x v="1"/>
    <s v="CAA_ORIGI"/>
    <s v="CAA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x v="15"/>
    <x v="1"/>
    <s v="SMOEP_ORIGI"/>
    <s v="SOP_Atualiz"/>
    <x v="28"/>
    <x v="1"/>
    <d v="2015-09-09T14:42:00"/>
    <d v="2015-09-14T19:59:00"/>
    <s v="Para verificação dos itens referidos pela CLC e retificação do BDI."/>
    <d v="1900-01-04T05:17:00"/>
    <x v="644"/>
  </r>
  <r>
    <x v="1"/>
    <x v="15"/>
    <x v="1"/>
    <s v="CAA_ORIGI"/>
    <s v="CAA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x v="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x v="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x v="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x v="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x v="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x v="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x v="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x v="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x v="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x v="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x v="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x v="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x v="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x v="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x v="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x v="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x v="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x v="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x v="15"/>
    <x v="1"/>
    <s v="SLIC_ORIGI"/>
    <s v="SLIC_Atualiz"/>
    <x v="27"/>
    <x v="0"/>
    <d v="2015-10-23T16:09:00"/>
    <d v="2015-10-27T13:53:00"/>
    <s v="A pedido."/>
    <d v="1900-01-02T21:44:00"/>
    <x v="663"/>
  </r>
  <r>
    <x v="1"/>
    <x v="15"/>
    <x v="1"/>
    <s v="SMOEP_ORIGI"/>
    <s v="SOP_Atualiz"/>
    <x v="28"/>
    <x v="1"/>
    <d v="2015-10-27T13:53:00"/>
    <d v="2015-10-30T12:07:00"/>
    <s v="Para informar."/>
    <d v="1900-01-01T22:14:00"/>
    <x v="664"/>
  </r>
  <r>
    <x v="1"/>
    <x v="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x v="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x v="15"/>
    <x v="1"/>
    <s v="CPL_ORIGI"/>
    <s v="CPL_Atualiz"/>
    <x v="11"/>
    <x v="0"/>
    <d v="2015-11-05T16:08:00"/>
    <d v="2015-11-05T17:22:00"/>
    <s v="Para análise."/>
    <d v="1899-12-30T01:14:00"/>
    <x v="416"/>
  </r>
  <r>
    <x v="1"/>
    <x v="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x v="15"/>
    <x v="1"/>
    <s v="DG_ORIGI"/>
    <s v="DG_Atualiz"/>
    <x v="1"/>
    <x v="0"/>
    <d v="2015-11-09T14:53:00"/>
    <d v="2015-11-09T17:46:00"/>
    <s v="Para apreciação."/>
    <d v="1899-12-30T02:53:00"/>
    <x v="667"/>
  </r>
  <r>
    <x v="1"/>
    <x v="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x v="15"/>
    <x v="1"/>
    <s v="CPL_ORIGI"/>
    <s v="CPL_Atualiz"/>
    <x v="11"/>
    <x v="0"/>
    <d v="2015-11-10T19:31:00"/>
    <d v="2015-11-10T19:36:00"/>
    <s v="à"/>
    <d v="1899-12-30T00:05:00"/>
    <x v="92"/>
  </r>
  <r>
    <x v="1"/>
    <x v="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x v="16"/>
    <x v="0"/>
    <s v="086ZE_ORIGI"/>
    <s v="086ZE_Atualiz"/>
    <x v="46"/>
    <x v="0"/>
    <s v="-"/>
    <d v="2016-07-29T14:48:00"/>
    <s v="-"/>
    <d v="1899-12-30T00:00:00"/>
    <x v="42"/>
  </r>
  <r>
    <x v="1"/>
    <x v="16"/>
    <x v="0"/>
    <s v="SMIN_ORIGI"/>
    <s v="SOP_Atualiz"/>
    <x v="28"/>
    <x v="1"/>
    <d v="2016-07-29T14:48:00"/>
    <d v="2016-09-02T19:35:00"/>
    <s v="Para autorização."/>
    <d v="1900-02-03T04:47:00"/>
    <x v="670"/>
  </r>
  <r>
    <x v="1"/>
    <x v="16"/>
    <x v="0"/>
    <s v="CIP_ORIGI"/>
    <s v="CAA_Atualiz"/>
    <x v="3"/>
    <x v="1"/>
    <d v="2016-09-02T19:35:00"/>
    <d v="2016-09-06T11:54:00"/>
    <s v="Para apreciação."/>
    <d v="1900-01-02T16:19:00"/>
    <x v="671"/>
  </r>
  <r>
    <x v="1"/>
    <x v="16"/>
    <x v="0"/>
    <s v="SMIN_ORIGI"/>
    <s v="SOP_Atualiz"/>
    <x v="28"/>
    <x v="1"/>
    <d v="2016-09-06T11:54:00"/>
    <d v="2016-09-06T15:21:00"/>
    <s v="Para realizar alterações."/>
    <d v="1899-12-30T03:27:00"/>
    <x v="672"/>
  </r>
  <r>
    <x v="1"/>
    <x v="16"/>
    <x v="0"/>
    <s v="CIP_ORIGI"/>
    <s v="CAA_Atualiz"/>
    <x v="3"/>
    <x v="1"/>
    <d v="2016-09-06T15:21:00"/>
    <d v="2016-09-07T14:27:00"/>
    <s v="Com as adequações solicitadas."/>
    <d v="1899-12-30T23:06:00"/>
    <x v="673"/>
  </r>
  <r>
    <x v="1"/>
    <x v="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x v="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x v="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x v="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x v="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x v="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x v="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x v="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x v="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x v="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x v="16"/>
    <x v="0"/>
    <s v="CO_ORIGI"/>
    <s v="CO_Atualiz"/>
    <x v="6"/>
    <x v="0"/>
    <d v="2016-09-28T17:28:00"/>
    <d v="2016-09-28T17:41:00"/>
    <s v="para empenhar"/>
    <d v="1899-12-30T00:13:00"/>
    <x v="329"/>
  </r>
  <r>
    <x v="1"/>
    <x v="17"/>
    <x v="0"/>
    <s v="SMIN_ORIGI"/>
    <s v="SOP_Atualiz"/>
    <x v="28"/>
    <x v="1"/>
    <d v="2016-08-29T12:19:00"/>
    <d v="2016-08-30T12:19:00"/>
    <s v="-"/>
    <d v="1899-12-31T00:00:00"/>
    <x v="0"/>
  </r>
  <r>
    <x v="1"/>
    <x v="17"/>
    <x v="0"/>
    <s v="CIP_ORIGI"/>
    <s v="CAA_Atualiz"/>
    <x v="3"/>
    <x v="1"/>
    <d v="2016-08-30T12:19:00"/>
    <d v="2016-09-09T14:06:00"/>
    <s v="Para apreciação."/>
    <d v="1900-01-09T01:47:00"/>
    <x v="682"/>
  </r>
  <r>
    <x v="1"/>
    <x v="17"/>
    <x v="0"/>
    <s v="SMIN_ORIGI"/>
    <s v="SOP_Atualiz"/>
    <x v="28"/>
    <x v="1"/>
    <d v="2016-09-09T14:06:00"/>
    <d v="2016-09-09T16:35:00"/>
    <s v="Para readequações."/>
    <d v="1899-12-30T02:29:00"/>
    <x v="281"/>
  </r>
  <r>
    <x v="1"/>
    <x v="17"/>
    <x v="0"/>
    <s v="CIP_ORIGI"/>
    <s v="CAA_Atualiz"/>
    <x v="3"/>
    <x v="1"/>
    <d v="2016-09-09T16:35:00"/>
    <d v="2016-09-09T19:56:00"/>
    <s v="Com as adequações solicitadas."/>
    <d v="1899-12-30T03:21:00"/>
    <x v="683"/>
  </r>
  <r>
    <x v="1"/>
    <x v="17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x v="17"/>
    <x v="0"/>
    <s v="GABSOFC_ORIGI"/>
    <s v="GABSOFC_Atualiz"/>
    <x v="47"/>
    <x v="0"/>
    <d v="2016-09-15T14:29:00"/>
    <d v="2016-09-15T14:59:00"/>
    <s v="."/>
    <d v="1899-12-30T00:30:00"/>
    <x v="248"/>
  </r>
  <r>
    <x v="1"/>
    <x v="17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x v="17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x v="17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x v="17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x v="17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x v="17"/>
    <x v="0"/>
    <s v="SMIN_ORIGI"/>
    <s v="SOP_Atualiz"/>
    <x v="28"/>
    <x v="1"/>
    <d v="2016-09-21T14:10:00"/>
    <d v="2016-10-05T16:53:00"/>
    <s v="À SMIN: para verificar questões listadas, concernentes ao Projeto B ico apresentado."/>
    <d v="1900-01-13T02:43:00"/>
    <x v="688"/>
  </r>
  <r>
    <x v="1"/>
    <x v="17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x v="17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x v="17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x v="17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x v="17"/>
    <x v="0"/>
    <s v="CIP_ORIGI"/>
    <s v="CAA_Atualiz"/>
    <x v="3"/>
    <x v="1"/>
    <d v="2016-10-24T16:10:00"/>
    <d v="2016-10-25T13:43:00"/>
    <s v="Para ciÃªncia e informaÃ§Ãµes da seÃ§Ã£o gestora."/>
    <d v="1899-12-30T21:33:00"/>
    <x v="693"/>
  </r>
  <r>
    <x v="1"/>
    <x v="17"/>
    <x v="0"/>
    <s v="SMIN_ORIGI"/>
    <s v="SOP_Atualiz"/>
    <x v="28"/>
    <x v="1"/>
    <d v="2016-10-25T13:43:00"/>
    <d v="2016-10-25T14:23:00"/>
    <s v="Para esclarecer os questionamentos da CLC (doc. 219.561)."/>
    <d v="1899-12-30T00:40:00"/>
    <x v="694"/>
  </r>
  <r>
    <x v="1"/>
    <x v="17"/>
    <x v="0"/>
    <s v="CIP_ORIGI"/>
    <s v="CAA_Atualiz"/>
    <x v="3"/>
    <x v="1"/>
    <d v="2016-10-25T14:23:00"/>
    <d v="2016-10-25T17:48:00"/>
    <s v="Esclarecimentos."/>
    <d v="1899-12-30T03:25:00"/>
    <x v="695"/>
  </r>
  <r>
    <x v="1"/>
    <x v="17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x v="17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x v="17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x v="17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x v="17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x v="17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x v="17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x v="17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x v="17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x v="17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x v="17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x v="17"/>
    <x v="0"/>
    <s v="CO_ORIGI"/>
    <s v="CO_Atualiz"/>
    <x v="6"/>
    <x v="0"/>
    <d v="2016-11-29T14:36:00"/>
    <d v="2016-11-29T16:13:00"/>
    <s v="para empenhar"/>
    <d v="1899-12-30T01:37:00"/>
    <x v="705"/>
  </r>
  <r>
    <x v="1"/>
    <x v="17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x v="18"/>
    <x v="2"/>
    <s v="SMCI_ORIGI"/>
    <s v="SMCI_Atualiz"/>
    <x v="48"/>
    <x v="0"/>
    <d v="2015-03-04T16:00:00"/>
    <d v="2015-03-05T16:00:00"/>
    <s v="-"/>
    <d v="1899-12-31T00:00:00"/>
    <x v="0"/>
  </r>
  <r>
    <x v="1"/>
    <x v="18"/>
    <x v="2"/>
    <s v="CAA_ORIGI"/>
    <s v="CAA_Atualiz"/>
    <x v="3"/>
    <x v="1"/>
    <d v="2015-03-05T16:00:00"/>
    <d v="2015-03-05T16:52:00"/>
    <s v="Para apreciação superior"/>
    <d v="1899-12-30T00:52:00"/>
    <x v="639"/>
  </r>
  <r>
    <x v="1"/>
    <x v="18"/>
    <x v="2"/>
    <s v="SMCI_ORIGI"/>
    <s v="SMCI_Atualiz"/>
    <x v="48"/>
    <x v="0"/>
    <d v="2015-03-05T16:52:00"/>
    <d v="2015-03-05T16:59:00"/>
    <s v="Para constar no projeto b ico."/>
    <d v="1899-12-30T00:07:00"/>
    <x v="437"/>
  </r>
  <r>
    <x v="1"/>
    <x v="18"/>
    <x v="2"/>
    <s v="CAA_ORIGI"/>
    <s v="CAA_Atualiz"/>
    <x v="3"/>
    <x v="1"/>
    <d v="2015-03-05T16:59:00"/>
    <d v="2015-03-05T17:20:00"/>
    <s v="Com o projeto b ico readequado."/>
    <d v="1899-12-30T00:21:00"/>
    <x v="490"/>
  </r>
  <r>
    <x v="1"/>
    <x v="18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x v="18"/>
    <x v="2"/>
    <s v="CAA_ORIGI"/>
    <s v="CAA_Atualiz"/>
    <x v="3"/>
    <x v="1"/>
    <d v="2015-03-05T19:17:00"/>
    <d v="2015-03-06T12:51:00"/>
    <s v="Para anexar projeto b ico, em forma de minuta"/>
    <d v="1899-12-30T17:34:00"/>
    <x v="708"/>
  </r>
  <r>
    <x v="1"/>
    <x v="18"/>
    <x v="2"/>
    <s v="SMCI_ORIGI"/>
    <s v="SMCI_Atualiz"/>
    <x v="48"/>
    <x v="0"/>
    <d v="2015-03-06T12:51:00"/>
    <d v="2015-03-06T13:09:00"/>
    <s v="Para anexar e, após, enviar à Secretaria de Administração."/>
    <d v="1899-12-30T00:18:00"/>
    <x v="404"/>
  </r>
  <r>
    <x v="1"/>
    <x v="18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x v="18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x v="18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x v="18"/>
    <x v="2"/>
    <s v="CLC_ORIGI"/>
    <s v="CLC_Atualiz"/>
    <x v="8"/>
    <x v="0"/>
    <d v="2015-03-09T13:17:00"/>
    <d v="2015-03-09T13:38:00"/>
    <s v="À PEDIDO."/>
    <d v="1899-12-30T00:21:00"/>
    <x v="710"/>
  </r>
  <r>
    <x v="1"/>
    <x v="18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x v="18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x v="18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x v="18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x v="18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x v="18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x v="18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x v="18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x v="18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x v="18"/>
    <x v="2"/>
    <s v="CPL_ORIGI"/>
    <s v="CPL_Atualiz"/>
    <x v="11"/>
    <x v="0"/>
    <d v="2015-03-13T17:17:00"/>
    <d v="2015-03-13T17:35:00"/>
    <s v="análise."/>
    <d v="1899-12-30T00:18:00"/>
    <x v="404"/>
  </r>
  <r>
    <x v="1"/>
    <x v="18"/>
    <x v="2"/>
    <s v="ASSDG_ORIGI"/>
    <s v="ASSDG_Atualiz"/>
    <x v="12"/>
    <x v="0"/>
    <d v="2015-03-13T17:35:00"/>
    <d v="2015-03-16T13:54:00"/>
    <s v="para análise"/>
    <d v="1900-01-01T20:19:00"/>
    <x v="716"/>
  </r>
  <r>
    <x v="1"/>
    <x v="18"/>
    <x v="2"/>
    <s v="DG_ORIGI"/>
    <s v="DG_Atualiz"/>
    <x v="1"/>
    <x v="0"/>
    <d v="2015-03-16T13:54:00"/>
    <d v="2015-03-16T14:07:00"/>
    <s v="Para apreciação."/>
    <d v="1899-12-30T00:13:00"/>
    <x v="717"/>
  </r>
  <r>
    <x v="1"/>
    <x v="18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x v="18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x v="18"/>
    <x v="2"/>
    <s v="SLIC_ORIGI"/>
    <s v="SLIC_Atualiz"/>
    <x v="27"/>
    <x v="0"/>
    <d v="2015-03-17T18:46:00"/>
    <d v="2015-03-19T13:30:00"/>
    <s v="edital assinado."/>
    <d v="1899-12-31T18:44:00"/>
    <x v="719"/>
  </r>
  <r>
    <x v="1"/>
    <x v="18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x v="18"/>
    <x v="2"/>
    <s v="SLIC_ORIGI"/>
    <s v="SLIC_Atualiz"/>
    <x v="27"/>
    <x v="0"/>
    <d v="2015-03-23T14:50:00"/>
    <d v="2015-03-23T17:57:00"/>
    <s v="A pedido."/>
    <d v="1899-12-30T03:07:00"/>
    <x v="721"/>
  </r>
  <r>
    <x v="1"/>
    <x v="18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x v="18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x v="18"/>
    <x v="2"/>
    <s v="DG_ORIGI"/>
    <s v="DG_Atualiz"/>
    <x v="1"/>
    <x v="0"/>
    <d v="2015-04-13T13:05:00"/>
    <d v="2015-04-13T14:30:00"/>
    <s v="Para apreciação."/>
    <d v="1899-12-30T01:25:00"/>
    <x v="724"/>
  </r>
  <r>
    <x v="1"/>
    <x v="18"/>
    <x v="2"/>
    <s v="SMCI_ORIGI"/>
    <s v="SMCI_Atualiz"/>
    <x v="48"/>
    <x v="0"/>
    <d v="2015-04-13T14:30:00"/>
    <d v="2015-04-17T18:11:00"/>
    <s v="para anexar atas"/>
    <d v="1900-01-03T03:41:00"/>
    <x v="725"/>
  </r>
  <r>
    <x v="1"/>
    <x v="18"/>
    <x v="2"/>
    <s v="DG_ORIGI"/>
    <s v="DG_Atualiz"/>
    <x v="1"/>
    <x v="0"/>
    <d v="2015-04-17T18:11:00"/>
    <d v="2015-04-17T19:03:00"/>
    <s v="Para assinaturas."/>
    <d v="1899-12-30T00:52:00"/>
    <x v="338"/>
  </r>
  <r>
    <x v="1"/>
    <x v="18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x v="19"/>
    <x v="2"/>
    <s v="SMOI_ORIGI"/>
    <s v="SOP_Atualiz"/>
    <x v="28"/>
    <x v="1"/>
    <d v="2016-02-09T15:44:00"/>
    <d v="2016-02-10T15:44:00"/>
    <s v="-"/>
    <d v="1899-12-31T00:00:00"/>
    <x v="0"/>
  </r>
  <r>
    <x v="1"/>
    <x v="19"/>
    <x v="2"/>
    <s v="CIP_ORIGI"/>
    <s v="CAA_Atualiz"/>
    <x v="3"/>
    <x v="1"/>
    <d v="2016-02-10T15:44:00"/>
    <d v="2016-02-16T15:48:00"/>
    <s v="Para apreciação."/>
    <d v="1900-01-05T00:04:00"/>
    <x v="727"/>
  </r>
  <r>
    <x v="1"/>
    <x v="19"/>
    <x v="2"/>
    <s v="SMOI_ORIGI"/>
    <s v="SOP_Atualiz"/>
    <x v="28"/>
    <x v="1"/>
    <d v="2016-02-16T15:48:00"/>
    <d v="2016-02-26T16:40:00"/>
    <s v="Para ratificar e/ou complementar as alterações sugeridas no Termo de Referência"/>
    <d v="1900-01-09T00:52:00"/>
    <x v="728"/>
  </r>
  <r>
    <x v="1"/>
    <x v="19"/>
    <x v="2"/>
    <s v="CIP_ORIGI"/>
    <s v="CAA_Atualiz"/>
    <x v="3"/>
    <x v="1"/>
    <d v="2016-02-26T16:40:00"/>
    <d v="2016-03-22T14:37:00"/>
    <s v="Com o Termo de Referência readequado."/>
    <d v="1900-01-23T21:57:00"/>
    <x v="729"/>
  </r>
  <r>
    <x v="1"/>
    <x v="19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x v="19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x v="19"/>
    <x v="2"/>
    <s v="SC_ORIGI"/>
    <s v="SC_Atualiz"/>
    <x v="9"/>
    <x v="0"/>
    <d v="2016-03-28T18:41:00"/>
    <d v="2016-05-09T19:02:00"/>
    <s v="Para orçar."/>
    <d v="1900-02-10T00:21:00"/>
    <x v="732"/>
  </r>
  <r>
    <x v="1"/>
    <x v="19"/>
    <x v="2"/>
    <s v="CLC_ORIGI"/>
    <s v="CLC_Atualiz"/>
    <x v="8"/>
    <x v="0"/>
    <d v="2016-05-09T19:02:00"/>
    <d v="2016-05-10T18:51:00"/>
    <s v="com orçamentos"/>
    <d v="1899-12-30T23:49:00"/>
    <x v="733"/>
  </r>
  <r>
    <x v="1"/>
    <x v="19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x v="19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x v="19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x v="19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x v="19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x v="19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x v="19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x v="19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x v="19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x v="19"/>
    <x v="2"/>
    <s v="SLIC_ORIGI"/>
    <s v="SLIC_Atualiz"/>
    <x v="27"/>
    <x v="0"/>
    <d v="2016-06-13T17:46:00"/>
    <d v="2016-06-13T18:22:00"/>
    <s v="Para verificar."/>
    <d v="1899-12-30T00:36:00"/>
    <x v="59"/>
  </r>
  <r>
    <x v="1"/>
    <x v="19"/>
    <x v="2"/>
    <s v="SMOI_ORIGI"/>
    <s v="SOP_Atualiz"/>
    <x v="28"/>
    <x v="1"/>
    <d v="2016-06-13T18:22:00"/>
    <d v="2016-07-08T18:08:00"/>
    <s v="Para informar."/>
    <d v="1900-01-23T23:46:00"/>
    <x v="741"/>
  </r>
  <r>
    <x v="1"/>
    <x v="19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x v="19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x v="19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x v="19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x v="19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x v="19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x v="19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x v="19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x v="19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x v="19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x v="19"/>
    <x v="2"/>
    <s v="DG_ORIGI"/>
    <s v="DG_Atualiz"/>
    <x v="1"/>
    <x v="0"/>
    <d v="2016-08-01T17:06:00"/>
    <d v="2016-08-02T16:47:00"/>
    <s v="Para apreciação."/>
    <d v="1899-12-30T23:41:00"/>
    <x v="750"/>
  </r>
  <r>
    <x v="1"/>
    <x v="19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x v="19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x v="19"/>
    <x v="2"/>
    <s v="SLIC_ORIGI"/>
    <s v="SLIC_Atualiz"/>
    <x v="27"/>
    <x v="0"/>
    <d v="2016-08-03T17:02:00"/>
    <d v="2016-08-08T15:25:00"/>
    <s v="Edital assinado."/>
    <d v="1900-01-03T22:23:00"/>
    <x v="751"/>
  </r>
  <r>
    <x v="1"/>
    <x v="19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x v="19"/>
    <x v="2"/>
    <s v="ASSDG_ORIGI"/>
    <s v="ASSDG_Atualiz"/>
    <x v="12"/>
    <x v="0"/>
    <d v="2016-09-05T14:02:00"/>
    <d v="2016-09-09T14:10:00"/>
    <s v="Para análise."/>
    <d v="1900-01-03T00:08:00"/>
    <x v="753"/>
  </r>
  <r>
    <x v="1"/>
    <x v="19"/>
    <x v="2"/>
    <s v="DG_ORIGI"/>
    <s v="DG_Atualiz"/>
    <x v="1"/>
    <x v="0"/>
    <d v="2016-09-09T14:10:00"/>
    <d v="2016-09-09T17:57:00"/>
    <s v="Para apreciação."/>
    <d v="1899-12-30T03:47:00"/>
    <x v="754"/>
  </r>
  <r>
    <x v="1"/>
    <x v="19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x v="19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x v="19"/>
    <x v="2"/>
    <s v="DG_ORIGI"/>
    <s v="DG_Atualiz"/>
    <x v="1"/>
    <x v="0"/>
    <d v="2016-09-19T14:42:00"/>
    <d v="2016-09-19T15:48:00"/>
    <s v="Para apreciação."/>
    <d v="1899-12-30T01:06:00"/>
    <x v="122"/>
  </r>
  <r>
    <x v="1"/>
    <x v="19"/>
    <x v="2"/>
    <s v="SMIN_ORIGI"/>
    <s v="SOP_Atualiz"/>
    <x v="28"/>
    <x v="1"/>
    <d v="2016-09-19T15:48:00"/>
    <d v="2016-09-22T12:55:00"/>
    <s v="Para anexar as atas de registro de preços."/>
    <d v="1900-01-01T21:07:00"/>
    <x v="757"/>
  </r>
  <r>
    <x v="1"/>
    <x v="19"/>
    <x v="2"/>
    <s v="DG_ORIGI"/>
    <s v="DG_Atualiz"/>
    <x v="1"/>
    <x v="0"/>
    <d v="2016-09-22T12:55:00"/>
    <d v="2016-09-27T15:51:00"/>
    <s v="Com ata anexada."/>
    <d v="1900-01-04T02:56:00"/>
    <x v="758"/>
  </r>
  <r>
    <x v="1"/>
    <x v="19"/>
    <x v="2"/>
    <s v="CPL_ORIGI"/>
    <s v="CPL_Atualiz"/>
    <x v="11"/>
    <x v="0"/>
    <d v="2016-09-27T15:51:00"/>
    <d v="2016-09-28T12:36:00"/>
    <s v="Ata assinada."/>
    <d v="1899-12-30T20:45:00"/>
    <x v="759"/>
  </r>
  <r>
    <x v="1"/>
    <x v="20"/>
    <x v="1"/>
    <s v="SMOEP_ORIGI"/>
    <s v="SOP_Atualiz"/>
    <x v="28"/>
    <x v="1"/>
    <d v="2012-10-25T17:17:00"/>
    <d v="2012-10-26T17:17:00"/>
    <s v="-"/>
    <d v="1899-12-31T00:00:00"/>
    <x v="0"/>
  </r>
  <r>
    <x v="1"/>
    <x v="20"/>
    <x v="1"/>
    <s v="CAA_ORIGI"/>
    <s v="CAA_Atualiz"/>
    <x v="3"/>
    <x v="1"/>
    <d v="2012-10-26T17:17:00"/>
    <d v="2012-10-28T11:56:00"/>
    <s v="Para análise"/>
    <d v="1899-12-31T18:39:00"/>
    <x v="760"/>
  </r>
  <r>
    <x v="1"/>
    <x v="20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x v="20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x v="20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x v="20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x v="20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x v="20"/>
    <x v="1"/>
    <s v="CLC_ORIGI"/>
    <s v="CLC_Atualiz"/>
    <x v="8"/>
    <x v="0"/>
    <d v="2012-11-21T18:42:00"/>
    <d v="2012-11-21T19:44:00"/>
    <s v="Com orçamentos"/>
    <d v="1899-12-30T01:02:00"/>
    <x v="473"/>
  </r>
  <r>
    <x v="1"/>
    <x v="20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x v="20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x v="20"/>
    <x v="1"/>
    <s v="CO_ORIGI"/>
    <s v="CO_Atualiz"/>
    <x v="6"/>
    <x v="0"/>
    <d v="2012-11-23T15:31:00"/>
    <d v="2012-11-23T15:51:00"/>
    <s v="Com a informação."/>
    <d v="1899-12-30T00:20:00"/>
    <x v="121"/>
  </r>
  <r>
    <x v="1"/>
    <x v="20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x v="20"/>
    <x v="1"/>
    <s v="CLC_ORIGI"/>
    <s v="CLC_Atualiz"/>
    <x v="8"/>
    <x v="0"/>
    <d v="2012-11-23T19:31:00"/>
    <d v="2012-11-26T12:57:00"/>
    <s v="Com informação"/>
    <d v="1900-01-01T17:26:00"/>
    <x v="768"/>
  </r>
  <r>
    <x v="1"/>
    <x v="20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x v="20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x v="20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x v="20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x v="20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x v="20"/>
    <x v="1"/>
    <s v="CLC_ORIGI"/>
    <s v="CLC_Atualiz"/>
    <x v="8"/>
    <x v="0"/>
    <d v="2012-12-06T13:09:00"/>
    <d v="2012-12-06T13:23:00"/>
    <s v="Para análise"/>
    <d v="1899-12-30T00:14:00"/>
    <x v="774"/>
  </r>
  <r>
    <x v="1"/>
    <x v="20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x v="20"/>
    <x v="1"/>
    <s v="ASSDG_ORIGI"/>
    <s v="ASSDG_Atualiz"/>
    <x v="12"/>
    <x v="0"/>
    <d v="2012-12-06T19:42:00"/>
    <d v="2012-12-07T14:49:00"/>
    <s v="para análise."/>
    <d v="1899-12-30T19:07:00"/>
    <x v="775"/>
  </r>
  <r>
    <x v="1"/>
    <x v="20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x v="20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x v="20"/>
    <x v="1"/>
    <s v="SLIC_ORIGI"/>
    <s v="SLIC_Atualiz"/>
    <x v="27"/>
    <x v="0"/>
    <d v="2012-12-07T19:20:00"/>
    <d v="2012-12-10T18:24:00"/>
    <s v="Edital assinado."/>
    <d v="1900-01-01T23:04:00"/>
    <x v="777"/>
  </r>
  <r>
    <x v="1"/>
    <x v="20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x v="20"/>
    <x v="1"/>
    <s v="SCCLC_ORIGI"/>
    <s v="SCCLC_Atualiz"/>
    <x v="49"/>
    <x v="0"/>
    <d v="2012-12-21T13:34:00"/>
    <d v="2012-12-21T16:55:00"/>
    <s v="Para análise das planilhas"/>
    <d v="1899-12-30T03:21:00"/>
    <x v="38"/>
  </r>
  <r>
    <x v="1"/>
    <x v="20"/>
    <x v="1"/>
    <s v="SECIA_ORIGI"/>
    <s v="SECIA_Atualiz"/>
    <x v="50"/>
    <x v="0"/>
    <d v="2012-12-21T16:55:00"/>
    <d v="2012-12-21T17:01:00"/>
    <s v="Ciência e encaminhamento à CPL."/>
    <d v="1899-12-30T00:06:00"/>
    <x v="288"/>
  </r>
  <r>
    <x v="1"/>
    <x v="20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x v="20"/>
    <x v="1"/>
    <s v="SCCLC_ORIGI"/>
    <s v="SCCLC_Atualiz"/>
    <x v="49"/>
    <x v="0"/>
    <d v="2012-12-26T15:57:00"/>
    <d v="2012-12-26T17:22:00"/>
    <s v="Para análise das planilhas."/>
    <d v="1899-12-30T01:25:00"/>
    <x v="780"/>
  </r>
  <r>
    <x v="1"/>
    <x v="20"/>
    <x v="1"/>
    <s v="CCLCE_ORIGI"/>
    <s v="CCLCE_Atualiz"/>
    <x v="51"/>
    <x v="0"/>
    <d v="2012-12-26T17:22:00"/>
    <d v="2012-12-26T18:35:00"/>
    <s v="Ciência e encaminhamento à CPL"/>
    <d v="1899-12-30T01:13:00"/>
    <x v="781"/>
  </r>
  <r>
    <x v="1"/>
    <x v="20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x v="20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x v="20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x v="20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x v="20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x v="20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x v="20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x v="20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x v="20"/>
    <x v="1"/>
    <s v="SIASG_ORIGI"/>
    <s v="SIASG_Atualiz"/>
    <x v="39"/>
    <x v="0"/>
    <d v="2013-02-05T18:30:00"/>
    <d v="2013-02-06T17:27:00"/>
    <s v="Para publicar."/>
    <d v="1899-12-30T22:57:00"/>
    <x v="787"/>
  </r>
  <r>
    <x v="1"/>
    <x v="20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x v="20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x v="20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x v="20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x v="21"/>
    <x v="2"/>
    <s v="SMCI_ORIGI"/>
    <s v="SMCI_Atualiz"/>
    <x v="48"/>
    <x v="0"/>
    <d v="2012-01-18T19:00:00"/>
    <d v="2012-01-19T19:00:00"/>
    <s v="-"/>
    <d v="1899-12-31T00:00:00"/>
    <x v="0"/>
  </r>
  <r>
    <x v="1"/>
    <x v="21"/>
    <x v="2"/>
    <s v="SMOEP_ORIGI"/>
    <s v="SOP_Atualiz"/>
    <x v="28"/>
    <x v="1"/>
    <d v="2012-01-19T19:00:00"/>
    <d v="2012-01-20T18:46:00"/>
    <s v="Para ciência."/>
    <d v="1899-12-30T23:46:00"/>
    <x v="792"/>
  </r>
  <r>
    <x v="1"/>
    <x v="21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x v="21"/>
    <x v="2"/>
    <s v="DG_ORIGI"/>
    <s v="DG_Atualiz"/>
    <x v="1"/>
    <x v="0"/>
    <d v="2012-01-24T18:57:00"/>
    <d v="2012-01-24T19:47:00"/>
    <s v="autorizar"/>
    <d v="1899-12-30T00:50:00"/>
    <x v="794"/>
  </r>
  <r>
    <x v="1"/>
    <x v="21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x v="21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x v="21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x v="21"/>
    <x v="2"/>
    <s v="GABSA_ORIGI"/>
    <s v="GABSA_Atualiz"/>
    <x v="52"/>
    <x v="0"/>
    <d v="2012-01-27T17:57:00"/>
    <d v="2012-01-31T16:25:00"/>
    <s v="Para ratificação do termo de abertura de registro de preços."/>
    <d v="1900-01-02T22:28:00"/>
    <x v="797"/>
  </r>
  <r>
    <x v="1"/>
    <x v="21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x v="21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x v="21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x v="21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x v="21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x v="21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x v="21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x v="21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x v="21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x v="21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x v="21"/>
    <x v="2"/>
    <s v="SLIC_ORIGI"/>
    <s v="SLIC_Atualiz"/>
    <x v="27"/>
    <x v="0"/>
    <d v="2012-02-10T15:55:00"/>
    <d v="2012-02-13T14:11:00"/>
    <s v="A pedido"/>
    <d v="1900-01-01T22:16:00"/>
    <x v="803"/>
  </r>
  <r>
    <x v="1"/>
    <x v="21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x v="21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x v="21"/>
    <x v="2"/>
    <s v="DG_ORIGI"/>
    <s v="DG_Atualiz"/>
    <x v="1"/>
    <x v="0"/>
    <d v="2012-03-01T16:28:00"/>
    <d v="2012-03-01T18:20:00"/>
    <s v="Para apreciação."/>
    <d v="1899-12-30T01:52:00"/>
    <x v="89"/>
  </r>
  <r>
    <x v="1"/>
    <x v="21"/>
    <x v="2"/>
    <s v="SMCI_ORIGI"/>
    <s v="SMCI_Atualiz"/>
    <x v="48"/>
    <x v="0"/>
    <d v="2012-03-01T18:20:00"/>
    <d v="2012-03-16T17:10:00"/>
    <s v="À SMCI para anexar as Atas."/>
    <d v="1900-01-13T22:50:00"/>
    <x v="806"/>
  </r>
  <r>
    <x v="1"/>
    <x v="21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x v="22"/>
    <x v="2"/>
    <s v="SMOEP_ORIGI"/>
    <s v="SOP_Atualiz"/>
    <x v="28"/>
    <x v="1"/>
    <d v="2014-09-02T18:49:00"/>
    <d v="2014-09-03T18:49:00"/>
    <s v="-"/>
    <d v="1899-12-31T00:00:00"/>
    <x v="0"/>
  </r>
  <r>
    <x v="1"/>
    <x v="22"/>
    <x v="2"/>
    <s v="CAA_ORIGI"/>
    <s v="CAA_Atualiz"/>
    <x v="3"/>
    <x v="1"/>
    <d v="2014-09-03T18:49:00"/>
    <d v="2014-09-04T12:57:00"/>
    <s v="Para análise e encaminhamentos."/>
    <d v="1899-12-30T18:08:00"/>
    <x v="508"/>
  </r>
  <r>
    <x v="1"/>
    <x v="22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x v="22"/>
    <x v="2"/>
    <s v="SMOEP_ORIGI"/>
    <s v="SOP_Atualiz"/>
    <x v="28"/>
    <x v="1"/>
    <d v="2014-09-04T14:42:00"/>
    <d v="2014-09-11T18:09:00"/>
    <s v="anexar orçamentos"/>
    <d v="1900-01-06T03:27:00"/>
    <x v="808"/>
  </r>
  <r>
    <x v="1"/>
    <x v="22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x v="22"/>
    <x v="2"/>
    <s v="CLC_ORIGI"/>
    <s v="CLC_Atualiz"/>
    <x v="8"/>
    <x v="0"/>
    <d v="2014-09-12T15:53:00"/>
    <d v="2014-09-12T17:07:00"/>
    <s v="providências"/>
    <d v="1899-12-30T01:14:00"/>
    <x v="810"/>
  </r>
  <r>
    <x v="1"/>
    <x v="22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x v="22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x v="22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x v="22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x v="22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x v="22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x v="22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x v="22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x v="22"/>
    <x v="2"/>
    <s v="ASSDG_ORIGI"/>
    <s v="ASSDG_Atualiz"/>
    <x v="12"/>
    <x v="0"/>
    <d v="2014-09-30T18:51:00"/>
    <d v="2014-10-01T18:14:00"/>
    <s v="para análise"/>
    <d v="1899-12-30T23:23:00"/>
    <x v="818"/>
  </r>
  <r>
    <x v="1"/>
    <x v="22"/>
    <x v="2"/>
    <s v="DG_ORIGI"/>
    <s v="DG_Atualiz"/>
    <x v="1"/>
    <x v="0"/>
    <d v="2014-10-01T18:14:00"/>
    <d v="2014-10-01T19:45:00"/>
    <s v="Para apreciação."/>
    <d v="1899-12-30T01:31:00"/>
    <x v="819"/>
  </r>
  <r>
    <x v="1"/>
    <x v="22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x v="22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x v="22"/>
    <x v="2"/>
    <s v="SLIC_ORIGI"/>
    <s v="SLIC_Atualiz"/>
    <x v="27"/>
    <x v="0"/>
    <d v="2014-10-13T19:12:00"/>
    <d v="2014-10-15T19:01:00"/>
    <s v="Edital assinado."/>
    <d v="1899-12-31T23:49:00"/>
    <x v="821"/>
  </r>
  <r>
    <x v="1"/>
    <x v="22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x v="22"/>
    <x v="2"/>
    <s v="SMOEP_ORIGI"/>
    <s v="SOP_Atualiz"/>
    <x v="28"/>
    <x v="1"/>
    <d v="2014-10-23T15:15:00"/>
    <d v="2014-10-23T15:20:00"/>
    <s v="a pedido."/>
    <d v="1899-12-30T00:05:00"/>
    <x v="58"/>
  </r>
  <r>
    <x v="1"/>
    <x v="22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x v="22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x v="22"/>
    <x v="2"/>
    <s v="SLIC_ORIGI"/>
    <s v="SLIC_Atualiz"/>
    <x v="27"/>
    <x v="0"/>
    <d v="2014-10-23T17:39:00"/>
    <d v="2014-10-24T16:30:00"/>
    <s v="suspender."/>
    <d v="1899-12-30T22:51:00"/>
    <x v="823"/>
  </r>
  <r>
    <x v="1"/>
    <x v="22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x v="22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x v="22"/>
    <x v="2"/>
    <s v="DG_ORIGI"/>
    <s v="DG_Atualiz"/>
    <x v="1"/>
    <x v="0"/>
    <d v="2014-10-27T16:12:00"/>
    <d v="2014-10-27T16:53:00"/>
    <s v="Para apreciação."/>
    <d v="1899-12-30T00:41:00"/>
    <x v="61"/>
  </r>
  <r>
    <x v="1"/>
    <x v="22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x v="22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x v="22"/>
    <x v="2"/>
    <s v="SMOEP_ORIGI"/>
    <s v="SOP_Atualiz"/>
    <x v="28"/>
    <x v="1"/>
    <d v="2014-10-28T16:51:00"/>
    <d v="2014-11-03T19:04:00"/>
    <s v="providências / continuidade"/>
    <d v="1900-01-05T02:13:00"/>
    <x v="826"/>
  </r>
  <r>
    <x v="1"/>
    <x v="22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x v="22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x v="22"/>
    <x v="2"/>
    <s v="SLIC_ORIGI"/>
    <s v="SLIC_Atualiz"/>
    <x v="27"/>
    <x v="0"/>
    <d v="2014-11-07T15:36:00"/>
    <d v="2014-11-10T15:04:00"/>
    <s v="Edital assinado."/>
    <d v="1900-01-01T23:28:00"/>
    <x v="829"/>
  </r>
  <r>
    <x v="1"/>
    <x v="22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x v="22"/>
    <x v="2"/>
    <s v="SMOEP_ORIGI"/>
    <s v="SOP_Atualiz"/>
    <x v="28"/>
    <x v="1"/>
    <d v="2014-11-10T16:40:00"/>
    <d v="2014-11-10T20:26:00"/>
    <s v="A pedido."/>
    <d v="1899-12-30T03:46:00"/>
    <x v="830"/>
  </r>
  <r>
    <x v="1"/>
    <x v="22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x v="22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x v="22"/>
    <x v="2"/>
    <s v="SLIC_ORIGI"/>
    <s v="SLIC_Atualiz"/>
    <x v="27"/>
    <x v="0"/>
    <d v="2014-11-11T18:09:00"/>
    <d v="2014-11-12T13:41:00"/>
    <s v="Edital assinado."/>
    <d v="1899-12-30T19:32:00"/>
    <x v="833"/>
  </r>
  <r>
    <x v="1"/>
    <x v="22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x v="22"/>
    <x v="2"/>
    <s v="SMOEP_ORIGI"/>
    <s v="SOP_Atualiz"/>
    <x v="28"/>
    <x v="1"/>
    <d v="2014-11-24T17:08:00"/>
    <d v="2014-11-25T16:11:00"/>
    <s v="A pedido."/>
    <d v="1899-12-30T23:03:00"/>
    <x v="835"/>
  </r>
  <r>
    <x v="1"/>
    <x v="22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x v="22"/>
    <x v="2"/>
    <s v="SMOEP_ORIGI"/>
    <s v="SOP_Atualiz"/>
    <x v="28"/>
    <x v="1"/>
    <d v="2014-11-26T17:36:00"/>
    <d v="2014-12-01T11:04:00"/>
    <s v="A pedido."/>
    <d v="1900-01-03T17:28:00"/>
    <x v="837"/>
  </r>
  <r>
    <x v="1"/>
    <x v="22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x v="22"/>
    <x v="2"/>
    <s v="SMOEP_ORIGI"/>
    <s v="SOP_Atualiz"/>
    <x v="28"/>
    <x v="1"/>
    <d v="2014-12-01T16:26:00"/>
    <d v="2014-12-03T19:19:00"/>
    <s v="para informações complementares."/>
    <d v="1900-01-01T02:53:00"/>
    <x v="839"/>
  </r>
  <r>
    <x v="1"/>
    <x v="22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x v="22"/>
    <x v="2"/>
    <s v="ASSDG_ORIGI"/>
    <s v="ASSDG_Atualiz"/>
    <x v="12"/>
    <x v="0"/>
    <d v="2014-12-18T15:12:00"/>
    <d v="2014-12-18T17:35:00"/>
    <s v="Para análise"/>
    <d v="1899-12-30T02:23:00"/>
    <x v="841"/>
  </r>
  <r>
    <x v="1"/>
    <x v="22"/>
    <x v="2"/>
    <s v="DG_ORIGI"/>
    <s v="DG_Atualiz"/>
    <x v="1"/>
    <x v="0"/>
    <d v="2014-12-18T17:35:00"/>
    <d v="2014-12-18T20:22:00"/>
    <s v="Para apreciação."/>
    <d v="1899-12-30T02:47:00"/>
    <x v="517"/>
  </r>
  <r>
    <x v="1"/>
    <x v="22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x v="22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x v="22"/>
    <x v="2"/>
    <s v="DG_ORIGI"/>
    <s v="DG_Atualiz"/>
    <x v="1"/>
    <x v="0"/>
    <d v="2014-12-23T12:09:00"/>
    <d v="2014-12-23T14:10:00"/>
    <s v="Para apreciação."/>
    <d v="1899-12-30T02:01:00"/>
    <x v="844"/>
  </r>
  <r>
    <x v="1"/>
    <x v="22"/>
    <x v="2"/>
    <s v="SMOEP_ORIGI"/>
    <s v="SOP_Atualiz"/>
    <x v="28"/>
    <x v="1"/>
    <d v="2014-12-23T14:10:00"/>
    <d v="2014-12-23T16:24:00"/>
    <s v="Para anexar ata de registro de preços."/>
    <d v="1899-12-30T02:14:00"/>
    <x v="75"/>
  </r>
  <r>
    <x v="1"/>
    <x v="22"/>
    <x v="2"/>
    <s v="GABDG_ORIGI"/>
    <s v="GABDG_Atualiz"/>
    <x v="53"/>
    <x v="0"/>
    <d v="2014-12-23T16:24:00"/>
    <d v="2014-12-23T17:16:00"/>
    <s v="Solicito assinatura da Diretora Geral na Ata de Registro de Preços."/>
    <d v="1899-12-30T00:52:00"/>
    <x v="639"/>
  </r>
  <r>
    <x v="1"/>
    <x v="22"/>
    <x v="2"/>
    <s v="CPL_ORIGI"/>
    <s v="CPL_Atualiz"/>
    <x v="11"/>
    <x v="0"/>
    <d v="2014-12-23T17:16:00"/>
    <d v="2014-12-23T17:51:00"/>
    <s v="Ata assinada."/>
    <d v="1899-12-30T00:35:00"/>
    <x v="170"/>
  </r>
  <r>
    <x v="1"/>
    <x v="23"/>
    <x v="2"/>
    <s v="SMCI_ORIGI"/>
    <s v="SMCI_Atualiz"/>
    <x v="48"/>
    <x v="0"/>
    <d v="2012-02-05T19:08:00"/>
    <d v="2012-02-06T19:08:00"/>
    <s v="-"/>
    <d v="1899-12-31T00:00:00"/>
    <x v="0"/>
  </r>
  <r>
    <x v="1"/>
    <x v="23"/>
    <x v="2"/>
    <s v="CAA_ORIGI"/>
    <s v="CAA_Atualiz"/>
    <x v="3"/>
    <x v="1"/>
    <d v="2012-02-06T19:08:00"/>
    <d v="2012-02-07T14:21:00"/>
    <s v="Para apreciação."/>
    <d v="1899-12-30T19:13:00"/>
    <x v="845"/>
  </r>
  <r>
    <x v="1"/>
    <x v="23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x v="23"/>
    <x v="2"/>
    <s v="CLC_ORIGI"/>
    <s v="CLC_Atualiz"/>
    <x v="8"/>
    <x v="0"/>
    <d v="2012-02-07T21:54:00"/>
    <d v="2012-02-09T16:55:00"/>
    <s v="Para orçar."/>
    <d v="1899-12-31T19:01:00"/>
    <x v="847"/>
  </r>
  <r>
    <x v="1"/>
    <x v="23"/>
    <x v="2"/>
    <s v="SC_ORIGI"/>
    <s v="SC_Atualiz"/>
    <x v="9"/>
    <x v="0"/>
    <d v="2012-02-09T16:55:00"/>
    <d v="2012-04-02T18:03:00"/>
    <s v="Para orçar."/>
    <d v="1900-02-21T01:08:00"/>
    <x v="848"/>
  </r>
  <r>
    <x v="1"/>
    <x v="23"/>
    <x v="2"/>
    <s v="CLC_ORIGI"/>
    <s v="CLC_Atualiz"/>
    <x v="8"/>
    <x v="0"/>
    <d v="2012-04-02T18:03:00"/>
    <d v="2012-04-03T14:12:00"/>
    <s v="Com a informação."/>
    <d v="1899-12-30T20:09:00"/>
    <x v="849"/>
  </r>
  <r>
    <x v="1"/>
    <x v="23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x v="23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x v="23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x v="23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x v="23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x v="23"/>
    <x v="2"/>
    <s v="CLC_ORIGI"/>
    <s v="CLC_Atualiz"/>
    <x v="8"/>
    <x v="0"/>
    <d v="2012-04-24T17:48:00"/>
    <d v="2012-04-25T16:46:00"/>
    <s v="A pedido."/>
    <d v="1899-12-30T22:58:00"/>
    <x v="855"/>
  </r>
  <r>
    <x v="1"/>
    <x v="23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x v="23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x v="23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x v="23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x v="23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x v="23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x v="23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x v="23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x v="23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x v="23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x v="23"/>
    <x v="2"/>
    <s v="DG_ORIGI"/>
    <s v="DG_Atualiz"/>
    <x v="1"/>
    <x v="0"/>
    <d v="2012-06-13T18:01:00"/>
    <d v="2012-06-13T18:18:00"/>
    <s v="Para apreciação."/>
    <d v="1899-12-30T00:17:00"/>
    <x v="539"/>
  </r>
  <r>
    <x v="1"/>
    <x v="23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x v="23"/>
    <x v="2"/>
    <s v="SMCI_ORIGI"/>
    <s v="SMCI_Atualiz"/>
    <x v="48"/>
    <x v="0"/>
    <d v="2012-06-14T13:17:00"/>
    <d v="2012-07-11T17:12:00"/>
    <s v="Para providenciar ata de registro de preços"/>
    <d v="1900-01-26T03:55:00"/>
    <x v="864"/>
  </r>
  <r>
    <x v="1"/>
    <x v="23"/>
    <x v="2"/>
    <s v="DG_ORIGI"/>
    <s v="DG_Atualiz"/>
    <x v="1"/>
    <x v="0"/>
    <d v="2012-07-11T17:12:00"/>
    <d v="2012-07-11T17:24:00"/>
    <s v="Para assinatura."/>
    <d v="1899-12-30T00:12:00"/>
    <x v="443"/>
  </r>
  <r>
    <x v="1"/>
    <x v="23"/>
    <x v="2"/>
    <s v="SMCI_ORIGI"/>
    <s v="SMCI_Atualiz"/>
    <x v="48"/>
    <x v="0"/>
    <d v="2012-07-11T17:24:00"/>
    <d v="2012-07-12T14:32:00"/>
    <s v="Ata assinada."/>
    <d v="1899-12-30T21:08:00"/>
    <x v="865"/>
  </r>
  <r>
    <x v="1"/>
    <x v="23"/>
    <x v="2"/>
    <s v="CPL_ORIGI"/>
    <s v="CPL_Atualiz"/>
    <x v="11"/>
    <x v="0"/>
    <d v="2012-07-12T14:32:00"/>
    <d v="2012-07-12T17:00:00"/>
    <s v="Para registros."/>
    <d v="1899-12-30T02:28:00"/>
    <x v="866"/>
  </r>
  <r>
    <x v="1"/>
    <x v="23"/>
    <x v="2"/>
    <s v="CMP_ORIGI"/>
    <s v="CMP_Atualiz"/>
    <x v="36"/>
    <x v="0"/>
    <d v="2012-07-12T17:00:00"/>
    <d v="2012-07-13T15:44:00"/>
    <s v="Para publicação"/>
    <d v="1899-12-30T22:44:00"/>
    <x v="867"/>
  </r>
  <r>
    <x v="1"/>
    <x v="24"/>
    <x v="2"/>
    <s v="SMCI_ORIGI"/>
    <s v="SMCI_Atualiz"/>
    <x v="48"/>
    <x v="0"/>
    <d v="2013-05-16T18:51:00"/>
    <d v="2013-05-17T18:51:00"/>
    <s v="-"/>
    <d v="1899-12-31T00:00:00"/>
    <x v="0"/>
  </r>
  <r>
    <x v="1"/>
    <x v="24"/>
    <x v="2"/>
    <s v="CAA_ORIGI"/>
    <s v="CAA_Atualiz"/>
    <x v="3"/>
    <x v="1"/>
    <d v="2013-05-17T18:51:00"/>
    <d v="2013-05-20T12:47:00"/>
    <s v="Para apreciação."/>
    <d v="1900-01-01T17:56:00"/>
    <x v="868"/>
  </r>
  <r>
    <x v="1"/>
    <x v="24"/>
    <x v="2"/>
    <s v="SMCI_ORIGI"/>
    <s v="SMCI_Atualiz"/>
    <x v="48"/>
    <x v="0"/>
    <d v="2013-05-20T12:47:00"/>
    <d v="2013-05-22T17:59:00"/>
    <s v="complementar"/>
    <d v="1900-01-01T05:12:00"/>
    <x v="869"/>
  </r>
  <r>
    <x v="1"/>
    <x v="24"/>
    <x v="2"/>
    <s v="CAA_ORIGI"/>
    <s v="CAA_Atualiz"/>
    <x v="3"/>
    <x v="1"/>
    <d v="2013-05-22T17:59:00"/>
    <d v="2013-05-22T18:38:00"/>
    <s v="Para apreciação."/>
    <d v="1899-12-30T00:39:00"/>
    <x v="870"/>
  </r>
  <r>
    <x v="1"/>
    <x v="24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x v="24"/>
    <x v="2"/>
    <s v="CLC_ORIGI"/>
    <s v="CLC_Atualiz"/>
    <x v="8"/>
    <x v="0"/>
    <d v="2013-05-27T15:55:00"/>
    <d v="2013-05-27T19:06:00"/>
    <s v="Para orçar."/>
    <d v="1899-12-30T03:11:00"/>
    <x v="463"/>
  </r>
  <r>
    <x v="1"/>
    <x v="24"/>
    <x v="2"/>
    <s v="CAA_ORIGI"/>
    <s v="CAA_Atualiz"/>
    <x v="3"/>
    <x v="1"/>
    <d v="2013-05-27T19:06:00"/>
    <d v="2013-05-28T18:42:00"/>
    <s v="Com sugestões, para adequação do Projeto B ico."/>
    <d v="1899-12-30T23:36:00"/>
    <x v="872"/>
  </r>
  <r>
    <x v="1"/>
    <x v="24"/>
    <x v="2"/>
    <s v="CLC_ORIGI"/>
    <s v="CLC_Atualiz"/>
    <x v="8"/>
    <x v="0"/>
    <d v="2013-05-28T18:42:00"/>
    <d v="2013-06-05T17:49:00"/>
    <s v="informações"/>
    <d v="1900-01-06T23:07:00"/>
    <x v="873"/>
  </r>
  <r>
    <x v="1"/>
    <x v="24"/>
    <x v="2"/>
    <s v="CAA_ORIGI"/>
    <s v="CAA_Atualiz"/>
    <x v="3"/>
    <x v="1"/>
    <d v="2013-06-05T17:49:00"/>
    <d v="2013-06-05T18:10:00"/>
    <s v="Com esclarecimentos acerca do despacho 115019/2013."/>
    <d v="1899-12-30T00:21:00"/>
    <x v="710"/>
  </r>
  <r>
    <x v="1"/>
    <x v="24"/>
    <x v="2"/>
    <s v="SMCI_ORIGI"/>
    <s v="SMCI_Atualiz"/>
    <x v="48"/>
    <x v="0"/>
    <d v="2013-06-05T18:10:00"/>
    <d v="2013-06-06T18:34:00"/>
    <s v="Para verificação breve dos itens 01 e 02 postos pela Coord. de Licit. e Contratos."/>
    <d v="1899-12-31T00:24:00"/>
    <x v="874"/>
  </r>
  <r>
    <x v="1"/>
    <x v="24"/>
    <x v="2"/>
    <s v="CAA_ORIGI"/>
    <s v="CAA_Atualiz"/>
    <x v="3"/>
    <x v="1"/>
    <d v="2013-06-06T18:34:00"/>
    <d v="2013-06-07T14:14:00"/>
    <s v="Com as informações"/>
    <d v="1899-12-30T19:40:00"/>
    <x v="875"/>
  </r>
  <r>
    <x v="1"/>
    <x v="24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x v="24"/>
    <x v="2"/>
    <s v="SC_ORIGI"/>
    <s v="SC_Atualiz"/>
    <x v="9"/>
    <x v="0"/>
    <d v="2013-06-07T17:24:00"/>
    <d v="2013-06-27T15:38:00"/>
    <s v="Para orçar."/>
    <d v="1900-01-18T22:14:00"/>
    <x v="876"/>
  </r>
  <r>
    <x v="1"/>
    <x v="24"/>
    <x v="2"/>
    <s v="CLC_ORIGI"/>
    <s v="CLC_Atualiz"/>
    <x v="8"/>
    <x v="0"/>
    <d v="2013-06-27T15:38:00"/>
    <d v="2013-06-28T16:00:00"/>
    <s v="ORÇAMENTO"/>
    <d v="1899-12-31T00:22:00"/>
    <x v="286"/>
  </r>
  <r>
    <x v="1"/>
    <x v="24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x v="24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x v="24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x v="24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x v="24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x v="24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x v="24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x v="24"/>
    <x v="2"/>
    <s v="SMCI_ORIGI"/>
    <s v="SMCI_Atualiz"/>
    <x v="48"/>
    <x v="0"/>
    <d v="2013-07-26T14:34:00"/>
    <d v="2013-07-26T17:07:00"/>
    <s v="Para informar."/>
    <d v="1899-12-30T02:33:00"/>
    <x v="881"/>
  </r>
  <r>
    <x v="1"/>
    <x v="24"/>
    <x v="2"/>
    <s v="CLC_ORIGI"/>
    <s v="CLC_Atualiz"/>
    <x v="8"/>
    <x v="0"/>
    <d v="2013-07-26T17:07:00"/>
    <d v="2013-07-26T17:27:00"/>
    <s v="Com informação."/>
    <d v="1899-12-30T00:20:00"/>
    <x v="121"/>
  </r>
  <r>
    <x v="1"/>
    <x v="24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x v="24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x v="24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x v="24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x v="24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x v="24"/>
    <x v="2"/>
    <s v="ASSDG_ORIGI"/>
    <s v="ASSDG_Atualiz"/>
    <x v="12"/>
    <x v="0"/>
    <d v="2013-08-21T19:40:00"/>
    <d v="2013-08-23T18:06:00"/>
    <s v="para análise."/>
    <d v="1899-12-31T22:26:00"/>
    <x v="886"/>
  </r>
  <r>
    <x v="1"/>
    <x v="24"/>
    <x v="2"/>
    <s v="SLIC_ORIGI"/>
    <s v="SLIC_Atualiz"/>
    <x v="27"/>
    <x v="0"/>
    <d v="2013-08-23T18:06:00"/>
    <d v="2013-08-23T18:22:00"/>
    <s v="Para readequar."/>
    <d v="1899-12-30T00:16:00"/>
    <x v="817"/>
  </r>
  <r>
    <x v="1"/>
    <x v="24"/>
    <x v="2"/>
    <s v="CAA_ORIGI"/>
    <s v="CAA_Atualiz"/>
    <x v="3"/>
    <x v="1"/>
    <d v="2013-08-23T18:22:00"/>
    <d v="2013-08-26T17:03:00"/>
    <s v="Para se manifestar em relação ao documento nº 186.847/2013."/>
    <d v="1900-01-01T22:41:00"/>
    <x v="887"/>
  </r>
  <r>
    <x v="1"/>
    <x v="24"/>
    <x v="2"/>
    <s v="SLIC_ORIGI"/>
    <s v="SLIC_Atualiz"/>
    <x v="27"/>
    <x v="0"/>
    <d v="2013-08-26T17:03:00"/>
    <d v="2013-08-26T17:15:00"/>
    <s v="análise"/>
    <d v="1899-12-30T00:12:00"/>
    <x v="443"/>
  </r>
  <r>
    <x v="1"/>
    <x v="24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x v="24"/>
    <x v="2"/>
    <s v="SLIC_ORIGI"/>
    <s v="SLIC_Atualiz"/>
    <x v="27"/>
    <x v="0"/>
    <d v="2013-08-26T20:04:00"/>
    <d v="2013-08-28T19:38:00"/>
    <s v="Adequação."/>
    <d v="1899-12-31T23:34:00"/>
    <x v="888"/>
  </r>
  <r>
    <x v="1"/>
    <x v="24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x v="24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x v="24"/>
    <x v="2"/>
    <s v="ASSDG_ORIGI"/>
    <s v="ASSDG_Atualiz"/>
    <x v="12"/>
    <x v="0"/>
    <d v="2013-08-29T20:21:00"/>
    <d v="2013-09-04T18:25:00"/>
    <s v="para análise."/>
    <d v="1900-01-04T22:04:00"/>
    <x v="889"/>
  </r>
  <r>
    <x v="1"/>
    <x v="24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x v="24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x v="24"/>
    <x v="2"/>
    <s v="SLIC_ORIGI"/>
    <s v="SLIC_Atualiz"/>
    <x v="27"/>
    <x v="0"/>
    <d v="2013-09-13T18:47:00"/>
    <d v="2013-09-16T15:01:00"/>
    <s v="Edital assinado"/>
    <d v="1900-01-01T20:14:00"/>
    <x v="892"/>
  </r>
  <r>
    <x v="1"/>
    <x v="24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x v="24"/>
    <x v="2"/>
    <s v="ASSDG_ORIGI"/>
    <s v="ASSDG_Atualiz"/>
    <x v="12"/>
    <x v="0"/>
    <d v="2013-11-05T16:41:00"/>
    <d v="2013-11-05T19:59:00"/>
    <s v="Para análise"/>
    <d v="1899-12-30T03:18:00"/>
    <x v="709"/>
  </r>
  <r>
    <x v="1"/>
    <x v="24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x v="24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x v="24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x v="24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x v="24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x v="24"/>
    <x v="2"/>
    <s v="CAA_ORIGI"/>
    <s v="CAA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x v="24"/>
    <x v="2"/>
    <s v="SMCI_ORIGI"/>
    <s v="SMCI_Atualiz"/>
    <x v="48"/>
    <x v="0"/>
    <d v="2013-12-16T16:44:00"/>
    <d v="2013-12-18T12:29:00"/>
    <s v="Para as providências pertinentes   assinaturas das atas do registro de preços."/>
    <d v="1899-12-31T19:45:00"/>
    <x v="900"/>
  </r>
  <r>
    <x v="1"/>
    <x v="24"/>
    <x v="2"/>
    <s v="DG_ORIGI"/>
    <s v="DG_Atualiz"/>
    <x v="1"/>
    <x v="0"/>
    <d v="2013-12-18T12:29:00"/>
    <d v="2013-12-18T13:59:00"/>
    <s v="Para assinatura."/>
    <d v="1899-12-30T01:30:00"/>
    <x v="35"/>
  </r>
  <r>
    <x v="1"/>
    <x v="25"/>
    <x v="2"/>
    <s v="SMOEP_ORIGI"/>
    <s v="SOP_Atualiz"/>
    <x v="28"/>
    <x v="1"/>
    <d v="2014-09-14T19:46:00"/>
    <d v="2014-09-23T19:46:00"/>
    <s v="-"/>
    <d v="1900-01-08T00:00:00"/>
    <x v="901"/>
  </r>
  <r>
    <x v="1"/>
    <x v="25"/>
    <x v="2"/>
    <s v="CAA_ORIGI"/>
    <s v="CAA_Atualiz"/>
    <x v="3"/>
    <x v="1"/>
    <d v="2014-09-23T19:46:00"/>
    <d v="2014-09-24T14:22:00"/>
    <s v="Para encaminhamentos."/>
    <d v="1899-12-30T18:36:00"/>
    <x v="902"/>
  </r>
  <r>
    <x v="1"/>
    <x v="25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x v="25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x v="25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x v="25"/>
    <x v="2"/>
    <s v="CLC_ORIGI"/>
    <s v="CLC_Atualiz"/>
    <x v="8"/>
    <x v="0"/>
    <d v="2014-11-12T12:53:00"/>
    <d v="2014-11-12T15:17:00"/>
    <s v="Com a informação."/>
    <d v="1899-12-30T02:24:00"/>
    <x v="603"/>
  </r>
  <r>
    <x v="1"/>
    <x v="25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x v="25"/>
    <x v="2"/>
    <s v="CLC_ORIGI"/>
    <s v="CLC_Atualiz"/>
    <x v="8"/>
    <x v="0"/>
    <d v="2014-11-12T18:59:00"/>
    <d v="2014-11-12T19:56:00"/>
    <s v="Com a informação."/>
    <d v="1899-12-30T00:57:00"/>
    <x v="133"/>
  </r>
  <r>
    <x v="1"/>
    <x v="25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x v="25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x v="25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x v="25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x v="25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x v="25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x v="25"/>
    <x v="2"/>
    <s v="ASSDG_ORIGI"/>
    <s v="ASSDG_Atualiz"/>
    <x v="12"/>
    <x v="0"/>
    <d v="2014-11-20T19:29:00"/>
    <d v="2014-11-21T15:51:00"/>
    <s v="para análise."/>
    <d v="1899-12-30T20:22:00"/>
    <x v="640"/>
  </r>
  <r>
    <x v="1"/>
    <x v="25"/>
    <x v="2"/>
    <s v="DG_ORIGI"/>
    <s v="DG_Atualiz"/>
    <x v="1"/>
    <x v="0"/>
    <d v="2014-11-21T15:51:00"/>
    <d v="2014-11-21T16:55:00"/>
    <s v="Para apreciação."/>
    <d v="1899-12-30T01:04:00"/>
    <x v="638"/>
  </r>
  <r>
    <x v="1"/>
    <x v="25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x v="25"/>
    <x v="2"/>
    <s v="CPL_ORIGI"/>
    <s v="CPL_Atualiz"/>
    <x v="11"/>
    <x v="0"/>
    <d v="2014-12-01T12:54:00"/>
    <d v="2014-12-01T15:40:00"/>
    <s v="Para assinatura."/>
    <d v="1899-12-30T02:46:00"/>
    <x v="296"/>
  </r>
  <r>
    <x v="1"/>
    <x v="25"/>
    <x v="2"/>
    <s v="SLIC_ORIGI"/>
    <s v="SLIC_Atualiz"/>
    <x v="27"/>
    <x v="0"/>
    <d v="2014-12-01T15:40:00"/>
    <d v="2014-12-02T13:20:00"/>
    <s v="Edital asisnado."/>
    <d v="1899-12-30T21:40:00"/>
    <x v="910"/>
  </r>
  <r>
    <x v="1"/>
    <x v="25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x v="25"/>
    <x v="2"/>
    <s v="CMP_ORIGI"/>
    <s v="CMP_Atualiz"/>
    <x v="36"/>
    <x v="0"/>
    <d v="2014-12-17T16:53:00"/>
    <d v="2014-12-17T17:37:00"/>
    <s v="para informar"/>
    <d v="1899-12-30T00:44:00"/>
    <x v="912"/>
  </r>
  <r>
    <x v="1"/>
    <x v="25"/>
    <x v="2"/>
    <s v="SMOEP_ORIGI"/>
    <s v="SOP_Atualiz"/>
    <x v="28"/>
    <x v="1"/>
    <d v="2014-12-17T17:37:00"/>
    <d v="2014-12-17T18:51:00"/>
    <s v="Para Informar"/>
    <d v="1899-12-30T01:14:00"/>
    <x v="416"/>
  </r>
  <r>
    <x v="1"/>
    <x v="25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x v="25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x v="25"/>
    <x v="2"/>
    <s v="DG_ORIGI"/>
    <s v="DG_Atualiz"/>
    <x v="1"/>
    <x v="0"/>
    <d v="2014-12-23T16:55:00"/>
    <d v="2014-12-23T17:54:00"/>
    <s v="Para apreciação."/>
    <d v="1899-12-30T00:59:00"/>
    <x v="625"/>
  </r>
  <r>
    <x v="1"/>
    <x v="25"/>
    <x v="2"/>
    <s v="SMOEP_ORIGI"/>
    <s v="SOP_Atualiz"/>
    <x v="28"/>
    <x v="1"/>
    <d v="2014-12-23T17:54:00"/>
    <d v="2014-12-23T18:06:00"/>
    <s v="para anexar a ata"/>
    <d v="1899-12-30T00:12:00"/>
    <x v="443"/>
  </r>
  <r>
    <x v="1"/>
    <x v="25"/>
    <x v="2"/>
    <s v="GABDG_ORIGI"/>
    <s v="GABDG_Atualiz"/>
    <x v="53"/>
    <x v="0"/>
    <d v="2014-12-23T18:06:00"/>
    <d v="2014-12-23T18:36:00"/>
    <s v="Para assinatura na Ata de Registro de Preços."/>
    <d v="1899-12-30T00:30:00"/>
    <x v="419"/>
  </r>
  <r>
    <x v="1"/>
    <x v="25"/>
    <x v="2"/>
    <s v="CPL_ORIGI"/>
    <s v="CPL_Atualiz"/>
    <x v="11"/>
    <x v="0"/>
    <d v="2014-12-23T18:36:00"/>
    <d v="2014-12-26T11:46:00"/>
    <s v="Ata assinada."/>
    <d v="1900-01-01T17:10:00"/>
    <x v="914"/>
  </r>
  <r>
    <x v="0"/>
    <x v="26"/>
    <x v="1"/>
    <s v="SST_ORIGI"/>
    <s v="ST_Atualiz"/>
    <x v="54"/>
    <x v="1"/>
    <d v="2015-10-22T18:41:00"/>
    <d v="2015-11-03T18:41:00"/>
    <s v="-"/>
    <d v="1900-01-11T00:00:00"/>
    <x v="915"/>
  </r>
  <r>
    <x v="0"/>
    <x v="26"/>
    <x v="1"/>
    <s v="CAA_ORIGI"/>
    <s v="CAA_Atualiz"/>
    <x v="3"/>
    <x v="1"/>
    <d v="2015-11-03T18:41:00"/>
    <d v="2015-11-04T17:16:00"/>
    <s v="Para análise e encaminhamento"/>
    <d v="1899-12-30T22:35:00"/>
    <x v="863"/>
  </r>
  <r>
    <x v="0"/>
    <x v="26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x v="26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x v="26"/>
    <x v="1"/>
    <s v="SST_ORIGI"/>
    <s v="ST_Atualiz"/>
    <x v="54"/>
    <x v="1"/>
    <d v="2015-11-18T19:24:00"/>
    <d v="2015-11-19T16:48:00"/>
    <s v="Para juntar orçamento."/>
    <d v="1899-12-30T21:24:00"/>
    <x v="918"/>
  </r>
  <r>
    <x v="0"/>
    <x v="26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x v="26"/>
    <x v="1"/>
    <s v="SST_ORIGI"/>
    <s v="ST_Atualiz"/>
    <x v="54"/>
    <x v="1"/>
    <d v="2015-11-19T16:57:00"/>
    <d v="2015-11-19T17:18:00"/>
    <s v="Para retificar"/>
    <d v="1899-12-30T00:21:00"/>
    <x v="490"/>
  </r>
  <r>
    <x v="0"/>
    <x v="26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x v="26"/>
    <x v="1"/>
    <s v="CO_ORIGI"/>
    <s v="CO_Atualiz"/>
    <x v="6"/>
    <x v="0"/>
    <d v="2015-11-19T20:07:00"/>
    <d v="2015-11-20T15:58:00"/>
    <s v="Com informação"/>
    <d v="1899-12-30T19:51:00"/>
    <x v="349"/>
  </r>
  <r>
    <x v="0"/>
    <x v="26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x v="26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x v="26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x v="26"/>
    <x v="1"/>
    <s v="CIP_ORIGI"/>
    <s v="CAA_Atualiz"/>
    <x v="3"/>
    <x v="1"/>
    <d v="2015-11-24T18:51:00"/>
    <d v="2015-11-25T13:26:00"/>
    <s v="Segue a pedido dessa Coordenadoria para manifestar."/>
    <d v="1899-12-30T18:35:00"/>
    <x v="922"/>
  </r>
  <r>
    <x v="0"/>
    <x v="26"/>
    <x v="1"/>
    <s v="ST_ORIGI"/>
    <s v="ST_Atualiz"/>
    <x v="54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x v="26"/>
    <x v="1"/>
    <s v="CIP_ORIGI"/>
    <s v="CAA_Atualiz"/>
    <x v="3"/>
    <x v="1"/>
    <d v="2015-11-25T16:54:00"/>
    <d v="2015-11-25T18:02:00"/>
    <s v="Para conhecimento e encaminhamento."/>
    <d v="1899-12-30T01:08:00"/>
    <x v="924"/>
  </r>
  <r>
    <x v="0"/>
    <x v="26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x v="26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x v="26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x v="26"/>
    <x v="1"/>
    <s v="SPO_ORIGI"/>
    <s v="SPO_Atualiz"/>
    <x v="5"/>
    <x v="0"/>
    <d v="2015-12-02T18:56:00"/>
    <d v="2015-12-02T19:24:00"/>
    <s v="À PEDIDO."/>
    <d v="1899-12-30T00:28:00"/>
    <x v="928"/>
  </r>
  <r>
    <x v="0"/>
    <x v="26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x v="26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x v="26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x v="26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x v="26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x v="26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x v="26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x v="26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x v="26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x v="26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x v="26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x v="26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x v="26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x v="26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x v="26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x v="26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x v="26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x v="26"/>
    <x v="1"/>
    <s v="CLC_ORIGI"/>
    <s v="CLC_Atualiz"/>
    <x v="8"/>
    <x v="0"/>
    <d v="2016-01-15T17:15:00"/>
    <d v="2016-01-15T17:23:00"/>
    <s v="Para análise."/>
    <d v="1899-12-30T00:08:00"/>
    <x v="312"/>
  </r>
  <r>
    <x v="0"/>
    <x v="26"/>
    <x v="1"/>
    <s v="SLIC_ORIGI"/>
    <s v="SLIC_Atualiz"/>
    <x v="27"/>
    <x v="0"/>
    <d v="2016-01-15T17:23:00"/>
    <d v="2016-01-15T17:51:00"/>
    <s v="."/>
    <d v="1899-12-30T00:28:00"/>
    <x v="928"/>
  </r>
  <r>
    <x v="0"/>
    <x v="26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x v="26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x v="26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x v="26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x v="26"/>
    <x v="1"/>
    <s v="DG_ORIGI"/>
    <s v="DG_Atualiz"/>
    <x v="1"/>
    <x v="0"/>
    <d v="2016-01-20T14:40:00"/>
    <d v="2016-01-20T16:25:00"/>
    <s v="Para apreciação."/>
    <d v="1899-12-30T01:45:00"/>
    <x v="807"/>
  </r>
  <r>
    <x v="0"/>
    <x v="26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x v="26"/>
    <x v="1"/>
    <s v="CPL_ORIGI"/>
    <s v="CPL_Atualiz"/>
    <x v="11"/>
    <x v="0"/>
    <d v="2016-01-21T15:21:00"/>
    <d v="2016-01-21T17:00:00"/>
    <s v="Para assinatura."/>
    <d v="1899-12-30T01:39:00"/>
    <x v="942"/>
  </r>
  <r>
    <x v="0"/>
    <x v="26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x v="26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x v="26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x v="26"/>
    <x v="1"/>
    <s v="DG_ORIGI"/>
    <s v="DG_Atualiz"/>
    <x v="1"/>
    <x v="0"/>
    <d v="2016-02-05T15:58:00"/>
    <d v="2016-02-05T19:19:00"/>
    <s v="Para apreciação."/>
    <d v="1899-12-30T03:21:00"/>
    <x v="38"/>
  </r>
  <r>
    <x v="0"/>
    <x v="26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x v="26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x v="26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x v="26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x v="26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x v="26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x v="26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x v="26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x v="26"/>
    <x v="1"/>
    <s v="SPO_ORIGI"/>
    <s v="SPO_Atualiz"/>
    <x v="5"/>
    <x v="0"/>
    <d v="2016-02-24T15:32:00"/>
    <d v="2016-02-25T17:29:00"/>
    <s v="A pedido."/>
    <d v="1899-12-31T01:57:00"/>
    <x v="948"/>
  </r>
  <r>
    <x v="0"/>
    <x v="26"/>
    <x v="1"/>
    <s v="CO_ORIGI"/>
    <s v="CO_Atualiz"/>
    <x v="6"/>
    <x v="0"/>
    <d v="2016-02-25T17:29:00"/>
    <d v="2016-02-25T18:38:00"/>
    <s v="Com informação"/>
    <d v="1899-12-30T01:09:00"/>
    <x v="630"/>
  </r>
  <r>
    <x v="0"/>
    <x v="26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x v="26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x v="26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x v="26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x v="26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x v="26"/>
    <x v="1"/>
    <s v="SLIC_ORIGI"/>
    <s v="SLIC_Atualiz"/>
    <x v="27"/>
    <x v="0"/>
    <d v="2016-02-26T19:28:00"/>
    <d v="2016-03-01T19:12:00"/>
    <s v="Edital assinado."/>
    <d v="1900-01-02T23:44:00"/>
    <x v="951"/>
  </r>
  <r>
    <x v="0"/>
    <x v="26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x v="26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x v="27"/>
    <x v="1"/>
    <s v="CAA_ORIGI"/>
    <s v="CAA_Atualiz"/>
    <x v="3"/>
    <x v="1"/>
    <d v="2012-11-07T11:08:00"/>
    <d v="2012-11-12T11:08:00"/>
    <s v="-"/>
    <d v="1900-01-04T00:00:00"/>
    <x v="519"/>
  </r>
  <r>
    <x v="0"/>
    <x v="27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x v="27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x v="27"/>
    <x v="1"/>
    <s v="SPO_ORIGI"/>
    <s v="SPO_Atualiz"/>
    <x v="5"/>
    <x v="0"/>
    <d v="2012-11-12T15:38:00"/>
    <d v="2012-11-14T13:50:00"/>
    <s v="Para informar."/>
    <d v="1899-12-31T22:12:00"/>
    <x v="954"/>
  </r>
  <r>
    <x v="0"/>
    <x v="27"/>
    <x v="1"/>
    <s v="CO_ORIGI"/>
    <s v="CO_Atualiz"/>
    <x v="6"/>
    <x v="0"/>
    <d v="2012-11-14T13:50:00"/>
    <d v="2012-11-14T14:57:00"/>
    <s v="Com a informação."/>
    <d v="1899-12-30T01:07:00"/>
    <x v="49"/>
  </r>
  <r>
    <x v="0"/>
    <x v="27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x v="27"/>
    <x v="1"/>
    <s v="CLC_ORIGI"/>
    <s v="CLC_Atualiz"/>
    <x v="8"/>
    <x v="0"/>
    <d v="2012-11-14T17:21:00"/>
    <d v="2012-11-14T18:38:00"/>
    <s v="para providências"/>
    <d v="1899-12-30T01:17:00"/>
    <x v="267"/>
  </r>
  <r>
    <x v="0"/>
    <x v="27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x v="27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x v="27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x v="27"/>
    <x v="1"/>
    <s v="CLC_ORIGI"/>
    <s v="CLC_Atualiz"/>
    <x v="8"/>
    <x v="0"/>
    <d v="2012-11-16T17:16:00"/>
    <d v="2012-11-16T17:34:00"/>
    <s v="Com a informação."/>
    <d v="1899-12-30T00:18:00"/>
    <x v="293"/>
  </r>
  <r>
    <x v="0"/>
    <x v="27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x v="27"/>
    <x v="1"/>
    <s v="DG_ORIGI"/>
    <s v="DG_Atualiz"/>
    <x v="1"/>
    <x v="0"/>
    <d v="2012-11-16T20:52:00"/>
    <d v="2012-11-19T14:17:00"/>
    <s v="Para autorização."/>
    <d v="1900-01-01T17:25:00"/>
    <x v="958"/>
  </r>
  <r>
    <x v="0"/>
    <x v="27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x v="27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x v="27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x v="27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x v="27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x v="27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x v="27"/>
    <x v="1"/>
    <s v="CLC_ORIGI"/>
    <s v="CLC_Atualiz"/>
    <x v="8"/>
    <x v="0"/>
    <d v="2012-11-26T13:45:00"/>
    <d v="2012-11-26T14:41:00"/>
    <s v="Com a informação."/>
    <d v="1899-12-30T00:56:00"/>
    <x v="628"/>
  </r>
  <r>
    <x v="0"/>
    <x v="27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x v="27"/>
    <x v="1"/>
    <s v="SC_ORIGI"/>
    <s v="SC_Atualiz"/>
    <x v="9"/>
    <x v="0"/>
    <d v="2012-11-26T15:37:00"/>
    <d v="2012-11-26T17:08:00"/>
    <s v="A pedido."/>
    <d v="1899-12-30T01:31:00"/>
    <x v="559"/>
  </r>
  <r>
    <x v="0"/>
    <x v="27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x v="27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x v="27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x v="27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x v="27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x v="27"/>
    <x v="1"/>
    <s v="ASSDG_ORIGI"/>
    <s v="ASSDG_Atualiz"/>
    <x v="12"/>
    <x v="0"/>
    <d v="2012-11-27T17:42:00"/>
    <d v="2012-11-28T16:59:00"/>
    <s v="para análise."/>
    <d v="1899-12-30T23:17:00"/>
    <x v="969"/>
  </r>
  <r>
    <x v="0"/>
    <x v="27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x v="27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x v="27"/>
    <x v="1"/>
    <s v="CO_ORIGI"/>
    <s v="CO_Atualiz"/>
    <x v="6"/>
    <x v="0"/>
    <d v="2012-11-28T18:26:00"/>
    <d v="2012-11-30T18:17:00"/>
    <s v="Para providências."/>
    <d v="1899-12-31T23:51:00"/>
    <x v="132"/>
  </r>
  <r>
    <x v="0"/>
    <x v="27"/>
    <x v="1"/>
    <s v="SPO_ORIGI"/>
    <s v="SPO_Atualiz"/>
    <x v="5"/>
    <x v="0"/>
    <d v="2012-11-30T18:17:00"/>
    <d v="2012-11-30T18:26:00"/>
    <s v="Para informar."/>
    <d v="1899-12-30T00:09:00"/>
    <x v="249"/>
  </r>
  <r>
    <x v="0"/>
    <x v="27"/>
    <x v="1"/>
    <s v="CO_ORIGI"/>
    <s v="CO_Atualiz"/>
    <x v="6"/>
    <x v="0"/>
    <d v="2012-11-30T18:26:00"/>
    <d v="2012-12-03T13:23:00"/>
    <s v="Com a informação."/>
    <d v="1900-01-01T18:57:00"/>
    <x v="971"/>
  </r>
  <r>
    <x v="0"/>
    <x v="27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x v="27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x v="27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x v="27"/>
    <x v="1"/>
    <s v="SLIC_ORIGI"/>
    <s v="SLIC_Atualiz"/>
    <x v="27"/>
    <x v="0"/>
    <d v="2012-12-04T18:44:00"/>
    <d v="2012-12-05T13:03:00"/>
    <s v="Edital assinado."/>
    <d v="1899-12-30T18:19:00"/>
    <x v="973"/>
  </r>
  <r>
    <x v="0"/>
    <x v="27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x v="27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x v="28"/>
    <x v="1"/>
    <s v="SMI_ORIGI"/>
    <s v="ASG_Atualiz"/>
    <x v="55"/>
    <x v="1"/>
    <d v="2013-02-03T17:09:00"/>
    <d v="2013-02-04T17:09:00"/>
    <s v="-"/>
    <d v="1899-12-31T00:00:00"/>
    <x v="0"/>
  </r>
  <r>
    <x v="0"/>
    <x v="28"/>
    <x v="1"/>
    <s v="CCS_ORIGI"/>
    <s v="CCS_Atualiz"/>
    <x v="56"/>
    <x v="0"/>
    <d v="2013-02-04T17:09:00"/>
    <d v="2013-02-07T15:57:00"/>
    <s v="PARA ENCAMINHAMENTO"/>
    <d v="1900-01-01T22:48:00"/>
    <x v="976"/>
  </r>
  <r>
    <x v="0"/>
    <x v="28"/>
    <x v="1"/>
    <s v="SECPEG_ORIGI"/>
    <s v="SECPEG_Atualiz"/>
    <x v="57"/>
    <x v="0"/>
    <d v="2013-02-07T15:57:00"/>
    <d v="2013-02-07T17:31:00"/>
    <s v="Para consideração superior."/>
    <d v="1899-12-30T01:34:00"/>
    <x v="78"/>
  </r>
  <r>
    <x v="0"/>
    <x v="28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x v="28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x v="28"/>
    <x v="1"/>
    <s v="SC_ORIGI"/>
    <s v="SC_Atualiz"/>
    <x v="9"/>
    <x v="0"/>
    <d v="2013-02-08T15:41:00"/>
    <d v="2013-02-13T16:26:00"/>
    <s v="Para orçar."/>
    <d v="1900-01-04T00:45:00"/>
    <x v="978"/>
  </r>
  <r>
    <x v="0"/>
    <x v="28"/>
    <x v="1"/>
    <s v="CLC_ORIGI"/>
    <s v="CLC_Atualiz"/>
    <x v="8"/>
    <x v="0"/>
    <d v="2013-02-13T16:26:00"/>
    <d v="2013-02-13T18:34:00"/>
    <s v="Com a informação."/>
    <d v="1899-12-30T02:08:00"/>
    <x v="348"/>
  </r>
  <r>
    <x v="0"/>
    <x v="28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x v="28"/>
    <x v="1"/>
    <s v="CO_ORIGI"/>
    <s v="CO_Atualiz"/>
    <x v="6"/>
    <x v="0"/>
    <d v="2013-03-12T16:37:00"/>
    <d v="2013-03-12T18:22:00"/>
    <s v="Com o pré-empenho."/>
    <d v="1899-12-30T01:45:00"/>
    <x v="980"/>
  </r>
  <r>
    <x v="0"/>
    <x v="28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x v="28"/>
    <x v="1"/>
    <s v="CLC_ORIGI"/>
    <s v="CLC_Atualiz"/>
    <x v="8"/>
    <x v="0"/>
    <d v="2013-03-12T19:29:00"/>
    <d v="2013-03-13T15:38:00"/>
    <s v="para contratação"/>
    <d v="1899-12-30T20:09:00"/>
    <x v="849"/>
  </r>
  <r>
    <x v="0"/>
    <x v="28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x v="28"/>
    <x v="1"/>
    <s v="CLC_ORIGI"/>
    <s v="CLC_Atualiz"/>
    <x v="8"/>
    <x v="0"/>
    <d v="2013-03-13T20:49:00"/>
    <d v="2013-03-14T19:43:00"/>
    <s v="Com a informação."/>
    <d v="1899-12-30T22:54:00"/>
    <x v="285"/>
  </r>
  <r>
    <x v="0"/>
    <x v="28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x v="28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x v="28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x v="28"/>
    <x v="1"/>
    <s v="SMI_ORIGI"/>
    <s v="ASG_Atualiz"/>
    <x v="55"/>
    <x v="1"/>
    <d v="2013-03-20T18:56:00"/>
    <d v="2013-03-20T19:25:00"/>
    <s v="A pedido."/>
    <d v="1899-12-30T00:29:00"/>
    <x v="985"/>
  </r>
  <r>
    <x v="0"/>
    <x v="28"/>
    <x v="1"/>
    <s v="SLIC_ORIGI"/>
    <s v="SLIC_Atualiz"/>
    <x v="27"/>
    <x v="0"/>
    <d v="2013-03-20T19:25:00"/>
    <d v="2013-03-26T18:38:00"/>
    <s v="Com informação"/>
    <d v="1900-01-04T23:13:00"/>
    <x v="986"/>
  </r>
  <r>
    <x v="0"/>
    <x v="28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x v="28"/>
    <x v="1"/>
    <s v="SLIC_ORIGI"/>
    <s v="SLIC_Atualiz"/>
    <x v="27"/>
    <x v="0"/>
    <d v="2013-04-02T15:05:00"/>
    <d v="2013-04-03T15:33:00"/>
    <s v="inserida minuta"/>
    <d v="1899-12-31T00:28:00"/>
    <x v="988"/>
  </r>
  <r>
    <x v="0"/>
    <x v="28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x v="28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x v="28"/>
    <x v="1"/>
    <s v="ASSDG_ORIGI"/>
    <s v="ASSDG_Atualiz"/>
    <x v="12"/>
    <x v="0"/>
    <d v="2013-04-05T19:56:00"/>
    <d v="2013-04-08T16:24:00"/>
    <s v="para análise."/>
    <d v="1900-01-01T20:28:00"/>
    <x v="990"/>
  </r>
  <r>
    <x v="0"/>
    <x v="28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x v="28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x v="28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x v="28"/>
    <x v="1"/>
    <s v="SMI_ORIGI"/>
    <s v="ASG_Atualiz"/>
    <x v="55"/>
    <x v="1"/>
    <d v="2013-04-11T16:34:00"/>
    <d v="2013-04-15T15:31:00"/>
    <s v="Para justificar atestado de visita."/>
    <d v="1900-01-02T22:57:00"/>
    <x v="993"/>
  </r>
  <r>
    <x v="0"/>
    <x v="28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x v="28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x v="28"/>
    <x v="1"/>
    <s v="SLIC_ORIGI"/>
    <s v="SLIC_Atualiz"/>
    <x v="27"/>
    <x v="0"/>
    <d v="2013-04-22T15:59:00"/>
    <d v="2013-04-23T15:33:00"/>
    <s v="Edital assinado."/>
    <d v="1899-12-30T23:34:00"/>
    <x v="995"/>
  </r>
  <r>
    <x v="0"/>
    <x v="28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x v="28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x v="28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x v="28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x v="28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x v="28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x v="28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x v="28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x v="28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x v="28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x v="29"/>
    <x v="1"/>
    <s v="SMI_ORIGI"/>
    <s v="ASG_Atualiz"/>
    <x v="55"/>
    <x v="1"/>
    <d v="2015-07-23T17:56:00"/>
    <d v="2015-07-24T17:56:00"/>
    <s v="-"/>
    <d v="1899-12-31T00:00:00"/>
    <x v="0"/>
  </r>
  <r>
    <x v="0"/>
    <x v="29"/>
    <x v="1"/>
    <s v="CCS_ORIGI"/>
    <s v="CCS_Atualiz"/>
    <x v="56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x v="29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x v="29"/>
    <x v="1"/>
    <s v="SMI_ORIGI"/>
    <s v="ASG_Atualiz"/>
    <x v="55"/>
    <x v="1"/>
    <d v="2015-08-06T14:50:00"/>
    <d v="2015-08-07T13:02:00"/>
    <s v="A pedido."/>
    <d v="1899-12-30T22:12:00"/>
    <x v="1007"/>
  </r>
  <r>
    <x v="0"/>
    <x v="29"/>
    <x v="1"/>
    <s v="CCS_ORIGI"/>
    <s v="CCS_Atualiz"/>
    <x v="56"/>
    <x v="0"/>
    <d v="2015-08-07T13:02:00"/>
    <d v="2015-08-10T07:51:00"/>
    <s v="Para licitação."/>
    <d v="1900-01-01T18:49:00"/>
    <x v="1008"/>
  </r>
  <r>
    <x v="0"/>
    <x v="29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x v="29"/>
    <x v="1"/>
    <s v="CCS_ORIGI"/>
    <s v="CCS_Atualiz"/>
    <x v="56"/>
    <x v="0"/>
    <d v="2015-08-12T13:26:00"/>
    <d v="2015-08-12T13:33:00"/>
    <s v="."/>
    <d v="1899-12-30T00:07:00"/>
    <x v="437"/>
  </r>
  <r>
    <x v="0"/>
    <x v="29"/>
    <x v="1"/>
    <s v="SECPEG_ORIGI"/>
    <s v="SECPEG_Atualiz"/>
    <x v="57"/>
    <x v="0"/>
    <d v="2015-08-12T13:33:00"/>
    <d v="2015-08-12T19:08:00"/>
    <s v="Para providências."/>
    <d v="1899-12-30T05:35:00"/>
    <x v="569"/>
  </r>
  <r>
    <x v="0"/>
    <x v="29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x v="29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x v="29"/>
    <x v="1"/>
    <s v="SMI_ORIGI"/>
    <s v="ASG_Atualiz"/>
    <x v="55"/>
    <x v="1"/>
    <d v="2015-08-14T16:45:00"/>
    <d v="2015-08-14T17:25:00"/>
    <s v="Para anexar o Projeto B ico em forma de minuta."/>
    <d v="1899-12-30T00:40:00"/>
    <x v="694"/>
  </r>
  <r>
    <x v="0"/>
    <x v="29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x v="29"/>
    <x v="1"/>
    <s v="SMI_ORIGI"/>
    <s v="ASG_Atualiz"/>
    <x v="55"/>
    <x v="1"/>
    <d v="2015-08-24T16:07:00"/>
    <d v="2015-09-02T18:51:00"/>
    <s v="Segue sugestões(colorido) para alterações e adequações no Termo de referência. Esclareço"/>
    <d v="1900-01-08T02:44:00"/>
    <x v="1013"/>
  </r>
  <r>
    <x v="0"/>
    <x v="29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x v="29"/>
    <x v="1"/>
    <s v="SC_ORIGI"/>
    <s v="SC_Atualiz"/>
    <x v="9"/>
    <x v="0"/>
    <d v="2015-09-04T18:25:00"/>
    <d v="2015-09-16T15:57:00"/>
    <s v="Para orçar."/>
    <d v="1900-01-10T21:32:00"/>
    <x v="1015"/>
  </r>
  <r>
    <x v="0"/>
    <x v="29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x v="29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x v="29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x v="29"/>
    <x v="1"/>
    <s v="SC_ORIGI"/>
    <s v="SC_Atualiz"/>
    <x v="9"/>
    <x v="0"/>
    <d v="2015-09-24T13:19:00"/>
    <d v="2015-09-24T17:04:00"/>
    <s v="Para orçar."/>
    <d v="1899-12-30T03:45:00"/>
    <x v="9"/>
  </r>
  <r>
    <x v="0"/>
    <x v="29"/>
    <x v="1"/>
    <s v="SIASG_ORIGI"/>
    <s v="SIASG_Atualiz"/>
    <x v="39"/>
    <x v="0"/>
    <d v="2015-09-24T17:04:00"/>
    <d v="2015-09-28T14:25:00"/>
    <s v="A pedido"/>
    <d v="1900-01-02T21:21:00"/>
    <x v="1018"/>
  </r>
  <r>
    <x v="0"/>
    <x v="29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x v="29"/>
    <x v="1"/>
    <s v="SC_ORIGI"/>
    <s v="SC_Atualiz"/>
    <x v="9"/>
    <x v="0"/>
    <d v="2015-09-28T16:35:00"/>
    <d v="2015-10-16T14:26:00"/>
    <s v="Para orçar."/>
    <d v="1900-01-16T21:51:00"/>
    <x v="1019"/>
  </r>
  <r>
    <x v="0"/>
    <x v="29"/>
    <x v="1"/>
    <s v="SMI_ORIGI"/>
    <s v="ASG_Atualiz"/>
    <x v="55"/>
    <x v="1"/>
    <d v="2015-10-16T14:26:00"/>
    <d v="2015-10-21T16:09:00"/>
    <s v="A pedido"/>
    <d v="1900-01-04T01:43:00"/>
    <x v="1020"/>
  </r>
  <r>
    <x v="0"/>
    <x v="29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x v="29"/>
    <x v="1"/>
    <s v="CLC_ORIGI"/>
    <s v="CLC_Atualiz"/>
    <x v="8"/>
    <x v="0"/>
    <d v="2015-11-05T16:01:00"/>
    <d v="2015-11-05T17:06:00"/>
    <s v="Com orçamento"/>
    <d v="1899-12-30T01:05:00"/>
    <x v="1022"/>
  </r>
  <r>
    <x v="0"/>
    <x v="29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x v="29"/>
    <x v="1"/>
    <s v="SMI_ORIGI"/>
    <s v="ASG_Atualiz"/>
    <x v="55"/>
    <x v="1"/>
    <d v="2015-11-05T18:09:00"/>
    <d v="2015-11-09T17:01:00"/>
    <s v="Para providências"/>
    <d v="1900-01-02T22:52:00"/>
    <x v="1023"/>
  </r>
  <r>
    <x v="0"/>
    <x v="29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x v="29"/>
    <x v="1"/>
    <s v="CO_ORIGI"/>
    <s v="CO_Atualiz"/>
    <x v="6"/>
    <x v="0"/>
    <d v="2015-11-09T19:16:00"/>
    <d v="2015-11-10T13:23:00"/>
    <s v="Com informação"/>
    <d v="1899-12-30T18:07:00"/>
    <x v="1024"/>
  </r>
  <r>
    <x v="0"/>
    <x v="29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x v="29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x v="29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x v="29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x v="29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x v="29"/>
    <x v="1"/>
    <s v="CLC_ORIGI"/>
    <s v="CLC_Atualiz"/>
    <x v="8"/>
    <x v="0"/>
    <d v="2015-11-12T18:20:00"/>
    <d v="2015-11-13T15:02:00"/>
    <s v="de acordo"/>
    <d v="1899-12-30T20:42:00"/>
    <x v="1029"/>
  </r>
  <r>
    <x v="0"/>
    <x v="29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x v="29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x v="29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x v="29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x v="29"/>
    <x v="1"/>
    <s v="SSG_ORIGI"/>
    <s v="SSG_Atualiz"/>
    <x v="58"/>
    <x v="0"/>
    <d v="2015-12-17T18:12:00"/>
    <d v="2015-12-18T17:27:00"/>
    <s v="Para incluírem o pedido referente a 2016 no SIOFI."/>
    <d v="1899-12-30T23:15:00"/>
    <x v="1031"/>
  </r>
  <r>
    <x v="0"/>
    <x v="29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x v="29"/>
    <x v="1"/>
    <s v="CO_ORIGI"/>
    <s v="CO_Atualiz"/>
    <x v="6"/>
    <x v="0"/>
    <d v="2015-12-21T21:06:00"/>
    <d v="2015-12-22T12:27:00"/>
    <s v="Com informação"/>
    <d v="1899-12-30T15:21:00"/>
    <x v="1033"/>
  </r>
  <r>
    <x v="0"/>
    <x v="29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x v="29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x v="29"/>
    <x v="1"/>
    <s v="CLC_ORIGI"/>
    <s v="CLC_Atualiz"/>
    <x v="8"/>
    <x v="0"/>
    <d v="2015-12-22T15:20:00"/>
    <d v="2015-12-22T17:38:00"/>
    <s v="A pedido."/>
    <d v="1899-12-30T02:18:00"/>
    <x v="103"/>
  </r>
  <r>
    <x v="0"/>
    <x v="29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x v="29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x v="29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x v="29"/>
    <x v="1"/>
    <s v="SCON_ORIGI"/>
    <s v="SCON_Atualiz"/>
    <x v="10"/>
    <x v="0"/>
    <d v="2016-01-08T16:52:00"/>
    <d v="2016-01-08T16:53:00"/>
    <s v="xxx"/>
    <d v="1899-12-30T00:01:00"/>
    <x v="828"/>
  </r>
  <r>
    <x v="0"/>
    <x v="29"/>
    <x v="1"/>
    <s v="SLIC_ORIGI"/>
    <s v="SLIC_Atualiz"/>
    <x v="27"/>
    <x v="0"/>
    <d v="2016-01-08T16:53:00"/>
    <d v="2016-01-11T13:53:00"/>
    <s v="xxx"/>
    <d v="1900-01-01T21:00:00"/>
    <x v="1037"/>
  </r>
  <r>
    <x v="0"/>
    <x v="29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x v="29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x v="29"/>
    <x v="1"/>
    <s v="CLC_ORIGI"/>
    <s v="CLC_Atualiz"/>
    <x v="8"/>
    <x v="0"/>
    <d v="2016-01-12T17:27:00"/>
    <d v="2016-01-18T16:58:00"/>
    <s v="Para informar."/>
    <d v="1900-01-04T23:31:00"/>
    <x v="1039"/>
  </r>
  <r>
    <x v="0"/>
    <x v="29"/>
    <x v="1"/>
    <s v="SSG_ORIGI"/>
    <s v="SSG_Atualiz"/>
    <x v="58"/>
    <x v="0"/>
    <d v="2016-01-18T16:58:00"/>
    <d v="2016-02-02T18:09:00"/>
    <s v="Para informar"/>
    <d v="1900-01-14T01:11:00"/>
    <x v="1040"/>
  </r>
  <r>
    <x v="0"/>
    <x v="29"/>
    <x v="1"/>
    <s v="CLC_ORIGI"/>
    <s v="CLC_Atualiz"/>
    <x v="8"/>
    <x v="0"/>
    <d v="2016-02-02T18:09:00"/>
    <d v="2016-02-03T14:40:00"/>
    <s v="Tendo em vista"/>
    <d v="1899-12-30T20:31:00"/>
    <x v="175"/>
  </r>
  <r>
    <x v="0"/>
    <x v="29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x v="29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x v="29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x v="29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x v="29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x v="29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x v="29"/>
    <x v="1"/>
    <s v="SSG_ORIGI"/>
    <s v="SSG_Atualiz"/>
    <x v="58"/>
    <x v="0"/>
    <d v="2016-02-17T20:21:00"/>
    <d v="2016-03-02T17:41:00"/>
    <s v="Para informar e dar providências."/>
    <d v="1900-01-12T21:20:00"/>
    <x v="1045"/>
  </r>
  <r>
    <x v="0"/>
    <x v="29"/>
    <x v="1"/>
    <s v="CLC_ORIGI"/>
    <s v="CLC_Atualiz"/>
    <x v="8"/>
    <x v="0"/>
    <d v="2016-03-02T17:41:00"/>
    <d v="2016-03-04T18:13:00"/>
    <s v="Sol"/>
    <d v="1900-01-01T00:32:00"/>
    <x v="1046"/>
  </r>
  <r>
    <x v="0"/>
    <x v="29"/>
    <x v="1"/>
    <s v="SSG_ORIGI"/>
    <s v="SSG_Atualiz"/>
    <x v="58"/>
    <x v="0"/>
    <d v="2016-03-04T18:13:00"/>
    <d v="2016-03-11T16:02:00"/>
    <s v="Par solicitar a prorrogação no processo original."/>
    <d v="1900-01-05T21:49:00"/>
    <x v="1047"/>
  </r>
  <r>
    <x v="0"/>
    <x v="29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x v="29"/>
    <x v="1"/>
    <s v="SSG_ORIGI"/>
    <s v="SSG_Atualiz"/>
    <x v="58"/>
    <x v="0"/>
    <d v="2016-03-14T21:24:00"/>
    <d v="2016-03-16T13:53:00"/>
    <s v="Para anexar a nova CCT"/>
    <d v="1899-12-31T16:29:00"/>
    <x v="1049"/>
  </r>
  <r>
    <x v="0"/>
    <x v="29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x v="29"/>
    <x v="1"/>
    <s v="SSG_ORIGI"/>
    <s v="SSG_Atualiz"/>
    <x v="58"/>
    <x v="0"/>
    <d v="2016-03-23T16:15:00"/>
    <d v="2016-04-12T13:39:00"/>
    <s v="Conforme despacho exarado no doc.048108 segue à Seção de Compras"/>
    <d v="1900-01-18T21:24:00"/>
    <x v="1051"/>
  </r>
  <r>
    <x v="0"/>
    <x v="29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x v="29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x v="29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x v="29"/>
    <x v="1"/>
    <s v="SC_ORIGI"/>
    <s v="SC_Atualiz"/>
    <x v="9"/>
    <x v="0"/>
    <d v="2016-04-19T16:55:00"/>
    <d v="2016-04-22T16:37:00"/>
    <s v="Para orçar."/>
    <d v="1900-01-01T23:42:00"/>
    <x v="1054"/>
  </r>
  <r>
    <x v="0"/>
    <x v="29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x v="29"/>
    <x v="1"/>
    <s v="SC_ORIGI"/>
    <s v="SC_Atualiz"/>
    <x v="9"/>
    <x v="0"/>
    <d v="2016-04-29T13:30:00"/>
    <d v="2016-05-03T17:35:00"/>
    <s v="Com EPI"/>
    <d v="1900-01-03T04:05:00"/>
    <x v="1056"/>
  </r>
  <r>
    <x v="0"/>
    <x v="29"/>
    <x v="1"/>
    <s v="SSG_ORIGI"/>
    <s v="SSG_Atualiz"/>
    <x v="58"/>
    <x v="0"/>
    <d v="2016-05-03T17:35:00"/>
    <d v="2016-05-03T18:23:00"/>
    <s v="Para análise"/>
    <d v="1899-12-30T00:48:00"/>
    <x v="76"/>
  </r>
  <r>
    <x v="0"/>
    <x v="29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x v="29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x v="29"/>
    <x v="1"/>
    <s v="SC_ORIGI"/>
    <s v="SC_Atualiz"/>
    <x v="9"/>
    <x v="0"/>
    <d v="2016-05-04T17:29:00"/>
    <d v="2016-05-31T16:15:00"/>
    <s v="Para orçamentos."/>
    <d v="1900-01-25T22:46:00"/>
    <x v="1058"/>
  </r>
  <r>
    <x v="0"/>
    <x v="29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x v="29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x v="29"/>
    <x v="1"/>
    <s v="CO_ORIGI"/>
    <s v="CO_Atualiz"/>
    <x v="6"/>
    <x v="0"/>
    <d v="2016-06-06T12:30:00"/>
    <d v="2016-06-06T17:13:00"/>
    <s v="Com a informação"/>
    <d v="1899-12-30T04:43:00"/>
    <x v="1060"/>
  </r>
  <r>
    <x v="0"/>
    <x v="29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x v="29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x v="29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x v="29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x v="29"/>
    <x v="1"/>
    <s v="SSG_ORIGI"/>
    <s v="SSG_Atualiz"/>
    <x v="58"/>
    <x v="0"/>
    <d v="2016-06-27T16:04:00"/>
    <d v="2016-06-28T16:24:00"/>
    <s v="Para informar"/>
    <d v="1899-12-31T00:20:00"/>
    <x v="1065"/>
  </r>
  <r>
    <x v="0"/>
    <x v="29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x v="29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x v="29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x v="29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0"/>
    <x v="29"/>
    <x v="1"/>
    <s v="SECGS_ORIGI"/>
    <s v="SECGS_Atualiz"/>
    <x v="18"/>
    <x v="1"/>
    <d v="2016-09-09T17:48:00"/>
    <d v="2016-09-12T15:55:00"/>
    <s v="Para análise"/>
    <d v="1900-01-01T22:07:00"/>
    <x v="1068"/>
  </r>
  <r>
    <x v="0"/>
    <x v="29"/>
    <x v="1"/>
    <s v="CSTA_ORIGI"/>
    <s v="CSTA_Atualiz"/>
    <x v="17"/>
    <x v="1"/>
    <d v="2016-09-12T15:55:00"/>
    <d v="2016-09-19T15:28:00"/>
    <s v="PB"/>
    <d v="1900-01-05T23:33:00"/>
    <x v="1069"/>
  </r>
  <r>
    <x v="0"/>
    <x v="29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x v="29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x v="29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0"/>
    <x v="29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x v="29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0"/>
    <x v="29"/>
    <x v="1"/>
    <s v="SECGS_ORIGI"/>
    <s v="SECGS_Atualiz"/>
    <x v="18"/>
    <x v="1"/>
    <d v="2016-09-26T12:30:00"/>
    <d v="2016-09-26T13:39:00"/>
    <s v="Com as minutas"/>
    <d v="1899-12-30T01:09:00"/>
    <x v="630"/>
  </r>
  <r>
    <x v="0"/>
    <x v="29"/>
    <x v="1"/>
    <s v="CSTA_ORIGI"/>
    <s v="CSTA_Atualiz"/>
    <x v="17"/>
    <x v="1"/>
    <d v="2016-09-26T13:39:00"/>
    <d v="2016-09-26T14:43:00"/>
    <s v="informar"/>
    <d v="1899-12-30T01:04:00"/>
    <x v="638"/>
  </r>
  <r>
    <x v="0"/>
    <x v="29"/>
    <x v="1"/>
    <s v="SECGS_ORIGI"/>
    <s v="SECGS_Atualiz"/>
    <x v="18"/>
    <x v="1"/>
    <d v="2016-09-26T14:43:00"/>
    <d v="2016-09-26T18:04:00"/>
    <s v="Para análise"/>
    <d v="1899-12-30T03:21:00"/>
    <x v="683"/>
  </r>
  <r>
    <x v="0"/>
    <x v="29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x v="29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x v="29"/>
    <x v="1"/>
    <s v="CSTA_ORIGI"/>
    <s v="CSTA_Atualiz"/>
    <x v="17"/>
    <x v="1"/>
    <d v="2016-09-29T15:27:00"/>
    <d v="2016-10-05T15:43:00"/>
    <s v="À pedido"/>
    <d v="1900-01-05T00:16:00"/>
    <x v="1075"/>
  </r>
  <r>
    <x v="0"/>
    <x v="29"/>
    <x v="1"/>
    <s v="SECGS_ORIGI"/>
    <s v="SECGS_Atualiz"/>
    <x v="18"/>
    <x v="1"/>
    <d v="2016-10-05T15:43:00"/>
    <d v="2016-10-06T12:25:00"/>
    <s v="Para análise"/>
    <d v="1899-12-30T20:42:00"/>
    <x v="1029"/>
  </r>
  <r>
    <x v="0"/>
    <x v="29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x v="29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x v="29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0"/>
    <x v="29"/>
    <x v="1"/>
    <s v="SECGS_ORIGI"/>
    <s v="SECGS_Atualiz"/>
    <x v="18"/>
    <x v="1"/>
    <d v="2016-11-09T16:59:00"/>
    <d v="2016-11-09T17:14:00"/>
    <s v="Para análise"/>
    <d v="1899-12-30T00:15:00"/>
    <x v="131"/>
  </r>
  <r>
    <x v="0"/>
    <x v="29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x v="29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x v="30"/>
    <x v="1"/>
    <s v="SMOP_ORIGI"/>
    <s v="SOP_Atualiz"/>
    <x v="28"/>
    <x v="1"/>
    <d v="2016-01-07T18:42:00"/>
    <d v="2016-03-10T18:42:00"/>
    <s v="-"/>
    <d v="1900-03-03T00:00:00"/>
    <x v="1078"/>
  </r>
  <r>
    <x v="1"/>
    <x v="30"/>
    <x v="1"/>
    <s v="CIP_ORIGI"/>
    <s v="CAA_Atualiz"/>
    <x v="3"/>
    <x v="1"/>
    <d v="2016-03-10T18:42:00"/>
    <d v="2016-03-17T14:27:00"/>
    <s v="Para avaliação."/>
    <d v="1900-01-05T19:45:00"/>
    <x v="1079"/>
  </r>
  <r>
    <x v="1"/>
    <x v="30"/>
    <x v="1"/>
    <s v="SMOP_ORIGI"/>
    <s v="SOP_Atualiz"/>
    <x v="28"/>
    <x v="1"/>
    <d v="2016-03-17T14:27:00"/>
    <d v="2016-03-21T17:29:00"/>
    <s v="Para complementar"/>
    <d v="1900-01-03T03:02:00"/>
    <x v="1080"/>
  </r>
  <r>
    <x v="1"/>
    <x v="30"/>
    <x v="1"/>
    <s v="CIP_ORIGI"/>
    <s v="CAA_Atualiz"/>
    <x v="3"/>
    <x v="1"/>
    <d v="2016-03-21T17:29:00"/>
    <d v="2016-03-28T12:21:00"/>
    <s v="Com o projeto b ico revisado."/>
    <d v="1900-01-05T18:52:00"/>
    <x v="1081"/>
  </r>
  <r>
    <x v="1"/>
    <x v="30"/>
    <x v="1"/>
    <s v="SMOP_ORIGI"/>
    <s v="SOP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x v="30"/>
    <x v="1"/>
    <s v="CIP_ORIGI"/>
    <s v="CAA_Atualiz"/>
    <x v="3"/>
    <x v="1"/>
    <d v="2016-03-31T18:47:00"/>
    <d v="2016-04-01T12:48:00"/>
    <s v="Para encaminhamentos."/>
    <d v="1899-12-30T18:01:00"/>
    <x v="1083"/>
  </r>
  <r>
    <x v="1"/>
    <x v="30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x v="30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x v="30"/>
    <x v="1"/>
    <s v="SC_ORIGI"/>
    <s v="SC_Atualiz"/>
    <x v="9"/>
    <x v="0"/>
    <d v="2016-04-01T18:00:00"/>
    <d v="2016-06-13T18:32:00"/>
    <s v="Para orçar."/>
    <d v="1900-03-13T00:32:00"/>
    <x v="1084"/>
  </r>
  <r>
    <x v="1"/>
    <x v="30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x v="30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x v="30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x v="30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x v="30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x v="30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x v="30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x v="30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x v="30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x v="30"/>
    <x v="1"/>
    <s v="SC_ORIGI"/>
    <s v="SC_Atualiz"/>
    <x v="9"/>
    <x v="0"/>
    <d v="2016-07-18T15:11:00"/>
    <d v="2016-07-19T13:57:00"/>
    <s v="Para informar."/>
    <d v="1899-12-30T22:46:00"/>
    <x v="1091"/>
  </r>
  <r>
    <x v="1"/>
    <x v="30"/>
    <x v="1"/>
    <s v="SMOP_ORIGI"/>
    <s v="SOP_Atualiz"/>
    <x v="28"/>
    <x v="1"/>
    <d v="2016-07-19T13:57:00"/>
    <d v="2016-07-19T14:17:00"/>
    <s v="Senhora Chefe:"/>
    <d v="1899-12-30T00:20:00"/>
    <x v="1092"/>
  </r>
  <r>
    <x v="1"/>
    <x v="30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x v="30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x v="30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x v="30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x v="30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x v="30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x v="30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x v="30"/>
    <x v="1"/>
    <s v="CLC_ORIGI"/>
    <s v="CLC_Atualiz"/>
    <x v="8"/>
    <x v="0"/>
    <d v="2016-08-25T18:15:00"/>
    <d v="2016-08-26T18:06:00"/>
    <s v="Para verificar."/>
    <d v="1899-12-30T23:51:00"/>
    <x v="462"/>
  </r>
  <r>
    <x v="1"/>
    <x v="30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x v="30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x v="30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x v="30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x v="30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x v="30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x v="30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x v="30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x v="30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x v="30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x v="30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x v="30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x v="30"/>
    <x v="1"/>
    <s v="GABDG_ORIGI"/>
    <s v="GABDG_Atualiz"/>
    <x v="53"/>
    <x v="0"/>
    <d v="2016-09-14T16:25:00"/>
    <d v="2016-09-15T19:05:00"/>
    <s v="A pedido."/>
    <d v="1899-12-31T02:40:00"/>
    <x v="1109"/>
  </r>
  <r>
    <x v="1"/>
    <x v="30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x v="30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x v="30"/>
    <x v="1"/>
    <s v="CPL_ORIGI"/>
    <s v="CPL_Atualiz"/>
    <x v="11"/>
    <x v="0"/>
    <d v="2016-09-19T15:42:00"/>
    <d v="2016-09-19T16:06:00"/>
    <s v="Para assinatura."/>
    <d v="1899-12-30T00:24:00"/>
    <x v="1112"/>
  </r>
  <r>
    <x v="1"/>
    <x v="30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x v="30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x v="30"/>
    <x v="1"/>
    <s v="SMIC_ORIGI"/>
    <s v="SOP_Atualiz"/>
    <x v="28"/>
    <x v="1"/>
    <d v="2016-10-05T17:43:00"/>
    <d v="2016-10-06T14:41:00"/>
    <s v="Diligência"/>
    <d v="1899-12-30T20:58:00"/>
    <x v="134"/>
  </r>
  <r>
    <x v="1"/>
    <x v="30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x v="30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x v="31"/>
    <x v="1"/>
    <s v="SAPRE_ORIGI"/>
    <s v="SAPRE_Atualiz"/>
    <x v="29"/>
    <x v="1"/>
    <d v="2016-10-25T15:38:00"/>
    <d v="2016-10-26T15:38:00"/>
    <s v="-"/>
    <d v="1899-12-31T00:00:00"/>
    <x v="0"/>
  </r>
  <r>
    <x v="1"/>
    <x v="31"/>
    <x v="1"/>
    <s v="CIP_ORIGI"/>
    <s v="CAA_Atualiz"/>
    <x v="3"/>
    <x v="1"/>
    <d v="2016-10-26T15:38:00"/>
    <d v="2016-11-01T13:28:00"/>
    <s v="-"/>
    <d v="1900-01-04T21:50:00"/>
    <x v="1117"/>
  </r>
  <r>
    <x v="1"/>
    <x v="31"/>
    <x v="1"/>
    <s v="SECGS_ORIGI"/>
    <s v="SECGS_Atualiz"/>
    <x v="18"/>
    <x v="1"/>
    <d v="2016-10-26T15:38:00"/>
    <d v="2016-11-08T12:11:00"/>
    <s v="-"/>
    <d v="1900-01-11T20:33:00"/>
    <x v="1118"/>
  </r>
  <r>
    <x v="1"/>
    <x v="31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x v="31"/>
    <x v="1"/>
    <s v="CIP_ORIGI"/>
    <s v="CAA_Atualiz"/>
    <x v="3"/>
    <x v="1"/>
    <d v="2016-12-30T14:32:00"/>
    <d v="2017-01-10T18:37:00"/>
    <s v="Para apreciação"/>
    <d v="1900-01-10T04:05:00"/>
    <x v="1120"/>
  </r>
  <r>
    <x v="1"/>
    <x v="31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x v="31"/>
    <x v="1"/>
    <s v="SAPRE_ORIGI"/>
    <s v="SAPRE_Atualiz"/>
    <x v="29"/>
    <x v="1"/>
    <d v="2017-01-11T13:23:00"/>
    <d v="2017-01-11T18:42:00"/>
    <s v="A pedido"/>
    <d v="1899-12-30T05:19:00"/>
    <x v="524"/>
  </r>
  <r>
    <x v="1"/>
    <x v="31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x v="31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x v="31"/>
    <x v="1"/>
    <s v="SC _ORIGI"/>
    <s v="SC _Atualiz"/>
    <x v="59"/>
    <x v="0"/>
    <d v="2017-01-13T18:17:00"/>
    <d v="2017-01-24T18:14:00"/>
    <s v="Para orçar."/>
    <d v="1900-01-09T23:57:00"/>
    <x v="1123"/>
  </r>
  <r>
    <x v="1"/>
    <x v="31"/>
    <x v="1"/>
    <s v="CLC_ORIGI"/>
    <s v="CLC_Atualiz"/>
    <x v="8"/>
    <x v="0"/>
    <d v="2017-01-24T18:14:00"/>
    <d v="2017-01-24T19:19:00"/>
    <s v="ORÇAMENTOS"/>
    <d v="1899-12-30T01:05:00"/>
    <x v="343"/>
  </r>
  <r>
    <x v="1"/>
    <x v="31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x v="31"/>
    <x v="1"/>
    <s v="CLC_ORIGI"/>
    <s v="CLC_Atualiz"/>
    <x v="8"/>
    <x v="0"/>
    <d v="2017-01-25T17:36:00"/>
    <d v="2017-01-25T18:32:00"/>
    <s v="Em devolução"/>
    <d v="1899-12-30T00:56:00"/>
    <x v="628"/>
  </r>
  <r>
    <x v="1"/>
    <x v="31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x v="31"/>
    <x v="1"/>
    <s v="CO_ORIGI"/>
    <s v="CO_Atualiz"/>
    <x v="6"/>
    <x v="0"/>
    <d v="2017-01-26T13:44:00"/>
    <d v="2017-01-26T14:04:00"/>
    <s v="Com o pré-empenho."/>
    <d v="1899-12-30T00:20:00"/>
    <x v="1092"/>
  </r>
  <r>
    <x v="1"/>
    <x v="31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x v="31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x v="31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x v="31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x v="31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x v="31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x v="31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x v="31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x v="31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x v="31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x v="31"/>
    <x v="1"/>
    <s v="SLIC _ORIGI"/>
    <s v="SLIC _Atualiz"/>
    <x v="60"/>
    <x v="0"/>
    <d v="2017-02-24T16:58:00"/>
    <d v="2017-03-02T17:54:00"/>
    <s v="Elaborada minuta."/>
    <d v="1900-01-05T00:56:00"/>
    <x v="1132"/>
  </r>
  <r>
    <x v="1"/>
    <x v="31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x v="31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x v="31"/>
    <x v="1"/>
    <s v="CPL_ORIGI"/>
    <s v="CPL_Atualiz"/>
    <x v="11"/>
    <x v="0"/>
    <d v="2017-03-06T20:24:00"/>
    <d v="2017-03-07T14:45:00"/>
    <s v="Para análise."/>
    <d v="1899-12-30T18:21:00"/>
    <x v="1135"/>
  </r>
  <r>
    <x v="1"/>
    <x v="31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x v="31"/>
    <x v="1"/>
    <s v="DG_ORIGI"/>
    <s v="DG_Atualiz"/>
    <x v="1"/>
    <x v="0"/>
    <d v="2017-03-07T16:16:00"/>
    <d v="2017-03-07T18:52:00"/>
    <s v="Para apreciação."/>
    <d v="1899-12-30T02:36:00"/>
    <x v="202"/>
  </r>
  <r>
    <x v="1"/>
    <x v="31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x v="31"/>
    <x v="1"/>
    <s v="CPL_ORIGI"/>
    <s v="CPL_Atualiz"/>
    <x v="11"/>
    <x v="0"/>
    <d v="2017-03-08T15:53:00"/>
    <d v="2017-03-08T19:26:00"/>
    <s v="Para assinatura."/>
    <d v="1899-12-30T03:33:00"/>
    <x v="1136"/>
  </r>
  <r>
    <x v="1"/>
    <x v="31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x v="31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x v="31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x v="32"/>
    <x v="1"/>
    <s v="SOP_ORIGI"/>
    <s v="SOP_Atualiz"/>
    <x v="28"/>
    <x v="1"/>
    <d v="2016-08-23T18:24:00"/>
    <d v="2016-08-24T18:24:00"/>
    <s v="-"/>
    <d v="1899-12-31T00:00:00"/>
    <x v="0"/>
  </r>
  <r>
    <x v="1"/>
    <x v="32"/>
    <x v="1"/>
    <s v="CIP_ORIGI"/>
    <s v="CAA_Atualiz"/>
    <x v="3"/>
    <x v="1"/>
    <d v="2016-08-24T18:24:00"/>
    <d v="2016-08-24T18:35:00"/>
    <s v="Para apreciação superior"/>
    <d v="1899-12-30T00:11:00"/>
    <x v="560"/>
  </r>
  <r>
    <x v="1"/>
    <x v="32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x v="32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x v="32"/>
    <x v="1"/>
    <s v="CLC _ORIGI"/>
    <s v="CLC _Atualiz"/>
    <x v="61"/>
    <x v="0"/>
    <d v="2016-08-24T20:06:00"/>
    <d v="2016-08-25T14:06:00"/>
    <s v="Para iniciar procedimentos."/>
    <d v="1899-12-30T18:00:00"/>
    <x v="1140"/>
  </r>
  <r>
    <x v="1"/>
    <x v="32"/>
    <x v="1"/>
    <s v="CIP_ORIGI"/>
    <s v="CAA_Atualiz"/>
    <x v="3"/>
    <x v="1"/>
    <d v="2016-08-25T14:06:00"/>
    <d v="2016-08-25T14:36:00"/>
    <s v="A pedido, para incluir alterações ao Projeto Básico."/>
    <d v="1899-12-30T00:30:00"/>
    <x v="248"/>
  </r>
  <r>
    <x v="1"/>
    <x v="32"/>
    <x v="1"/>
    <s v="SECGS_ORIGI"/>
    <s v="SECGS_Atualiz"/>
    <x v="18"/>
    <x v="1"/>
    <d v="2016-08-25T14:36:00"/>
    <d v="2016-08-25T15:18:00"/>
    <s v="A pedido."/>
    <d v="1899-12-30T00:42:00"/>
    <x v="584"/>
  </r>
  <r>
    <x v="1"/>
    <x v="32"/>
    <x v="1"/>
    <s v="SOP_ORIGI"/>
    <s v="SOP_Atualiz"/>
    <x v="28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x v="32"/>
    <x v="1"/>
    <s v="CIP_ORIGI"/>
    <s v="CAA_Atualiz"/>
    <x v="3"/>
    <x v="1"/>
    <d v="2016-08-25T18:48:00"/>
    <d v="2016-08-25T19:06:00"/>
    <s v="Segue para apreciação superior"/>
    <d v="1899-12-30T00:18:00"/>
    <x v="293"/>
  </r>
  <r>
    <x v="1"/>
    <x v="32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x v="32"/>
    <x v="1"/>
    <s v="CIP_ORIGI"/>
    <s v="CAA_Atualiz"/>
    <x v="3"/>
    <x v="1"/>
    <d v="2016-08-26T13:09:00"/>
    <d v="2016-08-26T13:32:00"/>
    <s v="A pedido."/>
    <d v="1899-12-30T00:23:00"/>
    <x v="1143"/>
  </r>
  <r>
    <x v="1"/>
    <x v="32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x v="32"/>
    <x v="1"/>
    <s v="CO_ORIGI"/>
    <s v="CO_Atualiz"/>
    <x v="6"/>
    <x v="0"/>
    <d v="2016-08-26T14:54:00"/>
    <d v="2016-08-26T14:58:00"/>
    <s v="Com o pré-empenho."/>
    <d v="1899-12-30T00:04:00"/>
    <x v="446"/>
  </r>
  <r>
    <x v="1"/>
    <x v="32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x v="32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x v="32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x v="32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x v="32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x v="32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x v="32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x v="32"/>
    <x v="1"/>
    <s v="CLC_ORIGI"/>
    <s v="CLC_Atualiz"/>
    <x v="8"/>
    <x v="0"/>
    <d v="2016-08-26T17:18:00"/>
    <d v="2016-08-26T17:22:00"/>
    <s v="Para análise."/>
    <d v="1899-12-30T00:04:00"/>
    <x v="446"/>
  </r>
  <r>
    <x v="1"/>
    <x v="32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x v="32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x v="32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x v="32"/>
    <x v="1"/>
    <s v="DG_ORIGI"/>
    <s v="DG_Atualiz"/>
    <x v="1"/>
    <x v="0"/>
    <d v="2016-08-26T18:38:00"/>
    <d v="2016-08-26T18:46:00"/>
    <s v="Para apreciação."/>
    <d v="1899-12-30T00:08:00"/>
    <x v="312"/>
  </r>
  <r>
    <x v="1"/>
    <x v="32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x v="32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x v="32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x v="33"/>
    <x v="0"/>
    <s v="SOP_ORIGI"/>
    <s v="SOP_Atualiz"/>
    <x v="28"/>
    <x v="1"/>
    <d v="2016-08-29T16:52:00"/>
    <d v="2016-08-30T16:52:00"/>
    <s v="-"/>
    <d v="1899-12-31T00:00:00"/>
    <x v="0"/>
  </r>
  <r>
    <x v="1"/>
    <x v="33"/>
    <x v="0"/>
    <s v="CIP_ORIGI"/>
    <s v="CAA_Atualiz"/>
    <x v="3"/>
    <x v="1"/>
    <d v="2016-08-30T16:52:00"/>
    <d v="2016-08-31T13:00:00"/>
    <s v="Para apreciação superior"/>
    <d v="1899-12-30T20:08:00"/>
    <x v="1148"/>
  </r>
  <r>
    <x v="1"/>
    <x v="33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x v="33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x v="33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x v="33"/>
    <x v="0"/>
    <s v="CLC_ORIGI"/>
    <s v="CLC_Atualiz"/>
    <x v="8"/>
    <x v="0"/>
    <d v="2016-09-05T16:38:00"/>
    <d v="2016-09-05T19:07:00"/>
    <s v="PLANILHA DE PREÇOS"/>
    <d v="1899-12-30T02:29:00"/>
    <x v="281"/>
  </r>
  <r>
    <x v="1"/>
    <x v="33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x v="33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x v="33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x v="33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x v="33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x v="33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x v="33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x v="34"/>
    <x v="1"/>
    <s v="SOP_ORIGI"/>
    <s v="SOP_Atualiz"/>
    <x v="28"/>
    <x v="1"/>
    <d v="2016-10-19T18:29:00"/>
    <d v="2016-10-20T18:29:00"/>
    <s v="-"/>
    <d v="1899-12-31T00:00:00"/>
    <x v="0"/>
  </r>
  <r>
    <x v="1"/>
    <x v="34"/>
    <x v="1"/>
    <s v="CIP_ORIGI"/>
    <s v="CAA_Atualiz"/>
    <x v="3"/>
    <x v="1"/>
    <d v="2016-10-20T18:29:00"/>
    <d v="2016-10-21T13:27:00"/>
    <s v="Para apreciação superior"/>
    <d v="1899-12-30T18:58:00"/>
    <x v="699"/>
  </r>
  <r>
    <x v="1"/>
    <x v="34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x v="34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x v="34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x v="34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x v="34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x v="34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x v="34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x v="34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x v="34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x v="34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x v="34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x v="34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x v="34"/>
    <x v="1"/>
    <s v="SOP_ORIGI"/>
    <s v="SOP_Atualiz"/>
    <x v="28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x v="34"/>
    <x v="1"/>
    <s v="CLC_ORIGI"/>
    <s v="CLC_Atualiz"/>
    <x v="8"/>
    <x v="0"/>
    <d v="2016-10-29T10:13:00"/>
    <d v="2016-10-29T16:03:00"/>
    <s v="Para continuidade"/>
    <d v="1899-12-30T05:50:00"/>
    <x v="1162"/>
  </r>
  <r>
    <x v="1"/>
    <x v="34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x v="34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x v="34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x v="34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x v="34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x v="34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x v="34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x v="34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x v="34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x v="34"/>
    <x v="1"/>
    <s v="DG_ORIGI"/>
    <s v="DG_Atualiz"/>
    <x v="1"/>
    <x v="0"/>
    <d v="2016-11-11T11:36:00"/>
    <d v="2016-11-11T12:07:00"/>
    <s v="Para apreciação."/>
    <d v="1899-12-30T00:31:00"/>
    <x v="1089"/>
  </r>
  <r>
    <x v="1"/>
    <x v="34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x v="34"/>
    <x v="1"/>
    <s v="CPL_ORIGI"/>
    <s v="CPL_Atualiz"/>
    <x v="11"/>
    <x v="0"/>
    <d v="2016-11-11T15:47:00"/>
    <d v="2016-11-11T17:23:00"/>
    <s v="Para assinaturas."/>
    <d v="1899-12-30T01:36:00"/>
    <x v="11"/>
  </r>
  <r>
    <x v="1"/>
    <x v="34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x v="34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x v="34"/>
    <x v="1"/>
    <s v="SLIC_ORIGI"/>
    <s v="SLIC_Atualiz"/>
    <x v="27"/>
    <x v="0"/>
    <d v="2016-11-29T18:29:00"/>
    <d v="2016-11-29T19:13:00"/>
    <s v="A pedido."/>
    <d v="1899-12-30T00:44:00"/>
    <x v="912"/>
  </r>
  <r>
    <x v="1"/>
    <x v="34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x v="34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x v="35"/>
    <x v="0"/>
    <s v="SMIC_ORIGI"/>
    <s v="SOP_Atualiz"/>
    <x v="28"/>
    <x v="1"/>
    <d v="2016-08-30T18:44:00"/>
    <d v="2016-08-31T18:44:00"/>
    <s v="-"/>
    <d v="1899-12-31T00:00:00"/>
    <x v="0"/>
  </r>
  <r>
    <x v="1"/>
    <x v="35"/>
    <x v="0"/>
    <s v="CIP_ORIGI"/>
    <s v="CAA_Atualiz"/>
    <x v="3"/>
    <x v="1"/>
    <d v="2016-08-31T18:44:00"/>
    <d v="2016-09-03T16:56:00"/>
    <s v="Análise e encaminhamento"/>
    <d v="1900-01-01T22:12:00"/>
    <x v="1171"/>
  </r>
  <r>
    <x v="1"/>
    <x v="35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x v="35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x v="35"/>
    <x v="0"/>
    <s v="CIP_ORIGI"/>
    <s v="CAA_Atualiz"/>
    <x v="3"/>
    <x v="1"/>
    <d v="2016-09-14T14:26:00"/>
    <d v="2016-09-14T16:58:00"/>
    <s v="À CIP: conforme acordado em reunião na data de hoje."/>
    <d v="1899-12-30T02:32:00"/>
    <x v="1174"/>
  </r>
  <r>
    <x v="1"/>
    <x v="35"/>
    <x v="0"/>
    <s v="SMIC_ORIGI"/>
    <s v="SOP_Atualiz"/>
    <x v="28"/>
    <x v="1"/>
    <d v="2016-09-14T16:58:00"/>
    <d v="2016-09-16T15:36:00"/>
    <s v="Para incluir o projeto alterado."/>
    <d v="1899-12-31T22:38:00"/>
    <x v="1175"/>
  </r>
  <r>
    <x v="1"/>
    <x v="35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x v="35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x v="35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x v="35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x v="35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x v="35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x v="35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x v="35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x v="35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x v="35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x v="35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x v="35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x v="36"/>
    <x v="1"/>
    <s v="SOP_ORIGI"/>
    <s v="SOP_Atualiz"/>
    <x v="28"/>
    <x v="1"/>
    <d v="2016-09-13T11:15:00"/>
    <d v="2016-09-14T11:15:00"/>
    <s v="-"/>
    <d v="1899-12-31T00:00:00"/>
    <x v="0"/>
  </r>
  <r>
    <x v="1"/>
    <x v="36"/>
    <x v="1"/>
    <s v="CIP_ORIGI"/>
    <s v="CAA_Atualiz"/>
    <x v="3"/>
    <x v="1"/>
    <d v="2016-09-14T11:15:00"/>
    <d v="2016-09-15T18:55:00"/>
    <s v="Para apreciação superior"/>
    <d v="1899-12-31T07:40:00"/>
    <x v="1183"/>
  </r>
  <r>
    <x v="1"/>
    <x v="3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x v="3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x v="3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x v="3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x v="3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x v="3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x v="3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x v="3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x v="36"/>
    <x v="1"/>
    <s v="SOP_ORIGI"/>
    <s v="SOP_Atualiz"/>
    <x v="28"/>
    <x v="1"/>
    <d v="2016-09-25T12:59:00"/>
    <d v="2016-09-27T15:44:00"/>
    <s v="A pedido"/>
    <d v="1900-01-01T02:45:00"/>
    <x v="1189"/>
  </r>
  <r>
    <x v="1"/>
    <x v="3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x v="3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x v="3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x v="3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x v="3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x v="3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x v="3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x v="3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x v="3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x v="3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x v="3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x v="3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x v="3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x v="3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x v="36"/>
    <x v="1"/>
    <s v="DG_ORIGI"/>
    <s v="DG_Atualiz"/>
    <x v="1"/>
    <x v="0"/>
    <d v="2016-10-16T11:25:00"/>
    <d v="2016-10-17T12:28:00"/>
    <s v="Para apreciação."/>
    <d v="1899-12-31T01:03:00"/>
    <x v="1133"/>
  </r>
  <r>
    <x v="1"/>
    <x v="3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x v="36"/>
    <x v="1"/>
    <s v="CPL_ORIGI"/>
    <s v="CPL_Atualiz"/>
    <x v="11"/>
    <x v="0"/>
    <d v="2016-10-17T15:57:00"/>
    <d v="2016-10-17T16:47:00"/>
    <s v="Para assinatura."/>
    <d v="1899-12-30T00:50:00"/>
    <x v="794"/>
  </r>
  <r>
    <x v="1"/>
    <x v="3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x v="37"/>
    <x v="1"/>
    <s v="SMOP_ORIGI"/>
    <s v="SOP_Atualiz"/>
    <x v="28"/>
    <x v="1"/>
    <d v="2016-06-29T14:44:00"/>
    <d v="2016-07-04T14:44:00"/>
    <s v="-"/>
    <d v="1900-01-04T00:00:00"/>
    <x v="519"/>
  </r>
  <r>
    <x v="1"/>
    <x v="37"/>
    <x v="1"/>
    <s v="CIP_ORIGI"/>
    <s v="CAA_Atualiz"/>
    <x v="3"/>
    <x v="1"/>
    <d v="2016-07-04T14:44:00"/>
    <d v="2016-07-06T16:56:00"/>
    <s v="Apreciação e encaminhamento"/>
    <d v="1900-01-01T02:12:00"/>
    <x v="1198"/>
  </r>
  <r>
    <x v="1"/>
    <x v="37"/>
    <x v="1"/>
    <s v="SMOP_ORIGI"/>
    <s v="SOP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x v="37"/>
    <x v="1"/>
    <s v="CIP_ORIGI"/>
    <s v="CAA_Atualiz"/>
    <x v="3"/>
    <x v="1"/>
    <d v="2016-07-08T14:51:00"/>
    <d v="2016-07-08T17:09:00"/>
    <s v="Segue para análise e encaminhamento"/>
    <d v="1899-12-30T02:18:00"/>
    <x v="103"/>
  </r>
  <r>
    <x v="1"/>
    <x v="37"/>
    <x v="1"/>
    <s v="SMOP_ORIGI"/>
    <s v="SOP_Atualiz"/>
    <x v="28"/>
    <x v="1"/>
    <d v="2016-07-08T17:09:00"/>
    <d v="2016-07-29T17:09:00"/>
    <s v="Para adequações ao PB de acordo com o estudo de viabilidade."/>
    <d v="1900-01-20T00:00:00"/>
    <x v="1200"/>
  </r>
  <r>
    <x v="1"/>
    <x v="37"/>
    <x v="1"/>
    <s v="CIP_ORIGI"/>
    <s v="CAA_Atualiz"/>
    <x v="3"/>
    <x v="1"/>
    <d v="2016-07-29T17:09:00"/>
    <d v="2016-08-09T13:38:00"/>
    <s v="Para avaliação e encaminhamentos."/>
    <d v="1900-01-09T20:29:00"/>
    <x v="1201"/>
  </r>
  <r>
    <x v="1"/>
    <x v="37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x v="37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x v="37"/>
    <x v="1"/>
    <s v="SC_ORIGI"/>
    <s v="SC_Atualiz"/>
    <x v="9"/>
    <x v="0"/>
    <d v="2016-08-12T14:32:00"/>
    <d v="2016-10-04T14:41:00"/>
    <s v="Para orçar"/>
    <d v="1900-02-21T00:09:00"/>
    <x v="1203"/>
  </r>
  <r>
    <x v="1"/>
    <x v="37"/>
    <x v="1"/>
    <s v="CLC_ORIGI"/>
    <s v="CLC_Atualiz"/>
    <x v="8"/>
    <x v="0"/>
    <d v="2016-10-04T14:41:00"/>
    <d v="2016-10-05T12:21:00"/>
    <s v="Com orçamento"/>
    <d v="1899-12-30T21:40:00"/>
    <x v="910"/>
  </r>
  <r>
    <x v="1"/>
    <x v="37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x v="37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x v="37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x v="37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x v="37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x v="37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x v="37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x v="37"/>
    <x v="1"/>
    <s v="SECGS_ORIGI"/>
    <s v="SECGS_Atualiz"/>
    <x v="18"/>
    <x v="1"/>
    <d v="2016-10-13T19:05:00"/>
    <d v="2016-10-14T16:25:00"/>
    <s v="Para informar"/>
    <d v="1899-12-30T21:20:00"/>
    <x v="223"/>
  </r>
  <r>
    <x v="1"/>
    <x v="37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x v="37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x v="37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x v="37"/>
    <x v="1"/>
    <s v="SMIC_ORIGI"/>
    <s v="SOP_Atualiz"/>
    <x v="28"/>
    <x v="1"/>
    <d v="2016-10-21T13:53:00"/>
    <d v="2017-01-28T12:07:00"/>
    <s v="Para ciência e procedimentos cabíveis"/>
    <d v="1900-04-07T22:14:00"/>
    <x v="1210"/>
  </r>
  <r>
    <x v="1"/>
    <x v="37"/>
    <x v="1"/>
    <s v="CIP_ORIGI"/>
    <s v="CAA_Atualiz"/>
    <x v="3"/>
    <x v="1"/>
    <d v="2017-01-28T12:07:00"/>
    <d v="2017-01-30T17:44:00"/>
    <s v="Para análise e encaminhamentos."/>
    <d v="1900-01-01T05:37:00"/>
    <x v="1211"/>
  </r>
  <r>
    <x v="1"/>
    <x v="37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x v="37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x v="37"/>
    <x v="1"/>
    <s v="CO_ORIGI"/>
    <s v="CO_Atualiz"/>
    <x v="6"/>
    <x v="0"/>
    <d v="2017-02-01T14:28:00"/>
    <d v="2017-02-01T17:12:00"/>
    <s v="Com o pré-empenho."/>
    <d v="1899-12-30T02:44:00"/>
    <x v="1213"/>
  </r>
  <r>
    <x v="1"/>
    <x v="37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x v="37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x v="37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x v="37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x v="37"/>
    <x v="1"/>
    <s v="SMIC_ORIGI"/>
    <s v="SOP_Atualiz"/>
    <x v="28"/>
    <x v="1"/>
    <d v="2017-02-09T15:20:00"/>
    <d v="2017-02-09T18:33:00"/>
    <s v="Para retificaÃ§Ã£o do Projeto BÃ¡sico."/>
    <d v="1899-12-30T03:13:00"/>
    <x v="123"/>
  </r>
  <r>
    <x v="1"/>
    <x v="37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x v="37"/>
    <x v="1"/>
    <s v="CLC_ORIGI"/>
    <s v="CLC_Atualiz"/>
    <x v="8"/>
    <x v="0"/>
    <d v="2017-03-07T14:41:00"/>
    <d v="2017-03-07T16:58:00"/>
    <s v="com orçamentos"/>
    <d v="1899-12-30T02:17:00"/>
    <x v="454"/>
  </r>
  <r>
    <x v="1"/>
    <x v="37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x v="37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x v="37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x v="37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x v="37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x v="37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x v="37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x v="37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x v="37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x v="37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x v="37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x v="38"/>
    <x v="0"/>
    <s v="SMIN_ORIGI"/>
    <s v="SOP_Atualiz"/>
    <x v="28"/>
    <x v="1"/>
    <d v="2016-10-06T13:26:00"/>
    <d v="2016-10-07T13:26:00"/>
    <s v="-"/>
    <d v="1899-12-31T00:00:00"/>
    <x v="0"/>
  </r>
  <r>
    <x v="1"/>
    <x v="38"/>
    <x v="0"/>
    <s v="SAEO_ORIGI"/>
    <s v="SAEO_Atualiz"/>
    <x v="14"/>
    <x v="0"/>
    <d v="2016-10-07T13:26:00"/>
    <d v="2016-10-07T15:11:00"/>
    <s v="Para registros."/>
    <d v="1899-12-30T01:45:00"/>
    <x v="807"/>
  </r>
  <r>
    <x v="1"/>
    <x v="38"/>
    <x v="0"/>
    <s v="SPCF_ORIGI"/>
    <s v="SPCF_Atualiz"/>
    <x v="30"/>
    <x v="0"/>
    <d v="2016-10-07T15:11:00"/>
    <d v="2016-10-10T12:46:00"/>
    <s v="Apr"/>
    <d v="1900-01-01T21:35:00"/>
    <x v="1220"/>
  </r>
  <r>
    <x v="1"/>
    <x v="38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x v="38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x v="38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x v="38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x v="38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x v="38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x v="38"/>
    <x v="0"/>
    <s v="SAEF_ORIGI"/>
    <s v="SAEF_Atualiz"/>
    <x v="62"/>
    <x v="0"/>
    <d v="2016-10-11T17:40:00"/>
    <d v="2016-10-11T19:11:00"/>
    <s v="para pagamento"/>
    <d v="1899-12-30T01:31:00"/>
    <x v="559"/>
  </r>
  <r>
    <x v="1"/>
    <x v="38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x v="38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x v="38"/>
    <x v="0"/>
    <s v="SMIN_ORIGI"/>
    <s v="SOP_Atualiz"/>
    <x v="28"/>
    <x v="1"/>
    <d v="2016-10-14T13:01:00"/>
    <d v="2016-12-06T16:55:00"/>
    <s v="Para aguardar próximo faturamento."/>
    <d v="1900-02-21T03:54:00"/>
    <x v="1225"/>
  </r>
  <r>
    <x v="1"/>
    <x v="38"/>
    <x v="0"/>
    <s v="SAEO_ORIGI"/>
    <s v="SAEO_Atualiz"/>
    <x v="14"/>
    <x v="0"/>
    <d v="2016-12-06T16:55:00"/>
    <d v="2016-12-06T19:16:00"/>
    <s v="Para registros."/>
    <d v="1899-12-30T02:21:00"/>
    <x v="1226"/>
  </r>
  <r>
    <x v="1"/>
    <x v="38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x v="38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x v="38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x v="38"/>
    <x v="0"/>
    <s v="SAEF_ORIGI"/>
    <s v="SAEF_Atualiz"/>
    <x v="62"/>
    <x v="0"/>
    <d v="2016-12-13T11:22:00"/>
    <d v="2016-12-13T13:34:00"/>
    <s v="para pagamento"/>
    <d v="1899-12-30T02:12:00"/>
    <x v="1230"/>
  </r>
  <r>
    <x v="1"/>
    <x v="38"/>
    <x v="0"/>
    <s v="SMIN_ORIGI"/>
    <s v="SOP_Atualiz"/>
    <x v="28"/>
    <x v="1"/>
    <d v="2016-12-13T13:34:00"/>
    <d v="2016-12-15T11:53:00"/>
    <s v="Para conhecimento da realização do pagamento e providências."/>
    <d v="1899-12-31T22:19:00"/>
    <x v="1231"/>
  </r>
  <r>
    <x v="1"/>
    <x v="38"/>
    <x v="0"/>
    <s v="SAEO_ORIGI"/>
    <s v="SAEO_Atualiz"/>
    <x v="14"/>
    <x v="0"/>
    <d v="2016-12-15T11:53:00"/>
    <d v="2016-12-15T15:41:00"/>
    <s v="Para registros."/>
    <d v="1899-12-30T03:48:00"/>
    <x v="858"/>
  </r>
  <r>
    <x v="1"/>
    <x v="38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x v="38"/>
    <x v="0"/>
    <s v="ACFIC_ORIGI"/>
    <s v="ACFIC_Atualiz"/>
    <x v="22"/>
    <x v="0"/>
    <d v="2016-12-19T18:17:00"/>
    <d v="2016-12-20T13:55:00"/>
    <s v="'"/>
    <d v="1899-12-30T19:38:00"/>
    <x v="316"/>
  </r>
  <r>
    <x v="1"/>
    <x v="38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x v="38"/>
    <x v="0"/>
    <s v="SAEF_ORIGI"/>
    <s v="SAEF_Atualiz"/>
    <x v="62"/>
    <x v="0"/>
    <d v="2016-12-20T17:01:00"/>
    <d v="2016-12-21T15:02:00"/>
    <s v="Para pagamento."/>
    <d v="1899-12-30T22:01:00"/>
    <x v="1234"/>
  </r>
  <r>
    <x v="1"/>
    <x v="38"/>
    <x v="0"/>
    <s v="SMIN_ORIGI"/>
    <s v="SOP_Atualiz"/>
    <x v="28"/>
    <x v="1"/>
    <d v="2016-12-21T15:02:00"/>
    <d v="2017-03-28T15:02:00"/>
    <s v="Para conhecimento da realização do pagamento e providências"/>
    <d v="1900-04-06T00:00:00"/>
    <x v="1235"/>
  </r>
  <r>
    <x v="1"/>
    <x v="39"/>
    <x v="0"/>
    <s v="SOP_ORIGI"/>
    <s v="SOP_Atualiz"/>
    <x v="28"/>
    <x v="1"/>
    <d v="2016-09-21T19:26:00"/>
    <d v="2016-09-22T19:26:00"/>
    <s v="-"/>
    <d v="1899-12-31T00:00:00"/>
    <x v="0"/>
  </r>
  <r>
    <x v="1"/>
    <x v="39"/>
    <x v="0"/>
    <s v="CIP_ORIGI"/>
    <s v="CAA_Atualiz"/>
    <x v="3"/>
    <x v="1"/>
    <d v="2016-09-22T19:26:00"/>
    <d v="2016-09-26T19:38:00"/>
    <s v="Segue para apreciaÃ§Ã£o superior"/>
    <d v="1900-01-03T00:12:00"/>
    <x v="1236"/>
  </r>
  <r>
    <x v="1"/>
    <x v="39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x v="39"/>
    <x v="0"/>
    <s v="CIP_ORIGI"/>
    <s v="CAA_Atualiz"/>
    <x v="3"/>
    <x v="1"/>
    <d v="2016-10-03T19:08:00"/>
    <d v="2016-10-11T08:39:00"/>
    <s v="Verificações do Projeto Básico"/>
    <d v="1900-01-06T13:31:00"/>
    <x v="1238"/>
  </r>
  <r>
    <x v="1"/>
    <x v="39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x v="39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x v="39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x v="39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x v="39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x v="39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x v="39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x v="39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x v="39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x v="39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x v="39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x v="39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x v="39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x v="39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D180:D225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45">
    <i>
      <x v="84"/>
    </i>
    <i r="1">
      <x v="37"/>
    </i>
    <i>
      <x v="472"/>
    </i>
    <i r="1">
      <x v="33"/>
    </i>
    <i>
      <x v="519"/>
    </i>
    <i r="1">
      <x v="27"/>
    </i>
    <i>
      <x v="664"/>
    </i>
    <i r="1">
      <x v="24"/>
    </i>
    <i>
      <x v="710"/>
    </i>
    <i r="1">
      <x v="37"/>
    </i>
    <i>
      <x v="730"/>
    </i>
    <i r="1">
      <x v="28"/>
    </i>
    <i>
      <x v="747"/>
    </i>
    <i r="1">
      <x v="37"/>
    </i>
    <i>
      <x v="824"/>
    </i>
    <i r="1">
      <x v="23"/>
    </i>
    <i>
      <x v="924"/>
    </i>
    <i r="1">
      <x v="33"/>
    </i>
    <i>
      <x v="925"/>
    </i>
    <i r="1">
      <x v="37"/>
    </i>
    <i>
      <x v="963"/>
    </i>
    <i r="1">
      <x v="23"/>
    </i>
    <i>
      <x v="985"/>
    </i>
    <i r="1">
      <x v="23"/>
    </i>
    <i>
      <x v="1089"/>
    </i>
    <i r="1">
      <x v="23"/>
    </i>
    <i>
      <x v="1105"/>
    </i>
    <i r="1">
      <x v="28"/>
    </i>
    <i>
      <x v="1125"/>
    </i>
    <i r="1">
      <x v="37"/>
    </i>
    <i>
      <x v="1126"/>
    </i>
    <i r="1">
      <x v="23"/>
    </i>
    <i>
      <x v="1152"/>
    </i>
    <i r="1">
      <x v="27"/>
    </i>
    <i>
      <x v="1188"/>
    </i>
    <i r="1">
      <x v="28"/>
    </i>
    <i>
      <x v="1190"/>
    </i>
    <i r="1">
      <x v="27"/>
    </i>
    <i>
      <x v="1203"/>
    </i>
    <i r="1">
      <x v="23"/>
    </i>
    <i>
      <x v="1222"/>
    </i>
    <i r="1">
      <x v="37"/>
    </i>
    <i>
      <x v="1243"/>
    </i>
    <i r="1">
      <x v="2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8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71:R17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7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17:B121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 v="64"/>
    </i>
    <i>
      <x v="140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01:R10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1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D164:D173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9">
    <i>
      <x v="30"/>
    </i>
    <i r="1">
      <x v="36"/>
    </i>
    <i>
      <x v="267"/>
    </i>
    <i r="1">
      <x v="36"/>
    </i>
    <i>
      <x v="477"/>
    </i>
    <i r="1">
      <x v="36"/>
    </i>
    <i>
      <x v="1135"/>
    </i>
    <i r="1">
      <x v="36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8">
  <location ref="C3:D12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x="3"/>
        <item m="1" x="129"/>
        <item m="1" x="152"/>
        <item x="17"/>
        <item x="29"/>
        <item x="18"/>
        <item x="2"/>
        <item m="1" x="214"/>
        <item m="1" x="165"/>
        <item m="1" x="87"/>
        <item m="1" x="75"/>
        <item m="1" x="204"/>
        <item m="1" x="102"/>
        <item m="1" x="138"/>
        <item x="28"/>
        <item m="1" x="210"/>
        <item x="54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m="1" x="90"/>
        <item m="1" x="63"/>
        <item m="1" x="64"/>
        <item m="1" x="234"/>
        <item m="1" x="231"/>
        <item m="1" x="216"/>
        <item m="1" x="177"/>
        <item m="1" x="174"/>
        <item m="1" x="139"/>
        <item m="1" x="184"/>
        <item m="1" x="140"/>
        <item m="1" x="141"/>
        <item m="1" x="193"/>
        <item m="1" x="123"/>
        <item m="1" x="182"/>
        <item m="1" x="146"/>
        <item m="1" x="196"/>
        <item m="1" x="65"/>
        <item m="1" x="229"/>
        <item m="1" x="79"/>
        <item m="1" x="107"/>
        <item m="1" x="227"/>
        <item m="1" x="127"/>
        <item m="1" x="67"/>
        <item m="1" x="125"/>
        <item m="1" x="236"/>
        <item m="1" x="172"/>
        <item m="1" x="143"/>
        <item m="1" x="183"/>
        <item m="1" x="173"/>
        <item m="1" x="154"/>
        <item m="1" x="134"/>
        <item m="1" x="163"/>
        <item m="1" x="126"/>
        <item m="1" x="73"/>
        <item m="1" x="112"/>
        <item m="1" x="223"/>
        <item m="1" x="66"/>
        <item m="1" x="122"/>
        <item m="1" x="136"/>
        <item m="1" x="207"/>
        <item m="1" x="110"/>
        <item m="1" x="164"/>
        <item m="1" x="131"/>
        <item m="1" x="179"/>
        <item m="1" x="120"/>
        <item m="1" x="241"/>
        <item m="1" x="228"/>
        <item m="1" x="130"/>
        <item m="1" x="132"/>
        <item m="1" x="217"/>
        <item m="1" x="92"/>
        <item m="1" x="176"/>
        <item m="1" x="239"/>
        <item m="1" x="161"/>
        <item m="1" x="100"/>
        <item m="1" x="157"/>
        <item m="1" x="72"/>
        <item m="1" x="155"/>
        <item m="1" x="240"/>
        <item m="1" x="86"/>
        <item m="1" x="235"/>
        <item m="1" x="144"/>
        <item m="1" x="162"/>
        <item m="1" x="77"/>
        <item m="1" x="78"/>
        <item m="1" x="205"/>
        <item m="1" x="111"/>
        <item m="1" x="187"/>
        <item m="1" x="109"/>
        <item m="1" x="151"/>
        <item m="1" x="198"/>
        <item m="1" x="81"/>
        <item m="1" x="69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3"/>
        <item m="1" x="189"/>
        <item m="1" x="95"/>
        <item m="1" x="203"/>
        <item m="1" x="192"/>
        <item m="1" x="219"/>
        <item m="1" x="85"/>
        <item m="1" x="212"/>
        <item m="1" x="188"/>
        <item m="1" x="97"/>
        <item m="1" x="98"/>
        <item m="1" x="232"/>
        <item m="1" x="142"/>
        <item m="1" x="99"/>
        <item m="1" x="113"/>
        <item m="1" x="84"/>
        <item m="1" x="133"/>
        <item m="1" x="82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0"/>
        <item m="1" x="137"/>
        <item m="1" x="115"/>
        <item m="1" x="89"/>
        <item m="1" x="200"/>
        <item m="1" x="233"/>
        <item m="1" x="208"/>
        <item m="1" x="71"/>
        <item m="1" x="206"/>
        <item m="1" x="117"/>
        <item m="1" x="195"/>
        <item m="1" x="149"/>
        <item m="1" x="68"/>
        <item m="1" x="171"/>
        <item m="1" x="121"/>
        <item m="1" x="145"/>
        <item m="1" x="237"/>
        <item m="1" x="119"/>
        <item m="1" x="202"/>
        <item m="1" x="106"/>
        <item m="1" x="213"/>
        <item m="1" x="74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6"/>
        <item m="1" x="118"/>
        <item m="1" x="103"/>
        <item m="1" x="70"/>
        <item m="1" x="114"/>
        <item m="1" x="197"/>
        <item m="1" x="105"/>
        <item m="1" x="167"/>
        <item m="1" x="135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9">
    <i>
      <x v="1"/>
    </i>
    <i>
      <x v="4"/>
    </i>
    <i>
      <x v="5"/>
    </i>
    <i>
      <x v="6"/>
    </i>
    <i>
      <x v="7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7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177:H19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20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205:A312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6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00:B105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54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3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48:R150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1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67:A196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multipleItemSelectionAllowed="1" showAll="0">
      <items count="243">
        <item h="1" m="1" x="132"/>
        <item h="1" m="1" x="77"/>
        <item h="1" m="1" x="161"/>
        <item h="1" m="1" x="148"/>
        <item h="1" m="1" x="121"/>
        <item h="1" m="1" x="94"/>
        <item h="1" m="1" x="229"/>
        <item h="1" m="1" x="65"/>
        <item h="1" m="1" x="140"/>
        <item h="1" m="1" x="69"/>
        <item h="1" m="1" x="139"/>
        <item h="1" m="1" x="100"/>
        <item h="1" m="1" x="186"/>
        <item h="1" m="1" x="164"/>
        <item h="1" m="1" x="207"/>
        <item h="1" m="1" x="135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7"/>
        <item h="1" x="23"/>
        <item h="1" m="1" x="232"/>
        <item h="1" m="1" x="197"/>
        <item h="1" x="0"/>
        <item h="1" m="1" x="159"/>
        <item h="1" m="1" x="141"/>
        <item h="1" x="46"/>
        <item h="1" m="1" x="74"/>
        <item h="1" m="1" x="228"/>
        <item h="1" x="15"/>
        <item h="1" m="1" x="123"/>
        <item h="1" m="1" x="96"/>
        <item h="1" x="25"/>
        <item h="1" m="1" x="131"/>
        <item h="1" m="1" x="108"/>
        <item h="1" x="16"/>
        <item h="1" m="1" x="98"/>
        <item h="1" m="1" x="76"/>
        <item h="1" x="24"/>
        <item h="1" m="1" x="104"/>
        <item h="1" m="1" x="79"/>
        <item h="1" m="1" x="176"/>
        <item h="1" m="1" x="125"/>
        <item h="1" m="1" x="95"/>
        <item h="1" x="22"/>
        <item h="1" m="1" x="110"/>
        <item h="1" m="1" x="82"/>
        <item h="1" x="13"/>
        <item h="1" m="1" x="201"/>
        <item h="1" m="1" x="106"/>
        <item h="1" x="55"/>
        <item h="1" x="12"/>
        <item h="1" m="1" x="71"/>
        <item h="1" m="1" x="223"/>
        <item h="1" m="1" x="181"/>
        <item h="1" m="1" x="173"/>
        <item h="1" m="1" x="158"/>
        <item h="1" x="42"/>
        <item h="1" m="1" x="194"/>
        <item h="1" m="1" x="157"/>
        <item h="1" x="3"/>
        <item h="1" m="1" x="143"/>
        <item h="1" m="1" x="239"/>
        <item h="1" m="1" x="111"/>
        <item h="1" x="33"/>
        <item h="1" x="51"/>
        <item h="1" m="1" x="188"/>
        <item h="1" m="1" x="153"/>
        <item h="1" x="56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m="1" x="129"/>
        <item h="1" m="1" x="128"/>
        <item h="1" m="1" x="213"/>
        <item h="1" x="8"/>
        <item h="1" m="1" x="218"/>
        <item h="1" x="61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6"/>
        <item h="1" x="1"/>
        <item h="1" m="1" x="160"/>
        <item h="1" m="1" x="217"/>
        <item h="1" x="53"/>
        <item h="1" m="1" x="83"/>
        <item h="1" m="1" x="237"/>
        <item h="1" x="52"/>
        <item h="1" m="1" x="190"/>
        <item h="1" m="1" x="155"/>
        <item h="1" x="47"/>
        <item h="1" m="1" x="92"/>
        <item h="1" m="1" x="84"/>
        <item h="1" x="21"/>
        <item h="1" m="1" x="119"/>
        <item h="1" m="1" x="199"/>
        <item h="1" x="62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30"/>
        <item h="1" x="19"/>
        <item h="1" m="1" x="126"/>
        <item h="1" m="1" x="97"/>
        <item h="1" x="9"/>
        <item h="1" m="1" x="134"/>
        <item h="1" x="59"/>
        <item h="1" x="49"/>
        <item h="1" m="1" x="88"/>
        <item h="1" m="1" x="68"/>
        <item h="1" x="32"/>
        <item h="1" x="10"/>
        <item h="1" m="1" x="109"/>
        <item h="1" m="1" x="80"/>
        <item h="1" x="4"/>
        <item h="1" m="1" x="142"/>
        <item h="1" m="1" x="240"/>
        <item h="1" m="1" x="70"/>
        <item h="1" x="20"/>
        <item h="1" m="1" x="72"/>
        <item h="1" m="1" x="225"/>
        <item h="1" x="18"/>
        <item h="1" m="1" x="219"/>
        <item h="1" m="1" x="180"/>
        <item h="1" x="50"/>
        <item h="1" m="1" x="127"/>
        <item h="1" m="1" x="101"/>
        <item h="1" x="7"/>
        <item h="1" m="1" x="226"/>
        <item h="1" m="1" x="122"/>
        <item h="1" x="57"/>
        <item h="1" m="1" x="124"/>
        <item h="1" m="1" x="209"/>
        <item h="1" x="41"/>
        <item h="1" m="1" x="91"/>
        <item h="1" m="1" x="73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7"/>
        <item h="1" m="1" x="112"/>
        <item h="1" x="39"/>
        <item h="1" m="1" x="136"/>
        <item h="1" m="1" x="113"/>
        <item h="1" x="27"/>
        <item h="1" m="1" x="64"/>
        <item h="1" x="60"/>
        <item h="1" x="48"/>
        <item h="1" m="1" x="211"/>
        <item h="1" m="1" x="163"/>
        <item h="1" m="1" x="165"/>
        <item h="1" m="1" x="162"/>
        <item h="1" m="1" x="85"/>
        <item h="1" m="1" x="87"/>
        <item h="1" m="1" x="212"/>
        <item h="1" m="1" x="166"/>
        <item h="1" m="1" x="75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8"/>
        <item h="1" m="1" x="81"/>
        <item h="1" m="1" x="233"/>
        <item h="1" x="28"/>
        <item h="1" m="1" x="133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58"/>
        <item h="1" m="1" x="191"/>
        <item h="1" m="1" x="99"/>
        <item h="1" m="1" x="210"/>
        <item h="1" m="1" x="208"/>
        <item h="1" m="1" x="114"/>
        <item h="1" x="54"/>
        <item h="1" m="1" x="216"/>
        <item h="1" m="1" x="78"/>
        <item h="1" m="1" x="66"/>
        <item h="1"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29">
    <i>
      <x v="26"/>
    </i>
    <i r="1">
      <x v="31"/>
    </i>
    <i>
      <x v="96"/>
    </i>
    <i r="1">
      <x v="31"/>
    </i>
    <i>
      <x v="165"/>
    </i>
    <i r="1">
      <x v="31"/>
    </i>
    <i>
      <x v="233"/>
    </i>
    <i r="1">
      <x v="23"/>
    </i>
    <i>
      <x v="809"/>
    </i>
    <i r="1">
      <x v="31"/>
    </i>
    <i>
      <x v="825"/>
    </i>
    <i r="1">
      <x v="31"/>
    </i>
    <i>
      <x v="872"/>
    </i>
    <i r="1">
      <x v="23"/>
    </i>
    <i>
      <x v="920"/>
    </i>
    <i r="1">
      <x v="24"/>
    </i>
    <i>
      <x v="955"/>
    </i>
    <i r="1">
      <x v="23"/>
    </i>
    <i>
      <x v="1019"/>
    </i>
    <i r="1">
      <x v="31"/>
    </i>
    <i>
      <x v="1057"/>
    </i>
    <i r="1">
      <x v="31"/>
    </i>
    <i>
      <x v="1167"/>
    </i>
    <i r="1">
      <x v="23"/>
    </i>
    <i>
      <x v="1193"/>
    </i>
    <i r="1">
      <x v="31"/>
    </i>
    <i>
      <x v="1235"/>
    </i>
    <i r="1">
      <x v="31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0:B73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5:B14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147"/>
        <item m="1" x="128"/>
        <item m="1" x="186"/>
        <item m="1" x="121"/>
        <item m="1" x="100"/>
        <item m="1" x="67"/>
        <item m="1" x="94"/>
        <item m="1" x="171"/>
        <item m="1" x="207"/>
        <item m="1" x="115"/>
        <item m="1" x="164"/>
        <item m="1" x="229"/>
        <item m="1" x="77"/>
        <item m="1" x="65"/>
        <item m="1" x="148"/>
        <item m="1" x="135"/>
        <item m="1" x="90"/>
        <item m="1" x="117"/>
        <item m="1" x="221"/>
        <item m="1" x="66"/>
        <item m="1" x="236"/>
        <item m="1" x="69"/>
        <item m="1" x="140"/>
        <item m="1" x="139"/>
        <item m="1" x="172"/>
        <item m="1" x="193"/>
        <item m="1" x="132"/>
        <item m="1" x="161"/>
        <item m="1" x="63"/>
        <item m="1" x="222"/>
        <item m="1" x="130"/>
        <item m="1" x="177"/>
        <item m="1" x="241"/>
        <item x="62"/>
        <item x="55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9">
    <i>
      <x v="39"/>
    </i>
    <i>
      <x v="83"/>
    </i>
    <i>
      <x v="111"/>
    </i>
    <i>
      <x v="132"/>
    </i>
    <i>
      <x v="14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8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204:H260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6">
    <i>
      <x v="6"/>
    </i>
    <i>
      <x v="15"/>
    </i>
    <i>
      <x v="23"/>
    </i>
    <i>
      <x v="28"/>
    </i>
    <i>
      <x v="60"/>
    </i>
    <i>
      <x v="67"/>
    </i>
    <i>
      <x v="112"/>
    </i>
    <i>
      <x v="190"/>
    </i>
    <i>
      <x v="207"/>
    </i>
    <i>
      <x v="253"/>
    </i>
    <i>
      <x v="265"/>
    </i>
    <i>
      <x v="269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04"/>
    </i>
    <i>
      <x v="635"/>
    </i>
    <i>
      <x v="639"/>
    </i>
    <i>
      <x v="673"/>
    </i>
    <i>
      <x v="690"/>
    </i>
    <i>
      <x v="694"/>
    </i>
    <i>
      <x v="697"/>
    </i>
    <i>
      <x v="713"/>
    </i>
    <i>
      <x v="743"/>
    </i>
    <i>
      <x v="744"/>
    </i>
    <i>
      <x v="810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13"/>
    </i>
    <i>
      <x v="1151"/>
    </i>
    <i>
      <x v="1157"/>
    </i>
    <i>
      <x v="1194"/>
    </i>
    <i>
      <x v="1207"/>
    </i>
    <i>
      <x v="1213"/>
    </i>
    <i>
      <x v="1224"/>
    </i>
    <i>
      <x v="1234"/>
    </i>
    <i>
      <x v="1239"/>
    </i>
    <i>
      <x v="1242"/>
    </i>
    <i>
      <x v="1247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0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27:B129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2">
    <i>
      <x v="163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9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90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210:R21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25:R12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9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M201:M23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21" dataDxfId="19" headerRowBorderDxfId="20" tableBorderDxfId="18" totalsRowBorderDxfId="17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6"/>
    <tableColumn id="9" name="NUMERO PAD" dataDxfId="15"/>
    <tableColumn id="8" name="FORMA DE CONTRATAÇÃO" dataDxfId="14"/>
    <tableColumn id="12" name="Tramite_Antigo" dataDxfId="13"/>
    <tableColumn id="2" name="Tramite Original" dataDxfId="12">
      <calculatedColumnFormula>CONCATENATE(Tabela13[[#This Row],[TRAMITE_SETOR]],"_Atualiz")</calculatedColumnFormula>
    </tableColumn>
    <tableColumn id="3" name="TRAMITE_SETOR" dataDxfId="11"/>
    <tableColumn id="10" name="SETOR RELEVANTE?"/>
    <tableColumn id="4" name="DATA INICIO" dataDxfId="10"/>
    <tableColumn id="5" name="DATA FIM" dataDxfId="9"/>
    <tableColumn id="7" name="COMENTARIOS TRÂMITE" dataDxfId="8"/>
    <tableColumn id="6" name="TOTAL DE HORAS" dataDxfId="7">
      <calculatedColumnFormula>IF(OR(H2="-",I2="-"),0,I2-H2)</calculatedColumnFormula>
    </tableColumn>
    <tableColumn id="11" name="TOTAL DIAS" dataDxfId="6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10" Type="http://schemas.openxmlformats.org/officeDocument/2006/relationships/pivotTable" Target="../pivotTables/pivotTable13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E23" zoomScaleNormal="100" workbookViewId="0">
      <selection activeCell="C53" sqref="C53:D54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56" t="s">
        <v>1223</v>
      </c>
      <c r="B40" s="157"/>
      <c r="C40" s="157"/>
      <c r="D40" s="157"/>
      <c r="E40" s="157"/>
      <c r="F40" s="157"/>
      <c r="G40" s="158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55" t="s">
        <v>1219</v>
      </c>
      <c r="D47" s="155"/>
      <c r="E47" s="155"/>
      <c r="F47" s="155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'C:\Users\HP-G42\Documents\TCC_PUC_TRE\Banco de Dados de PADS\[TRE_Dados_MapaRaciocinio.xlsx]ÁREAS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C1" zoomScale="70" zoomScaleNormal="70" workbookViewId="0">
      <pane ySplit="1" topLeftCell="A18" activePane="bottomLeft" state="frozen"/>
      <selection pane="bottomLeft" activeCell="F1410" sqref="F1410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CAA_Atualiz</v>
      </c>
      <c r="F5" s="36" t="s">
        <v>888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CAA_Atualiz</v>
      </c>
      <c r="F9" s="36" t="s">
        <v>888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CAA_Atualiz</v>
      </c>
      <c r="F18" s="36" t="s">
        <v>888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CAA_Atualiz</v>
      </c>
      <c r="F48" s="36" t="s">
        <v>888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CAA_Atualiz</v>
      </c>
      <c r="F114" s="36" t="s">
        <v>888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CAA_Atualiz</v>
      </c>
      <c r="F116" s="36" t="s">
        <v>888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CAA_Atualiz</v>
      </c>
      <c r="F118" s="36" t="s">
        <v>888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CAA_Atualiz</v>
      </c>
      <c r="F156" s="36" t="s">
        <v>888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CAA_Atualiz</v>
      </c>
      <c r="F164" s="36" t="s">
        <v>888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CAA_Atualiz</v>
      </c>
      <c r="F195" s="36" t="s">
        <v>888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CAA_Atualiz</v>
      </c>
      <c r="F197" s="36" t="s">
        <v>888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CAA_Atualiz</v>
      </c>
      <c r="F225" s="36" t="s">
        <v>888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CAA_Atualiz</v>
      </c>
      <c r="F227" s="36" t="s">
        <v>888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CAA_Atualiz</v>
      </c>
      <c r="F229" s="36" t="s">
        <v>888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CAA_Atualiz</v>
      </c>
      <c r="F231" s="36" t="s">
        <v>888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CAA_Atualiz</v>
      </c>
      <c r="F251" s="36" t="s">
        <v>888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CAA_Atualiz</v>
      </c>
      <c r="F263" s="36" t="s">
        <v>888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CAA_Atualiz</v>
      </c>
      <c r="F267" s="36" t="s">
        <v>888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CAA_Atualiz</v>
      </c>
      <c r="F271" s="36" t="s">
        <v>888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CAA_Atualiz</v>
      </c>
      <c r="F273" s="36" t="s">
        <v>888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CAA_Atualiz</v>
      </c>
      <c r="F275" s="36" t="s">
        <v>888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CAA_Atualiz</v>
      </c>
      <c r="F277" s="36" t="s">
        <v>888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CAA_Atualiz</v>
      </c>
      <c r="F279" s="36" t="s">
        <v>888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CAA_Atualiz</v>
      </c>
      <c r="F281" s="36" t="s">
        <v>888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CAA_Atualiz</v>
      </c>
      <c r="F287" s="36" t="s">
        <v>888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CAA_Atualiz</v>
      </c>
      <c r="F289" s="36" t="s">
        <v>888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CAA_Atualiz</v>
      </c>
      <c r="F306" s="36" t="s">
        <v>888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SOP_Atualiz</v>
      </c>
      <c r="F329" s="36" t="s">
        <v>894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CAA_Atualiz</v>
      </c>
      <c r="F352" s="36" t="s">
        <v>888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CAA_Atualiz</v>
      </c>
      <c r="F354" s="36" t="s">
        <v>888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CAA_Atualiz</v>
      </c>
      <c r="F356" s="36" t="s">
        <v>888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CAA_Atualiz</v>
      </c>
      <c r="F358" s="36" t="s">
        <v>888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CAA_Atualiz</v>
      </c>
      <c r="F388" s="36" t="s">
        <v>888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CAA_Atualiz</v>
      </c>
      <c r="F390" s="36" t="s">
        <v>888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CAA_Atualiz</v>
      </c>
      <c r="F417" s="36" t="s">
        <v>888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CAA_Atualiz</v>
      </c>
      <c r="F419" s="36" t="s">
        <v>888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CAA_Atualiz</v>
      </c>
      <c r="F421" s="36" t="s">
        <v>888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CAA_Atualiz</v>
      </c>
      <c r="F426" s="36" t="s">
        <v>888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CAA_Atualiz</v>
      </c>
      <c r="F428" s="36" t="s">
        <v>888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CAA_Atualiz</v>
      </c>
      <c r="F431" s="36" t="s">
        <v>888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CAA_Atualiz</v>
      </c>
      <c r="F443" s="36" t="s">
        <v>888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CAA_Atualiz</v>
      </c>
      <c r="F461" s="36" t="s">
        <v>888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CAA_Atualiz</v>
      </c>
      <c r="F466" s="36" t="s">
        <v>888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CAA_Atualiz</v>
      </c>
      <c r="F475" s="36" t="s">
        <v>888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CAA_Atualiz</v>
      </c>
      <c r="F519" s="36" t="s">
        <v>888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CAA_Atualiz</v>
      </c>
      <c r="F521" s="36" t="s">
        <v>888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SOP_Atualiz</v>
      </c>
      <c r="F567" s="36" t="s">
        <v>894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CAA_Atualiz</v>
      </c>
      <c r="F568" s="36" t="s">
        <v>888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SOP_Atualiz</v>
      </c>
      <c r="F569" s="36" t="s">
        <v>894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CAA_Atualiz</v>
      </c>
      <c r="F570" s="36" t="s">
        <v>888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SOP_Atualiz</v>
      </c>
      <c r="F581" s="36" t="s">
        <v>894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SOP_Atualiz</v>
      </c>
      <c r="F583" s="36" t="s">
        <v>894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CAA_Atualiz</v>
      </c>
      <c r="F588" s="36" t="s">
        <v>888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SOP_Atualiz</v>
      </c>
      <c r="F589" s="36" t="s">
        <v>894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CAA_Atualiz</v>
      </c>
      <c r="F590" s="36" t="s">
        <v>888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SOP_Atualiz</v>
      </c>
      <c r="F604" s="36" t="s">
        <v>894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CAA_Atualiz</v>
      </c>
      <c r="F605" s="36" t="s">
        <v>888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SOP_Atualiz</v>
      </c>
      <c r="F606" s="36" t="s">
        <v>894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CAA_Atualiz</v>
      </c>
      <c r="F607" s="36" t="s">
        <v>888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SOP_Atualiz</v>
      </c>
      <c r="F618" s="36" t="s">
        <v>894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CAA_Atualiz</v>
      </c>
      <c r="F619" s="36" t="s">
        <v>888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SOP_Atualiz</v>
      </c>
      <c r="F628" s="36" t="s">
        <v>894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CAA_Atualiz</v>
      </c>
      <c r="F631" s="36" t="s">
        <v>888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SOP_Atualiz</v>
      </c>
      <c r="F663" s="36" t="s">
        <v>894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CAA_Atualiz</v>
      </c>
      <c r="F664" s="36" t="s">
        <v>888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SOP_Atualiz</v>
      </c>
      <c r="F686" s="36" t="s">
        <v>894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CAA_Atualiz</v>
      </c>
      <c r="F687" s="36" t="s">
        <v>888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SOP_Atualiz</v>
      </c>
      <c r="F688" s="36" t="s">
        <v>894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CAA_Atualiz</v>
      </c>
      <c r="F689" s="36" t="s">
        <v>888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SOP_Atualiz</v>
      </c>
      <c r="F695" s="36" t="s">
        <v>894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CAA_Atualiz</v>
      </c>
      <c r="F696" s="36" t="s">
        <v>888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SOP_Atualiz</v>
      </c>
      <c r="F726" s="36" t="s">
        <v>894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CAA_Atualiz</v>
      </c>
      <c r="F727" s="36" t="s">
        <v>888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SOP_Atualiz</v>
      </c>
      <c r="F756" s="36" t="s">
        <v>894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CAA_Atualiz</v>
      </c>
      <c r="F757" s="36" t="s">
        <v>888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SOP_Atualiz</v>
      </c>
      <c r="F758" s="36" t="s">
        <v>894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CAA_Atualiz</v>
      </c>
      <c r="F759" s="36" t="s">
        <v>888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SOP_Atualiz</v>
      </c>
      <c r="F762" s="36" t="s">
        <v>894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CAA_Atualiz</v>
      </c>
      <c r="F769" s="36" t="s">
        <v>888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SOP_Atualiz</v>
      </c>
      <c r="F770" s="36" t="s">
        <v>894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CAA_Atualiz</v>
      </c>
      <c r="F771" s="36" t="s">
        <v>888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SOP_Atualiz</v>
      </c>
      <c r="F791" s="36" t="s">
        <v>894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CAA_Atualiz</v>
      </c>
      <c r="F802" s="36" t="s">
        <v>888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CAA_Atualiz</v>
      </c>
      <c r="F804" s="36" t="s">
        <v>888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CAA_Atualiz</v>
      </c>
      <c r="F817" s="36" t="s">
        <v>888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CAA_Atualiz</v>
      </c>
      <c r="F819" s="36" t="s">
        <v>888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CAA_Atualiz</v>
      </c>
      <c r="F832" s="36" t="s">
        <v>888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CAA_Atualiz</v>
      </c>
      <c r="F834" s="36" t="s">
        <v>888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CAA_Atualiz</v>
      </c>
      <c r="F849" s="36" t="s">
        <v>888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CAA_Atualiz</v>
      </c>
      <c r="F851" s="36" t="s">
        <v>888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CAA_Atualiz</v>
      </c>
      <c r="F853" s="36" t="s">
        <v>888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SOP_Atualiz</v>
      </c>
      <c r="F882" s="36" t="s">
        <v>894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CAA_Atualiz</v>
      </c>
      <c r="F883" s="36" t="s">
        <v>888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SOP_Atualiz</v>
      </c>
      <c r="F884" s="36" t="s">
        <v>894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CAA_Atualiz</v>
      </c>
      <c r="F885" s="36" t="s">
        <v>888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SOP_Atualiz</v>
      </c>
      <c r="F900" s="36" t="s">
        <v>894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SOP_Atualiz</v>
      </c>
      <c r="F921" s="36" t="s">
        <v>894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SOP_Atualiz</v>
      </c>
      <c r="F924" s="36" t="s">
        <v>894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CAA_Atualiz</v>
      </c>
      <c r="F925" s="36" t="s">
        <v>888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SOP_Atualiz</v>
      </c>
      <c r="F968" s="36" t="s">
        <v>894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SOP_Atualiz</v>
      </c>
      <c r="F991" s="36" t="s">
        <v>894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CAA_Atualiz</v>
      </c>
      <c r="F992" s="36" t="s">
        <v>888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SOP_Atualiz</v>
      </c>
      <c r="F994" s="36" t="s">
        <v>894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SOP_Atualiz</v>
      </c>
      <c r="F1011" s="36" t="s">
        <v>894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SOP_Atualiz</v>
      </c>
      <c r="F1020" s="36" t="s">
        <v>894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SOP_Atualiz</v>
      </c>
      <c r="F1025" s="36" t="s">
        <v>894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SOP_Atualiz</v>
      </c>
      <c r="F1030" s="36" t="s">
        <v>894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SOP_Atualiz</v>
      </c>
      <c r="F1032" s="36" t="s">
        <v>894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SOP_Atualiz</v>
      </c>
      <c r="F1034" s="36" t="s">
        <v>894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SOP_Atualiz</v>
      </c>
      <c r="F1041" s="36" t="s">
        <v>894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CAA_Atualiz</v>
      </c>
      <c r="F1045" s="36" t="s">
        <v>888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CAA_Atualiz</v>
      </c>
      <c r="F1074" s="36" t="s">
        <v>888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CAA_Atualiz</v>
      </c>
      <c r="F1076" s="36" t="s">
        <v>888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CAA_Atualiz</v>
      </c>
      <c r="F1079" s="36" t="s">
        <v>888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CAA_Atualiz</v>
      </c>
      <c r="F1081" s="36" t="s">
        <v>888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CAA_Atualiz</v>
      </c>
      <c r="F1083" s="36" t="s">
        <v>888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CAA_Atualiz</v>
      </c>
      <c r="F1103" s="36" t="s">
        <v>888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CAA_Atualiz</v>
      </c>
      <c r="F1120" s="36" t="s">
        <v>888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SOP_Atualiz</v>
      </c>
      <c r="F1123" s="36" t="s">
        <v>894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CAA_Atualiz</v>
      </c>
      <c r="F1124" s="36" t="s">
        <v>888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SOP_Atualiz</v>
      </c>
      <c r="F1144" s="36" t="s">
        <v>894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SOP_Atualiz</v>
      </c>
      <c r="F1148" s="36" t="s">
        <v>894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CAA_Atualiz</v>
      </c>
      <c r="F1152" s="36" t="s">
        <v>888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CAA_Atualiz</v>
      </c>
      <c r="F1163" s="36" t="s">
        <v>888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CAA_Atualiz</v>
      </c>
      <c r="F1165" s="36" t="s">
        <v>888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CAA_Atualiz</v>
      </c>
      <c r="F1218" s="36" t="s">
        <v>888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SOP_Atualiz</v>
      </c>
      <c r="F1407" s="36" t="s">
        <v>894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CAA_Atualiz</v>
      </c>
      <c r="F1408" s="36" t="s">
        <v>888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SOP_Atualiz</v>
      </c>
      <c r="F1409" s="36" t="s">
        <v>894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CAA_Atualiz</v>
      </c>
      <c r="F1410" s="36" t="s">
        <v>888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SOP_Atualiz</v>
      </c>
      <c r="F1411" s="36" t="s">
        <v>894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CAA_Atualiz</v>
      </c>
      <c r="F1412" s="36" t="s">
        <v>888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SOP_Atualiz</v>
      </c>
      <c r="F1426" s="36" t="s">
        <v>894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SOP_Atualiz</v>
      </c>
      <c r="F1453" s="36" t="s">
        <v>894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CAA_Atualiz</v>
      </c>
      <c r="F1457" t="s">
        <v>888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CAA_Atualiz</v>
      </c>
      <c r="F1460" t="s">
        <v>888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CAA_Atualiz</v>
      </c>
      <c r="F1493" t="s">
        <v>888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CAA_Atualiz</v>
      </c>
      <c r="F1497" t="s">
        <v>888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CAA_Atualiz</v>
      </c>
      <c r="F1500" t="s">
        <v>888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CAA_Atualiz</v>
      </c>
      <c r="F1502" t="s">
        <v>888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CAA_Atualiz</v>
      </c>
      <c r="F1521" t="s">
        <v>888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CAA_Atualiz</v>
      </c>
      <c r="F1534" t="s">
        <v>888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SOP_Atualiz</v>
      </c>
      <c r="F1566" t="s">
        <v>894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CAA_Atualiz</v>
      </c>
      <c r="F1567" t="s">
        <v>888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CAA_Atualiz</v>
      </c>
      <c r="F1570" t="s">
        <v>888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SOP_Atualiz</v>
      </c>
      <c r="F1571" t="s">
        <v>894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CAA_Atualiz</v>
      </c>
      <c r="F1585" t="s">
        <v>888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SOP_Atualiz</v>
      </c>
      <c r="F1613" t="s">
        <v>894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CAA_Atualiz</v>
      </c>
      <c r="F1614" t="s">
        <v>888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SOP_Atualiz</v>
      </c>
      <c r="F1615" t="s">
        <v>894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CAA_Atualiz</v>
      </c>
      <c r="F1616" t="s">
        <v>888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SOP_Atualiz</v>
      </c>
      <c r="F1617" t="s">
        <v>894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CAA_Atualiz</v>
      </c>
      <c r="F1618" t="s">
        <v>888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SOP_Atualiz</v>
      </c>
      <c r="F1634" t="s">
        <v>894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CAA_Atualiz</v>
      </c>
      <c r="F1635" t="s">
        <v>888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SOP_Atualiz</v>
      </c>
      <c r="F1643" t="s">
        <v>894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SOP_Atualiz</v>
      </c>
      <c r="F1657" t="s">
        <v>894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SOP_Atualiz</v>
      </c>
      <c r="F1669" t="s">
        <v>894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SOP_Atualiz</v>
      </c>
      <c r="F1675" t="s">
        <v>894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SOP_Atualiz</v>
      </c>
      <c r="F1681" t="s">
        <v>894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CAA_Atualiz</v>
      </c>
      <c r="F1683" t="s">
        <v>888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CAA_Atualiz</v>
      </c>
      <c r="F1685" t="s">
        <v>888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opLeftCell="A30" zoomScaleNormal="100" workbookViewId="0">
      <selection activeCell="A54" sqref="A54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59" t="s">
        <v>1297</v>
      </c>
      <c r="B1" s="159"/>
      <c r="C1" s="159"/>
      <c r="D1" s="159"/>
      <c r="E1" s="159"/>
      <c r="F1" s="159"/>
      <c r="G1" s="159"/>
      <c r="H1" s="159"/>
      <c r="I1" s="159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64" t="s">
        <v>278</v>
      </c>
      <c r="E4" s="165"/>
      <c r="F4" s="125" t="s">
        <v>886</v>
      </c>
      <c r="G4" s="90">
        <f t="shared" ref="G4:G11" si="0">SUMIFS($B$5:$B$77,$A$5:$A$77,F4)</f>
        <v>2.3419704861112223</v>
      </c>
    </row>
    <row r="5" spans="1:24" x14ac:dyDescent="0.25">
      <c r="A5" s="8" t="s">
        <v>1123</v>
      </c>
      <c r="B5" t="s">
        <v>856</v>
      </c>
      <c r="C5" s="12"/>
      <c r="D5" s="160" t="s">
        <v>887</v>
      </c>
      <c r="E5" s="161"/>
      <c r="F5" s="132" t="s">
        <v>888</v>
      </c>
      <c r="G5" s="90">
        <f t="shared" si="0"/>
        <v>3.099897119341525</v>
      </c>
    </row>
    <row r="6" spans="1:24" x14ac:dyDescent="0.25">
      <c r="A6" s="10" t="s">
        <v>888</v>
      </c>
      <c r="B6" s="91">
        <v>3.099897119341525</v>
      </c>
      <c r="C6" s="13"/>
      <c r="D6" s="160"/>
      <c r="E6" s="161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60"/>
      <c r="E7" s="161"/>
      <c r="F7" s="132" t="s">
        <v>894</v>
      </c>
      <c r="G7" s="90">
        <f t="shared" si="0"/>
        <v>10.338244047618979</v>
      </c>
    </row>
    <row r="8" spans="1:24" ht="15" customHeight="1" x14ac:dyDescent="0.25">
      <c r="A8" s="10" t="s">
        <v>272</v>
      </c>
      <c r="B8" s="91">
        <v>22.488304093568189</v>
      </c>
      <c r="C8" s="13"/>
      <c r="D8" s="162" t="s">
        <v>895</v>
      </c>
      <c r="E8" s="163"/>
      <c r="F8" s="133" t="s">
        <v>896</v>
      </c>
      <c r="G8" s="90">
        <f t="shared" si="0"/>
        <v>8.6041666666668402</v>
      </c>
    </row>
    <row r="9" spans="1:24" x14ac:dyDescent="0.25">
      <c r="A9" s="10" t="s">
        <v>886</v>
      </c>
      <c r="B9" s="91">
        <v>2.3419704861112223</v>
      </c>
      <c r="C9" s="13"/>
      <c r="D9" s="162"/>
      <c r="E9" s="163"/>
      <c r="F9" s="133" t="s">
        <v>897</v>
      </c>
      <c r="G9" s="90">
        <f t="shared" si="0"/>
        <v>3.2626736111105856</v>
      </c>
    </row>
    <row r="10" spans="1:24" x14ac:dyDescent="0.25">
      <c r="A10" s="10" t="s">
        <v>899</v>
      </c>
      <c r="B10" s="91">
        <v>11.384280303029795</v>
      </c>
      <c r="D10" s="162"/>
      <c r="E10" s="163"/>
      <c r="F10" s="133" t="s">
        <v>899</v>
      </c>
      <c r="G10" s="90">
        <f t="shared" si="0"/>
        <v>11.384280303029795</v>
      </c>
    </row>
    <row r="11" spans="1:24" x14ac:dyDescent="0.25">
      <c r="A11" s="10" t="s">
        <v>894</v>
      </c>
      <c r="B11" s="91">
        <v>10.338244047618979</v>
      </c>
      <c r="D11" s="162"/>
      <c r="E11" s="163"/>
      <c r="F11" s="136" t="s">
        <v>902</v>
      </c>
      <c r="G11" s="90">
        <f t="shared" si="0"/>
        <v>2.7852623456791559</v>
      </c>
    </row>
    <row r="12" spans="1:24" ht="16.5" customHeight="1" x14ac:dyDescent="0.25">
      <c r="A12" s="10" t="s">
        <v>897</v>
      </c>
      <c r="B12" s="91">
        <v>3.2626736111105856</v>
      </c>
      <c r="D12" s="137"/>
      <c r="E12" s="138"/>
      <c r="F12" s="139"/>
      <c r="G12" s="90"/>
    </row>
    <row r="13" spans="1:24" ht="30" x14ac:dyDescent="0.25">
      <c r="A13" s="10" t="s">
        <v>902</v>
      </c>
      <c r="B13" s="91">
        <v>2.7852623456791559</v>
      </c>
      <c r="E13" s="23" t="s">
        <v>1125</v>
      </c>
      <c r="F13" s="24"/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1124</v>
      </c>
      <c r="B14" s="91">
        <v>7.0853142486011293</v>
      </c>
      <c r="E14" s="25" t="s">
        <v>952</v>
      </c>
      <c r="F14" s="26">
        <v>171</v>
      </c>
      <c r="H14" s="87"/>
      <c r="O14" s="11"/>
      <c r="P14" s="9"/>
      <c r="Q14" s="13"/>
      <c r="R14" s="14"/>
      <c r="U14" s="11"/>
      <c r="V14" s="9"/>
      <c r="W14" s="13"/>
      <c r="X14" s="14"/>
    </row>
    <row r="15" spans="1:24" ht="30" x14ac:dyDescent="0.25">
      <c r="E15" s="27" t="s">
        <v>953</v>
      </c>
      <c r="F15" s="28">
        <f>AVERAGE(G4:G4)</f>
        <v>2.3419704861112223</v>
      </c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E16" s="29" t="s">
        <v>954</v>
      </c>
      <c r="F16" s="30">
        <v>0.15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x14ac:dyDescent="0.25">
      <c r="E17" s="29" t="s">
        <v>955</v>
      </c>
      <c r="F17" s="57">
        <f>F15-(F16*F15)</f>
        <v>1.9906749131945389</v>
      </c>
      <c r="H17" s="87">
        <v>0.99533745659726947</v>
      </c>
    </row>
    <row r="18" spans="5:13" x14ac:dyDescent="0.25">
      <c r="E18" s="29" t="s">
        <v>956</v>
      </c>
      <c r="F18" s="78">
        <f>F15-F17</f>
        <v>0.35129557291668334</v>
      </c>
      <c r="H18" s="87">
        <v>0.17564778645834167</v>
      </c>
    </row>
    <row r="19" spans="5:13" x14ac:dyDescent="0.25">
      <c r="E19" s="24"/>
      <c r="F19" s="24"/>
      <c r="H19" s="86"/>
      <c r="M19" s="32"/>
    </row>
    <row r="20" spans="5:13" x14ac:dyDescent="0.25">
      <c r="E20" s="25" t="s">
        <v>952</v>
      </c>
      <c r="F20" s="26">
        <v>171</v>
      </c>
      <c r="H20" s="87"/>
    </row>
    <row r="21" spans="5:13" x14ac:dyDescent="0.25">
      <c r="E21" s="128" t="s">
        <v>957</v>
      </c>
      <c r="F21" s="129">
        <f>AVERAGE(G5:G7)</f>
        <v>11.975481753509564</v>
      </c>
      <c r="H21" s="87">
        <v>12.826143205236253</v>
      </c>
    </row>
    <row r="22" spans="5:13" x14ac:dyDescent="0.25">
      <c r="E22" s="29" t="s">
        <v>954</v>
      </c>
      <c r="F22" s="30">
        <v>0.15</v>
      </c>
      <c r="H22" s="87"/>
    </row>
    <row r="23" spans="5:13" ht="15" customHeight="1" x14ac:dyDescent="0.25">
      <c r="E23" s="29" t="s">
        <v>955</v>
      </c>
      <c r="F23" s="58">
        <f>F21-(F22*F21)</f>
        <v>10.17915949048313</v>
      </c>
      <c r="H23" s="87">
        <v>10.902221724450815</v>
      </c>
    </row>
    <row r="24" spans="5:13" x14ac:dyDescent="0.25">
      <c r="E24" s="29" t="s">
        <v>956</v>
      </c>
      <c r="F24" s="58">
        <f>F21-F23</f>
        <v>1.7963222630264344</v>
      </c>
      <c r="H24" s="87">
        <v>1.9239214807854381</v>
      </c>
    </row>
    <row r="25" spans="5:13" x14ac:dyDescent="0.25">
      <c r="E25" s="24"/>
      <c r="F25" s="24"/>
      <c r="H25" s="88"/>
    </row>
    <row r="26" spans="5:13" x14ac:dyDescent="0.25">
      <c r="E26" s="24"/>
      <c r="F26" s="24"/>
      <c r="H26" s="88"/>
    </row>
    <row r="27" spans="5:13" x14ac:dyDescent="0.25">
      <c r="E27" s="24"/>
      <c r="F27" s="24"/>
      <c r="H27" s="88"/>
    </row>
    <row r="28" spans="5:13" x14ac:dyDescent="0.25">
      <c r="E28" s="84"/>
      <c r="F28" s="24"/>
      <c r="H28" s="88"/>
    </row>
    <row r="29" spans="5:13" x14ac:dyDescent="0.25">
      <c r="E29" s="25" t="s">
        <v>952</v>
      </c>
      <c r="F29" s="26">
        <v>171</v>
      </c>
      <c r="H29" s="87"/>
    </row>
    <row r="30" spans="5:13" ht="30" x14ac:dyDescent="0.25">
      <c r="E30" s="130" t="s">
        <v>1130</v>
      </c>
      <c r="F30" s="131">
        <f>AVERAGE(G8:G11)</f>
        <v>6.5090957316215938</v>
      </c>
      <c r="H30" s="87">
        <v>4.097653880070709</v>
      </c>
    </row>
    <row r="31" spans="5:13" x14ac:dyDescent="0.25">
      <c r="E31" s="29" t="s">
        <v>954</v>
      </c>
      <c r="F31" s="31">
        <v>0.15</v>
      </c>
      <c r="H31" s="87"/>
    </row>
    <row r="32" spans="5:13" x14ac:dyDescent="0.25">
      <c r="E32" s="29" t="s">
        <v>955</v>
      </c>
      <c r="F32" s="58">
        <f>F30-(F31*F30)</f>
        <v>5.5327313718783548</v>
      </c>
      <c r="H32" s="87">
        <v>3.4830057980601028</v>
      </c>
    </row>
    <row r="33" spans="5:8" x14ac:dyDescent="0.25">
      <c r="E33" s="29" t="s">
        <v>956</v>
      </c>
      <c r="F33" s="58">
        <f>F30-F32</f>
        <v>0.97636435974323899</v>
      </c>
      <c r="H33" s="87">
        <v>0.61464808201060617</v>
      </c>
    </row>
    <row r="37" spans="5:8" x14ac:dyDescent="0.25">
      <c r="E37" s="29" t="s">
        <v>1122</v>
      </c>
      <c r="F37" s="29">
        <v>171</v>
      </c>
    </row>
    <row r="38" spans="5:8" x14ac:dyDescent="0.25">
      <c r="E38" s="29" t="s">
        <v>1121</v>
      </c>
      <c r="F38" s="31">
        <v>0.15</v>
      </c>
    </row>
    <row r="39" spans="5:8" x14ac:dyDescent="0.25">
      <c r="E39" s="29" t="s">
        <v>1119</v>
      </c>
      <c r="F39" s="29">
        <f>SUM(F30,F21,F15) - (SUM(F30,F21,F15)*F38)</f>
        <v>17.702565775556025</v>
      </c>
    </row>
    <row r="40" spans="5:8" x14ac:dyDescent="0.25">
      <c r="E40" s="29" t="s">
        <v>1118</v>
      </c>
      <c r="F40" s="29">
        <f>SUM(F30,F21,F15)</f>
        <v>20.82654797124238</v>
      </c>
    </row>
    <row r="41" spans="5:8" x14ac:dyDescent="0.25">
      <c r="E41" s="29" t="s">
        <v>1120</v>
      </c>
      <c r="F41" s="29">
        <f>F40-F39</f>
        <v>3.1239821956863558</v>
      </c>
    </row>
  </sheetData>
  <mergeCells count="4">
    <mergeCell ref="A1:I1"/>
    <mergeCell ref="D5:E7"/>
    <mergeCell ref="D8:E11"/>
    <mergeCell ref="D4:E4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showGridLines="0" tabSelected="1" topLeftCell="B29" zoomScaleNormal="100" workbookViewId="0">
      <selection activeCell="P35" sqref="P35"/>
    </sheetView>
  </sheetViews>
  <sheetFormatPr defaultRowHeight="15" x14ac:dyDescent="0.25"/>
  <cols>
    <col min="1" max="1" width="18.28515625" customWidth="1"/>
    <col min="2" max="2" width="7.7109375" customWidth="1"/>
    <col min="3" max="3" width="18.28515625" customWidth="1"/>
    <col min="4" max="4" width="20.28515625" customWidth="1"/>
    <col min="5" max="5" width="5.28515625" customWidth="1"/>
    <col min="6" max="6" width="11" customWidth="1"/>
    <col min="7" max="7" width="12" bestFit="1" customWidth="1"/>
    <col min="8" max="8" width="18.28515625" customWidth="1"/>
    <col min="9" max="9" width="8.85546875" customWidth="1"/>
    <col min="10" max="10" width="12" bestFit="1" customWidth="1"/>
    <col min="11" max="12" width="7" bestFit="1" customWidth="1"/>
    <col min="13" max="13" width="18.28515625" customWidth="1"/>
    <col min="14" max="14" width="8.7109375" customWidth="1"/>
    <col min="15" max="15" width="12" bestFit="1" customWidth="1"/>
    <col min="16" max="16" width="17.85546875" customWidth="1"/>
    <col min="17" max="17" width="18.28515625" customWidth="1"/>
    <col min="18" max="18" width="20.28515625" customWidth="1"/>
    <col min="19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888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894</v>
      </c>
      <c r="D9" s="9">
        <v>10.338244047618979</v>
      </c>
    </row>
    <row r="10" spans="3:4" x14ac:dyDescent="0.25">
      <c r="C10" s="10" t="s">
        <v>897</v>
      </c>
      <c r="D10" s="9">
        <v>3.2626736111105856</v>
      </c>
    </row>
    <row r="11" spans="3:4" x14ac:dyDescent="0.25">
      <c r="C11" s="10" t="s">
        <v>902</v>
      </c>
      <c r="D11" s="9">
        <v>2.7852623456791559</v>
      </c>
    </row>
    <row r="12" spans="3:4" x14ac:dyDescent="0.25">
      <c r="C12" s="10" t="s">
        <v>1124</v>
      </c>
      <c r="D12" s="9">
        <v>7.0853142486011293</v>
      </c>
    </row>
    <row r="30" spans="3:13" x14ac:dyDescent="0.25">
      <c r="C30" s="170" t="s">
        <v>1321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2"/>
    </row>
    <row r="32" spans="3:13" x14ac:dyDescent="0.25">
      <c r="L32" s="154" t="s">
        <v>1298</v>
      </c>
      <c r="M32" s="154" t="s">
        <v>1299</v>
      </c>
    </row>
    <row r="34" spans="3:13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  <c r="M34" s="90">
        <v>156.24</v>
      </c>
    </row>
    <row r="35" spans="3:13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 s="90">
        <f>CalculoGanhoDias!F32</f>
        <v>5.5327313718783548</v>
      </c>
      <c r="M35" s="90">
        <v>132.72</v>
      </c>
    </row>
    <row r="36" spans="3:13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1300</v>
      </c>
      <c r="I36" s="94"/>
      <c r="J36" s="179" t="s">
        <v>1134</v>
      </c>
      <c r="K36" s="179"/>
      <c r="L36" s="134">
        <f>AVERAGE(H37:H40)</f>
        <v>5.5195206448160672</v>
      </c>
      <c r="M36" s="90">
        <v>132.47999999999999</v>
      </c>
    </row>
    <row r="37" spans="3:13" ht="15" customHeight="1" x14ac:dyDescent="0.25">
      <c r="C37" s="178" t="s">
        <v>895</v>
      </c>
      <c r="D37" s="163"/>
      <c r="E37" s="126" t="s">
        <v>896</v>
      </c>
      <c r="F37" s="100">
        <v>8.6041666666668402</v>
      </c>
      <c r="G37" s="101">
        <v>0.15</v>
      </c>
      <c r="H37" s="100">
        <f>F37-(F37*G37)</f>
        <v>7.313541666666814</v>
      </c>
      <c r="I37" s="94"/>
      <c r="J37" s="98"/>
      <c r="K37" s="98"/>
      <c r="L37" s="98"/>
      <c r="M37" s="90"/>
    </row>
    <row r="38" spans="3:13" x14ac:dyDescent="0.25">
      <c r="C38" s="178"/>
      <c r="D38" s="163"/>
      <c r="E38" s="126" t="s">
        <v>897</v>
      </c>
      <c r="F38" s="100">
        <v>3.2626736111105856</v>
      </c>
      <c r="G38" s="101">
        <v>0.05</v>
      </c>
      <c r="H38" s="100">
        <f>F38-(F38*G38)</f>
        <v>3.0995399305550562</v>
      </c>
      <c r="I38" s="94"/>
      <c r="J38" s="94"/>
      <c r="K38" s="94"/>
      <c r="L38" s="94"/>
      <c r="M38" s="90"/>
    </row>
    <row r="39" spans="3:13" x14ac:dyDescent="0.25">
      <c r="C39" s="178"/>
      <c r="D39" s="163"/>
      <c r="E39" s="126" t="s">
        <v>899</v>
      </c>
      <c r="F39" s="100">
        <v>11.384280303029795</v>
      </c>
      <c r="G39" s="101">
        <v>0.22</v>
      </c>
      <c r="H39" s="100">
        <f>F39-(F39*G39)</f>
        <v>8.8797386363632409</v>
      </c>
      <c r="I39" s="94"/>
      <c r="J39" s="94"/>
      <c r="K39" s="94"/>
      <c r="L39" s="94"/>
      <c r="M39" s="90"/>
    </row>
    <row r="40" spans="3:13" x14ac:dyDescent="0.25">
      <c r="C40" s="178"/>
      <c r="D40" s="163"/>
      <c r="E40" s="126" t="s">
        <v>902</v>
      </c>
      <c r="F40" s="100">
        <v>2.7852623456791559</v>
      </c>
      <c r="G40" s="101"/>
      <c r="H40" s="100">
        <f>F40-(F40*G40)</f>
        <v>2.7852623456791559</v>
      </c>
      <c r="I40" s="94"/>
      <c r="J40" s="94"/>
      <c r="K40" s="94"/>
      <c r="L40" s="94"/>
      <c r="M40" s="90"/>
    </row>
    <row r="41" spans="3:13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0"/>
    </row>
    <row r="42" spans="3:13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  <c r="M42" s="90">
        <v>287.52</v>
      </c>
    </row>
    <row r="43" spans="3:13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CalculoGanhoDias!F23</f>
        <v>10.17915949048313</v>
      </c>
      <c r="M43" s="90">
        <v>244.32</v>
      </c>
    </row>
    <row r="44" spans="3:13" x14ac:dyDescent="0.25">
      <c r="C44" s="94"/>
      <c r="D44" s="94"/>
      <c r="E44" s="94"/>
      <c r="F44" s="180" t="s">
        <v>1133</v>
      </c>
      <c r="G44" s="181" t="s">
        <v>1127</v>
      </c>
      <c r="H44" s="180" t="s">
        <v>1300</v>
      </c>
      <c r="I44" s="94"/>
      <c r="J44" s="179" t="s">
        <v>1134</v>
      </c>
      <c r="K44" s="179"/>
      <c r="L44" s="168">
        <f>AVERAGE(H46:H48)</f>
        <v>10.200574972668512</v>
      </c>
      <c r="M44" s="182">
        <v>244.8</v>
      </c>
    </row>
    <row r="45" spans="3:13" ht="15.75" thickBot="1" x14ac:dyDescent="0.3">
      <c r="C45" s="94"/>
      <c r="D45" s="94"/>
      <c r="E45" s="94"/>
      <c r="F45" s="180"/>
      <c r="G45" s="181"/>
      <c r="H45" s="180"/>
      <c r="I45" s="94"/>
      <c r="J45" s="179"/>
      <c r="K45" s="179"/>
      <c r="L45" s="169"/>
      <c r="M45" s="182"/>
    </row>
    <row r="46" spans="3:13" ht="15" customHeight="1" x14ac:dyDescent="0.25">
      <c r="C46" s="173" t="s">
        <v>887</v>
      </c>
      <c r="D46" s="174"/>
      <c r="E46" s="127" t="s">
        <v>888</v>
      </c>
      <c r="F46" s="100">
        <v>3.099897119341525</v>
      </c>
      <c r="G46" s="103"/>
      <c r="H46" s="100">
        <f>F46-(F46*G46)</f>
        <v>3.099897119341525</v>
      </c>
      <c r="I46" s="94"/>
      <c r="J46" s="94"/>
      <c r="K46" s="94"/>
      <c r="L46" s="94"/>
    </row>
    <row r="47" spans="3:13" x14ac:dyDescent="0.25">
      <c r="C47" s="160"/>
      <c r="D47" s="175"/>
      <c r="E47" s="127" t="s">
        <v>272</v>
      </c>
      <c r="F47" s="100">
        <v>22.488304093568189</v>
      </c>
      <c r="G47" s="103">
        <v>0.2</v>
      </c>
      <c r="H47" s="100">
        <f>F47-(F47*G47)</f>
        <v>17.990643274854552</v>
      </c>
      <c r="I47" s="94"/>
      <c r="J47" s="94"/>
      <c r="K47" s="94"/>
      <c r="L47" s="94"/>
    </row>
    <row r="48" spans="3:13" ht="15.75" thickBot="1" x14ac:dyDescent="0.3">
      <c r="C48" s="176"/>
      <c r="D48" s="177"/>
      <c r="E48" s="127" t="s">
        <v>894</v>
      </c>
      <c r="F48" s="100">
        <v>10.338244047618979</v>
      </c>
      <c r="G48" s="103">
        <v>0.08</v>
      </c>
      <c r="H48" s="100">
        <f>F48-(F48*G48)</f>
        <v>9.5111845238094599</v>
      </c>
      <c r="I48" s="94"/>
      <c r="J48" s="94"/>
      <c r="K48" s="94"/>
      <c r="L48" s="94"/>
    </row>
    <row r="51" spans="3:29" x14ac:dyDescent="0.25">
      <c r="C51" s="155" t="s">
        <v>1307</v>
      </c>
      <c r="D51" s="155"/>
      <c r="E51" s="155"/>
      <c r="F51" s="155"/>
      <c r="G51" s="155"/>
      <c r="H51" s="155"/>
      <c r="I51" s="155"/>
      <c r="J51" s="155"/>
      <c r="K51" s="155"/>
      <c r="L51" s="155"/>
    </row>
    <row r="52" spans="3:29" x14ac:dyDescent="0.25">
      <c r="C52" t="s">
        <v>1308</v>
      </c>
    </row>
    <row r="54" spans="3:29" x14ac:dyDescent="0.25">
      <c r="C54" t="s">
        <v>1301</v>
      </c>
    </row>
    <row r="60" spans="3:29" x14ac:dyDescent="0.25">
      <c r="F60" t="s">
        <v>1302</v>
      </c>
      <c r="I60" t="s">
        <v>1305</v>
      </c>
    </row>
    <row r="61" spans="3:29" x14ac:dyDescent="0.25">
      <c r="J61" t="s">
        <v>1306</v>
      </c>
      <c r="AC61" t="s">
        <v>1305</v>
      </c>
    </row>
    <row r="62" spans="3:29" x14ac:dyDescent="0.25">
      <c r="C62" t="s">
        <v>1310</v>
      </c>
      <c r="F62" t="s">
        <v>1303</v>
      </c>
      <c r="I62" t="s">
        <v>1305</v>
      </c>
      <c r="K62" t="s">
        <v>1309</v>
      </c>
    </row>
    <row r="65" spans="1:29" x14ac:dyDescent="0.25">
      <c r="F65" t="s">
        <v>1304</v>
      </c>
      <c r="I65" t="s">
        <v>1305</v>
      </c>
    </row>
    <row r="66" spans="1:29" x14ac:dyDescent="0.25">
      <c r="J66" t="s">
        <v>1306</v>
      </c>
      <c r="AC66" t="s">
        <v>1305</v>
      </c>
    </row>
    <row r="67" spans="1:29" x14ac:dyDescent="0.25">
      <c r="F67" t="s">
        <v>1303</v>
      </c>
      <c r="I67" t="s">
        <v>1305</v>
      </c>
      <c r="K67" t="s">
        <v>1309</v>
      </c>
    </row>
    <row r="70" spans="1:29" x14ac:dyDescent="0.25">
      <c r="A70" s="8" t="s">
        <v>1123</v>
      </c>
      <c r="B70" t="s">
        <v>1221</v>
      </c>
      <c r="C70" s="102" t="s">
        <v>1311</v>
      </c>
      <c r="D70" s="102" t="s">
        <v>1312</v>
      </c>
      <c r="E70" s="146"/>
    </row>
    <row r="71" spans="1:29" x14ac:dyDescent="0.25">
      <c r="A71" s="10" t="s">
        <v>895</v>
      </c>
      <c r="B71" s="90">
        <v>169.66666666666666</v>
      </c>
      <c r="C71" s="150" t="s">
        <v>895</v>
      </c>
      <c r="D71" s="102">
        <v>6.51</v>
      </c>
      <c r="E71" s="147"/>
    </row>
    <row r="72" spans="1:29" x14ac:dyDescent="0.25">
      <c r="A72" s="10" t="s">
        <v>278</v>
      </c>
      <c r="B72" s="90">
        <v>143.79310344827587</v>
      </c>
      <c r="C72" s="150" t="s">
        <v>278</v>
      </c>
      <c r="D72" s="102">
        <v>11.98</v>
      </c>
      <c r="E72" s="147"/>
    </row>
    <row r="73" spans="1:29" x14ac:dyDescent="0.25">
      <c r="A73" s="10" t="s">
        <v>1124</v>
      </c>
      <c r="B73" s="90">
        <v>149.92105263157896</v>
      </c>
      <c r="C73" s="148"/>
      <c r="D73" s="149">
        <f>AVERAGE(D71:D72)</f>
        <v>9.245000000000001</v>
      </c>
      <c r="E73" s="142"/>
    </row>
    <row r="74" spans="1:29" x14ac:dyDescent="0.25">
      <c r="C74" s="140"/>
      <c r="D74" s="141"/>
      <c r="E74" s="142"/>
    </row>
    <row r="75" spans="1:29" x14ac:dyDescent="0.25">
      <c r="C75" s="140"/>
      <c r="D75" s="141"/>
      <c r="E75" s="142"/>
    </row>
    <row r="76" spans="1:29" x14ac:dyDescent="0.25">
      <c r="C76" s="140"/>
      <c r="D76" s="141"/>
      <c r="E76" s="142"/>
    </row>
    <row r="77" spans="1:29" x14ac:dyDescent="0.25">
      <c r="C77" s="140"/>
      <c r="D77" s="141"/>
      <c r="E77" s="142"/>
    </row>
    <row r="78" spans="1:29" x14ac:dyDescent="0.25">
      <c r="C78" s="140"/>
      <c r="D78" s="141"/>
      <c r="E78" s="142"/>
    </row>
    <row r="79" spans="1:29" x14ac:dyDescent="0.25">
      <c r="C79" s="140"/>
      <c r="D79" s="141"/>
      <c r="E79" s="142"/>
    </row>
    <row r="80" spans="1:29" x14ac:dyDescent="0.25">
      <c r="C80" s="140"/>
      <c r="D80" s="141"/>
      <c r="E80" s="142"/>
    </row>
    <row r="81" spans="3:5" x14ac:dyDescent="0.25">
      <c r="C81" s="140"/>
      <c r="D81" s="141"/>
      <c r="E81" s="142"/>
    </row>
    <row r="82" spans="3:5" x14ac:dyDescent="0.25">
      <c r="C82" s="140"/>
      <c r="D82" s="141"/>
      <c r="E82" s="142"/>
    </row>
    <row r="83" spans="3:5" x14ac:dyDescent="0.25">
      <c r="C83" s="140"/>
      <c r="D83" s="141"/>
      <c r="E83" s="142"/>
    </row>
    <row r="84" spans="3:5" x14ac:dyDescent="0.25">
      <c r="C84" s="140"/>
      <c r="D84" s="141"/>
      <c r="E84" s="142"/>
    </row>
    <row r="85" spans="3:5" x14ac:dyDescent="0.25">
      <c r="C85" s="140"/>
      <c r="D85" s="141"/>
      <c r="E85" s="142"/>
    </row>
    <row r="86" spans="3:5" x14ac:dyDescent="0.25">
      <c r="C86" s="140"/>
      <c r="D86" s="141"/>
      <c r="E86" s="142"/>
    </row>
    <row r="87" spans="3:5" x14ac:dyDescent="0.25">
      <c r="C87" s="143"/>
      <c r="D87" s="144"/>
      <c r="E87" s="145"/>
    </row>
    <row r="97" spans="1:24" ht="165" x14ac:dyDescent="0.25">
      <c r="A97" s="8" t="s">
        <v>958</v>
      </c>
      <c r="B97" s="135" t="s">
        <v>6</v>
      </c>
      <c r="P97" s="166" t="s">
        <v>1316</v>
      </c>
      <c r="Q97" t="s">
        <v>1313</v>
      </c>
    </row>
    <row r="98" spans="1:24" x14ac:dyDescent="0.25">
      <c r="A98" s="8" t="s">
        <v>1128</v>
      </c>
      <c r="B98" t="s">
        <v>1129</v>
      </c>
      <c r="P98" s="166"/>
      <c r="Q98" s="8" t="s">
        <v>855</v>
      </c>
      <c r="R98" t="s">
        <v>899</v>
      </c>
    </row>
    <row r="99" spans="1:24" x14ac:dyDescent="0.25">
      <c r="P99" s="166"/>
      <c r="Q99" s="8" t="s">
        <v>1128</v>
      </c>
      <c r="R99" t="s">
        <v>1129</v>
      </c>
    </row>
    <row r="100" spans="1:24" x14ac:dyDescent="0.25">
      <c r="A100" s="8" t="s">
        <v>1123</v>
      </c>
      <c r="B100" t="s">
        <v>856</v>
      </c>
      <c r="P100" s="166"/>
    </row>
    <row r="101" spans="1:24" x14ac:dyDescent="0.25">
      <c r="A101" s="10" t="s">
        <v>902</v>
      </c>
      <c r="B101" s="90">
        <v>2.7852623456791559</v>
      </c>
      <c r="P101" s="166"/>
      <c r="Q101" s="8" t="s">
        <v>1123</v>
      </c>
      <c r="R101" t="s">
        <v>856</v>
      </c>
    </row>
    <row r="102" spans="1:24" x14ac:dyDescent="0.25">
      <c r="A102" s="10" t="s">
        <v>896</v>
      </c>
      <c r="B102" s="90">
        <v>8.6041666666668402</v>
      </c>
      <c r="P102" s="166"/>
      <c r="Q102" s="10" t="s">
        <v>8</v>
      </c>
      <c r="R102" s="90">
        <v>11.384280303029795</v>
      </c>
    </row>
    <row r="103" spans="1:24" x14ac:dyDescent="0.25">
      <c r="A103" s="10" t="s">
        <v>899</v>
      </c>
      <c r="B103" s="90">
        <v>11.384280303029795</v>
      </c>
      <c r="P103" s="166"/>
      <c r="Q103" s="10" t="s">
        <v>1124</v>
      </c>
      <c r="R103" s="90">
        <v>11.384280303029795</v>
      </c>
      <c r="S103" s="9"/>
      <c r="T103" s="9"/>
      <c r="U103" s="9"/>
      <c r="V103" s="9"/>
      <c r="W103" s="9"/>
      <c r="X103" s="9"/>
    </row>
    <row r="104" spans="1:24" x14ac:dyDescent="0.25">
      <c r="A104" s="10" t="s">
        <v>897</v>
      </c>
      <c r="B104" s="90">
        <v>3.2626736111105856</v>
      </c>
      <c r="P104" s="166"/>
      <c r="S104" s="9"/>
      <c r="T104" s="9"/>
      <c r="U104" s="9"/>
      <c r="V104" s="9"/>
      <c r="W104" s="9"/>
      <c r="X104" s="9"/>
    </row>
    <row r="105" spans="1:24" x14ac:dyDescent="0.25">
      <c r="A105" s="10" t="s">
        <v>1124</v>
      </c>
      <c r="B105" s="90">
        <v>8.3475623582764484</v>
      </c>
      <c r="P105" s="166"/>
      <c r="S105" s="9"/>
      <c r="T105" s="9"/>
      <c r="U105" s="9"/>
      <c r="V105" s="9"/>
      <c r="W105" s="9"/>
      <c r="X105" s="9"/>
    </row>
    <row r="106" spans="1:24" x14ac:dyDescent="0.25">
      <c r="P106" s="166"/>
      <c r="S106" s="9"/>
      <c r="T106" s="9"/>
      <c r="U106" s="9"/>
      <c r="V106" s="9"/>
      <c r="W106" s="9"/>
      <c r="X106" s="9"/>
    </row>
    <row r="107" spans="1:24" x14ac:dyDescent="0.25">
      <c r="P107" s="166"/>
      <c r="S107" s="9"/>
      <c r="T107" s="9"/>
      <c r="U107" s="9"/>
      <c r="V107" s="9"/>
      <c r="W107" s="9"/>
      <c r="X107" s="9"/>
    </row>
    <row r="108" spans="1:24" x14ac:dyDescent="0.25">
      <c r="P108" s="166"/>
      <c r="T108" s="9"/>
      <c r="U108" s="9"/>
      <c r="V108" s="9"/>
      <c r="W108" s="9"/>
      <c r="X108" s="9"/>
    </row>
    <row r="109" spans="1:24" x14ac:dyDescent="0.25">
      <c r="P109" s="166"/>
      <c r="T109" s="9"/>
      <c r="U109" s="9"/>
      <c r="V109" s="9"/>
      <c r="W109" s="9"/>
      <c r="X109" s="9"/>
    </row>
    <row r="110" spans="1:24" x14ac:dyDescent="0.25">
      <c r="P110" s="166"/>
      <c r="T110" s="9"/>
      <c r="U110" s="9"/>
      <c r="V110" s="9"/>
      <c r="W110" s="9"/>
      <c r="X110" s="9"/>
    </row>
    <row r="111" spans="1:24" x14ac:dyDescent="0.25">
      <c r="P111" s="166"/>
      <c r="T111" s="9"/>
      <c r="U111" s="9"/>
      <c r="V111" s="9"/>
      <c r="W111" s="9"/>
      <c r="X111" s="9"/>
    </row>
    <row r="112" spans="1:24" x14ac:dyDescent="0.25">
      <c r="P112" s="166"/>
      <c r="T112" s="9"/>
      <c r="U112" s="9"/>
      <c r="V112" s="9"/>
      <c r="W112" s="9"/>
      <c r="X112" s="9"/>
    </row>
    <row r="113" spans="1:24" x14ac:dyDescent="0.25">
      <c r="P113" s="166"/>
      <c r="T113" s="9"/>
      <c r="U113" s="9"/>
      <c r="V113" s="9"/>
      <c r="W113" s="9"/>
      <c r="X113" s="9"/>
    </row>
    <row r="114" spans="1:24" x14ac:dyDescent="0.25">
      <c r="A114" s="8" t="s">
        <v>1128</v>
      </c>
      <c r="B114" t="s">
        <v>1129</v>
      </c>
      <c r="P114" s="166"/>
      <c r="T114" s="9"/>
      <c r="U114" s="9"/>
      <c r="V114" s="9"/>
      <c r="W114" s="9"/>
      <c r="X114" s="9"/>
    </row>
    <row r="115" spans="1:24" x14ac:dyDescent="0.25">
      <c r="A115" s="8" t="s">
        <v>958</v>
      </c>
      <c r="B115" t="s">
        <v>278</v>
      </c>
      <c r="P115" s="166"/>
      <c r="T115" s="9"/>
      <c r="U115" s="9"/>
      <c r="V115" s="9"/>
      <c r="W115" s="9"/>
      <c r="X115" s="9"/>
    </row>
    <row r="116" spans="1:24" x14ac:dyDescent="0.25">
      <c r="P116" s="166"/>
      <c r="T116" s="9"/>
      <c r="U116" s="9"/>
      <c r="V116" s="9"/>
      <c r="W116" s="9"/>
      <c r="X116" s="9"/>
    </row>
    <row r="117" spans="1:24" x14ac:dyDescent="0.25">
      <c r="A117" s="8" t="s">
        <v>1123</v>
      </c>
      <c r="B117" t="s">
        <v>856</v>
      </c>
      <c r="P117" s="166"/>
      <c r="T117" s="9"/>
      <c r="U117" s="9"/>
      <c r="V117" s="9"/>
      <c r="W117" s="9"/>
      <c r="X117" s="9"/>
    </row>
    <row r="118" spans="1:24" x14ac:dyDescent="0.25">
      <c r="A118" s="10" t="s">
        <v>888</v>
      </c>
      <c r="B118" s="90">
        <v>3.1404569892473901</v>
      </c>
      <c r="P118" s="166"/>
      <c r="T118" s="9"/>
      <c r="U118" s="9"/>
      <c r="V118" s="151"/>
      <c r="W118" s="9"/>
      <c r="X118" s="9"/>
    </row>
    <row r="119" spans="1:24" x14ac:dyDescent="0.25">
      <c r="A119" s="10" t="s">
        <v>272</v>
      </c>
      <c r="B119" s="90">
        <v>22.488304093568189</v>
      </c>
      <c r="P119" s="166"/>
      <c r="T119" s="9"/>
      <c r="U119" s="9"/>
      <c r="V119" s="9"/>
      <c r="W119" s="9"/>
      <c r="X119" s="9"/>
    </row>
    <row r="120" spans="1:24" x14ac:dyDescent="0.25">
      <c r="A120" s="10" t="s">
        <v>894</v>
      </c>
      <c r="B120" s="90">
        <v>10.338244047618979</v>
      </c>
      <c r="P120" s="166"/>
      <c r="T120" s="9"/>
      <c r="U120" s="9"/>
      <c r="V120" s="9"/>
      <c r="W120" s="9"/>
      <c r="X120" s="9"/>
    </row>
    <row r="121" spans="1:24" x14ac:dyDescent="0.25">
      <c r="A121" s="10" t="s">
        <v>1124</v>
      </c>
      <c r="B121" s="90">
        <v>7.9286668192919301</v>
      </c>
      <c r="P121" s="166"/>
      <c r="Q121" t="s">
        <v>1314</v>
      </c>
      <c r="T121" s="9"/>
      <c r="U121" s="9"/>
      <c r="V121" s="9"/>
      <c r="W121" s="9"/>
      <c r="X121" s="9"/>
    </row>
    <row r="122" spans="1:24" x14ac:dyDescent="0.25">
      <c r="P122" s="166"/>
      <c r="Q122" s="8" t="s">
        <v>855</v>
      </c>
      <c r="R122" t="s">
        <v>896</v>
      </c>
      <c r="T122" s="9"/>
      <c r="U122" s="9"/>
      <c r="V122" s="9"/>
      <c r="W122" s="9"/>
      <c r="X122" s="9"/>
    </row>
    <row r="123" spans="1:24" x14ac:dyDescent="0.25">
      <c r="P123" s="166"/>
      <c r="Q123" s="8" t="s">
        <v>1128</v>
      </c>
      <c r="R123" t="s">
        <v>1129</v>
      </c>
      <c r="T123" s="9"/>
      <c r="U123" s="9"/>
      <c r="V123" s="9"/>
      <c r="W123" s="9"/>
      <c r="X123" s="9"/>
    </row>
    <row r="124" spans="1:24" x14ac:dyDescent="0.25">
      <c r="A124" s="8" t="s">
        <v>1128</v>
      </c>
      <c r="B124" t="s">
        <v>1129</v>
      </c>
      <c r="P124" s="166"/>
      <c r="T124" s="9"/>
      <c r="U124" s="9"/>
      <c r="V124" s="9"/>
      <c r="W124" s="9"/>
      <c r="X124" s="9"/>
    </row>
    <row r="125" spans="1:24" x14ac:dyDescent="0.25">
      <c r="A125" s="8" t="s">
        <v>958</v>
      </c>
      <c r="B125" t="s">
        <v>278</v>
      </c>
      <c r="P125" s="166"/>
      <c r="Q125" s="8" t="s">
        <v>1123</v>
      </c>
      <c r="R125" t="s">
        <v>856</v>
      </c>
      <c r="T125" s="9"/>
      <c r="U125" s="9"/>
      <c r="V125" s="9"/>
      <c r="W125" s="9"/>
      <c r="X125" s="9"/>
    </row>
    <row r="126" spans="1:24" x14ac:dyDescent="0.25">
      <c r="P126" s="166"/>
      <c r="Q126" s="10" t="s">
        <v>8</v>
      </c>
      <c r="R126" s="90">
        <v>5.7211111111100763</v>
      </c>
      <c r="T126" s="9"/>
      <c r="U126" s="9"/>
      <c r="V126" s="9"/>
      <c r="W126" s="9"/>
      <c r="X126" s="9"/>
    </row>
    <row r="127" spans="1:24" x14ac:dyDescent="0.25">
      <c r="A127" s="8" t="s">
        <v>1123</v>
      </c>
      <c r="B127" t="s">
        <v>856</v>
      </c>
      <c r="P127" s="166"/>
      <c r="Q127" s="10" t="s">
        <v>270</v>
      </c>
      <c r="R127" s="90">
        <v>10.205864197531708</v>
      </c>
      <c r="T127" s="9"/>
      <c r="U127" s="9"/>
      <c r="V127" s="9"/>
      <c r="W127" s="9"/>
      <c r="X127" s="9"/>
    </row>
    <row r="128" spans="1:24" x14ac:dyDescent="0.25">
      <c r="A128" s="10" t="s">
        <v>886</v>
      </c>
      <c r="B128" s="90">
        <v>2.9144965277785864</v>
      </c>
      <c r="P128" s="166"/>
      <c r="Q128" s="10" t="s">
        <v>1124</v>
      </c>
      <c r="R128" s="90">
        <v>8.6041666666668402</v>
      </c>
      <c r="T128" s="9"/>
      <c r="U128" s="9"/>
      <c r="V128" s="9"/>
      <c r="W128" s="9"/>
      <c r="X128" s="9"/>
    </row>
    <row r="129" spans="1:24" x14ac:dyDescent="0.25">
      <c r="A129" s="10" t="s">
        <v>1124</v>
      </c>
      <c r="B129" s="90">
        <v>2.9144965277785864</v>
      </c>
      <c r="P129" s="166"/>
      <c r="T129" s="9"/>
      <c r="U129" s="9"/>
      <c r="V129" s="9"/>
      <c r="W129" s="9"/>
      <c r="X129" s="9"/>
    </row>
    <row r="130" spans="1:24" x14ac:dyDescent="0.25">
      <c r="P130" s="166"/>
      <c r="T130" s="9"/>
      <c r="U130" s="9"/>
      <c r="V130" s="9"/>
      <c r="W130" s="9"/>
      <c r="X130" s="9"/>
    </row>
    <row r="131" spans="1:24" x14ac:dyDescent="0.25">
      <c r="P131" s="166"/>
      <c r="T131" s="9"/>
      <c r="U131" s="9"/>
      <c r="V131" s="9"/>
      <c r="W131" s="9"/>
      <c r="X131" s="9"/>
    </row>
    <row r="132" spans="1:24" x14ac:dyDescent="0.25">
      <c r="P132" s="166"/>
      <c r="T132" s="9"/>
      <c r="U132" s="9"/>
      <c r="V132" s="9"/>
      <c r="W132" s="9"/>
      <c r="X132" s="9"/>
    </row>
    <row r="133" spans="1:24" x14ac:dyDescent="0.25">
      <c r="P133" s="166"/>
      <c r="T133" s="9"/>
      <c r="U133" s="9"/>
      <c r="V133" s="9"/>
      <c r="W133" s="9"/>
      <c r="X133" s="9"/>
    </row>
    <row r="134" spans="1:24" x14ac:dyDescent="0.25">
      <c r="P134" s="166"/>
      <c r="T134" s="9"/>
      <c r="U134" s="9"/>
      <c r="V134" s="9"/>
      <c r="W134" s="9"/>
      <c r="X134" s="9"/>
    </row>
    <row r="135" spans="1:24" x14ac:dyDescent="0.25">
      <c r="P135" s="166"/>
      <c r="T135" s="9"/>
      <c r="U135" s="9"/>
      <c r="V135" s="9"/>
      <c r="W135" s="9"/>
      <c r="X135" s="9"/>
    </row>
    <row r="136" spans="1:24" x14ac:dyDescent="0.25">
      <c r="P136" s="166"/>
      <c r="T136" s="9"/>
      <c r="U136" s="9"/>
      <c r="V136" s="9"/>
      <c r="W136" s="9"/>
      <c r="X136" s="9"/>
    </row>
    <row r="137" spans="1:24" x14ac:dyDescent="0.25">
      <c r="P137" s="166"/>
      <c r="T137" s="9"/>
      <c r="U137" s="9"/>
      <c r="V137" s="9"/>
      <c r="W137" s="9"/>
      <c r="X137" s="9"/>
    </row>
    <row r="138" spans="1:24" x14ac:dyDescent="0.25">
      <c r="P138" s="166"/>
      <c r="T138" s="9"/>
      <c r="U138" s="9"/>
      <c r="V138" s="9"/>
      <c r="W138" s="9"/>
      <c r="X138" s="9"/>
    </row>
    <row r="139" spans="1:24" x14ac:dyDescent="0.25">
      <c r="P139" s="166"/>
      <c r="S139" s="9"/>
      <c r="T139" s="9"/>
      <c r="U139" s="9"/>
      <c r="V139" s="9"/>
      <c r="W139" s="9"/>
      <c r="X139" s="9"/>
    </row>
    <row r="140" spans="1:24" x14ac:dyDescent="0.25">
      <c r="P140" s="166"/>
      <c r="S140" s="9"/>
      <c r="T140" s="9"/>
      <c r="U140" s="9"/>
      <c r="V140" s="9"/>
      <c r="W140" s="9"/>
      <c r="X140" s="9"/>
    </row>
    <row r="141" spans="1:24" x14ac:dyDescent="0.25">
      <c r="P141" s="166"/>
      <c r="S141" s="9"/>
      <c r="T141" s="9"/>
      <c r="U141" s="9"/>
      <c r="V141" s="9"/>
      <c r="W141" s="9"/>
      <c r="X141" s="9"/>
    </row>
    <row r="142" spans="1:24" x14ac:dyDescent="0.25">
      <c r="P142" s="166"/>
      <c r="S142" s="9"/>
      <c r="T142" s="9"/>
      <c r="U142" s="9"/>
      <c r="V142" s="9"/>
      <c r="W142" s="9"/>
      <c r="X142" s="9"/>
    </row>
    <row r="143" spans="1:24" x14ac:dyDescent="0.25">
      <c r="P143" s="166"/>
      <c r="S143" s="9"/>
      <c r="T143" s="9"/>
      <c r="U143" s="9"/>
      <c r="V143" s="9"/>
      <c r="W143" s="9"/>
      <c r="X143" s="9"/>
    </row>
    <row r="144" spans="1:24" x14ac:dyDescent="0.25">
      <c r="P144" s="166"/>
      <c r="Q144" t="s">
        <v>1315</v>
      </c>
      <c r="S144" s="9"/>
      <c r="T144" s="9"/>
      <c r="U144" s="9"/>
      <c r="V144" s="9"/>
      <c r="W144" s="9"/>
      <c r="X144" s="9"/>
    </row>
    <row r="145" spans="16:24" x14ac:dyDescent="0.25">
      <c r="P145" s="166"/>
      <c r="Q145" s="8" t="s">
        <v>1128</v>
      </c>
      <c r="R145" t="s">
        <v>1129</v>
      </c>
      <c r="S145" s="9"/>
      <c r="T145" s="9"/>
      <c r="U145" s="9"/>
      <c r="V145" s="9"/>
      <c r="W145" s="9"/>
      <c r="X145" s="9"/>
    </row>
    <row r="146" spans="16:24" x14ac:dyDescent="0.25">
      <c r="P146" s="166"/>
      <c r="Q146" s="8" t="s">
        <v>855</v>
      </c>
      <c r="R146" t="s">
        <v>897</v>
      </c>
      <c r="S146" s="9"/>
      <c r="T146" s="9"/>
      <c r="U146" s="9"/>
      <c r="V146" s="9"/>
      <c r="W146" s="9"/>
      <c r="X146" s="9"/>
    </row>
    <row r="147" spans="16:24" x14ac:dyDescent="0.25">
      <c r="P147" s="166"/>
      <c r="S147" s="9"/>
      <c r="T147" s="9"/>
      <c r="U147" s="9"/>
      <c r="V147" s="9"/>
      <c r="W147" s="9"/>
      <c r="X147" s="9"/>
    </row>
    <row r="148" spans="16:24" x14ac:dyDescent="0.25">
      <c r="P148" s="166"/>
      <c r="Q148" s="8" t="s">
        <v>1123</v>
      </c>
      <c r="R148" t="s">
        <v>856</v>
      </c>
      <c r="S148" s="9"/>
      <c r="T148" s="9"/>
      <c r="U148" s="9"/>
      <c r="V148" s="9"/>
      <c r="W148" s="9"/>
      <c r="X148" s="9"/>
    </row>
    <row r="149" spans="16:24" x14ac:dyDescent="0.25">
      <c r="P149" s="166"/>
      <c r="Q149" s="10" t="s">
        <v>270</v>
      </c>
      <c r="R149" s="90">
        <v>3.2626736111105856</v>
      </c>
      <c r="S149" s="9"/>
      <c r="T149" s="9"/>
      <c r="U149" s="9"/>
      <c r="V149" s="9"/>
      <c r="W149" s="9"/>
      <c r="X149" s="9"/>
    </row>
    <row r="150" spans="16:24" x14ac:dyDescent="0.25">
      <c r="P150" s="166"/>
      <c r="Q150" s="10" t="s">
        <v>1124</v>
      </c>
      <c r="R150" s="90">
        <v>3.2626736111105856</v>
      </c>
      <c r="S150" s="9"/>
      <c r="T150" s="9"/>
      <c r="U150" s="9"/>
      <c r="V150" s="9"/>
      <c r="W150" s="9"/>
      <c r="X150" s="9"/>
    </row>
    <row r="151" spans="16:24" x14ac:dyDescent="0.25">
      <c r="P151" s="9"/>
      <c r="S151" s="9"/>
      <c r="T151" s="9"/>
      <c r="U151" s="9"/>
      <c r="V151" s="9"/>
      <c r="W151" s="9"/>
      <c r="X151" s="9"/>
    </row>
    <row r="152" spans="16:24" x14ac:dyDescent="0.25">
      <c r="P152" s="9"/>
      <c r="S152" s="9"/>
      <c r="T152" s="9"/>
      <c r="U152" s="9"/>
      <c r="V152" s="9"/>
      <c r="W152" s="9"/>
      <c r="X152" s="9"/>
    </row>
    <row r="153" spans="16:24" x14ac:dyDescent="0.25">
      <c r="P153" s="9"/>
      <c r="S153" s="9"/>
      <c r="T153" s="9"/>
      <c r="U153" s="9"/>
      <c r="V153" s="9"/>
      <c r="W153" s="9"/>
      <c r="X153" s="9"/>
    </row>
    <row r="154" spans="16:24" x14ac:dyDescent="0.25">
      <c r="P154" s="9"/>
      <c r="S154" s="9"/>
      <c r="T154" s="9"/>
      <c r="U154" s="9"/>
      <c r="V154" s="9"/>
      <c r="W154" s="9"/>
      <c r="X154" s="9"/>
    </row>
    <row r="155" spans="16:24" x14ac:dyDescent="0.25">
      <c r="P155" s="9"/>
      <c r="S155" s="9"/>
      <c r="T155" s="9"/>
      <c r="U155" s="9"/>
      <c r="V155" s="9"/>
      <c r="W155" s="9"/>
      <c r="X155" s="9"/>
    </row>
    <row r="156" spans="16:24" x14ac:dyDescent="0.25">
      <c r="P156" s="9"/>
      <c r="S156" s="9"/>
      <c r="T156" s="9"/>
      <c r="U156" s="9"/>
      <c r="V156" s="9"/>
      <c r="W156" s="9"/>
      <c r="X156" s="9"/>
    </row>
    <row r="157" spans="16:24" x14ac:dyDescent="0.25">
      <c r="P157" s="9"/>
      <c r="S157" s="9"/>
      <c r="T157" s="9"/>
      <c r="U157" s="9"/>
      <c r="V157" s="9"/>
      <c r="W157" s="9"/>
      <c r="X157" s="9"/>
    </row>
    <row r="158" spans="16:24" x14ac:dyDescent="0.25">
      <c r="P158" s="9"/>
      <c r="S158" s="9"/>
      <c r="T158" s="9"/>
      <c r="U158" s="9"/>
      <c r="V158" s="9"/>
      <c r="W158" s="9"/>
      <c r="X158" s="9"/>
    </row>
    <row r="159" spans="16:24" x14ac:dyDescent="0.25">
      <c r="P159" s="9"/>
      <c r="S159" s="9"/>
      <c r="T159" s="9"/>
      <c r="U159" s="9"/>
      <c r="V159" s="9"/>
      <c r="W159" s="9"/>
      <c r="X159" s="9"/>
    </row>
    <row r="160" spans="16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D161" s="8" t="s">
        <v>1128</v>
      </c>
      <c r="E161" t="s">
        <v>1129</v>
      </c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855</v>
      </c>
      <c r="E162" t="s">
        <v>897</v>
      </c>
      <c r="P162" s="9"/>
      <c r="S162" s="9"/>
      <c r="T162" s="9"/>
      <c r="U162" s="9"/>
      <c r="V162" s="9"/>
      <c r="W162" s="9"/>
      <c r="X162" s="9"/>
    </row>
    <row r="163" spans="1:24" x14ac:dyDescent="0.25">
      <c r="P163" s="9"/>
      <c r="S163" s="9"/>
      <c r="T163" s="9"/>
      <c r="U163" s="9"/>
      <c r="V163" s="9"/>
      <c r="W163" s="9"/>
      <c r="X163" s="9"/>
    </row>
    <row r="164" spans="1:24" x14ac:dyDescent="0.25">
      <c r="A164" s="8" t="s">
        <v>1128</v>
      </c>
      <c r="B164" t="s">
        <v>1129</v>
      </c>
      <c r="D164" s="8" t="s">
        <v>1123</v>
      </c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855</v>
      </c>
      <c r="B165" t="s">
        <v>896</v>
      </c>
      <c r="D165" s="153">
        <v>1.4583333329937886E-2</v>
      </c>
      <c r="P165" s="9"/>
      <c r="S165" s="9"/>
      <c r="T165" s="9"/>
      <c r="U165" s="9"/>
      <c r="V165" s="9"/>
      <c r="W165" s="9"/>
      <c r="X165" s="9"/>
    </row>
    <row r="166" spans="1:24" x14ac:dyDescent="0.25">
      <c r="D166" s="152" t="s">
        <v>756</v>
      </c>
      <c r="P166" s="9"/>
      <c r="T166" s="9"/>
      <c r="U166" s="9"/>
      <c r="V166" s="9"/>
      <c r="W166" s="9"/>
      <c r="X166" s="9"/>
    </row>
    <row r="167" spans="1:24" x14ac:dyDescent="0.25">
      <c r="A167" s="8" t="s">
        <v>1123</v>
      </c>
      <c r="D167" s="153">
        <v>0.14444444444961846</v>
      </c>
      <c r="P167" s="167" t="s">
        <v>1319</v>
      </c>
      <c r="Q167" t="s">
        <v>1317</v>
      </c>
      <c r="T167" s="9"/>
      <c r="U167" s="9"/>
      <c r="V167" s="9"/>
      <c r="W167" s="9"/>
      <c r="X167" s="9"/>
    </row>
    <row r="168" spans="1:24" x14ac:dyDescent="0.25">
      <c r="A168" s="153">
        <v>1.2500000004365575E-2</v>
      </c>
      <c r="D168" s="152" t="s">
        <v>756</v>
      </c>
      <c r="P168" s="167"/>
      <c r="Q168" s="8" t="s">
        <v>1128</v>
      </c>
      <c r="R168" t="s">
        <v>1129</v>
      </c>
      <c r="S168" s="9"/>
      <c r="T168" s="9"/>
      <c r="U168" s="9"/>
      <c r="V168" s="9"/>
      <c r="W168" s="9"/>
      <c r="X168" s="9"/>
    </row>
    <row r="169" spans="1:24" x14ac:dyDescent="0.25">
      <c r="A169" s="152" t="s">
        <v>853</v>
      </c>
      <c r="D169" s="153">
        <v>0.89166666666278616</v>
      </c>
      <c r="P169" s="167"/>
      <c r="Q169" s="8" t="s">
        <v>855</v>
      </c>
      <c r="R169" t="s">
        <v>272</v>
      </c>
      <c r="T169" s="9"/>
      <c r="U169" s="9"/>
      <c r="V169" s="9"/>
      <c r="W169" s="9"/>
      <c r="X169" s="9"/>
    </row>
    <row r="170" spans="1:24" x14ac:dyDescent="0.25">
      <c r="A170" s="153">
        <v>4.4444444443797693E-2</v>
      </c>
      <c r="D170" s="152" t="s">
        <v>756</v>
      </c>
      <c r="P170" s="167"/>
      <c r="T170" s="9"/>
      <c r="U170" s="9"/>
      <c r="V170" s="9"/>
      <c r="W170" s="9"/>
      <c r="X170" s="9"/>
    </row>
    <row r="171" spans="1:24" x14ac:dyDescent="0.25">
      <c r="A171" s="152" t="s">
        <v>853</v>
      </c>
      <c r="D171" s="153">
        <v>12</v>
      </c>
      <c r="P171" s="167"/>
      <c r="Q171" s="8" t="s">
        <v>1123</v>
      </c>
      <c r="R171" t="s">
        <v>856</v>
      </c>
      <c r="T171" s="9"/>
      <c r="U171" s="9"/>
      <c r="V171" s="9"/>
      <c r="W171" s="9"/>
      <c r="X171" s="9"/>
    </row>
    <row r="172" spans="1:24" x14ac:dyDescent="0.25">
      <c r="A172" s="153">
        <v>7.7777777776645962E-2</v>
      </c>
      <c r="D172" s="152" t="s">
        <v>756</v>
      </c>
      <c r="P172" s="167"/>
      <c r="Q172" s="10" t="s">
        <v>270</v>
      </c>
      <c r="R172" s="90">
        <v>22.488304093568189</v>
      </c>
      <c r="T172" s="9"/>
      <c r="U172" s="9"/>
      <c r="V172" s="9"/>
      <c r="W172" s="9"/>
      <c r="X172" s="9"/>
    </row>
    <row r="173" spans="1:24" x14ac:dyDescent="0.25">
      <c r="A173" s="152" t="s">
        <v>853</v>
      </c>
      <c r="D173" s="153" t="s">
        <v>1124</v>
      </c>
      <c r="P173" s="167"/>
      <c r="Q173" s="10" t="s">
        <v>1124</v>
      </c>
      <c r="R173" s="90">
        <v>22.488304093568189</v>
      </c>
      <c r="T173" s="9"/>
      <c r="U173" s="9"/>
      <c r="V173" s="9"/>
      <c r="W173" s="9"/>
      <c r="X173" s="9"/>
    </row>
    <row r="174" spans="1:24" x14ac:dyDescent="0.25">
      <c r="A174" s="153">
        <v>0.12152777778101154</v>
      </c>
      <c r="H174" s="8" t="s">
        <v>1128</v>
      </c>
      <c r="I174" t="s">
        <v>1129</v>
      </c>
      <c r="P174" s="167"/>
      <c r="T174" s="9"/>
      <c r="U174" s="9"/>
      <c r="V174" s="9"/>
      <c r="W174" s="9"/>
      <c r="X174" s="9"/>
    </row>
    <row r="175" spans="1:24" x14ac:dyDescent="0.25">
      <c r="A175" s="152" t="s">
        <v>82</v>
      </c>
      <c r="H175" s="8" t="s">
        <v>855</v>
      </c>
      <c r="I175" t="s">
        <v>272</v>
      </c>
      <c r="P175" s="167"/>
      <c r="T175" s="9"/>
      <c r="U175" s="9"/>
      <c r="V175" s="9"/>
      <c r="W175" s="9"/>
      <c r="X175" s="9"/>
    </row>
    <row r="176" spans="1:24" x14ac:dyDescent="0.25">
      <c r="A176" s="153">
        <v>2.8791666666729725</v>
      </c>
      <c r="P176" s="167"/>
      <c r="T176" s="9"/>
      <c r="U176" s="9"/>
      <c r="V176" s="9"/>
      <c r="W176" s="9"/>
      <c r="X176" s="9"/>
    </row>
    <row r="177" spans="1:24" x14ac:dyDescent="0.25">
      <c r="A177" s="152" t="s">
        <v>853</v>
      </c>
      <c r="D177" s="8" t="s">
        <v>1128</v>
      </c>
      <c r="E177" t="s">
        <v>1129</v>
      </c>
      <c r="H177" s="8" t="s">
        <v>1123</v>
      </c>
      <c r="P177" s="167"/>
      <c r="T177" s="9"/>
      <c r="U177" s="9"/>
      <c r="V177" s="9"/>
      <c r="W177" s="9"/>
      <c r="X177" s="9"/>
    </row>
    <row r="178" spans="1:24" x14ac:dyDescent="0.25">
      <c r="A178" s="153">
        <v>2.9375</v>
      </c>
      <c r="D178" s="8" t="s">
        <v>855</v>
      </c>
      <c r="E178" t="s">
        <v>899</v>
      </c>
      <c r="H178" s="153">
        <v>4.8611111124046147E-3</v>
      </c>
      <c r="P178" s="167"/>
      <c r="T178" s="9"/>
      <c r="U178" s="9"/>
      <c r="V178" s="9"/>
      <c r="W178" s="9"/>
      <c r="X178" s="9"/>
    </row>
    <row r="179" spans="1:24" x14ac:dyDescent="0.25">
      <c r="A179" s="152" t="s">
        <v>853</v>
      </c>
      <c r="H179" s="153">
        <v>4.3055555557657499E-2</v>
      </c>
      <c r="P179" s="167"/>
      <c r="T179" s="9"/>
      <c r="U179" s="9"/>
      <c r="V179" s="9"/>
      <c r="W179" s="9"/>
      <c r="X179" s="9"/>
    </row>
    <row r="180" spans="1:24" x14ac:dyDescent="0.25">
      <c r="A180" s="153">
        <v>3.6902777777722804</v>
      </c>
      <c r="D180" s="8" t="s">
        <v>1123</v>
      </c>
      <c r="H180" s="153">
        <v>0.22152777777955635</v>
      </c>
      <c r="P180" s="167"/>
      <c r="T180" s="9"/>
      <c r="U180" s="9"/>
      <c r="V180" s="9"/>
      <c r="W180" s="9"/>
      <c r="X180" s="9"/>
    </row>
    <row r="181" spans="1:24" x14ac:dyDescent="0.25">
      <c r="A181" s="152" t="s">
        <v>82</v>
      </c>
      <c r="D181" s="153">
        <v>3.8888888884685002E-2</v>
      </c>
      <c r="H181" s="153">
        <v>0.88541666667151731</v>
      </c>
      <c r="P181" s="167"/>
      <c r="T181" s="9"/>
      <c r="U181" s="9"/>
      <c r="V181" s="9"/>
      <c r="W181" s="9"/>
      <c r="X181" s="9"/>
    </row>
    <row r="182" spans="1:24" x14ac:dyDescent="0.25">
      <c r="A182" s="153">
        <v>4.0381944444452529</v>
      </c>
      <c r="D182" s="152" t="s">
        <v>112</v>
      </c>
      <c r="H182" s="153">
        <v>0.91180555555911269</v>
      </c>
      <c r="P182" s="167"/>
      <c r="T182" s="9"/>
      <c r="U182" s="9"/>
      <c r="V182" s="9"/>
      <c r="W182" s="9"/>
      <c r="X182" s="9"/>
    </row>
    <row r="183" spans="1:24" x14ac:dyDescent="0.25">
      <c r="A183" s="152" t="s">
        <v>65</v>
      </c>
      <c r="D183" s="153">
        <v>0.88750000000436557</v>
      </c>
      <c r="H183" s="153">
        <v>0.92847222222189885</v>
      </c>
      <c r="P183" s="167"/>
      <c r="T183" s="9"/>
      <c r="U183" s="9"/>
      <c r="V183" s="9"/>
      <c r="W183" s="9"/>
      <c r="X183" s="9"/>
    </row>
    <row r="184" spans="1:24" x14ac:dyDescent="0.25">
      <c r="A184" s="153">
        <v>4.929166666661331</v>
      </c>
      <c r="D184" s="152" t="s">
        <v>46</v>
      </c>
      <c r="H184" s="153">
        <v>0.98819444444961846</v>
      </c>
      <c r="P184" s="167"/>
      <c r="T184" s="9"/>
      <c r="U184" s="9"/>
      <c r="V184" s="9"/>
      <c r="W184" s="9"/>
      <c r="X184" s="9"/>
    </row>
    <row r="185" spans="1:24" x14ac:dyDescent="0.25">
      <c r="A185" s="152" t="s">
        <v>82</v>
      </c>
      <c r="D185" s="153">
        <v>0.94652777777810115</v>
      </c>
      <c r="H185" s="153">
        <v>1</v>
      </c>
      <c r="P185" s="167"/>
      <c r="Q185" t="s">
        <v>1318</v>
      </c>
      <c r="T185" s="9"/>
      <c r="U185" s="9"/>
      <c r="V185" s="9"/>
      <c r="W185" s="9"/>
      <c r="X185" s="9"/>
    </row>
    <row r="186" spans="1:24" x14ac:dyDescent="0.25">
      <c r="A186" s="153">
        <v>6.0111111111109494</v>
      </c>
      <c r="D186" s="152" t="s">
        <v>155</v>
      </c>
      <c r="H186" s="153">
        <v>1.1965277777781012</v>
      </c>
      <c r="P186" s="167"/>
      <c r="T186" s="9"/>
      <c r="U186" s="9"/>
      <c r="V186" s="9"/>
      <c r="W186" s="9"/>
      <c r="X186" s="9"/>
    </row>
    <row r="187" spans="1:24" x14ac:dyDescent="0.25">
      <c r="A187" s="152" t="s">
        <v>853</v>
      </c>
      <c r="D187" s="153">
        <v>1.7854166666656965</v>
      </c>
      <c r="H187" s="153">
        <v>3.9854166666700621</v>
      </c>
      <c r="P187" s="167"/>
      <c r="Q187" s="8" t="s">
        <v>1128</v>
      </c>
      <c r="R187" t="s">
        <v>1129</v>
      </c>
      <c r="T187" s="9"/>
      <c r="U187" s="9"/>
      <c r="V187" s="9"/>
      <c r="W187" s="9"/>
      <c r="X187" s="9"/>
    </row>
    <row r="188" spans="1:24" x14ac:dyDescent="0.25">
      <c r="A188" s="153">
        <v>6.9812499999970896</v>
      </c>
      <c r="D188" s="152" t="s">
        <v>65</v>
      </c>
      <c r="H188" s="153">
        <v>5.952777777776646</v>
      </c>
      <c r="P188" s="167"/>
      <c r="Q188" s="8" t="s">
        <v>855</v>
      </c>
      <c r="R188" t="s">
        <v>894</v>
      </c>
      <c r="T188" s="9"/>
      <c r="U188" s="9"/>
      <c r="V188" s="9"/>
      <c r="W188" s="9"/>
      <c r="X188" s="9"/>
    </row>
    <row r="189" spans="1:24" x14ac:dyDescent="0.25">
      <c r="A189" s="152" t="s">
        <v>853</v>
      </c>
      <c r="D189" s="153">
        <v>1.9895833333284827</v>
      </c>
      <c r="H189" s="153">
        <v>17.336111111108039</v>
      </c>
      <c r="P189" s="167"/>
      <c r="S189" s="9"/>
      <c r="T189" s="9"/>
      <c r="U189" s="9"/>
      <c r="V189" s="9"/>
      <c r="W189" s="9"/>
      <c r="X189" s="9"/>
    </row>
    <row r="190" spans="1:24" x14ac:dyDescent="0.25">
      <c r="A190" s="153">
        <v>15.826388888890506</v>
      </c>
      <c r="D190" s="152" t="s">
        <v>112</v>
      </c>
      <c r="H190" s="153">
        <v>29.770833333335759</v>
      </c>
      <c r="P190" s="167"/>
      <c r="Q190" s="8" t="s">
        <v>1123</v>
      </c>
      <c r="R190" t="s">
        <v>856</v>
      </c>
      <c r="T190" s="9"/>
      <c r="U190" s="9"/>
      <c r="V190" s="9"/>
      <c r="W190" s="9"/>
      <c r="X190" s="9"/>
    </row>
    <row r="191" spans="1:24" x14ac:dyDescent="0.25">
      <c r="A191" s="152" t="s">
        <v>82</v>
      </c>
      <c r="D191" s="153">
        <v>2.047222222223354</v>
      </c>
      <c r="H191" s="153">
        <v>52.097916666665697</v>
      </c>
      <c r="P191" s="167"/>
      <c r="Q191" s="10" t="s">
        <v>8</v>
      </c>
      <c r="R191" s="90">
        <v>14.788932291665787</v>
      </c>
      <c r="T191" s="9"/>
      <c r="U191" s="9"/>
      <c r="V191" s="9"/>
      <c r="W191" s="9"/>
      <c r="X191" s="9"/>
    </row>
    <row r="192" spans="1:24" x14ac:dyDescent="0.25">
      <c r="A192" s="153">
        <v>20.969444444446708</v>
      </c>
      <c r="D192" s="152" t="s">
        <v>9</v>
      </c>
      <c r="H192" s="153">
        <v>56.013194444443798</v>
      </c>
      <c r="P192" s="167"/>
      <c r="Q192" s="10" t="s">
        <v>270</v>
      </c>
      <c r="R192" s="90">
        <v>11.23783783783772</v>
      </c>
      <c r="T192" s="9"/>
      <c r="U192" s="9"/>
      <c r="V192" s="9"/>
      <c r="W192" s="9"/>
      <c r="X192" s="9"/>
    </row>
    <row r="193" spans="1:24" x14ac:dyDescent="0.25">
      <c r="A193" s="152" t="s">
        <v>853</v>
      </c>
      <c r="D193" s="153">
        <v>2.1229166666671517</v>
      </c>
      <c r="H193" s="153">
        <v>92.855555555557657</v>
      </c>
      <c r="P193" s="167"/>
      <c r="Q193" s="10" t="s">
        <v>578</v>
      </c>
      <c r="R193" s="90">
        <v>4.1914215686282503</v>
      </c>
      <c r="T193" s="9"/>
      <c r="U193" s="9"/>
      <c r="V193" s="9"/>
      <c r="W193" s="9"/>
      <c r="X193" s="9"/>
    </row>
    <row r="194" spans="1:24" x14ac:dyDescent="0.25">
      <c r="A194" s="153">
        <v>51.939583333332848</v>
      </c>
      <c r="D194" s="152" t="s">
        <v>112</v>
      </c>
      <c r="H194" s="153">
        <v>161.08611111110804</v>
      </c>
      <c r="P194" s="167"/>
      <c r="Q194" s="10" t="s">
        <v>1124</v>
      </c>
      <c r="R194" s="90">
        <v>10.338244047618979</v>
      </c>
      <c r="T194" s="9"/>
      <c r="U194" s="9"/>
      <c r="V194" s="9"/>
      <c r="W194" s="9"/>
      <c r="X194" s="9"/>
    </row>
    <row r="195" spans="1:24" x14ac:dyDescent="0.25">
      <c r="A195" s="152" t="s">
        <v>853</v>
      </c>
      <c r="D195" s="153">
        <v>2.929861111108039</v>
      </c>
      <c r="H195" s="153" t="s">
        <v>1124</v>
      </c>
      <c r="P195" s="9"/>
      <c r="T195" s="9"/>
      <c r="U195" s="9"/>
      <c r="V195" s="9"/>
      <c r="W195" s="9"/>
      <c r="X195" s="9"/>
    </row>
    <row r="196" spans="1:24" x14ac:dyDescent="0.25">
      <c r="A196" s="153" t="s">
        <v>1124</v>
      </c>
      <c r="D196" s="152" t="s">
        <v>82</v>
      </c>
      <c r="P196" s="9"/>
      <c r="T196" s="9"/>
      <c r="U196" s="9"/>
      <c r="V196" s="9"/>
      <c r="W196" s="9"/>
      <c r="X196" s="9"/>
    </row>
    <row r="197" spans="1:24" x14ac:dyDescent="0.25">
      <c r="D197" s="153">
        <v>4.0583333333343035</v>
      </c>
      <c r="P197" s="9"/>
      <c r="T197" s="9"/>
      <c r="U197" s="9"/>
      <c r="V197" s="9"/>
      <c r="W197" s="9"/>
      <c r="X197" s="9"/>
    </row>
    <row r="198" spans="1:24" x14ac:dyDescent="0.25">
      <c r="D198" s="152" t="s">
        <v>46</v>
      </c>
      <c r="M198" s="8" t="s">
        <v>1128</v>
      </c>
      <c r="N198" t="s">
        <v>1129</v>
      </c>
      <c r="P198" s="9"/>
      <c r="T198" s="9"/>
      <c r="U198" s="9"/>
      <c r="V198" s="9"/>
      <c r="W198" s="9"/>
      <c r="X198" s="9"/>
    </row>
    <row r="199" spans="1:24" x14ac:dyDescent="0.25">
      <c r="D199" s="153">
        <v>4.0812499999956344</v>
      </c>
      <c r="M199" s="8" t="s">
        <v>855</v>
      </c>
      <c r="N199" t="s">
        <v>886</v>
      </c>
      <c r="P199" s="9"/>
      <c r="T199" s="9"/>
      <c r="U199" s="9"/>
      <c r="V199" s="9"/>
      <c r="W199" s="9"/>
      <c r="X199" s="9"/>
    </row>
    <row r="200" spans="1:24" x14ac:dyDescent="0.25">
      <c r="D200" s="152" t="s">
        <v>112</v>
      </c>
      <c r="P200" s="9"/>
      <c r="T200" s="9"/>
      <c r="U200" s="9"/>
      <c r="V200" s="9"/>
      <c r="W200" s="9"/>
      <c r="X200" s="9"/>
    </row>
    <row r="201" spans="1:24" x14ac:dyDescent="0.25">
      <c r="D201" s="153">
        <v>4.9625000000014552</v>
      </c>
      <c r="H201" s="8" t="s">
        <v>1128</v>
      </c>
      <c r="I201" t="s">
        <v>1129</v>
      </c>
      <c r="M201" s="8" t="s">
        <v>1123</v>
      </c>
      <c r="P201" s="9"/>
      <c r="T201" s="9"/>
      <c r="U201" s="9"/>
      <c r="V201" s="9"/>
      <c r="W201" s="9"/>
      <c r="X201" s="9"/>
    </row>
    <row r="202" spans="1:24" x14ac:dyDescent="0.25">
      <c r="A202" s="8" t="s">
        <v>1128</v>
      </c>
      <c r="B202" t="s">
        <v>1129</v>
      </c>
      <c r="D202" s="152" t="s">
        <v>82</v>
      </c>
      <c r="H202" s="8" t="s">
        <v>855</v>
      </c>
      <c r="I202" t="s">
        <v>894</v>
      </c>
      <c r="M202" s="153">
        <v>2.7777777795563452E-3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855</v>
      </c>
      <c r="B203" t="s">
        <v>888</v>
      </c>
      <c r="D203" s="153">
        <v>5.1923611111124046</v>
      </c>
      <c r="M203" s="153">
        <v>1.0416666664241347E-2</v>
      </c>
      <c r="P203" s="9"/>
      <c r="T203" s="9"/>
      <c r="U203" s="9"/>
      <c r="V203" s="9"/>
      <c r="W203" s="9"/>
      <c r="X203" s="9"/>
    </row>
    <row r="204" spans="1:24" x14ac:dyDescent="0.25">
      <c r="D204" s="152" t="s">
        <v>82</v>
      </c>
      <c r="H204" s="8" t="s">
        <v>1123</v>
      </c>
      <c r="M204" s="153">
        <v>1.5277777776645962E-2</v>
      </c>
      <c r="P204" s="9"/>
      <c r="T204" s="9"/>
      <c r="U204" s="9"/>
      <c r="V204" s="9"/>
      <c r="W204" s="9"/>
      <c r="X204" s="9"/>
    </row>
    <row r="205" spans="1:24" x14ac:dyDescent="0.25">
      <c r="A205" s="8" t="s">
        <v>1123</v>
      </c>
      <c r="D205" s="153">
        <v>8.0902777777737356</v>
      </c>
      <c r="H205" s="153">
        <v>3.4722222262644209E-3</v>
      </c>
      <c r="M205" s="153">
        <v>2.9166666667151731E-2</v>
      </c>
      <c r="P205" s="9"/>
      <c r="T205" s="9"/>
      <c r="U205" s="9"/>
      <c r="V205" s="9"/>
      <c r="W205" s="9"/>
      <c r="X205" s="9"/>
    </row>
    <row r="206" spans="1:24" x14ac:dyDescent="0.25">
      <c r="A206" s="153">
        <v>7.6388888846850023E-3</v>
      </c>
      <c r="D206" s="152" t="s">
        <v>82</v>
      </c>
      <c r="H206" s="153">
        <v>8.333333331393078E-3</v>
      </c>
      <c r="M206" s="153">
        <v>4.2361111110949423E-2</v>
      </c>
      <c r="P206" s="9"/>
      <c r="T206" s="9"/>
      <c r="U206" s="9"/>
      <c r="V206" s="9"/>
      <c r="W206" s="9"/>
      <c r="X206" s="9"/>
    </row>
    <row r="207" spans="1:24" x14ac:dyDescent="0.25">
      <c r="A207" s="153">
        <v>1.2499999997089617E-2</v>
      </c>
      <c r="D207" s="153">
        <v>9.1680555555576575</v>
      </c>
      <c r="H207" s="153">
        <v>1.1805555550381541E-2</v>
      </c>
      <c r="M207" s="153">
        <v>4.7916666662786156E-2</v>
      </c>
      <c r="P207" s="9"/>
      <c r="Q207" s="8" t="s">
        <v>1128</v>
      </c>
      <c r="R207" t="s">
        <v>1129</v>
      </c>
      <c r="T207" s="9"/>
      <c r="U207" s="9"/>
      <c r="V207" s="9"/>
      <c r="W207" s="9"/>
      <c r="X207" s="9"/>
    </row>
    <row r="208" spans="1:24" x14ac:dyDescent="0.25">
      <c r="A208" s="153">
        <v>1.3194444443797693E-2</v>
      </c>
      <c r="D208" s="152" t="s">
        <v>9</v>
      </c>
      <c r="H208" s="153">
        <v>1.3888888883229811E-2</v>
      </c>
      <c r="M208" s="153">
        <v>5.7638888887595385E-2</v>
      </c>
      <c r="P208" s="9"/>
      <c r="Q208" s="8" t="s">
        <v>855</v>
      </c>
      <c r="R208" t="s">
        <v>886</v>
      </c>
      <c r="S208" s="9"/>
      <c r="T208" s="9"/>
      <c r="U208" s="9"/>
      <c r="V208" s="9"/>
      <c r="W208" s="9"/>
      <c r="X208" s="9"/>
    </row>
    <row r="209" spans="1:24" x14ac:dyDescent="0.25">
      <c r="A209" s="153">
        <v>1.4583333329937886E-2</v>
      </c>
      <c r="D209" s="153">
        <v>11.204861111109494</v>
      </c>
      <c r="H209" s="153">
        <v>2.7777777781011537E-2</v>
      </c>
      <c r="M209" s="153">
        <v>9.3055555553291924E-2</v>
      </c>
      <c r="P209" s="9"/>
      <c r="Q209" t="s">
        <v>1320</v>
      </c>
      <c r="S209" s="9"/>
      <c r="T209" s="9"/>
      <c r="U209" s="9"/>
      <c r="V209" s="9"/>
      <c r="W209" s="9"/>
      <c r="X209" s="9"/>
    </row>
    <row r="210" spans="1:24" x14ac:dyDescent="0.25">
      <c r="A210" s="153">
        <v>1.4583333337213844E-2</v>
      </c>
      <c r="D210" s="152" t="s">
        <v>112</v>
      </c>
      <c r="H210" s="153">
        <v>3.0555555560567882E-2</v>
      </c>
      <c r="M210" s="153">
        <v>0.12777777777955635</v>
      </c>
      <c r="P210" s="9"/>
      <c r="Q210" s="8" t="s">
        <v>1123</v>
      </c>
      <c r="R210" t="s">
        <v>856</v>
      </c>
      <c r="T210" s="9"/>
      <c r="U210" s="9"/>
      <c r="V210" s="9"/>
      <c r="W210" s="9"/>
      <c r="X210" s="9"/>
    </row>
    <row r="211" spans="1:24" x14ac:dyDescent="0.25">
      <c r="A211" s="153">
        <v>1.597222221607808E-2</v>
      </c>
      <c r="D211" s="153">
        <v>11.793055555557657</v>
      </c>
      <c r="H211" s="153">
        <v>5.1388888889050577E-2</v>
      </c>
      <c r="M211" s="153">
        <v>0.13958333332993789</v>
      </c>
      <c r="P211" s="9"/>
      <c r="Q211" s="10" t="s">
        <v>8</v>
      </c>
      <c r="R211" s="90">
        <v>3.5618055555549089</v>
      </c>
      <c r="T211" s="9"/>
      <c r="U211" s="9"/>
      <c r="V211" s="9"/>
      <c r="W211" s="9"/>
      <c r="X211" s="9"/>
    </row>
    <row r="212" spans="1:24" x14ac:dyDescent="0.25">
      <c r="A212" s="153">
        <v>2.0833333328482695E-2</v>
      </c>
      <c r="D212" s="152" t="s">
        <v>82</v>
      </c>
      <c r="H212" s="153">
        <v>9.3055555553291924E-2</v>
      </c>
      <c r="M212" s="153">
        <v>0.13958333333721384</v>
      </c>
      <c r="P212" s="9"/>
      <c r="Q212" s="10" t="s">
        <v>270</v>
      </c>
      <c r="R212" s="90">
        <v>1.864643719807171</v>
      </c>
      <c r="T212" s="9"/>
      <c r="U212" s="9"/>
      <c r="V212" s="9"/>
      <c r="W212" s="9"/>
      <c r="X212" s="9"/>
    </row>
    <row r="213" spans="1:24" x14ac:dyDescent="0.25">
      <c r="A213" s="153">
        <v>2.3611111115314998E-2</v>
      </c>
      <c r="D213" s="153">
        <v>13.900694444448163</v>
      </c>
      <c r="H213" s="153">
        <v>0.10347222221753327</v>
      </c>
      <c r="M213" s="153">
        <v>0.19722222222480923</v>
      </c>
      <c r="P213" s="9"/>
      <c r="Q213" s="10" t="s">
        <v>1124</v>
      </c>
      <c r="R213" s="90">
        <v>2.3419704861112223</v>
      </c>
      <c r="T213" s="9"/>
      <c r="U213" s="9"/>
      <c r="V213" s="9"/>
      <c r="W213" s="9"/>
      <c r="X213" s="9"/>
    </row>
    <row r="214" spans="1:24" x14ac:dyDescent="0.25">
      <c r="A214" s="153">
        <v>2.7083333334303461E-2</v>
      </c>
      <c r="D214" s="152" t="s">
        <v>155</v>
      </c>
      <c r="H214" s="153">
        <v>0.13402777777810115</v>
      </c>
      <c r="M214" s="153">
        <v>0.19861111111094942</v>
      </c>
      <c r="P214" s="9"/>
      <c r="T214" s="9"/>
      <c r="U214" s="9"/>
      <c r="V214" s="9"/>
      <c r="W214" s="9"/>
      <c r="X214" s="9"/>
    </row>
    <row r="215" spans="1:24" x14ac:dyDescent="0.25">
      <c r="A215" s="153">
        <v>2.9166666667151731E-2</v>
      </c>
      <c r="D215" s="153">
        <v>19.961805555554747</v>
      </c>
      <c r="H215" s="153">
        <v>0.14374999999563443</v>
      </c>
      <c r="M215" s="153">
        <v>0.70555555555620231</v>
      </c>
      <c r="P215" s="9"/>
      <c r="T215" s="9"/>
      <c r="U215" s="9"/>
      <c r="V215" s="9"/>
      <c r="W215" s="9"/>
      <c r="X215" s="9"/>
    </row>
    <row r="216" spans="1:24" x14ac:dyDescent="0.25">
      <c r="A216" s="153">
        <v>3.6111111112404615E-2</v>
      </c>
      <c r="D216" s="152" t="s">
        <v>9</v>
      </c>
      <c r="H216" s="153">
        <v>0.14583333333575865</v>
      </c>
      <c r="M216" s="153">
        <v>0.78194444444670808</v>
      </c>
      <c r="P216" s="9"/>
      <c r="T216" s="9"/>
      <c r="U216" s="9"/>
      <c r="V216" s="9"/>
      <c r="W216" s="9"/>
      <c r="X216" s="9"/>
    </row>
    <row r="217" spans="1:24" x14ac:dyDescent="0.25">
      <c r="A217" s="153">
        <v>4.722222221607808E-2</v>
      </c>
      <c r="D217" s="153">
        <v>20.679166666668607</v>
      </c>
      <c r="H217" s="153">
        <v>0.15694444444670808</v>
      </c>
      <c r="M217" s="153">
        <v>0.86249999999563443</v>
      </c>
      <c r="P217" s="9"/>
      <c r="T217" s="9"/>
      <c r="U217" s="9"/>
      <c r="V217" s="9"/>
      <c r="W217" s="9"/>
      <c r="X217" s="9"/>
    </row>
    <row r="218" spans="1:24" x14ac:dyDescent="0.25">
      <c r="A218" s="153">
        <v>5.1388888889050577E-2</v>
      </c>
      <c r="D218" s="152" t="s">
        <v>155</v>
      </c>
      <c r="H218" s="153">
        <v>0.39583333333575865</v>
      </c>
      <c r="M218" s="153">
        <v>0.87777777777228039</v>
      </c>
      <c r="P218" s="9"/>
      <c r="T218" s="9"/>
      <c r="U218" s="9"/>
      <c r="V218" s="9"/>
      <c r="W218" s="9"/>
      <c r="X218" s="9"/>
    </row>
    <row r="219" spans="1:24" x14ac:dyDescent="0.25">
      <c r="A219" s="153">
        <v>6.1805555553291924E-2</v>
      </c>
      <c r="D219" s="153">
        <v>23.911111111112405</v>
      </c>
      <c r="H219" s="153">
        <v>0.80347222222189885</v>
      </c>
      <c r="M219" s="153">
        <v>0.88888888889050577</v>
      </c>
      <c r="P219" s="9"/>
      <c r="T219" s="9"/>
      <c r="U219" s="9"/>
      <c r="V219" s="9"/>
      <c r="W219" s="9"/>
      <c r="X219" s="9"/>
    </row>
    <row r="220" spans="1:24" x14ac:dyDescent="0.25">
      <c r="A220" s="153">
        <v>6.6666666672972497E-2</v>
      </c>
      <c r="D220" s="152" t="s">
        <v>82</v>
      </c>
      <c r="H220" s="153">
        <v>0.86180555555620231</v>
      </c>
      <c r="M220" s="153">
        <v>1.7729166666686069</v>
      </c>
      <c r="P220" s="9"/>
      <c r="T220" s="9"/>
      <c r="U220" s="9"/>
      <c r="V220" s="9"/>
      <c r="W220" s="9"/>
      <c r="X220" s="9"/>
    </row>
    <row r="221" spans="1:24" x14ac:dyDescent="0.25">
      <c r="A221" s="153">
        <v>7.7777777776645962E-2</v>
      </c>
      <c r="D221" s="153">
        <v>31.896527777775191</v>
      </c>
      <c r="H221" s="153">
        <v>0.87361111111385981</v>
      </c>
      <c r="M221" s="153">
        <v>1.9256944444423425</v>
      </c>
      <c r="P221" s="9"/>
      <c r="T221" s="9"/>
      <c r="U221" s="9"/>
      <c r="V221" s="9"/>
      <c r="W221" s="9"/>
      <c r="X221" s="9"/>
    </row>
    <row r="222" spans="1:24" x14ac:dyDescent="0.25">
      <c r="A222" s="153">
        <v>9.5833333332848269E-2</v>
      </c>
      <c r="D222" s="152" t="s">
        <v>112</v>
      </c>
      <c r="H222" s="153">
        <v>0.96041666666860692</v>
      </c>
      <c r="M222" s="153">
        <v>1.9583333333357587</v>
      </c>
      <c r="P222" s="9"/>
      <c r="T222" s="9"/>
      <c r="U222" s="9"/>
      <c r="V222" s="9"/>
      <c r="W222" s="9"/>
      <c r="X222" s="9"/>
    </row>
    <row r="223" spans="1:24" x14ac:dyDescent="0.25">
      <c r="A223" s="153">
        <v>0.10555555555038154</v>
      </c>
      <c r="D223" s="153">
        <v>68.806249999994179</v>
      </c>
      <c r="H223" s="153">
        <v>0.99027777778246673</v>
      </c>
      <c r="M223" s="153">
        <v>1.9645833333343035</v>
      </c>
      <c r="P223" s="9"/>
      <c r="T223" s="9"/>
      <c r="U223" s="9"/>
      <c r="V223" s="9"/>
      <c r="W223" s="9"/>
      <c r="X223" s="9"/>
    </row>
    <row r="224" spans="1:24" x14ac:dyDescent="0.25">
      <c r="A224" s="153">
        <v>0.11041666667006211</v>
      </c>
      <c r="D224" s="152" t="s">
        <v>82</v>
      </c>
      <c r="H224" s="153">
        <v>1</v>
      </c>
      <c r="M224" s="153">
        <v>2.1423611111167702</v>
      </c>
      <c r="P224" s="9"/>
      <c r="T224" s="9"/>
      <c r="U224" s="9"/>
      <c r="V224" s="9"/>
      <c r="W224" s="9"/>
      <c r="X224" s="9"/>
    </row>
    <row r="225" spans="1:24" x14ac:dyDescent="0.25">
      <c r="A225" s="153">
        <v>0.12569444444670808</v>
      </c>
      <c r="D225" s="153" t="s">
        <v>1124</v>
      </c>
      <c r="H225" s="153">
        <v>1.0645833333328483</v>
      </c>
      <c r="M225" s="153">
        <v>2.9034722222204437</v>
      </c>
      <c r="P225" s="9"/>
      <c r="T225" s="9"/>
      <c r="U225" s="9"/>
      <c r="V225" s="9"/>
      <c r="W225" s="9"/>
      <c r="X225" s="9"/>
    </row>
    <row r="226" spans="1:24" x14ac:dyDescent="0.25">
      <c r="A226" s="153">
        <v>0.13958333333721384</v>
      </c>
      <c r="H226" s="153">
        <v>1.1618055555518367</v>
      </c>
      <c r="M226" s="153">
        <v>2.921527777776646</v>
      </c>
      <c r="P226" s="9"/>
      <c r="T226" s="9"/>
      <c r="U226" s="9"/>
      <c r="V226" s="9"/>
      <c r="W226" s="9"/>
      <c r="X226" s="9"/>
    </row>
    <row r="227" spans="1:24" x14ac:dyDescent="0.25">
      <c r="A227" s="153">
        <v>0.14236111110949423</v>
      </c>
      <c r="H227" s="153">
        <v>1.1902777777795563</v>
      </c>
      <c r="M227" s="153">
        <v>3.6694444444437977</v>
      </c>
      <c r="P227" s="9"/>
      <c r="T227" s="9"/>
      <c r="U227" s="9"/>
      <c r="V227" s="9"/>
      <c r="W227" s="9"/>
      <c r="X227" s="9"/>
    </row>
    <row r="228" spans="1:24" x14ac:dyDescent="0.25">
      <c r="A228" s="153">
        <v>0.26458333332993789</v>
      </c>
      <c r="H228" s="153">
        <v>1.820138888884685</v>
      </c>
      <c r="M228" s="153">
        <v>5.7729166666686069</v>
      </c>
      <c r="P228" s="9"/>
      <c r="S228" s="9"/>
      <c r="T228" s="9"/>
      <c r="U228" s="9"/>
      <c r="V228" s="9"/>
      <c r="W228" s="9"/>
      <c r="X228" s="9"/>
    </row>
    <row r="229" spans="1:24" x14ac:dyDescent="0.25">
      <c r="A229" s="153">
        <v>0.36597222222189885</v>
      </c>
      <c r="H229" s="153">
        <v>1.9131944444452529</v>
      </c>
      <c r="M229" s="153">
        <v>5.922222222223354</v>
      </c>
      <c r="P229" s="9"/>
      <c r="S229" s="9"/>
      <c r="T229" s="9"/>
      <c r="U229" s="9"/>
      <c r="V229" s="9"/>
      <c r="W229" s="9"/>
      <c r="X229" s="9"/>
    </row>
    <row r="230" spans="1:24" x14ac:dyDescent="0.25">
      <c r="A230" s="153">
        <v>0.625</v>
      </c>
      <c r="H230" s="153">
        <v>1.929861111108039</v>
      </c>
      <c r="M230" s="153">
        <v>6.8451388888934162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53">
        <v>0.62777777777955635</v>
      </c>
      <c r="H231" s="153">
        <v>1.9430555555591127</v>
      </c>
      <c r="M231" s="153">
        <v>6.9791666666642413</v>
      </c>
      <c r="P231" s="9"/>
      <c r="S231" s="9"/>
      <c r="T231" s="9"/>
      <c r="U231" s="9"/>
      <c r="V231" s="9"/>
      <c r="W231" s="9"/>
      <c r="X231" s="9"/>
    </row>
    <row r="232" spans="1:24" x14ac:dyDescent="0.25">
      <c r="A232" s="153">
        <v>0.73194444444379769</v>
      </c>
      <c r="H232" s="153">
        <v>2</v>
      </c>
      <c r="M232" s="153">
        <v>12.090972222220444</v>
      </c>
      <c r="P232" s="9"/>
      <c r="S232" s="9"/>
      <c r="T232" s="9"/>
      <c r="U232" s="9"/>
      <c r="V232" s="9"/>
      <c r="W232" s="9"/>
      <c r="X232" s="9"/>
    </row>
    <row r="233" spans="1:24" x14ac:dyDescent="0.25">
      <c r="A233" s="153">
        <v>0.75069444444670808</v>
      </c>
      <c r="H233" s="153">
        <v>2.1145833333284827</v>
      </c>
      <c r="M233" s="153">
        <v>12.856250000004366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53">
        <v>0.75555555555183673</v>
      </c>
      <c r="H234" s="153">
        <v>2.1201388888875954</v>
      </c>
      <c r="M234" s="153" t="s">
        <v>1124</v>
      </c>
      <c r="P234" s="9"/>
      <c r="S234" s="9"/>
      <c r="T234" s="9"/>
      <c r="U234" s="9"/>
      <c r="V234" s="9"/>
      <c r="W234" s="9"/>
      <c r="X234" s="9"/>
    </row>
    <row r="235" spans="1:24" x14ac:dyDescent="0.25">
      <c r="A235" s="153">
        <v>0.77430555555474712</v>
      </c>
      <c r="H235" s="153">
        <v>2.8798611111124046</v>
      </c>
      <c r="P235" s="9"/>
      <c r="S235" s="9"/>
      <c r="T235" s="9"/>
      <c r="U235" s="9"/>
      <c r="V235" s="9"/>
      <c r="W235" s="9"/>
      <c r="X235" s="9"/>
    </row>
    <row r="236" spans="1:24" x14ac:dyDescent="0.25">
      <c r="A236" s="153">
        <v>0.77500000000145519</v>
      </c>
      <c r="H236" s="153">
        <v>2.9263888888890506</v>
      </c>
      <c r="P236" s="9"/>
      <c r="S236" s="9"/>
      <c r="T236" s="9"/>
      <c r="U236" s="9"/>
      <c r="V236" s="9"/>
      <c r="W236" s="9"/>
      <c r="X236" s="9"/>
    </row>
    <row r="237" spans="1:24" x14ac:dyDescent="0.25">
      <c r="A237" s="153">
        <v>0.77638888888759539</v>
      </c>
      <c r="H237" s="153">
        <v>3.2680555555562023</v>
      </c>
      <c r="P237" s="9"/>
      <c r="S237" s="9"/>
      <c r="T237" s="9"/>
      <c r="U237" s="9"/>
      <c r="V237" s="9"/>
      <c r="W237" s="9"/>
      <c r="X237" s="9"/>
    </row>
    <row r="238" spans="1:24" x14ac:dyDescent="0.25">
      <c r="A238" s="153">
        <v>0.78333333333284827</v>
      </c>
      <c r="H238" s="153">
        <v>4.1263888888934162</v>
      </c>
      <c r="P238" s="9"/>
      <c r="S238" s="9"/>
      <c r="T238" s="9"/>
      <c r="U238" s="9"/>
      <c r="V238" s="9"/>
      <c r="W238" s="9"/>
      <c r="X238" s="9"/>
    </row>
    <row r="239" spans="1:24" x14ac:dyDescent="0.25">
      <c r="A239" s="153">
        <v>0.79027777777810115</v>
      </c>
      <c r="H239" s="153">
        <v>4.7277777777781012</v>
      </c>
      <c r="P239" s="9"/>
      <c r="S239" s="9"/>
      <c r="T239" s="9"/>
      <c r="U239" s="9"/>
      <c r="V239" s="9"/>
      <c r="W239" s="9"/>
      <c r="X239" s="9"/>
    </row>
    <row r="240" spans="1:24" x14ac:dyDescent="0.25">
      <c r="A240" s="153">
        <v>0.8006944444423425</v>
      </c>
      <c r="H240" s="153">
        <v>5</v>
      </c>
      <c r="P240" s="9"/>
      <c r="S240" s="9"/>
      <c r="T240" s="9"/>
      <c r="U240" s="9"/>
      <c r="V240" s="9"/>
      <c r="W240" s="9"/>
      <c r="X240" s="9"/>
    </row>
    <row r="241" spans="1:24" x14ac:dyDescent="0.25">
      <c r="A241" s="153">
        <v>0.80277777777519077</v>
      </c>
      <c r="H241" s="153">
        <v>5.2201388888861402</v>
      </c>
      <c r="P241" s="9"/>
      <c r="S241" s="9"/>
      <c r="T241" s="9"/>
      <c r="U241" s="9"/>
      <c r="V241" s="9"/>
      <c r="W241" s="9"/>
      <c r="X241" s="9"/>
    </row>
    <row r="242" spans="1:24" x14ac:dyDescent="0.25">
      <c r="A242" s="153">
        <v>0.80486111110803904</v>
      </c>
      <c r="H242" s="153">
        <v>6.0923611111138598</v>
      </c>
      <c r="P242" s="9"/>
      <c r="S242" s="9"/>
      <c r="T242" s="9"/>
      <c r="U242" s="9"/>
      <c r="V242" s="9"/>
      <c r="W242" s="9"/>
      <c r="X242" s="9"/>
    </row>
    <row r="243" spans="1:24" x14ac:dyDescent="0.25">
      <c r="A243" s="153">
        <v>0.81944444444525288</v>
      </c>
      <c r="H243" s="153">
        <v>6.9888888888890506</v>
      </c>
      <c r="P243" s="9"/>
      <c r="S243" s="9"/>
      <c r="T243" s="9"/>
      <c r="U243" s="9"/>
      <c r="V243" s="9"/>
      <c r="W243" s="9"/>
      <c r="X243" s="9"/>
    </row>
    <row r="244" spans="1:24" x14ac:dyDescent="0.25">
      <c r="A244" s="153">
        <v>0.83888888888759539</v>
      </c>
      <c r="H244" s="153">
        <v>7.1437499999956344</v>
      </c>
      <c r="P244" s="9"/>
      <c r="S244" s="9"/>
      <c r="T244" s="9"/>
      <c r="U244" s="9"/>
      <c r="V244" s="9"/>
      <c r="W244" s="9"/>
      <c r="X244" s="9"/>
    </row>
    <row r="245" spans="1:24" x14ac:dyDescent="0.25">
      <c r="A245" s="153">
        <v>0.88472222221753327</v>
      </c>
      <c r="H245" s="153">
        <v>7.9305555555547471</v>
      </c>
      <c r="P245" s="9"/>
      <c r="S245" s="9"/>
      <c r="T245" s="9"/>
      <c r="U245" s="9"/>
      <c r="V245" s="9"/>
      <c r="W245" s="9"/>
      <c r="X245" s="9"/>
    </row>
    <row r="246" spans="1:24" x14ac:dyDescent="0.25">
      <c r="A246" s="153">
        <v>0.89791666666860692</v>
      </c>
      <c r="H246" s="153">
        <v>9</v>
      </c>
      <c r="P246" s="9"/>
      <c r="S246" s="9"/>
      <c r="T246" s="9"/>
      <c r="U246" s="9"/>
      <c r="V246" s="9"/>
      <c r="W246" s="9"/>
      <c r="X246" s="9"/>
    </row>
    <row r="247" spans="1:24" x14ac:dyDescent="0.25">
      <c r="A247" s="153">
        <v>0.91527777777810115</v>
      </c>
      <c r="H247" s="153">
        <v>10.036111111112405</v>
      </c>
      <c r="P247" s="9"/>
      <c r="S247" s="9"/>
      <c r="T247" s="9"/>
      <c r="U247" s="9"/>
      <c r="V247" s="9"/>
      <c r="W247" s="9"/>
      <c r="X247" s="9"/>
    </row>
    <row r="248" spans="1:24" x14ac:dyDescent="0.25">
      <c r="A248" s="153">
        <v>0.94027777777955635</v>
      </c>
      <c r="H248" s="153">
        <v>13.899305555562023</v>
      </c>
      <c r="P248" s="9"/>
      <c r="S248" s="9"/>
      <c r="T248" s="9"/>
      <c r="U248" s="9"/>
      <c r="V248" s="9"/>
      <c r="W248" s="9"/>
      <c r="X248" s="9"/>
    </row>
    <row r="249" spans="1:24" x14ac:dyDescent="0.25">
      <c r="A249" s="153">
        <v>0.94097222222626442</v>
      </c>
      <c r="H249" s="153">
        <v>14.113194444442343</v>
      </c>
      <c r="P249" s="9"/>
      <c r="S249" s="9"/>
      <c r="T249" s="9"/>
      <c r="U249" s="9"/>
      <c r="V249" s="9"/>
      <c r="W249" s="9"/>
      <c r="X249" s="9"/>
    </row>
    <row r="250" spans="1:24" x14ac:dyDescent="0.25">
      <c r="A250" s="153">
        <v>0.94166666666569654</v>
      </c>
      <c r="H250" s="153">
        <v>21</v>
      </c>
      <c r="P250" s="9"/>
      <c r="S250" s="9"/>
      <c r="T250" s="9"/>
      <c r="U250" s="9"/>
      <c r="V250" s="9"/>
      <c r="W250" s="9"/>
      <c r="X250" s="9"/>
    </row>
    <row r="251" spans="1:24" x14ac:dyDescent="0.25">
      <c r="A251" s="153">
        <v>0.95138888889050577</v>
      </c>
      <c r="H251" s="153">
        <v>24.990277777782467</v>
      </c>
      <c r="P251" s="9"/>
      <c r="S251" s="9"/>
      <c r="T251" s="9"/>
      <c r="U251" s="9"/>
      <c r="V251" s="9"/>
      <c r="W251" s="9"/>
      <c r="X251" s="9"/>
    </row>
    <row r="252" spans="1:24" x14ac:dyDescent="0.25">
      <c r="A252" s="153">
        <v>0.95416666667006211</v>
      </c>
      <c r="H252" s="153">
        <v>27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53">
        <v>0.95763888888905058</v>
      </c>
      <c r="H253" s="153">
        <v>35.199305555550382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53">
        <v>0.96250000000145519</v>
      </c>
      <c r="H254" s="153">
        <v>51.893749999995634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53">
        <v>0.98333333333721384</v>
      </c>
      <c r="H255" s="153">
        <v>53.162499999998545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53">
        <v>0.98611111110949423</v>
      </c>
      <c r="H256" s="153">
        <v>63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53">
        <v>1.0027777777795563</v>
      </c>
      <c r="H257" s="153">
        <v>97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53">
        <v>1.0250000000014552</v>
      </c>
      <c r="H258" s="153">
        <v>98.926388888889051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53">
        <v>1.0493055555562023</v>
      </c>
      <c r="H259" s="153">
        <v>106.03333333333285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53">
        <v>1.1916666666656965</v>
      </c>
      <c r="H260" s="153" t="s">
        <v>1124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53">
        <v>1.2222222222262644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53">
        <v>1.3194444444452529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53">
        <v>1.7472222222204437</v>
      </c>
      <c r="P263" s="9"/>
      <c r="S263" s="9"/>
      <c r="T263" s="9"/>
      <c r="U263" s="9"/>
      <c r="V263" s="9"/>
      <c r="W263" s="9"/>
      <c r="X263" s="9"/>
    </row>
    <row r="264" spans="1:24" x14ac:dyDescent="0.25">
      <c r="A264" s="153">
        <v>1.7527777777795563</v>
      </c>
      <c r="P264" s="9"/>
      <c r="S264" s="9"/>
      <c r="T264" s="9"/>
      <c r="U264" s="9"/>
      <c r="V264" s="9"/>
      <c r="W264" s="9"/>
      <c r="X264" s="9"/>
    </row>
    <row r="265" spans="1:24" x14ac:dyDescent="0.25">
      <c r="A265" s="153">
        <v>1.7770833333343035</v>
      </c>
      <c r="P265" s="9"/>
      <c r="S265" s="9"/>
      <c r="T265" s="9"/>
      <c r="U265" s="9"/>
      <c r="V265" s="9"/>
      <c r="W265" s="9"/>
      <c r="X265" s="9"/>
    </row>
    <row r="266" spans="1:24" x14ac:dyDescent="0.25">
      <c r="A266" s="153">
        <v>1.9624999999941792</v>
      </c>
      <c r="P266" s="9"/>
      <c r="S266" s="9"/>
      <c r="T266" s="9"/>
      <c r="U266" s="9"/>
      <c r="V266" s="9"/>
      <c r="W266" s="9"/>
      <c r="X266" s="9"/>
    </row>
    <row r="267" spans="1:24" x14ac:dyDescent="0.25">
      <c r="A267" s="153">
        <v>2.015277777776646</v>
      </c>
      <c r="P267" s="9"/>
      <c r="S267" s="9"/>
      <c r="T267" s="9"/>
      <c r="U267" s="9"/>
      <c r="V267" s="9"/>
      <c r="W267" s="9"/>
      <c r="X267" s="9"/>
    </row>
    <row r="268" spans="1:24" x14ac:dyDescent="0.25">
      <c r="A268" s="153">
        <v>2.0916666666671517</v>
      </c>
      <c r="P268" s="9"/>
      <c r="S268" s="9"/>
      <c r="T268" s="9"/>
      <c r="U268" s="9"/>
      <c r="V268" s="9"/>
      <c r="W268" s="9"/>
      <c r="X268" s="9"/>
    </row>
    <row r="269" spans="1:24" x14ac:dyDescent="0.25">
      <c r="A269" s="153">
        <v>2.234027777776646</v>
      </c>
      <c r="P269" s="9"/>
      <c r="S269" s="9"/>
      <c r="T269" s="9"/>
      <c r="U269" s="9"/>
      <c r="V269" s="9"/>
      <c r="W269" s="9"/>
      <c r="X269" s="9"/>
    </row>
    <row r="270" spans="1:24" x14ac:dyDescent="0.25">
      <c r="A270" s="153">
        <v>2.7013888888905058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53">
        <v>2.7388888888890506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53">
        <v>2.7472222222204437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53">
        <v>2.8388888888875954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53">
        <v>2.8715277777810115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53">
        <v>2.9250000000029104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53">
        <v>2.945138888891961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53">
        <v>2.9812500000043656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53">
        <v>3.679861111115315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53">
        <v>3.8000000000029104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53">
        <v>3.9458333333313931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53">
        <v>4.008333333338669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53">
        <v>4.8333333333357587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53">
        <v>4.8555555555576575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53">
        <v>4.8687500000014552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53">
        <v>4.8979166666686069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53">
        <v>4.9048611111065838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53">
        <v>4.9152777777781012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53">
        <v>5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53">
        <v>5.1243055555532919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53">
        <v>5.9097222222262644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53">
        <v>5.913888888884685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53">
        <v>5.9173611111109494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53">
        <v>5.9180555555576575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53">
        <v>6.0027777777795563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53">
        <v>6.7861111111051287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53">
        <v>6.8229166666642413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53">
        <v>6.8368055555547471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53">
        <v>6.9000000000014552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53">
        <v>7.0541666666686069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53">
        <v>7.1854166666671517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53">
        <v>7.5631944444467081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53">
        <v>7.9916666666686069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53">
        <v>8.8027777777751908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53">
        <v>9.9444444444452529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53">
        <v>10.074305555557657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53">
        <v>10.853472222224809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53">
        <v>10.881944444445253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53">
        <v>11.17013888888323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53">
        <v>18.903472222220444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53">
        <v>19.047916666662786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53">
        <v>24.914583333331393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53" t="s">
        <v>1124</v>
      </c>
      <c r="P312" s="9"/>
      <c r="S312" s="9"/>
      <c r="T312" s="9"/>
      <c r="U312" s="9"/>
      <c r="V312" s="9"/>
      <c r="W312" s="9"/>
      <c r="X312" s="9"/>
    </row>
    <row r="313" spans="1:24" x14ac:dyDescent="0.25"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S317" s="9"/>
      <c r="T317" s="9"/>
      <c r="U317" s="9"/>
      <c r="V317" s="9"/>
      <c r="W317" s="9"/>
      <c r="X317" s="9"/>
    </row>
    <row r="318" spans="1:24" x14ac:dyDescent="0.25">
      <c r="P318" s="9"/>
      <c r="S318" s="9"/>
      <c r="T318" s="9"/>
      <c r="U318" s="9"/>
      <c r="V318" s="9"/>
      <c r="W318" s="9"/>
      <c r="X318" s="9"/>
    </row>
    <row r="319" spans="1:24" x14ac:dyDescent="0.25">
      <c r="P319" s="9"/>
      <c r="S319" s="9"/>
      <c r="T319" s="9"/>
      <c r="U319" s="9"/>
      <c r="V319" s="9"/>
      <c r="W319" s="9"/>
      <c r="X319" s="9"/>
    </row>
    <row r="320" spans="1:24" x14ac:dyDescent="0.25">
      <c r="P320" s="9"/>
      <c r="S320" s="9"/>
      <c r="T320" s="9"/>
      <c r="U320" s="9"/>
      <c r="V320" s="9"/>
      <c r="W320" s="9"/>
      <c r="X320" s="9"/>
    </row>
    <row r="321" spans="16:24" x14ac:dyDescent="0.25">
      <c r="P321" s="9"/>
      <c r="S321" s="9"/>
      <c r="T321" s="9"/>
      <c r="U321" s="9"/>
      <c r="V321" s="9"/>
      <c r="W321" s="9"/>
      <c r="X321" s="9"/>
    </row>
    <row r="322" spans="16:24" x14ac:dyDescent="0.25">
      <c r="P322" s="9"/>
      <c r="S322" s="9"/>
      <c r="T322" s="9"/>
      <c r="U322" s="9"/>
      <c r="V322" s="9"/>
      <c r="W322" s="9"/>
      <c r="X322" s="9"/>
    </row>
    <row r="323" spans="16:24" x14ac:dyDescent="0.25">
      <c r="P323" s="9"/>
      <c r="S323" s="9"/>
      <c r="T323" s="9"/>
      <c r="U323" s="9"/>
      <c r="V323" s="9"/>
      <c r="W323" s="9"/>
      <c r="X323" s="9"/>
    </row>
    <row r="324" spans="16:24" x14ac:dyDescent="0.25">
      <c r="P324" s="9"/>
      <c r="S324" s="9"/>
      <c r="T324" s="9"/>
      <c r="U324" s="9"/>
      <c r="V324" s="9"/>
      <c r="W324" s="9"/>
      <c r="X324" s="9"/>
    </row>
    <row r="325" spans="16:24" x14ac:dyDescent="0.25">
      <c r="P325" s="9"/>
      <c r="S325" s="9"/>
      <c r="T325" s="9"/>
      <c r="U325" s="9"/>
      <c r="V325" s="9"/>
      <c r="W325" s="9"/>
      <c r="X325" s="9"/>
    </row>
    <row r="326" spans="16:24" x14ac:dyDescent="0.25">
      <c r="P326" s="9"/>
      <c r="S326" s="9"/>
      <c r="T326" s="9"/>
      <c r="U326" s="9"/>
      <c r="V326" s="9"/>
      <c r="W326" s="9"/>
      <c r="X326" s="9"/>
    </row>
    <row r="327" spans="16:24" x14ac:dyDescent="0.25">
      <c r="P327" s="9"/>
      <c r="S327" s="9"/>
      <c r="T327" s="9"/>
      <c r="U327" s="9"/>
      <c r="V327" s="9"/>
      <c r="W327" s="9"/>
      <c r="X327" s="9"/>
    </row>
    <row r="328" spans="16:24" x14ac:dyDescent="0.25">
      <c r="P328" s="9"/>
      <c r="S328" s="9"/>
      <c r="T328" s="9"/>
      <c r="U328" s="9"/>
      <c r="V328" s="9"/>
      <c r="W328" s="9"/>
      <c r="X328" s="9"/>
    </row>
    <row r="329" spans="16:24" x14ac:dyDescent="0.25">
      <c r="P329" s="9"/>
      <c r="S329" s="9"/>
      <c r="T329" s="9"/>
      <c r="U329" s="9"/>
      <c r="V329" s="9"/>
      <c r="W329" s="9"/>
      <c r="X329" s="9"/>
    </row>
    <row r="330" spans="16:24" x14ac:dyDescent="0.25">
      <c r="P330" s="9"/>
      <c r="S330" s="9"/>
      <c r="T330" s="9"/>
      <c r="U330" s="9"/>
      <c r="V330" s="9"/>
      <c r="W330" s="9"/>
      <c r="X330" s="9"/>
    </row>
  </sheetData>
  <mergeCells count="13">
    <mergeCell ref="P97:P150"/>
    <mergeCell ref="P167:P194"/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  <mergeCell ref="M44:M45"/>
  </mergeCells>
  <pageMargins left="0.511811024" right="0.511811024" top="0.78740157499999996" bottom="0.78740157499999996" header="0.31496062000000002" footer="0.31496062000000002"/>
  <pageSetup paperSize="9" orientation="portrait" r:id="rId19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Ivis</cp:lastModifiedBy>
  <dcterms:created xsi:type="dcterms:W3CDTF">2017-03-09T06:12:18Z</dcterms:created>
  <dcterms:modified xsi:type="dcterms:W3CDTF">2017-06-08T03:58:36Z</dcterms:modified>
</cp:coreProperties>
</file>