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harts/chart2.xml" ContentType="application/vnd.openxmlformats-officedocument.drawingml.chart+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8730" codeName="{91B80F79-697F-C00D-A1F8-6C9A07846A5C}"/>
  <workbookPr codeName="EstaPasta_de_trabalho" autoCompressPictures="0"/>
  <mc:AlternateContent xmlns:mc="http://schemas.openxmlformats.org/markup-compatibility/2006">
    <mc:Choice Requires="x15">
      <x15ac:absPath xmlns:x15ac="http://schemas.microsoft.com/office/spreadsheetml/2010/11/ac" url="C:\Users\preto\OneDrive\Documentos\Puc_Lean2016\TRERoadMap\"/>
    </mc:Choice>
  </mc:AlternateContent>
  <xr:revisionPtr revIDLastSave="35" documentId="5B3E0A943746D2717017E39768FB0DEB46FCB3B6" xr6:coauthVersionLast="25" xr6:coauthVersionMax="25" xr10:uidLastSave="{FD47C14C-BD52-45C4-B592-89B75BFC6BF1}"/>
  <bookViews>
    <workbookView showSheetTabs="0" xWindow="0" yWindow="0" windowWidth="28800" windowHeight="13500" tabRatio="779" firstSheet="1" activeTab="38" xr2:uid="{00000000-000D-0000-FFFF-FFFF00000000}"/>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anexo2" sheetId="58" r:id="rId32"/>
    <sheet name="ANALYZE_anexo3" sheetId="59" r:id="rId33"/>
    <sheet name="ANALYZE_anexo4" sheetId="60" r:id="rId34"/>
    <sheet name="ANALYZE_anexo5" sheetId="61" r:id="rId35"/>
    <sheet name="ANALYZE_anexo6" sheetId="62" r:id="rId36"/>
    <sheet name="ANALYZE_anexo6 (2)" sheetId="63" r:id="rId37"/>
    <sheet name="ANALYZE_causas" sheetId="26" r:id="rId38"/>
    <sheet name="IMPROVE_mapa" sheetId="5" r:id="rId39"/>
    <sheet name="IMPROVE_solucoes" sheetId="39" r:id="rId40"/>
    <sheet name="IMPROVE_priorizacao" sheetId="38" r:id="rId41"/>
    <sheet name="IMPROVE_risco" sheetId="37" r:id="rId42"/>
    <sheet name="IMPROVE_teste" sheetId="35" r:id="rId43"/>
    <sheet name="IMPROVE_resultados" sheetId="36" r:id="rId44"/>
    <sheet name="IMPROVE_anexo1" sheetId="57" r:id="rId45"/>
    <sheet name="IMPROVE_plano" sheetId="34" r:id="rId46"/>
    <sheet name="IMPROVE_implementacao" sheetId="33" r:id="rId47"/>
    <sheet name="IMPROVE_anexo" sheetId="56" r:id="rId48"/>
    <sheet name="IMPROVE_alcance" sheetId="32" r:id="rId49"/>
    <sheet name="CONTROL_mapa" sheetId="6" r:id="rId50"/>
    <sheet name="CONTROL_alcance" sheetId="47" r:id="rId51"/>
    <sheet name="CONTROL_retorno" sheetId="46" r:id="rId52"/>
    <sheet name="CONTROL_padroes" sheetId="45" r:id="rId53"/>
    <sheet name="CONTROL_anexo" sheetId="54" r:id="rId54"/>
    <sheet name="CONTROL_treinamento" sheetId="44" r:id="rId55"/>
    <sheet name="CONTROL_anexo1" sheetId="55" r:id="rId56"/>
    <sheet name="CONTROL_variaveis" sheetId="43" r:id="rId57"/>
    <sheet name="CONTROL_acompanhamento" sheetId="42" r:id="rId58"/>
    <sheet name="CONTROL_checklist" sheetId="41" r:id="rId59"/>
    <sheet name="CONTROL_aprendizado" sheetId="40" r:id="rId60"/>
    <sheet name="ACOMPANHAMENTO" sheetId="49" r:id="rId61"/>
    <sheet name="Cores" sheetId="7" r:id="rId62"/>
  </sheets>
  <externalReferences>
    <externalReference r:id="rId63"/>
  </externalReferences>
  <definedNames>
    <definedName name="_xlnm._FilterDatabase" localSheetId="61" hidden="1">Cores!$A$1:$L$1</definedName>
  </definedNames>
  <calcPr calcId="171027"/>
</workbook>
</file>

<file path=xl/calcChain.xml><?xml version="1.0" encoding="utf-8"?>
<calcChain xmlns="http://schemas.openxmlformats.org/spreadsheetml/2006/main">
  <c r="P33" i="37" l="1"/>
  <c r="P32" i="37"/>
  <c r="P31" i="37"/>
  <c r="P30" i="37"/>
  <c r="P29" i="37"/>
  <c r="P28" i="37"/>
  <c r="P27" i="37"/>
  <c r="P26" i="37"/>
  <c r="P25" i="37"/>
  <c r="P24" i="37"/>
  <c r="P23" i="37"/>
  <c r="P22" i="37"/>
  <c r="P21" i="37"/>
  <c r="P20" i="37"/>
  <c r="P19" i="37"/>
  <c r="P18" i="37"/>
  <c r="P17" i="37"/>
  <c r="P16" i="37"/>
  <c r="L44" i="7" l="1"/>
  <c r="K44" i="7"/>
  <c r="J44" i="7"/>
  <c r="I44" i="7"/>
  <c r="H44" i="7"/>
  <c r="D44" i="7"/>
  <c r="G44" i="7" s="1"/>
  <c r="L43" i="7"/>
  <c r="K43" i="7"/>
  <c r="J43" i="7"/>
  <c r="I43" i="7"/>
  <c r="H43" i="7"/>
  <c r="D43" i="7"/>
  <c r="E43" i="7" s="1"/>
  <c r="L42" i="7"/>
  <c r="K42" i="7"/>
  <c r="J42" i="7"/>
  <c r="I42" i="7"/>
  <c r="H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D36" i="7"/>
  <c r="F36" i="7" s="1"/>
  <c r="L35" i="7"/>
  <c r="K35" i="7"/>
  <c r="J35" i="7"/>
  <c r="I35" i="7"/>
  <c r="H35" i="7"/>
  <c r="D35" i="7"/>
  <c r="E35" i="7" s="1"/>
  <c r="L34" i="7"/>
  <c r="K34" i="7"/>
  <c r="J34" i="7"/>
  <c r="I34" i="7"/>
  <c r="H34" i="7"/>
  <c r="D34" i="7"/>
  <c r="G34" i="7" s="1"/>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D28" i="7"/>
  <c r="F28" i="7" s="1"/>
  <c r="L27" i="7"/>
  <c r="K27" i="7"/>
  <c r="J27" i="7"/>
  <c r="I27" i="7"/>
  <c r="H27" i="7"/>
  <c r="D27" i="7"/>
  <c r="E27" i="7" s="1"/>
  <c r="L26" i="7"/>
  <c r="K26" i="7"/>
  <c r="J26" i="7"/>
  <c r="I26" i="7"/>
  <c r="H26" i="7"/>
  <c r="D26" i="7"/>
  <c r="G26" i="7" s="1"/>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P47" i="37"/>
  <c r="P46" i="37"/>
  <c r="P45" i="37"/>
  <c r="P44" i="37"/>
  <c r="P43" i="37"/>
  <c r="P42" i="37"/>
  <c r="P41" i="37"/>
  <c r="P40" i="37"/>
  <c r="P39" i="37"/>
  <c r="P38" i="37"/>
  <c r="P37" i="37"/>
  <c r="P36" i="37"/>
  <c r="P35" i="37"/>
  <c r="P34" i="37"/>
  <c r="E34" i="7" l="1"/>
  <c r="F35" i="7"/>
  <c r="F34" i="7"/>
  <c r="E36" i="7"/>
  <c r="G36" i="7"/>
  <c r="F11" i="7"/>
  <c r="F27" i="7"/>
  <c r="E26" i="7"/>
  <c r="E28" i="7"/>
  <c r="E42" i="7"/>
  <c r="F26" i="7"/>
  <c r="G28" i="7"/>
  <c r="E44" i="7"/>
  <c r="E16" i="7"/>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<sst xmlns="http://schemas.openxmlformats.org/spreadsheetml/2006/main" count="1104" uniqueCount="541">
  <si>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</si>
  <si>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</si>
  <si>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</si>
  <si>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</si>
  <si>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</si>
  <si>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</si>
  <si>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</si>
  <si>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</si>
  <si>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</si>
  <si>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</si>
  <si>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</si>
  <si>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</si>
  <si>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</si>
  <si>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</si>
  <si>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</si>
  <si>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</si>
  <si>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</si>
  <si>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</si>
  <si>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</si>
  <si>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</si>
  <si>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</si>
  <si>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</si>
  <si>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</si>
  <si>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</si>
  <si>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</si>
  <si>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</si>
  <si>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</si>
  <si>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</si>
  <si>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</si>
  <si>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</si>
  <si>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</si>
  <si>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</si>
  <si>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</si>
  <si>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</si>
  <si>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</si>
  <si>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</si>
  <si>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</si>
  <si>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</si>
  <si>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</si>
  <si>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</si>
  <si>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</si>
  <si>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</si>
  <si>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</si>
  <si>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</si>
  <si>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</si>
  <si>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</si>
  <si>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</si>
  <si>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</si>
  <si>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</si>
  <si>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</si>
  <si>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</si>
  <si>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</si>
  <si>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</si>
  <si>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</si>
  <si>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</si>
  <si>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</si>
  <si>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</si>
  <si>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</si>
  <si>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</si>
  <si>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</si>
  <si>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</si>
  <si>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</si>
  <si>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</si>
  <si>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</si>
  <si>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</si>
  <si>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</si>
  <si>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</si>
  <si>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</si>
  <si>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</si>
  <si>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</si>
  <si>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</si>
  <si>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</si>
  <si>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</si>
  <si>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</si>
  <si>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</si>
  <si>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</si>
  <si>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</si>
  <si>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</si>
  <si>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</si>
  <si>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</si>
  <si>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</si>
  <si>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</si>
  <si>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</si>
  <si>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</si>
  <si>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</si>
  <si>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</si>
  <si>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</si>
  <si>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</si>
  <si>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</si>
  <si>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</si>
  <si>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</si>
  <si>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</si>
  <si>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</si>
  <si>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</si>
  <si>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</si>
  <si>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</si>
  <si>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</si>
  <si>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</si>
  <si>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</si>
  <si>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</si>
  <si>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</si>
  <si>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</si>
  <si>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</si>
  <si>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</si>
  <si>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</si>
  <si>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</si>
  <si>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</si>
  <si>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</si>
  <si>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</si>
  <si>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</si>
  <si>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</si>
  <si>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</si>
  <si>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</si>
  <si>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</si>
  <si>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</si>
  <si>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</si>
  <si>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</si>
  <si>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</si>
  <si>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</si>
  <si>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</si>
  <si>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</si>
  <si>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</si>
  <si>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</si>
  <si>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</si>
  <si>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</si>
  <si>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</si>
  <si>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</si>
  <si>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</si>
  <si>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</si>
  <si>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</si>
  <si>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</si>
  <si>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</si>
  <si>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</si>
  <si>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</si>
  <si>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</si>
  <si>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</si>
  <si>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</si>
  <si>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</si>
  <si>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</si>
  <si>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</si>
  <si>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</si>
  <si>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</si>
  <si>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</si>
  <si>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</si>
  <si>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</si>
  <si>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</si>
  <si>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</si>
  <si>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</si>
  <si>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</si>
  <si>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</si>
  <si>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</si>
  <si>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</si>
  <si>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</si>
  <si>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</si>
  <si>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</si>
  <si>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</si>
  <si>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</si>
  <si>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</si>
  <si>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</si>
  <si>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</si>
  <si>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</si>
  <si>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</si>
  <si>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</si>
  <si>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</si>
  <si>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</si>
  <si>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</si>
  <si>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</si>
  <si>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</si>
  <si>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</si>
  <si>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</si>
  <si>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</si>
  <si>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</si>
  <si>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</si>
  <si>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</si>
  <si>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</si>
  <si>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</si>
  <si>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</si>
  <si>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</si>
  <si>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</si>
  <si>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</si>
  <si>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</si>
  <si>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</si>
  <si>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FOCO 1</t>
  </si>
  <si>
    <t>FOCO 2</t>
  </si>
  <si>
    <t>FOCO 3</t>
  </si>
  <si>
    <t>FOCO 4</t>
  </si>
  <si>
    <r>
      <t xml:space="preserve">EVIDÊNCIA DA CAUSA
</t>
    </r>
    <r>
      <rPr>
        <sz val="12"/>
        <color indexed="9"/>
        <rFont val="Arial"/>
        <family val="2"/>
      </rPr>
      <t>(Mostrar que a causa acontece de Fato - Coloca Anexo se Necessário)</t>
    </r>
  </si>
  <si>
    <t>x</t>
  </si>
  <si>
    <t>sim</t>
  </si>
  <si>
    <r>
      <t>PROVA DE QUE A CAUSA TEM CORRELAÇÃO COM O FOCO</t>
    </r>
    <r>
      <rPr>
        <sz val="12"/>
        <color indexed="9"/>
        <rFont val="Arial"/>
        <family val="2"/>
      </rPr>
      <t xml:space="preserve">
(Colocar anexo se Necessário)</t>
    </r>
  </si>
  <si>
    <t>CAUSA
COMPROVADA?</t>
  </si>
  <si>
    <t>Anexo da quantificação</t>
  </si>
  <si>
    <t>exemplo</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</si>
  <si>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</si>
  <si>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</si>
  <si>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</si>
  <si>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</si>
  <si>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</si>
  <si>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</si>
  <si>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</si>
  <si>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</si>
  <si>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</si>
  <si>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</si>
  <si>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</si>
  <si>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</si>
  <si>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</si>
  <si>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</si>
  <si>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</si>
  <si>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</si>
  <si>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</si>
  <si>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</si>
  <si>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</si>
  <si>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</si>
  <si>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</si>
  <si>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</si>
  <si>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</si>
  <si>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</si>
  <si>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</si>
  <si>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</si>
  <si>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</si>
  <si>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</si>
  <si>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</si>
  <si>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</si>
  <si>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</si>
  <si>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</si>
  <si>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</si>
  <si>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</si>
  <si>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</si>
  <si>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</si>
  <si>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PROBABILIDADE</t>
  </si>
  <si>
    <t>IMPACTO</t>
  </si>
  <si>
    <t>RISCO</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</si>
  <si>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</si>
  <si>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</si>
  <si>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</si>
  <si>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</si>
  <si>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</si>
  <si>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</si>
  <si>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</si>
  <si>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</si>
  <si>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</si>
  <si>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</si>
  <si>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</si>
  <si>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</si>
  <si>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</si>
  <si>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</si>
  <si>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</si>
  <si>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</si>
  <si>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</si>
  <si>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</si>
  <si>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</si>
  <si>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</si>
  <si>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</si>
  <si>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</si>
  <si>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</si>
  <si>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</si>
  <si>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</si>
  <si>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</si>
  <si>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</si>
  <si>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</si>
  <si>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</si>
  <si>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</si>
  <si>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</si>
  <si>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</si>
  <si>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</si>
  <si>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</si>
  <si>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</si>
  <si>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</si>
  <si>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</si>
  <si>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</si>
  <si>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</si>
  <si>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</si>
  <si>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</si>
  <si>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</si>
  <si>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</si>
  <si>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</si>
  <si>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</si>
  <si>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</si>
  <si>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</si>
  <si>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</si>
  <si>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</si>
  <si>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</si>
  <si>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</si>
  <si>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</si>
  <si>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</si>
  <si>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</si>
  <si>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</si>
  <si>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</si>
  <si>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</si>
  <si>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</si>
  <si>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</si>
  <si>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</si>
  <si>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</si>
  <si>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</si>
  <si>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</si>
  <si>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</si>
  <si>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</si>
  <si>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</si>
  <si>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</si>
  <si>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</si>
  <si>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</si>
  <si>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</si>
  <si>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</si>
  <si>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</si>
  <si>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</si>
  <si>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</si>
  <si>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</si>
  <si>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</si>
  <si>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</si>
  <si>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</si>
  <si>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</si>
  <si>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</si>
  <si>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</si>
  <si>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</si>
  <si>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</si>
  <si>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</si>
  <si>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</si>
  <si>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</si>
  <si>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</si>
  <si>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</si>
  <si>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</si>
  <si>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</si>
  <si>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</si>
  <si>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</si>
  <si>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</si>
  <si>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</si>
  <si>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</si>
  <si>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</si>
  <si>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</si>
  <si>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</si>
  <si>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</si>
  <si>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</si>
  <si>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</si>
  <si>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</si>
  <si>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</si>
  <si>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</si>
  <si>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</si>
  <si>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</si>
  <si>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</si>
  <si>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</si>
  <si>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</si>
  <si>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</si>
  <si>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</si>
  <si>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</si>
  <si>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</si>
  <si>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</si>
  <si>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</si>
  <si>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</si>
  <si>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</si>
  <si>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</si>
  <si>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</si>
  <si>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</si>
  <si>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</si>
  <si>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</si>
  <si>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</si>
  <si>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</si>
  <si>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</si>
  <si>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</si>
  <si>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</si>
  <si>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CRIAR PAD</t>
  </si>
  <si>
    <t>FALTA DE INFOMAÇÃO DE TERCEIROS</t>
  </si>
  <si>
    <t>PROCEDIMENTOS NÃO PADRONIZADOS</t>
  </si>
  <si>
    <t>ANALISAR ESTUDO PRELIMINAR</t>
  </si>
  <si>
    <t>SUBJETIVIDADE DA ANÁLISE</t>
  </si>
  <si>
    <t>ANÁLISE INCOMPLETA</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</si>
  <si>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</si>
  <si>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</si>
  <si>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</si>
  <si>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</si>
  <si>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</si>
  <si>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</si>
  <si>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</si>
  <si>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</si>
  <si>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</si>
  <si>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</si>
  <si>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</si>
  <si>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</si>
  <si>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</si>
  <si>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</si>
  <si>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</si>
  <si>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PROCESSOS INFORMAIS NA ABERTURA DO PAD</t>
  </si>
  <si>
    <t xml:space="preserve">FALTA DE / INCOMPLETUDE DO ITEM:  ESTUDOS PRELIMINARES </t>
  </si>
  <si>
    <r>
      <t xml:space="preserve">FALTA DE / INCOMPLETUDE DO ITEM:  TÍTULO DO PROJETO </t>
    </r>
    <r>
      <rPr>
        <sz val="10"/>
        <color rgb="FFFF0000"/>
        <rFont val="Calibri"/>
        <family val="2"/>
        <scheme val="minor"/>
      </rPr>
      <t>(NECESSÁRIO?)</t>
    </r>
  </si>
  <si>
    <r>
      <t xml:space="preserve">FALTA DE / INCOMPLETUDE DO ITEM:  NÚMERO DO PAD / </t>
    </r>
    <r>
      <rPr>
        <sz val="10"/>
        <color rgb="FFFF0000"/>
        <rFont val="Calibri"/>
        <family val="2"/>
        <scheme val="minor"/>
      </rPr>
      <t>FALTA DO DOC. COMO MINUTA</t>
    </r>
  </si>
  <si>
    <t>FALTA DE / INCOMPLETUDE DO ITEM:  GESTOR E DEMANDANTE</t>
  </si>
  <si>
    <t>FALTA DE / INCOMPLETUDE DO ITEM:  TERMO DE OFICIALIZAÇÃO DA DEMANDA</t>
  </si>
  <si>
    <t>FALTA DE / INCOMPLETUDE DO ITEM:  JUSTIFICATIVAS</t>
  </si>
  <si>
    <r>
      <t xml:space="preserve">FALTA DE / INCOMPLETUDE DO ITEM:  DESCRIÇÃO DO OBJETO DE FORMA CLARA,  CORRETA E DETALHADA, </t>
    </r>
    <r>
      <rPr>
        <sz val="10"/>
        <color rgb="FFFF0000"/>
        <rFont val="Calibri"/>
        <family val="2"/>
        <scheme val="minor"/>
      </rPr>
      <t>QUANTITATIVO ADEQUADO</t>
    </r>
  </si>
  <si>
    <t>FALTA DE / INCOMPLETUDE DO ITEM:  FOTOS OU DESENHO PERTINENTE</t>
  </si>
  <si>
    <t>FALTA DE / INCOMPLETUDE DO ITEM:  PREVISÃO EM PROPOSTA ORÇAMENTÁRIA</t>
  </si>
  <si>
    <t>FALTA DE / INCOMPLETUDE DO ITEM:  PESQUISA DO OBJETO JUNTO AO MERCADO OU OUTRO</t>
  </si>
  <si>
    <t>FALTA DE / INCOMPLETUDE DO ITEM:  PRECIFICAÇÃO E/OU COMPATIBILIDADE DOS ORÇAMENTOS</t>
  </si>
  <si>
    <t>FALTA DE / INCOMPLETUDE DO ITEM:  QUADRO RESUMO CONTENDO OS PRAZOS EIGIDOS NO PB</t>
  </si>
  <si>
    <t>FALTA DE / INCOMPLETUDE DO ITEM:  DESCRIÇÃO DA GARANTIA</t>
  </si>
  <si>
    <t>FALTA DE / INCOMPLETUDE DO ITEM:  OBRIGAÇÕES DA CONTRATADA E OBRIGAÇÕES ESPECÍFICAS PARA O OBJETO</t>
  </si>
  <si>
    <t>FALTA DE / INCOMPLETUDE DO ITEM:  CRITÉRIOS DE SUSTENTABILIDADE E/OU EPIs</t>
  </si>
  <si>
    <t>FALTA DE / INCOMPLETUDE DO ITEM:  RECEBIMENTOS PROVISÓRIO E DEFINITIVO</t>
  </si>
  <si>
    <t>FALTA DE / INCOMPLETUDE DO ITEM:  ANEO COM TERMO DE RECEBIMENTO PROVISÓRIO</t>
  </si>
  <si>
    <t>FALTA DE / INCOMPLETUDE DO ITEM:  ANEO DE ATESTADO PARA PAGAMENTO/RECEBIMENTO DEFINITIVO</t>
  </si>
  <si>
    <r>
      <t xml:space="preserve">FALTA DE / INCOMPLETUDE DO ITEM: CLÁUSULA DO CONTRATO OU NE (VIGÊNCIA, </t>
    </r>
    <r>
      <rPr>
        <sz val="10"/>
        <color rgb="FFFF0000"/>
        <rFont val="Calibri"/>
        <family val="2"/>
        <scheme val="minor"/>
      </rPr>
      <t>PRAZO DE ENTREGA</t>
    </r>
    <r>
      <rPr>
        <sz val="10"/>
        <color theme="1"/>
        <rFont val="Calibri"/>
        <family val="2"/>
        <scheme val="minor"/>
      </rPr>
      <t>, INÍCIO E OUTRAS INFORMS)</t>
    </r>
  </si>
  <si>
    <r>
      <t xml:space="preserve">FALTA DE / INCOMPLETUDE DO ITEM: CLÁUSULA DO PAGAMENTO </t>
    </r>
    <r>
      <rPr>
        <sz val="10"/>
        <color rgb="FFFF0000"/>
        <rFont val="Calibri"/>
        <family val="2"/>
        <scheme val="minor"/>
      </rPr>
      <t>(AINDA TEM QUE SER COLOCADO?)</t>
    </r>
  </si>
  <si>
    <t>FALTA DE / INCOMPLETUDE DO ITEM: CLÁUSULA DO GESTOR E/OU FISCAL</t>
  </si>
  <si>
    <t>FALTA DE / INCOMPLETUDE DO ITEM:  ANS - ACORDO DE NÍVEIS DE SERVIÇO</t>
  </si>
  <si>
    <t xml:space="preserve">FALTA DE / INCOMPLETUDE DO ITEM:  SUGESTÃO DE SANÇÕES </t>
  </si>
  <si>
    <t>FALTA DE / INCOMPLETUDE DO ITEM:  DOCUMENTOS HABILITATÓRIOS</t>
  </si>
  <si>
    <t>FALTA DE / INCOMPLETUDE DO ITEM:  CLÁUSULA GERAL - DISPOSIÇÕES GERAIS</t>
  </si>
  <si>
    <t>TESTE DE HIPÓTESE</t>
  </si>
  <si>
    <t xml:space="preserve">MÉDIA DA SILMARA FOI 13,2 </t>
  </si>
  <si>
    <t>SMIN</t>
  </si>
  <si>
    <t>SMIC</t>
  </si>
  <si>
    <t>CSTA</t>
  </si>
  <si>
    <t>SESEG</t>
  </si>
  <si>
    <t>ST</t>
  </si>
  <si>
    <t>Divergência na quantidade de Não-Conformidades encontradas nos documentos.</t>
  </si>
  <si>
    <t>Divergência de Não-Conformidades encontradas entre os diferentes revisores</t>
  </si>
  <si>
    <t xml:space="preserve">Conforme gráficos em anexo pode-se observar que ocorrem diferenças na quantidade de defeitos encontrados durante as revisões dos documentos, o que demonstra que há falta de padronização nas análises, ou uma discrepância na forma de identificar uma não-confirmidade no documento. </t>
  </si>
  <si>
    <t>DESCRIÇÃO DAS MEAS x METAS QUANTIFICADAS.</t>
  </si>
  <si>
    <t>Não será necessário revisar.
O mapa de processos foi transformado em um fluxograma incrementado contendo X e Y com fluxos de retorno e de término ao longo do processo. 
Esta medida foi tomada para melhor compreensão por parte dos participantes do projeto. O Fluxograma ficou visualmente melhor do que o Mapa de Processos.</t>
  </si>
  <si>
    <t>Após as Causas Potenciais estarem filtradas (de acordo com as áreas que estavam dentro de nossas metas) realizamos a quantificação da frequência dessas causas, assim conseguimos priorizar as mesmas através de Diagramas de Pareto.</t>
  </si>
  <si>
    <t>Quantidade de causas fundamentais abordadas neste projeto estão representadas na tabela em anexo (Pode ser detalhado por foco?).</t>
  </si>
  <si>
    <t>Será utilizado o mapa de processos para determinar quais são os processos e após isso será levantado os tempos de Lead Time e Cycle Time para cada tarefa do processo com o objetivo de determinar quais apresentam maior gargalo no processo como um todo.</t>
  </si>
  <si>
    <t>Baseadas em 5 reuniões de brainstorm em torno da criação do Mapa de Processos, foram discutidos inúmeros problemas que são comumente encontrados durante as diferentes fases do PAD. Tais causas potenciais foram listadas neste item. 
Outra análise realizada foi uma comparação sob a variabilidade de defeitos encontrados nas fases dos PADS, quando diferentes avaliadores revisam um mesmo documento. Isto mostra que não há uma padronização definida para a correta revisão de documentos.</t>
  </si>
  <si>
    <t>Brainstorm de Soluções</t>
  </si>
  <si>
    <t>Versionamento de Documentos para evitar duplicidades</t>
  </si>
  <si>
    <t>Padronização de Códigos para inserção de Comentários evitando baixo rastreamento dos retornos dos PADS (por exemplo: para ciencia, para correção,  . )</t>
  </si>
  <si>
    <t>Definição de horas para envio/recebimento de documentos para as áreas. Por exemplo: Antes de Feriado, Sexta Feira, Recessos.</t>
  </si>
  <si>
    <t>Padronização da Inspeção com o fim de torna-la mais objetiva.</t>
  </si>
  <si>
    <t>Treinamentos sobre o que será inspecionado nos documentos e interessados sejam notificados</t>
  </si>
  <si>
    <t>Criação de um repositório de conhecimento onde alterações nos padrões sejam replicadas mais rapidamente e as pessoas sejam notificadas destas mudanças</t>
  </si>
  <si>
    <t>X</t>
  </si>
  <si>
    <t>Realização de reunião entre coordenadores e Silmara para padronização e ajuste de horários para envio/recebimento de PADs de/para outras áreas.</t>
  </si>
  <si>
    <t>As necessidade de priorização de soluções e o motivo resumido de cada priorização estão anexas a este documento.</t>
  </si>
  <si>
    <t>A priorização foi realizada através de reuniões com o TRE e utilizada a Matriz GUT para pontuação das prioridades.</t>
  </si>
  <si>
    <t>Foram identificadas as possíveis soluções através de reuniões com a líderança da SECGS e os coordenadores onde foram levantadas as prioridades após análise dos defeitos encontrados na avaliação dos PADs pelos 3 coordenadores.</t>
  </si>
  <si>
    <t>Documento mal descrito gerando mais retrabalho</t>
  </si>
  <si>
    <t>Cobrança por meio de emails dos coordenadores e gestores das secretarias e coordenadorias</t>
  </si>
  <si>
    <t>Estudos elaborados:
1) Estudo com a analise de 31 PADs e suas respectivas Não-Conformidades.
2) Foram elencados os 5 principais PADs, também foi realizado o cruzamento de dados entre os 5 PADs e suas possíveis Não-Conformidades.
Resultado: Com o cruzamento destes dados podemos eleger as Não-Conformidades mais frequentes, para estas sejam priorizadas.</t>
  </si>
  <si>
    <t>Falta de clareza nos comentários enviados para as outras áreas</t>
  </si>
  <si>
    <t xml:space="preserve">Utilização de tecnicas de desenvolvimento agil como ( Kanban e Stand Up meetings ) para alinhar o trabalho. </t>
  </si>
  <si>
    <t xml:space="preserve">Organização da pasta de conhecimento K onde estão contidos os modelos de documento. Todos precisam ser notificados quando houver alterações de forma automática. </t>
  </si>
  <si>
    <t>Alterações nos modelos de checklist e Documentos precisam ser atualizados no site do TRE e todos precisam referir ao mesmo em caso de dúvidas. A versão valida e aprovada deve estar no site.</t>
  </si>
  <si>
    <t>Criar um fluxo de aprovação de alteracao nos modelos</t>
  </si>
  <si>
    <t xml:space="preserve">Falta de priorizacao de trabalho </t>
  </si>
  <si>
    <t>Servidores relatam que precisam dividir o trabalho da elaboracao dos PADS  com o atendimento do sistema SIATE . Ha tambem processos de licitacoes que surgem sem planejamento previo ou com prazo de orcamento muito curto.</t>
  </si>
  <si>
    <t>Inexistência de Versionamento de Documentos para evitar duplicidades com criação de uma pasta compartilhada na rede</t>
  </si>
  <si>
    <t>Falta de Preenchimento de Campos nos documentos de Estudo Preliminar e Projeto Basico</t>
  </si>
  <si>
    <t>Preenchimento incorreto de Campos nos documentos de Estudo Preliminar e Projeto Basico</t>
  </si>
  <si>
    <t>Falta de procedimentos e orientacoes sobre o horario de envio/recebimento de documentos para as áreas causam aumento do Lead Time. Por exemplo: Antes de Feriado, Sexta Feira, Recessos.</t>
  </si>
  <si>
    <t>#PENDENTE REVISAO</t>
  </si>
  <si>
    <t>PENDENTE REVISAO</t>
  </si>
  <si>
    <t>ATUALIZADA A MATRIZ GUT E OS DEFEITOS FORAM PONTUADOS</t>
  </si>
  <si>
    <t>Falta de priorizacao de trabalho</t>
  </si>
  <si>
    <t>Falta de procedimentos e orientaçõess sobre o horário de envio/recebimento de documentos para as áreas causam aumento do Lead Time. Por exemplo: Antes de Feriado, Sexta Feira, Recessos.</t>
  </si>
  <si>
    <t>Alterações nos modelos de documentos não são notificadas a todos interessados</t>
  </si>
  <si>
    <t>Inspeção dos documentos não tem critérios objetivos nas revisões comuns a todos os servidores, causando defeitos em fases avançadas do processo</t>
  </si>
  <si>
    <t># Atualizada tabela das causas fundamentais</t>
  </si>
  <si>
    <t>Não existe um padrão para a inserção dos comentários nos trâmites dos PADS. Isso dificulta a análise e em alguns casos gera retornos de processos desnecessários.</t>
  </si>
  <si>
    <t>Os documentos elaborados que seguem para análise e sofrem correções não são versionados e sim renomeados, causando confusão e até perda de documentos e informações para dar prosseguimento com o processo de Estudo Preliminar e Projeto Básico</t>
  </si>
  <si>
    <t xml:space="preserve">Partes dos documentos não são preenchidos da forma correta causando retornos após as revisões dos coordenadores </t>
  </si>
  <si>
    <t xml:space="preserve">Partes dos documentos são preenchidos com informações incorretas causando retornos após as revisões dos coordenadores  
</t>
  </si>
  <si>
    <t>Muitos documentos são enviados fora do horario produtivo, ou seja,o processo ficará aguardando até o próximo dia ou após 2 ou 3 dias para dar a sequência causando aumento considerável no LEAD Time sendo o Cycle Time será pequeno.</t>
  </si>
  <si>
    <t>PROVAS INCLUIDAS FALTA REVISAR  E INSERI-LAS NO A0</t>
  </si>
  <si>
    <t>Necessário para alinhamento do conhecimento dos servidores.</t>
  </si>
  <si>
    <t>Em todo o setor da SECGS.</t>
  </si>
  <si>
    <t>Sessões frequentes de treinamentos serão realizadas entre os servidores.</t>
  </si>
  <si>
    <t>Custará em média 2 horas semanais por servidor.</t>
  </si>
  <si>
    <t>Criação de nova pasta compartilhada (pasta K) na rede do TRE para que os documentos sejam versionados corretamente.</t>
  </si>
  <si>
    <t>What</t>
  </si>
  <si>
    <t>Utilização de Kanban Visual e reuniões curtas de no máximo 15 minutos</t>
  </si>
  <si>
    <t>Falta de priorização de trabalho</t>
  </si>
  <si>
    <t>Apresentar aos coordenadores a metodologia Ágil para inclusão de processos enchutos e de fácil visualização e acompanhamento (utilização de Kanban e Stand Up meetings) e alinhamento de trabalho</t>
  </si>
  <si>
    <t>Padronização de Códigos (novo layout) para inserção de Comentários evitando baixo rastreamento dos retornos dos PADS (por exemplo: para ciencia, para correção,  . )</t>
  </si>
  <si>
    <t>Utilização de Check List para minimizar a falta de preenchimento de campos obrigatórios nos documentos</t>
  </si>
  <si>
    <t>Utilização de Layout para minimizar o preenchimento incorreto de campos obrigatórios nos documentos</t>
  </si>
  <si>
    <t>Divergência na quantidade de Não-Conformidades encontradas nos documentos</t>
  </si>
  <si>
    <t>Realização de treinamentos pela Silmara sobre o que será inspecionado nos documentos (para os outros coordenadores) e de como os interessados podem ser notificados sobre os pontos de Não-conformidade</t>
  </si>
  <si>
    <t>Criação de nova pasta compartilhada para que os modelos de documentos sejam versionados e acessados facilmente pelos servidores.
Esta pasta deve ser criada e compartilhada utilizando a rede do TRE (todos precisam ser notificados quando houver alterações de forma automática), para que fique certo onde os arquivos mais antigos serão armazenados</t>
  </si>
  <si>
    <t>Realização de revisão e padronização dos documentos de Check List em conjunto com Silmara e líderes de coordenação</t>
  </si>
  <si>
    <t>A falta de utilização da metodologia Ágil, Kanban e Stand Up meetings</t>
  </si>
  <si>
    <t>Resistência no uso e má aplicação do novo processo  com falta de entendimento pelos servidores, gerando assim mais retrabalho</t>
  </si>
  <si>
    <t>Revisão dos processos e ajustes nos quadros de Kanban</t>
  </si>
  <si>
    <t>A falta de utilização do novo documento de Layout</t>
  </si>
  <si>
    <t>Revisão e reescrita do documento por outro coordenador</t>
  </si>
  <si>
    <t>A falta de utilização do novo documento de Check List</t>
  </si>
  <si>
    <t>Não cumprimento dos horários estabelecidos para envio/recebimento de documentos</t>
  </si>
  <si>
    <t>Revisão dos processos e ajustes nos horários de envio/recebimento de documentos</t>
  </si>
  <si>
    <t>Não cumprimento de utilização do que foi aprendido nos treinamentos na validação das Não-conformidades</t>
  </si>
  <si>
    <t>Revisão nos processos e ajustes nos treinamentos para que o que será repassado seja absorvido com maior facilidade</t>
  </si>
  <si>
    <t>A falta de utilização dos documentos do novo diretório</t>
  </si>
  <si>
    <t>Cobrança por meio de emails dos coordenadores e gestores das secretarias e coordenadorias para utilização do novo repositório</t>
  </si>
  <si>
    <t>Documentos não atualizados nas pastas corretas acarretando visualização de documentos antigos e não dos atualizados</t>
  </si>
  <si>
    <t>Revisão do layout e disposição das pastas dentro da pasta compartilhada K</t>
  </si>
  <si>
    <t>Foram levantados os riscos para implantação das soluções das causas fundamentais e expostas em planilha, bem como suas avaliações e plano de contingência para cada ponto levantado.</t>
  </si>
  <si>
    <t>Organização da pasta de conhecimento K onde estão contidos os modelos de documento (todos precisam ser notificados quando houver alterações de forma automática).</t>
  </si>
  <si>
    <t>Falta de clareza nos comentários enviados para as outras áreas.</t>
  </si>
  <si>
    <t>Falta de priorização de trabalho.</t>
  </si>
  <si>
    <t>Inspeção dos documentos não tem critérios objetivos nas revisões comuns a todos os servidores, causando defeitos em fases avançadas do processo.</t>
  </si>
  <si>
    <t>Alterações nos modelos de documentos não são notificadas a todos interessados.</t>
  </si>
  <si>
    <t>Preenchimento incorreto de Campos nos documentos de Estudo Preliminar e Projeto Basico.</t>
  </si>
  <si>
    <t>Falta de Preenchimento de Campos nos documentos de Estudo Preliminar e Projeto Basico.</t>
  </si>
  <si>
    <t>Inexistência de Versionamento de Documentos para evitar duplicidades com criação de uma pasta compartilhada na rede.</t>
  </si>
  <si>
    <t>Utilização de Check List para minimizar a falta de preenchimento de campos obrigatórios nos documentos.</t>
  </si>
  <si>
    <t>Realização de revisão e padronização dos documentos de Check List em conjunto com Silmara e líderes de coordenação.</t>
  </si>
  <si>
    <t>Padronização de Códigos (novo layout) para inserção de Comentários evitando baixo rastreamento dos retornos dos PADS (por exemplo: para ciencia, para correção,  . ).</t>
  </si>
  <si>
    <t>Apresentar aos coordenadores a metodologia Ágil para inclusão de processos enchutos e de fácil visualização e acompanhamento (utilização de Kanban e Stand Up meetings) e alinhamento de trabalho.</t>
  </si>
  <si>
    <t>Utilização de Layout para minimizar o preenchimento incorreto de campos obrigatórios nos documentos.</t>
  </si>
  <si>
    <t>Realização de treinamentos pela Silmara sobre o que será inspecionado nos documentos (para os outros coordenadores) e de como os interessados podem ser notificados sobre os pontos de Não-conformidade.</t>
  </si>
  <si>
    <t>CSTA e CIP</t>
  </si>
  <si>
    <t>GABCSTA e CIP</t>
  </si>
  <si>
    <t>GABSECGS</t>
  </si>
  <si>
    <t>Padronização da Elaboração de documentos, formulários (Checklists, EP, PB,  despachos do PADs, etc.)</t>
  </si>
  <si>
    <t>Analise junto a TI para verificar politica da pasta K ou utilização do PAD como repositorios.</t>
  </si>
  <si>
    <t>Checklist de Arquivamento, PB, EP.</t>
  </si>
  <si>
    <t xml:space="preserve">Criação de um repositório de conhecimento onde alterações nos MODELOS sejam replicadas mais rapidamente e as pessoas sejam notificadas destas mudanças
</t>
  </si>
  <si>
    <t>Iniciar até no máximo dia 
5 de fevereiro.</t>
  </si>
  <si>
    <t>Iniciar até no máximo dia 
18 de fevereiro.</t>
  </si>
  <si>
    <t>Formação de Commite de aprovação de alteracao nos modelos criados na pasta K</t>
  </si>
  <si>
    <t>Definição da estrutura de pastas e permissões da Pasta K</t>
  </si>
  <si>
    <t>Pasta de rede compartilhada.</t>
  </si>
  <si>
    <t>A definição foi elaborada e enviada para aprovação da CIP.</t>
  </si>
  <si>
    <t>Aguardando aprovação acima para encaminhar à TI.</t>
  </si>
  <si>
    <t>Em andamento com a definição e ciencia dos participantes do Comite.</t>
  </si>
  <si>
    <t>Iniciativa realizada com o Kanban, mas faltando reuniões semanais.</t>
  </si>
  <si>
    <t>Sala da CIP e CSTA</t>
  </si>
  <si>
    <t>O checklist atual nem sempre era seguido corretamente.</t>
  </si>
  <si>
    <t>CIP e CSTA estão a sugerir novo modelo de Checklist.</t>
  </si>
  <si>
    <t>Proposta inicial do novo modelo foi enviado por email. Falta aprovação e envio para pasta K.</t>
  </si>
  <si>
    <t>Aguarrdando Silmara retornar de férias.</t>
  </si>
  <si>
    <r>
      <t xml:space="preserve">Realização de reunião entre coordenadores e Silmara para padronização e </t>
    </r>
    <r>
      <rPr>
        <b/>
        <sz val="12"/>
        <rFont val="Arial"/>
        <family val="2"/>
      </rPr>
      <t xml:space="preserve">ajuste de horários </t>
    </r>
    <r>
      <rPr>
        <sz val="12"/>
        <rFont val="Arial"/>
        <family val="2"/>
      </rPr>
      <t>para envio/recebimento de PADs de/para outras áreas.</t>
    </r>
  </si>
  <si>
    <r>
      <t xml:space="preserve">Padronização de </t>
    </r>
    <r>
      <rPr>
        <b/>
        <sz val="11"/>
        <rFont val="Calibri"/>
        <family val="2"/>
        <scheme val="minor"/>
      </rPr>
      <t>Despachos para inserção de Comentários</t>
    </r>
    <r>
      <rPr>
        <sz val="11"/>
        <rFont val="Calibri"/>
        <family val="2"/>
        <scheme val="minor"/>
      </rPr>
      <t xml:space="preserve"> evitando baixo rastreamento dos retornos dos PADS (por exemplo: para ciencia, para correção, etc)</t>
    </r>
  </si>
  <si>
    <t>A verificar a viabilidade dos comentários.</t>
  </si>
  <si>
    <t>A verificar a viabilidade de definição de horários.</t>
  </si>
  <si>
    <t>Falta de Priorizacao do Trabalho</t>
  </si>
  <si>
    <t xml:space="preserve">Criação de nova pasta compartilhada para que os modelos de documentos sejam versionados e acessados facilmente pelos </t>
  </si>
  <si>
    <t>ANEXO 1</t>
  </si>
  <si>
    <t>ANEXOS</t>
  </si>
  <si>
    <t>1 - SOLUCAO - &gt;   METODOLOGIAS AGEIS PRIORIZACAO DO TRABALHO</t>
  </si>
  <si>
    <t>SECAO CIP</t>
  </si>
  <si>
    <t>SIM</t>
  </si>
  <si>
    <t>Atualizado 22/01/2018</t>
  </si>
  <si>
    <t>Revisar e Atualizar apos novas evidencias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</si>
</sst>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0.0%"/>
    <numFmt numFmtId="166" formatCode="dd/mm/yy;@"/>
    <numFmt numFmtId="167" formatCode="_(* #,##0_);_(* \(#,##0\);_(* &quot;-&quot;??_);_(@_)"/>
  </numFmts>
  <fonts count="55">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
      <sz val="10"/>
      <color rgb="FFFF0000"/>
      <name val="Calibri"/>
      <family val="2"/>
      <scheme val="minor"/>
    </font>
    <font>
      <sz val="10"/>
      <name val="Arial"/>
      <family val="2"/>
    </font>
    <font>
      <sz val="11"/>
      <color rgb="FFFF0000"/>
      <name val="Calibri"/>
      <family val="2"/>
      <scheme val="minor"/>
    </font>
    <font>
      <b/>
      <sz val="12"/>
      <name val="Arial"/>
      <family val="2"/>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68">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
      <left/>
      <right style="medium">
        <color indexed="64"/>
      </right>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medium">
        <color theme="1" tint="0.499984740745262"/>
      </bottom>
      <diagonal/>
    </border>
    <border>
      <left style="thin">
        <color theme="1" tint="0.499984740745262"/>
      </left>
      <right style="thin">
        <color theme="1" tint="0.499984740745262"/>
      </right>
      <top style="medium">
        <color theme="1" tint="0.499984740745262"/>
      </top>
      <bottom/>
      <diagonal/>
    </border>
    <border>
      <left style="medium">
        <color theme="1" tint="0.499984740745262"/>
      </left>
      <right style="thin">
        <color theme="1" tint="0.499984740745262"/>
      </right>
      <top style="medium">
        <color theme="1" tint="0.499984740745262"/>
      </top>
      <bottom/>
      <diagonal/>
    </border>
    <border>
      <left style="medium">
        <color theme="1" tint="0.499984740745262"/>
      </left>
      <right style="thin">
        <color theme="1" tint="0.499984740745262"/>
      </right>
      <top/>
      <bottom style="thin">
        <color theme="1" tint="0.499984740745262"/>
      </bottom>
      <diagonal/>
    </border>
    <border>
      <left style="medium">
        <color theme="1" tint="0.499984740745262"/>
      </left>
      <right style="thin">
        <color theme="1" tint="0.499984740745262"/>
      </right>
      <top/>
      <bottom style="medium">
        <color theme="1" tint="0.499984740745262"/>
      </bottom>
      <diagonal/>
    </border>
    <border>
      <left style="medium">
        <color theme="1" tint="0.499984740745262"/>
      </left>
      <right style="thin">
        <color theme="1" tint="0.499984740745262"/>
      </right>
      <top/>
      <bottom/>
      <diagonal/>
    </border>
  </borders>
  <cellStyleXfs count="4">
    <xf numFmtId="0" fontId="0" fillId="0" borderId="0"/>
    <xf numFmtId="9" fontId="19" fillId="0" borderId="0" applyFont="0" applyFill="0" applyBorder="0" applyAlignment="0" applyProtection="0"/>
    <xf numFmtId="164" fontId="19" fillId="0" borderId="0" applyFont="0" applyFill="0" applyBorder="0" applyAlignment="0" applyProtection="0"/>
    <xf numFmtId="0" fontId="38" fillId="0" borderId="0" applyNumberFormat="0" applyFill="0" applyBorder="0" applyAlignment="0" applyProtection="0"/>
  </cellStyleXfs>
  <cellXfs count="480">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5"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6" fontId="14" fillId="0" borderId="33" xfId="0" applyNumberFormat="1" applyFont="1" applyBorder="1" applyAlignment="1">
      <alignment horizontal="center" vertical="center"/>
    </xf>
    <xf numFmtId="0" fontId="0" fillId="0" borderId="34" xfId="0" applyBorder="1"/>
    <xf numFmtId="166" fontId="14" fillId="0" borderId="34" xfId="0" applyNumberFormat="1" applyFont="1" applyBorder="1" applyAlignment="1">
      <alignment horizontal="center" vertical="center"/>
    </xf>
    <xf numFmtId="166" fontId="14" fillId="0" borderId="38" xfId="0" applyNumberFormat="1" applyFont="1" applyBorder="1" applyAlignment="1">
      <alignment horizontal="center" vertical="center"/>
    </xf>
    <xf numFmtId="0" fontId="0" fillId="0" borderId="39" xfId="0" applyBorder="1"/>
    <xf numFmtId="166"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10" fillId="0" borderId="56" xfId="0" applyFont="1" applyBorder="1"/>
    <xf numFmtId="0" fontId="35" fillId="0" borderId="45" xfId="0" applyFont="1" applyBorder="1" applyAlignment="1">
      <alignment vertical="center" wrapText="1"/>
    </xf>
    <xf numFmtId="0" fontId="33" fillId="13" borderId="46" xfId="0" applyFont="1" applyFill="1" applyBorder="1" applyAlignment="1">
      <alignment horizontal="center" vertical="center" textRotation="90" wrapText="1"/>
    </xf>
    <xf numFmtId="0" fontId="0" fillId="0" borderId="45" xfId="0" applyBorder="1" applyAlignment="1">
      <alignment horizontal="left"/>
    </xf>
    <xf numFmtId="0" fontId="35" fillId="0" borderId="60" xfId="0" applyFont="1" applyBorder="1" applyAlignment="1">
      <alignment vertical="center" wrapText="1"/>
    </xf>
    <xf numFmtId="0" fontId="53" fillId="0" borderId="0" xfId="0" applyFont="1"/>
    <xf numFmtId="0" fontId="0" fillId="0" borderId="0" xfId="0" applyFont="1" applyAlignment="1"/>
    <xf numFmtId="0" fontId="35" fillId="0" borderId="29" xfId="0" applyFont="1" applyBorder="1" applyAlignment="1">
      <alignment horizontal="center" vertical="center" textRotation="90" wrapText="1"/>
    </xf>
    <xf numFmtId="0" fontId="35" fillId="0" borderId="29" xfId="0" applyFont="1" applyFill="1" applyBorder="1" applyAlignment="1">
      <alignment horizontal="center" vertical="center" textRotation="90" wrapText="1"/>
    </xf>
    <xf numFmtId="0" fontId="33" fillId="13" borderId="4" xfId="0" applyFont="1" applyFill="1" applyBorder="1" applyAlignment="1">
      <alignment horizontal="center" vertical="center" textRotation="90" wrapText="1"/>
    </xf>
    <xf numFmtId="0" fontId="35" fillId="0" borderId="57" xfId="0" applyFont="1" applyFill="1" applyBorder="1" applyAlignment="1">
      <alignment horizontal="center" vertical="center" textRotation="90" wrapText="1"/>
    </xf>
    <xf numFmtId="0" fontId="43" fillId="0" borderId="48" xfId="0" applyFont="1" applyBorder="1" applyAlignment="1">
      <alignment vertical="center" wrapText="1"/>
    </xf>
    <xf numFmtId="0" fontId="43" fillId="0" borderId="45" xfId="0" applyFont="1" applyBorder="1" applyAlignment="1">
      <alignment vertical="center" wrapText="1"/>
    </xf>
    <xf numFmtId="0" fontId="35" fillId="0" borderId="45" xfId="0" applyFont="1" applyBorder="1" applyAlignment="1">
      <alignment horizontal="left" vertical="center" wrapText="1"/>
    </xf>
    <xf numFmtId="0" fontId="35" fillId="0" borderId="45" xfId="0" applyFont="1" applyBorder="1" applyAlignment="1">
      <alignment horizontal="center" vertical="center" wrapText="1"/>
    </xf>
    <xf numFmtId="0" fontId="35" fillId="0" borderId="45" xfId="0" applyFont="1" applyBorder="1" applyAlignment="1">
      <alignment horizontal="center" vertical="center" wrapText="1"/>
    </xf>
    <xf numFmtId="0" fontId="35" fillId="0" borderId="1" xfId="0" applyFont="1" applyBorder="1" applyAlignment="1">
      <alignment horizontal="center" vertical="center"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50" fillId="11" borderId="0" xfId="0" applyFont="1" applyFill="1"/>
    <xf numFmtId="0" fontId="43" fillId="0" borderId="45" xfId="0" applyFont="1" applyBorder="1" applyAlignment="1">
      <alignment horizontal="center" vertical="center" wrapText="1"/>
    </xf>
    <xf numFmtId="0" fontId="43" fillId="0" borderId="62" xfId="0" applyFont="1" applyFill="1" applyBorder="1" applyAlignment="1">
      <alignment horizontal="center" vertical="center" textRotation="90" wrapText="1"/>
    </xf>
    <xf numFmtId="0" fontId="0" fillId="0" borderId="64" xfId="0" applyFont="1" applyBorder="1" applyAlignment="1">
      <alignment horizontal="center" vertical="center" textRotation="90" wrapText="1"/>
    </xf>
    <xf numFmtId="0" fontId="35" fillId="15" borderId="45" xfId="0" applyFont="1" applyFill="1" applyBorder="1" applyAlignment="1">
      <alignment horizontal="center" vertical="center" wrapText="1"/>
    </xf>
    <xf numFmtId="0" fontId="0" fillId="0" borderId="0" xfId="0" applyAlignment="1">
      <alignment horizontal="center" vertical="center" wrapText="1"/>
    </xf>
    <xf numFmtId="0" fontId="43" fillId="0" borderId="66" xfId="0" applyFont="1" applyFill="1" applyBorder="1" applyAlignment="1">
      <alignment horizontal="center" vertical="center" textRotation="90" wrapText="1"/>
    </xf>
    <xf numFmtId="0" fontId="35" fillId="15" borderId="46" xfId="0" applyFont="1" applyFill="1" applyBorder="1" applyAlignment="1">
      <alignment vertical="center" wrapText="1"/>
    </xf>
    <xf numFmtId="0" fontId="35" fillId="15" borderId="57" xfId="0" applyFont="1" applyFill="1" applyBorder="1" applyAlignment="1">
      <alignment vertical="center" wrapText="1"/>
    </xf>
    <xf numFmtId="0" fontId="43" fillId="0" borderId="60" xfId="0" applyFont="1" applyBorder="1" applyAlignment="1">
      <alignment horizontal="center" vertical="center" wrapText="1"/>
    </xf>
    <xf numFmtId="0" fontId="35" fillId="15" borderId="1" xfId="0" applyFont="1" applyFill="1" applyBorder="1" applyAlignment="1">
      <alignment vertical="center" wrapText="1"/>
    </xf>
    <xf numFmtId="0" fontId="0" fillId="0" borderId="45" xfId="0" applyBorder="1" applyAlignment="1">
      <alignment horizontal="center" vertical="center" wrapText="1"/>
    </xf>
    <xf numFmtId="0" fontId="0" fillId="0" borderId="29" xfId="0" applyBorder="1" applyAlignment="1">
      <alignment horizontal="center" vertical="center" wrapText="1"/>
    </xf>
    <xf numFmtId="0" fontId="35" fillId="0" borderId="1" xfId="0" applyFont="1" applyBorder="1" applyAlignment="1">
      <alignment horizontal="center" vertical="center" wrapText="1"/>
    </xf>
    <xf numFmtId="0" fontId="35" fillId="15" borderId="46" xfId="0" applyFont="1" applyFill="1" applyBorder="1" applyAlignment="1">
      <alignment horizontal="center" vertical="center" wrapText="1"/>
    </xf>
    <xf numFmtId="0" fontId="43" fillId="0" borderId="48" xfId="0" applyFont="1" applyBorder="1" applyAlignment="1">
      <alignment horizontal="center" vertical="center" wrapText="1"/>
    </xf>
    <xf numFmtId="0" fontId="43" fillId="0" borderId="45" xfId="0" applyFont="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3" fillId="0" borderId="58" xfId="0" applyFont="1" applyBorder="1" applyAlignment="1">
      <alignment horizontal="center" vertical="center" wrapText="1"/>
    </xf>
    <xf numFmtId="0" fontId="43" fillId="0" borderId="46" xfId="0" applyFont="1" applyBorder="1" applyAlignment="1">
      <alignment horizontal="center" vertical="center" wrapText="1"/>
    </xf>
    <xf numFmtId="0" fontId="0" fillId="0" borderId="29" xfId="0" applyBorder="1" applyAlignment="1">
      <alignment horizontal="center" vertical="center" wrapText="1"/>
    </xf>
    <xf numFmtId="0" fontId="35" fillId="0" borderId="45" xfId="0" applyFont="1" applyBorder="1" applyAlignment="1">
      <alignment horizontal="center" vertical="center" wrapText="1"/>
    </xf>
    <xf numFmtId="0" fontId="43" fillId="0" borderId="60" xfId="0" applyFont="1" applyFill="1" applyBorder="1" applyAlignment="1">
      <alignment horizontal="center" vertical="center" textRotation="90" wrapText="1"/>
    </xf>
    <xf numFmtId="0" fontId="43" fillId="0" borderId="48" xfId="0" applyFont="1" applyBorder="1" applyAlignment="1">
      <alignment horizontal="center" vertical="center" wrapText="1"/>
    </xf>
    <xf numFmtId="0" fontId="43" fillId="0" borderId="45" xfId="0" applyFont="1" applyBorder="1" applyAlignment="1">
      <alignment horizontal="center" vertical="center" wrapText="1"/>
    </xf>
    <xf numFmtId="0" fontId="0" fillId="0" borderId="67" xfId="0" applyFont="1" applyBorder="1" applyAlignment="1">
      <alignment horizontal="center" vertical="center" textRotation="90"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0" fillId="11" borderId="9" xfId="0" applyFill="1" applyBorder="1" applyAlignment="1">
      <alignment horizontal="center"/>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5" fillId="0" borderId="19" xfId="0" applyFont="1" applyFill="1" applyBorder="1" applyAlignment="1">
      <alignment horizontal="center"/>
    </xf>
    <xf numFmtId="0" fontId="15" fillId="0" borderId="20" xfId="0" applyFont="1" applyFill="1" applyBorder="1" applyAlignment="1">
      <alignment horizontal="center"/>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0" fontId="16" fillId="0" borderId="19" xfId="0" quotePrefix="1" applyFont="1" applyFill="1" applyBorder="1" applyAlignment="1">
      <alignment horizontal="center"/>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1" fillId="0" borderId="33" xfId="0" applyFont="1" applyBorder="1" applyAlignment="1">
      <alignment horizontal="left" vertical="top"/>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5" fillId="0" borderId="33"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166"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6" fontId="15" fillId="0" borderId="34" xfId="0" applyNumberFormat="1" applyFont="1" applyFill="1" applyBorder="1" applyAlignment="1">
      <alignment horizontal="center" vertical="center"/>
    </xf>
    <xf numFmtId="166" fontId="14" fillId="0" borderId="34" xfId="0" applyNumberFormat="1" applyFont="1" applyBorder="1" applyAlignment="1">
      <alignment horizontal="center" vertical="center"/>
    </xf>
    <xf numFmtId="166" fontId="14" fillId="0" borderId="39" xfId="0" applyNumberFormat="1" applyFont="1" applyBorder="1" applyAlignment="1">
      <alignment horizontal="center" vertical="center"/>
    </xf>
    <xf numFmtId="166" fontId="15" fillId="0" borderId="34" xfId="0" applyNumberFormat="1" applyFont="1" applyBorder="1" applyAlignment="1">
      <alignment horizontal="center" vertical="center"/>
    </xf>
    <xf numFmtId="166" fontId="15" fillId="0" borderId="35" xfId="0" applyNumberFormat="1" applyFont="1" applyBorder="1" applyAlignment="1">
      <alignment horizontal="center" vertical="center"/>
    </xf>
    <xf numFmtId="166" fontId="15" fillId="0" borderId="39" xfId="0" applyNumberFormat="1" applyFont="1" applyBorder="1" applyAlignment="1">
      <alignment horizontal="center" vertical="center"/>
    </xf>
    <xf numFmtId="166"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29" xfId="0" applyFont="1" applyBorder="1" applyAlignment="1">
      <alignment horizontal="center" vertical="center" wrapText="1"/>
    </xf>
    <xf numFmtId="0" fontId="38" fillId="0" borderId="29" xfId="3" applyFill="1" applyBorder="1" applyAlignment="1">
      <alignment horizontal="center"/>
    </xf>
    <xf numFmtId="0" fontId="0" fillId="0" borderId="29" xfId="0" applyBorder="1" applyAlignment="1">
      <alignment horizontal="center" vertical="center" wrapText="1"/>
    </xf>
    <xf numFmtId="0" fontId="43" fillId="0" borderId="29" xfId="3" applyFont="1" applyBorder="1" applyAlignment="1">
      <alignment horizontal="center" vertical="center" wrapText="1"/>
    </xf>
    <xf numFmtId="0" fontId="52" fillId="0" borderId="29" xfId="0" applyFont="1" applyBorder="1" applyAlignment="1">
      <alignment horizontal="center" vertical="center" wrapText="1"/>
    </xf>
    <xf numFmtId="0" fontId="38" fillId="0" borderId="0" xfId="3" applyFill="1" applyAlignment="1">
      <alignment horizontal="center"/>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29" xfId="3" applyBorder="1" applyAlignment="1">
      <alignment horizontal="center" vertical="center" wrapText="1"/>
    </xf>
    <xf numFmtId="0" fontId="52" fillId="0" borderId="33" xfId="0" applyFont="1" applyBorder="1" applyAlignment="1">
      <alignment horizontal="center" vertical="center" wrapText="1"/>
    </xf>
    <xf numFmtId="0" fontId="52" fillId="0" borderId="35" xfId="0" applyFont="1" applyBorder="1" applyAlignment="1">
      <alignment horizontal="center" vertical="center" wrapText="1"/>
    </xf>
    <xf numFmtId="0" fontId="52" fillId="0" borderId="55" xfId="0" applyFont="1" applyBorder="1" applyAlignment="1">
      <alignment horizontal="center" vertical="center" wrapText="1"/>
    </xf>
    <xf numFmtId="0" fontId="52" fillId="0" borderId="37" xfId="0" applyFont="1" applyBorder="1" applyAlignment="1">
      <alignment horizontal="center" vertical="center" wrapText="1"/>
    </xf>
    <xf numFmtId="0" fontId="52" fillId="0" borderId="38" xfId="0" applyFont="1" applyBorder="1" applyAlignment="1">
      <alignment horizontal="center" vertical="center" wrapText="1"/>
    </xf>
    <xf numFmtId="0" fontId="52" fillId="0" borderId="40" xfId="0" applyFont="1" applyBorder="1" applyAlignment="1">
      <alignment horizontal="center" vertical="center" wrapText="1"/>
    </xf>
    <xf numFmtId="0" fontId="35" fillId="0" borderId="29" xfId="0" applyFont="1" applyFill="1" applyBorder="1" applyAlignment="1">
      <alignment horizontal="center" vertical="center" textRotation="90" wrapText="1"/>
    </xf>
    <xf numFmtId="0" fontId="35" fillId="0" borderId="0" xfId="0" applyFont="1" applyBorder="1" applyAlignment="1">
      <alignment horizontal="center" vertical="center" wrapText="1"/>
    </xf>
    <xf numFmtId="0" fontId="34" fillId="13" borderId="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5" fillId="0" borderId="45" xfId="0" applyFont="1" applyBorder="1" applyAlignment="1">
      <alignment horizontal="left" vertical="center" wrapText="1"/>
    </xf>
    <xf numFmtId="0" fontId="35" fillId="0" borderId="57" xfId="0" applyFont="1" applyBorder="1" applyAlignment="1">
      <alignment horizontal="left" vertical="center" wrapText="1"/>
    </xf>
    <xf numFmtId="0" fontId="35" fillId="0" borderId="59" xfId="0" applyFont="1" applyBorder="1" applyAlignment="1">
      <alignment horizontal="left" vertical="center" wrapText="1"/>
    </xf>
    <xf numFmtId="0" fontId="35" fillId="0" borderId="58" xfId="0" applyFont="1" applyBorder="1" applyAlignment="1">
      <alignment horizontal="left"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5" fillId="0" borderId="46" xfId="0" applyFont="1" applyBorder="1" applyAlignment="1">
      <alignment horizontal="center" vertical="center" textRotation="90" wrapText="1"/>
    </xf>
    <xf numFmtId="0" fontId="35" fillId="0" borderId="61" xfId="0" applyFont="1" applyBorder="1" applyAlignment="1">
      <alignment horizontal="center" vertical="center" textRotation="90" wrapText="1"/>
    </xf>
    <xf numFmtId="0" fontId="35" fillId="0" borderId="60" xfId="0" applyFont="1" applyBorder="1" applyAlignment="1">
      <alignment horizontal="center" vertical="center" textRotation="90" wrapText="1"/>
    </xf>
    <xf numFmtId="0" fontId="35" fillId="0" borderId="45" xfId="0" applyFont="1" applyBorder="1" applyAlignment="1">
      <alignment horizontal="center" vertical="center" wrapText="1"/>
    </xf>
    <xf numFmtId="0" fontId="35" fillId="0" borderId="1" xfId="0" applyFont="1" applyBorder="1" applyAlignment="1">
      <alignment horizontal="center" vertical="center" wrapText="1"/>
    </xf>
    <xf numFmtId="0" fontId="35" fillId="0" borderId="2"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4"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7" xfId="0" applyFont="1" applyBorder="1" applyAlignment="1">
      <alignment horizontal="center" vertical="center" wrapText="1"/>
    </xf>
    <xf numFmtId="0" fontId="35" fillId="0" borderId="8" xfId="0" applyFont="1" applyBorder="1" applyAlignment="1">
      <alignment horizontal="center" vertical="center" wrapText="1"/>
    </xf>
    <xf numFmtId="0" fontId="34" fillId="14" borderId="45" xfId="0" applyFont="1" applyFill="1" applyBorder="1" applyAlignment="1">
      <alignment horizontal="center" vertical="center" wrapText="1"/>
    </xf>
    <xf numFmtId="0" fontId="39" fillId="0" borderId="45" xfId="0" applyFont="1" applyBorder="1" applyAlignment="1">
      <alignment horizontal="center" vertical="center" textRotation="90"/>
    </xf>
    <xf numFmtId="0" fontId="41" fillId="14" borderId="45" xfId="0" applyFont="1" applyFill="1" applyBorder="1" applyAlignment="1">
      <alignment horizontal="center" vertical="center" textRotation="90" wrapText="1"/>
    </xf>
    <xf numFmtId="0" fontId="39" fillId="0" borderId="46" xfId="0" applyFont="1" applyBorder="1" applyAlignment="1">
      <alignment horizontal="center" vertical="center" textRotation="90"/>
    </xf>
    <xf numFmtId="0" fontId="39" fillId="0" borderId="60"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xf>
    <xf numFmtId="0" fontId="43" fillId="0" borderId="60"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0" fillId="0" borderId="45" xfId="0"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3" fillId="0" borderId="64" xfId="0" applyFont="1" applyFill="1" applyBorder="1" applyAlignment="1">
      <alignment horizontal="center" vertical="center" textRotation="90" wrapText="1"/>
    </xf>
    <xf numFmtId="0" fontId="43" fillId="0" borderId="67" xfId="0" applyFont="1" applyFill="1" applyBorder="1" applyAlignment="1">
      <alignment horizontal="center" vertical="center" textRotation="90" wrapText="1"/>
    </xf>
    <xf numFmtId="0" fontId="43" fillId="0" borderId="66" xfId="0" applyFont="1" applyFill="1" applyBorder="1" applyAlignment="1">
      <alignment horizontal="center" vertical="center" textRotation="90" wrapText="1"/>
    </xf>
    <xf numFmtId="0" fontId="43" fillId="0" borderId="63" xfId="0" applyFont="1" applyFill="1" applyBorder="1" applyAlignment="1">
      <alignment horizontal="center" vertical="center" textRotation="90" wrapText="1"/>
    </xf>
    <xf numFmtId="0" fontId="43" fillId="0" borderId="61" xfId="0" applyFont="1" applyFill="1" applyBorder="1" applyAlignment="1">
      <alignment horizontal="center" vertical="center" textRotation="90" wrapText="1"/>
    </xf>
    <xf numFmtId="0" fontId="43" fillId="0" borderId="62" xfId="0" applyFont="1" applyFill="1" applyBorder="1" applyAlignment="1">
      <alignment horizontal="center" vertical="center" textRotation="90" wrapText="1"/>
    </xf>
    <xf numFmtId="0" fontId="43" fillId="0" borderId="65"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167" fontId="41" fillId="14" borderId="45" xfId="2" applyNumberFormat="1"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35" fillId="15" borderId="1" xfId="0" applyFont="1" applyFill="1" applyBorder="1" applyAlignment="1">
      <alignment horizontal="center" vertical="center" wrapText="1"/>
    </xf>
    <xf numFmtId="0" fontId="35" fillId="15" borderId="6" xfId="0" applyFont="1" applyFill="1" applyBorder="1" applyAlignment="1">
      <alignment horizontal="center" vertical="center" wrapText="1"/>
    </xf>
    <xf numFmtId="0" fontId="43" fillId="0" borderId="46" xfId="0" applyFont="1" applyBorder="1" applyAlignment="1">
      <alignment horizontal="center" vertical="center" wrapText="1"/>
    </xf>
    <xf numFmtId="0" fontId="43" fillId="0" borderId="60" xfId="0" applyFont="1" applyBorder="1" applyAlignment="1">
      <alignment horizontal="center" vertical="center" wrapText="1"/>
    </xf>
    <xf numFmtId="0" fontId="35" fillId="0" borderId="46" xfId="0" applyFont="1" applyBorder="1" applyAlignment="1">
      <alignment horizontal="center" vertical="center" wrapText="1"/>
    </xf>
    <xf numFmtId="0" fontId="35" fillId="0" borderId="60" xfId="0" applyFont="1" applyBorder="1" applyAlignment="1">
      <alignment horizontal="center" vertical="center" wrapText="1"/>
    </xf>
    <xf numFmtId="0" fontId="35" fillId="15" borderId="46" xfId="0" applyFont="1" applyFill="1" applyBorder="1" applyAlignment="1">
      <alignment horizontal="center" vertical="center" wrapText="1"/>
    </xf>
    <xf numFmtId="0" fontId="35" fillId="15" borderId="61" xfId="0" applyFont="1" applyFill="1" applyBorder="1" applyAlignment="1">
      <alignment horizontal="center" vertical="center" wrapText="1"/>
    </xf>
    <xf numFmtId="0" fontId="35" fillId="15" borderId="60" xfId="0" applyFont="1" applyFill="1" applyBorder="1" applyAlignment="1">
      <alignment horizontal="center" vertical="center" wrapText="1"/>
    </xf>
    <xf numFmtId="0" fontId="41" fillId="14" borderId="44"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35" fillId="0" borderId="45" xfId="0" applyFont="1" applyBorder="1" applyAlignment="1">
      <alignment vertical="center" wrapText="1"/>
    </xf>
    <xf numFmtId="0" fontId="0" fillId="0" borderId="45" xfId="0" applyBorder="1"/>
    <xf numFmtId="0" fontId="43" fillId="0" borderId="47"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3" fillId="0" borderId="48" xfId="0" applyFont="1" applyBorder="1" applyAlignment="1">
      <alignment horizontal="center" vertical="center"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1" fillId="14" borderId="46" xfId="0" applyFont="1" applyFill="1" applyBorder="1" applyAlignment="1">
      <alignment horizontal="center" vertical="center" textRotation="90"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35" fillId="15" borderId="3" xfId="0" applyFont="1" applyFill="1" applyBorder="1" applyAlignment="1">
      <alignment horizontal="center" vertical="center" wrapText="1"/>
    </xf>
    <xf numFmtId="0" fontId="35" fillId="15" borderId="8" xfId="0" applyFont="1" applyFill="1" applyBorder="1" applyAlignment="1">
      <alignment horizontal="center" vertical="center" wrapText="1"/>
    </xf>
  </cellXfs>
  <cellStyles count="4">
    <cellStyle name="Comma" xfId="2" builtinId="3"/>
    <cellStyle name="Hyperlink" xfId="3" builtinId="8"/>
    <cellStyle name="Normal" xfId="0" builtinId="0"/>
    <cellStyle name="Percent" xfId="1" builtinId="5"/>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externalLink" Target="externalLinks/externalLink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996376064"/>
        <c:axId val="996371712"/>
      </c:radarChart>
      <c:catAx>
        <c:axId val="996376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6371712"/>
        <c:crosses val="autoZero"/>
        <c:auto val="1"/>
        <c:lblAlgn val="ctr"/>
        <c:lblOffset val="100"/>
        <c:noMultiLvlLbl val="0"/>
      </c:catAx>
      <c:valAx>
        <c:axId val="996371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6376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Comparativo de Não Conformidade em PADs - 3 Medições</a:t>
            </a:r>
          </a:p>
        </c:rich>
      </c:tx>
      <c:overlay val="0"/>
    </c:title>
    <c:autoTitleDeleted val="0"/>
    <c:plotArea>
      <c:layout/>
      <c:lineChart>
        <c:grouping val="standard"/>
        <c:varyColors val="0"/>
        <c:ser>
          <c:idx val="0"/>
          <c:order val="0"/>
          <c:tx>
            <c:strRef>
              <c:f>'[1]MEDICAO COMPARATIVA'!$D$69</c:f>
              <c:strCache>
                <c:ptCount val="1"/>
                <c:pt idx="0">
                  <c:v>SILMARA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COMPARATIVA'!$D$70:$D$76</c:f>
              <c:numCache>
                <c:formatCode>General</c:formatCode>
                <c:ptCount val="7"/>
                <c:pt idx="0">
                  <c:v>15</c:v>
                </c:pt>
                <c:pt idx="1">
                  <c:v>16</c:v>
                </c:pt>
                <c:pt idx="2">
                  <c:v>13</c:v>
                </c:pt>
                <c:pt idx="3">
                  <c:v>10</c:v>
                </c:pt>
                <c:pt idx="4">
                  <c:v>18</c:v>
                </c:pt>
                <c:pt idx="5">
                  <c:v>7</c:v>
                </c:pt>
                <c:pt idx="6">
                  <c:v>13.166666666666666</c:v>
                </c:pt>
              </c:numCache>
            </c:numRef>
          </c:val>
          <c:smooth val="0"/>
          <c:extLst>
            <c:ext xmlns:c16="http://schemas.microsoft.com/office/drawing/2014/chart" uri="{C3380CC4-5D6E-409C-BE32-E72D297353CC}">
              <c16:uniqueId val="{00000000-7B4C-4F44-A996-306800E3A335}"/>
            </c:ext>
          </c:extLst>
        </c:ser>
        <c:ser>
          <c:idx val="1"/>
          <c:order val="1"/>
          <c:tx>
            <c:strRef>
              <c:f>'[1]MEDICAO COMPARATIVA'!$E$69</c:f>
              <c:strCache>
                <c:ptCount val="1"/>
                <c:pt idx="0">
                  <c:v>LUIZA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COMPARATIVA'!$E$70:$E$76</c:f>
              <c:numCache>
                <c:formatCode>General</c:formatCode>
                <c:ptCount val="7"/>
                <c:pt idx="0">
                  <c:v>4</c:v>
                </c:pt>
                <c:pt idx="1">
                  <c:v>9</c:v>
                </c:pt>
                <c:pt idx="2">
                  <c:v>12</c:v>
                </c:pt>
                <c:pt idx="3">
                  <c:v>1</c:v>
                </c:pt>
                <c:pt idx="4">
                  <c:v>11</c:v>
                </c:pt>
                <c:pt idx="5">
                  <c:v>8</c:v>
                </c:pt>
                <c:pt idx="6">
                  <c:v>7.5</c:v>
                </c:pt>
              </c:numCache>
            </c:numRef>
          </c:val>
          <c:smooth val="0"/>
          <c:extLst>
            <c:ext xmlns:c16="http://schemas.microsoft.com/office/drawing/2014/chart" uri="{C3380CC4-5D6E-409C-BE32-E72D297353CC}">
              <c16:uniqueId val="{00000001-7B4C-4F44-A996-306800E3A335}"/>
            </c:ext>
          </c:extLst>
        </c:ser>
        <c:ser>
          <c:idx val="2"/>
          <c:order val="2"/>
          <c:tx>
            <c:strRef>
              <c:f>'[1]MEDICAO COMPARATIVA'!$F$69</c:f>
              <c:strCache>
                <c:ptCount val="1"/>
                <c:pt idx="0">
                  <c:v>FLAVIO</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COMPARATIVA'!$F$70:$F$76</c:f>
              <c:numCache>
                <c:formatCode>General</c:formatCode>
                <c:ptCount val="7"/>
                <c:pt idx="0">
                  <c:v>1</c:v>
                </c:pt>
                <c:pt idx="1">
                  <c:v>9</c:v>
                </c:pt>
                <c:pt idx="2">
                  <c:v>4</c:v>
                </c:pt>
                <c:pt idx="3">
                  <c:v>6</c:v>
                </c:pt>
                <c:pt idx="4">
                  <c:v>13</c:v>
                </c:pt>
                <c:pt idx="5">
                  <c:v>7</c:v>
                </c:pt>
                <c:pt idx="6">
                  <c:v>6.666666666666667</c:v>
                </c:pt>
              </c:numCache>
            </c:numRef>
          </c:val>
          <c:smooth val="0"/>
          <c:extLst>
            <c:ext xmlns:c16="http://schemas.microsoft.com/office/drawing/2014/chart" uri="{C3380CC4-5D6E-409C-BE32-E72D297353CC}">
              <c16:uniqueId val="{00000002-7B4C-4F44-A996-306800E3A335}"/>
            </c:ext>
          </c:extLst>
        </c:ser>
        <c:dLbls>
          <c:showLegendKey val="0"/>
          <c:showVal val="0"/>
          <c:showCatName val="0"/>
          <c:showSerName val="0"/>
          <c:showPercent val="0"/>
          <c:showBubbleSize val="0"/>
        </c:dLbls>
        <c:marker val="1"/>
        <c:smooth val="0"/>
        <c:axId val="996366272"/>
        <c:axId val="996367904"/>
      </c:lineChart>
      <c:catAx>
        <c:axId val="996366272"/>
        <c:scaling>
          <c:orientation val="minMax"/>
        </c:scaling>
        <c:delete val="0"/>
        <c:axPos val="b"/>
        <c:numFmt formatCode="General" sourceLinked="0"/>
        <c:majorTickMark val="none"/>
        <c:minorTickMark val="none"/>
        <c:tickLblPos val="nextTo"/>
        <c:crossAx val="996367904"/>
        <c:crosses val="autoZero"/>
        <c:auto val="1"/>
        <c:lblAlgn val="ctr"/>
        <c:lblOffset val="100"/>
        <c:noMultiLvlLbl val="0"/>
      </c:catAx>
      <c:valAx>
        <c:axId val="996367904"/>
        <c:scaling>
          <c:orientation val="minMax"/>
        </c:scaling>
        <c:delete val="0"/>
        <c:axPos val="l"/>
        <c:majorGridlines/>
        <c:title>
          <c:tx>
            <c:rich>
              <a:bodyPr/>
              <a:lstStyle/>
              <a:p>
                <a:pPr>
                  <a:defRPr/>
                </a:pPr>
                <a:r>
                  <a:rPr lang="pt-BR"/>
                  <a:t>NÚMERO</a:t>
                </a:r>
                <a:r>
                  <a:rPr lang="pt-BR" baseline="0"/>
                  <a:t> DE CONFORMIDADES ENCONTRADAS</a:t>
                </a:r>
                <a:endParaRPr lang="pt-BR"/>
              </a:p>
            </c:rich>
          </c:tx>
          <c:overlay val="0"/>
        </c:title>
        <c:numFmt formatCode="General" sourceLinked="1"/>
        <c:majorTickMark val="none"/>
        <c:minorTickMark val="none"/>
        <c:tickLblPos val="nextTo"/>
        <c:crossAx val="996366272"/>
        <c:crosses val="autoZero"/>
        <c:crossBetween val="between"/>
      </c:valAx>
      <c:dTable>
        <c:showHorzBorder val="1"/>
        <c:showVertBorder val="1"/>
        <c:showOutline val="1"/>
        <c:showKeys val="1"/>
      </c:dTable>
    </c:plotArea>
    <c:plotVisOnly val="1"/>
    <c:dispBlanksAs val="zero"/>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0</c:v>
                </c:pt>
                <c:pt idx="1">
                  <c:v>0</c:v>
                </c:pt>
              </c:numCache>
            </c:numRef>
          </c:val>
          <c:extLs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0</c:v>
                </c:pt>
                <c:pt idx="1">
                  <c:v>0</c:v>
                </c:pt>
              </c:numCache>
            </c:numRef>
          </c:val>
          <c:extLs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0</c:v>
                </c:pt>
                <c:pt idx="1">
                  <c:v>0</c:v>
                </c:pt>
              </c:numCache>
            </c:numRef>
          </c:val>
          <c:extLs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0</c:v>
                </c:pt>
              </c:numCache>
            </c:numRef>
          </c:val>
          <c:extLs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0</c:v>
                </c:pt>
              </c:numCache>
            </c:numRef>
          </c:val>
          <c:extLs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0</c:v>
                </c:pt>
              </c:numCache>
            </c:numRef>
          </c:val>
          <c:extLs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checked="Checked" fmlaLink="Cores!$B$24" lockText="1"/>
</file>

<file path=xl/ctrlProps/ctrlProp21.xml><?xml version="1.0" encoding="utf-8"?>
<formControlPr xmlns="http://schemas.microsoft.com/office/spreadsheetml/2009/9/main" objectType="CheckBox" checked="Checked" fmlaLink="Cores!$B$25" lockText="1"/>
</file>

<file path=xl/ctrlProps/ctrlProp22.xml><?xml version="1.0" encoding="utf-8"?>
<formControlPr xmlns="http://schemas.microsoft.com/office/spreadsheetml/2009/9/main" objectType="CheckBox" checked="Checked" fmlaLink="Cores!$B$26" lockText="1"/>
</file>

<file path=xl/ctrlProps/ctrlProp23.xml><?xml version="1.0" encoding="utf-8"?>
<formControlPr xmlns="http://schemas.microsoft.com/office/spreadsheetml/2009/9/main" objectType="CheckBox" checked="Checked" fmlaLink="Cores!$B$27" lockText="1"/>
</file>

<file path=xl/ctrlProps/ctrlProp24.xml><?xml version="1.0" encoding="utf-8"?>
<formControlPr xmlns="http://schemas.microsoft.com/office/spreadsheetml/2009/9/main" objectType="CheckBox" checked="Checked" fmlaLink="Cores!$B$28" lockText="1"/>
</file>

<file path=xl/ctrlProps/ctrlProp25.xml><?xml version="1.0" encoding="utf-8"?>
<formControlPr xmlns="http://schemas.microsoft.com/office/spreadsheetml/2009/9/main" objectType="CheckBox" checked="Checked" fmlaLink="Cores!$B$29" lockText="1"/>
</file>

<file path=xl/ctrlProps/ctrlProp26.xml><?xml version="1.0" encoding="utf-8"?>
<formControlPr xmlns="http://schemas.microsoft.com/office/spreadsheetml/2009/9/main" objectType="CheckBox" checked="Checked" fmlaLink="Cores!$B$30" lockText="1"/>
</file>

<file path=xl/ctrlProps/ctrlProp27.xml><?xml version="1.0" encoding="utf-8"?>
<formControlPr xmlns="http://schemas.microsoft.com/office/spreadsheetml/2009/9/main" objectType="CheckBox" checked="Checked"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pt>
    <dgm:pt modelId="{E690FDE0-8FA6-4264-8E40-C0692F3A6754}" type="pres">
      <dgm:prSet presAssocID="{EBFDB533-5D1A-4A79-8A7F-CA55A2AB01EB}" presName="connTx" presStyleLbl="parChTrans1D2" presStyleIdx="0" presStyleCnt="2"/>
      <dgm:spPr/>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pt>
    <dgm:pt modelId="{322EDE1B-5BB9-4EB7-93FD-7A57133D2618}" type="pres">
      <dgm:prSet presAssocID="{6D82E135-41BD-4E7A-BD0E-5E3DC26CE65F}" presName="connTx" presStyleLbl="parChTrans1D3" presStyleIdx="0" presStyleCnt="6"/>
      <dgm:spPr/>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pt>
    <dgm:pt modelId="{81F7DEAF-CEA6-44F2-9ADE-66FA5DAAF5E0}" type="pres">
      <dgm:prSet presAssocID="{682AE71E-7096-4DED-9C14-D5A8C0F2DCFE}" presName="connTx" presStyleLbl="parChTrans1D4" presStyleIdx="0" presStyleCnt="10"/>
      <dgm:spPr/>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pt>
    <dgm:pt modelId="{C09151C3-7FCE-41CB-B620-CFB0F4F18BCE}" type="pres">
      <dgm:prSet presAssocID="{199B57B0-FE0E-4C32-B1EC-706B45C582CD}" presName="connTx" presStyleLbl="parChTrans1D3" presStyleIdx="1" presStyleCnt="6"/>
      <dgm:spPr/>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pt>
    <dgm:pt modelId="{4258C80D-A3A3-4025-90C4-93F501496160}" type="pres">
      <dgm:prSet presAssocID="{317B2FFF-266A-402C-8080-EA6566627F33}" presName="connTx" presStyleLbl="parChTrans1D4" presStyleIdx="1" presStyleCnt="10"/>
      <dgm:spPr/>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pt>
    <dgm:pt modelId="{8B7E931F-E763-4366-A101-8196B4FD352D}" type="pres">
      <dgm:prSet presAssocID="{C3225307-A11A-47D7-B204-817F4054ABA0}" presName="connTx" presStyleLbl="parChTrans1D4" presStyleIdx="2" presStyleCnt="10"/>
      <dgm:spPr/>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pt>
    <dgm:pt modelId="{8DFEEE3E-258B-48FC-BAC1-D11B26FE5500}" type="pres">
      <dgm:prSet presAssocID="{C253E052-B0B0-4517-9665-8F4630CEC0A8}" presName="connTx" presStyleLbl="parChTrans1D4" presStyleIdx="3" presStyleCnt="10"/>
      <dgm:spPr/>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pt>
    <dgm:pt modelId="{6E167037-BA63-49E9-811E-E7998F6958CF}" type="pres">
      <dgm:prSet presAssocID="{22B187EF-C8CF-4D6A-9003-E95756A21EB1}" presName="connTx" presStyleLbl="parChTrans1D3" presStyleIdx="2" presStyleCnt="6"/>
      <dgm:spPr/>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pt>
    <dgm:pt modelId="{1A37CA26-2A9E-44A5-B6BB-A01FC0BC7B0C}" type="pres">
      <dgm:prSet presAssocID="{4A6D94BE-2885-4DBD-862B-850A79522E59}" presName="connTx" presStyleLbl="parChTrans1D4" presStyleIdx="4" presStyleCnt="10"/>
      <dgm:spPr/>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pt>
    <dgm:pt modelId="{6870D615-8CBA-4832-9CAE-8A0DB5AF3D35}" type="pres">
      <dgm:prSet presAssocID="{CB5B417E-6FE3-4171-BD8E-E4E8D228986E}" presName="connTx" presStyleLbl="parChTrans1D4" presStyleIdx="5" presStyleCnt="10"/>
      <dgm:spPr/>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pt>
    <dgm:pt modelId="{A964EF5B-2E68-4974-9C62-0827A90586CF}" type="pres">
      <dgm:prSet presAssocID="{AE8E4C18-25B3-47C7-BDDA-464621625222}" presName="connTx" presStyleLbl="parChTrans1D2" presStyleIdx="1" presStyleCnt="2"/>
      <dgm:spPr/>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pt>
    <dgm:pt modelId="{8DE7043E-C3B1-4281-B03B-4F1BE2743FE3}" type="pres">
      <dgm:prSet presAssocID="{14274568-0ACC-49B7-B82C-B94D5D181AC1}" presName="connTx" presStyleLbl="parChTrans1D3" presStyleIdx="3" presStyleCnt="6"/>
      <dgm:spPr/>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pt>
    <dgm:pt modelId="{AC007A94-B151-48BA-AA0B-E98D9419BDD9}" type="pres">
      <dgm:prSet presAssocID="{1BBCE932-46D8-44AF-A6E4-05C891804634}" presName="connTx" presStyleLbl="parChTrans1D4" presStyleIdx="6" presStyleCnt="10"/>
      <dgm:spPr/>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pt>
    <dgm:pt modelId="{755D2B08-919E-406D-A45F-4E587CFFC2E5}" type="pres">
      <dgm:prSet presAssocID="{E09C847D-F81E-4811-9914-35E39D6A7F22}" presName="connTx" presStyleLbl="parChTrans1D3" presStyleIdx="4" presStyleCnt="6"/>
      <dgm:spPr/>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pt>
    <dgm:pt modelId="{41618AFA-5240-49DB-8F9A-D2125CF173E2}" type="pres">
      <dgm:prSet presAssocID="{047B10E2-6869-4116-BB75-40830C2E3DF1}" presName="connTx" presStyleLbl="parChTrans1D4" presStyleIdx="7" presStyleCnt="10"/>
      <dgm:spPr/>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pt>
    <dgm:pt modelId="{B3BADDD6-6E78-4708-AA37-DBE2807DEF27}" type="pres">
      <dgm:prSet presAssocID="{7D4CEA9F-C5AB-4CF8-B225-BE8AA616F31F}" presName="connTx" presStyleLbl="parChTrans1D3" presStyleIdx="5" presStyleCnt="6"/>
      <dgm:spPr/>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pt>
    <dgm:pt modelId="{F95ADF30-AA91-4FE4-8168-2732BE74B217}" type="pres">
      <dgm:prSet presAssocID="{0353374D-05E4-45A1-84A5-D06A7C4CBD79}" presName="connTx" presStyleLbl="parChTrans1D4" presStyleIdx="8" presStyleCnt="10"/>
      <dgm:spPr/>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pt>
    <dgm:pt modelId="{E06DE29D-7250-40E2-992D-A18D352C55C3}" type="pres">
      <dgm:prSet presAssocID="{27A7B3F5-57E5-4691-A1E7-D51B779C8CA7}" presName="connTx" presStyleLbl="parChTrans1D4" presStyleIdx="9" presStyleCnt="10"/>
      <dgm:spPr/>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pt>
    <dgm:pt modelId="{ED3A087A-29EF-4FE5-91C4-A58824E95697}" type="pres">
      <dgm:prSet presAssocID="{84A7BE47-F676-4A5B-888D-0A830BC6817B}" presName="level3hierChild" presStyleCnt="0"/>
      <dgm:spPr/>
    </dgm:pt>
  </dgm:ptLst>
  <dgm:cxnLst>
    <dgm:cxn modelId="{AAB24006-9EB7-4CDD-AA0C-7E1F95A3BBD3}" type="presOf" srcId="{22B187EF-C8CF-4D6A-9003-E95756A21EB1}" destId="{C2203371-804F-4ECA-B58D-17574535D563}" srcOrd="0" destOrd="0" presId="urn:microsoft.com/office/officeart/2005/8/layout/hierarchy2"/>
    <dgm:cxn modelId="{A748E208-E727-463A-8F14-28935F0F29B4}" type="presOf" srcId="{AE8E4C18-25B3-47C7-BDDA-464621625222}" destId="{A964EF5B-2E68-4974-9C62-0827A90586CF}" srcOrd="1" destOrd="0" presId="urn:microsoft.com/office/officeart/2005/8/layout/hierarchy2"/>
    <dgm:cxn modelId="{7BDA3609-AB01-48A2-A6D9-44A63A0CC213}" type="presOf" srcId="{EBFDB533-5D1A-4A79-8A7F-CA55A2AB01EB}" destId="{D7E1B8B9-4D6F-404A-9F83-14A1B122E93D}" srcOrd="0" destOrd="0" presId="urn:microsoft.com/office/officeart/2005/8/layout/hierarchy2"/>
    <dgm:cxn modelId="{B0222F0E-6A3B-4308-8874-3A57CC38734C}" type="presOf" srcId="{26A071B4-E64C-4981-8680-7F36E6C58A03}" destId="{A6A01636-D163-4517-9182-993AE33ED42B}"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E9DD0227-F484-471E-AAA2-1FE638164F1D}" type="presOf" srcId="{C3225307-A11A-47D7-B204-817F4054ABA0}" destId="{284EB702-DC2B-4471-B006-E1808528A449}" srcOrd="0"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5415B030-0B90-46B5-AA51-5DDC6DC42BF9}" type="presOf" srcId="{CB5B417E-6FE3-4171-BD8E-E4E8D228986E}" destId="{6870D615-8CBA-4832-9CAE-8A0DB5AF3D35}"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C65DAC37-473C-4707-8841-E06D5C4B6A23}" srcId="{27AD22B8-D88A-4E2F-90ED-2547D6B221E1}" destId="{5EAEE018-A423-4812-AAF8-3EF1E07B65F6}" srcOrd="1" destOrd="0" parTransId="{199B57B0-FE0E-4C32-B1EC-706B45C582CD}" sibTransId="{E5874DB1-7DAD-4706-8242-8F90ADAEAF6B}"/>
    <dgm:cxn modelId="{C2E47038-736B-4C64-B37E-34E3BC1D1178}" type="presOf" srcId="{C3225307-A11A-47D7-B204-817F4054ABA0}" destId="{8B7E931F-E763-4366-A101-8196B4FD352D}" srcOrd="1"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DA4CC83B-2B7B-4F94-8BE8-7FDDEBE1EC99}" type="presOf" srcId="{6D82E135-41BD-4E7A-BD0E-5E3DC26CE65F}" destId="{322EDE1B-5BB9-4EB7-93FD-7A57133D2618}" srcOrd="1"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9852343C-F142-48F5-9F8D-7F4EC0E6C958}" srcId="{5EAEE018-A423-4812-AAF8-3EF1E07B65F6}" destId="{FDFB1BDA-02A7-48F6-9D68-4175BF72674C}" srcOrd="2" destOrd="0" parTransId="{C253E052-B0B0-4517-9665-8F4630CEC0A8}" sibTransId="{CBA2A8BD-3051-403F-88A3-C6A55C8B9061}"/>
    <dgm:cxn modelId="{14CFA65E-19A1-4219-9F98-B433AC1AC1DA}" type="presOf" srcId="{E09C847D-F81E-4811-9914-35E39D6A7F22}" destId="{1A2FCE52-FDED-40EA-843B-40CDD163E902}" srcOrd="0"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8549D55F-B3B4-4786-BF59-9275A433C665}" type="presOf" srcId="{317B2FFF-266A-402C-8080-EA6566627F33}" destId="{4258C80D-A3A3-4025-90C4-93F501496160}" srcOrd="1" destOrd="0" presId="urn:microsoft.com/office/officeart/2005/8/layout/hierarchy2"/>
    <dgm:cxn modelId="{68E6CA42-4449-490C-9FD1-9D7D50DB83B1}" type="presOf" srcId="{6155226E-1C55-4993-8CA8-DA864036A068}" destId="{4D1FB6F6-214C-4841-AAD7-67011A29FF34}" srcOrd="0" destOrd="0" presId="urn:microsoft.com/office/officeart/2005/8/layout/hierarchy2"/>
    <dgm:cxn modelId="{E78C3465-EC27-4373-8A32-0B56FF8BAA40}" type="presOf" srcId="{047B10E2-6869-4116-BB75-40830C2E3DF1}" destId="{30951A23-2D1F-4A9D-ADA1-97B64044FD8E}"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3AE9994B-E75F-4C2A-9CD2-7C3A378732BF}" srcId="{FD275E5E-C013-4ED4-8F3E-7E03F247C103}" destId="{88DBF2B8-A2EE-4FBE-81BC-101B8E1AD0FA}" srcOrd="0" destOrd="0" parTransId="{0353374D-05E4-45A1-84A5-D06A7C4CBD79}" sibTransId="{FC474DF5-0ACA-42D3-9C3D-E8B8AA80DEE7}"/>
    <dgm:cxn modelId="{7E3FB24B-278E-41B8-A08D-0348A2DF0734}" srcId="{23EA45F4-D33D-4A6E-A582-C0EC4C47B47A}" destId="{6155226E-1C55-4993-8CA8-DA864036A068}" srcOrd="0" destOrd="0" parTransId="{4A6D94BE-2885-4DBD-862B-850A79522E59}" sibTransId="{ADE87B96-B5D8-41A8-BB7F-E4D096016BBD}"/>
    <dgm:cxn modelId="{155A746E-775A-46A3-93E0-F78A9CAB2D51}" type="presOf" srcId="{FD275E5E-C013-4ED4-8F3E-7E03F247C103}" destId="{BE27994E-6F63-44FA-8726-AB3B7D4736C5}" srcOrd="0"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753B3673-7584-4356-9812-B4AF129F1640}" type="presOf" srcId="{83F80289-B0D7-4FF3-8776-CD20582E2179}" destId="{C4BCD0AA-8ECF-4F3C-BB66-E671B2584874}"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98BFF67C-EE8B-4042-82C0-EE8110230D4C}" type="presOf" srcId="{E09C847D-F81E-4811-9914-35E39D6A7F22}" destId="{755D2B08-919E-406D-A45F-4E587CFFC2E5}" srcOrd="1" destOrd="0" presId="urn:microsoft.com/office/officeart/2005/8/layout/hierarchy2"/>
    <dgm:cxn modelId="{F99C5F84-D483-403C-9AEC-31F6BF99E62E}" type="presOf" srcId="{14274568-0ACC-49B7-B82C-B94D5D181AC1}" destId="{8DE7043E-C3B1-4281-B03B-4F1BE2743FE3}" srcOrd="1"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4A3FD189-2171-44D2-9FD4-077C3D3E6AD5}" type="presOf" srcId="{7D4CEA9F-C5AB-4CF8-B225-BE8AA616F31F}" destId="{B3BADDD6-6E78-4708-AA37-DBE2807DEF27}" srcOrd="1"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8A42CB91-5067-413D-AA4C-818F13E22C36}" type="presOf" srcId="{816F2763-21CF-4CC2-89C6-326E7CE6C5E3}" destId="{030B699B-EB1D-4831-88DB-0E3E5C5B8A78}"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2EF0329B-B305-40B2-8528-CFAE7858B855}" srcId="{26A071B4-E64C-4981-8680-7F36E6C58A03}" destId="{A132E9D7-F72D-4DBC-86C8-E5A1917917AE}" srcOrd="0" destOrd="0" parTransId="{682AE71E-7096-4DED-9C14-D5A8C0F2DCFE}" sibTransId="{6D5A83BF-A0AD-483E-B68A-A282DA004529}"/>
    <dgm:cxn modelId="{986E589B-D6FC-4C63-B745-0AB9D06B8EB2}" type="presOf" srcId="{1BBCE932-46D8-44AF-A6E4-05C891804634}" destId="{AC007A94-B151-48BA-AA0B-E98D9419BDD9}" srcOrd="1" destOrd="0" presId="urn:microsoft.com/office/officeart/2005/8/layout/hierarchy2"/>
    <dgm:cxn modelId="{CFC160A6-1485-4190-8F92-48A95C1B90E5}" srcId="{FD275E5E-C013-4ED4-8F3E-7E03F247C103}" destId="{84A7BE47-F676-4A5B-888D-0A830BC6817B}" srcOrd="1" destOrd="0" parTransId="{27A7B3F5-57E5-4691-A1E7-D51B779C8CA7}" sibTransId="{4D066E51-670F-4419-A94B-F7A12B4B3774}"/>
    <dgm:cxn modelId="{5E7F09AA-8233-4B4E-AC4C-B813FA6A9ED2}" type="presOf" srcId="{4B1F46B8-929D-4ED7-98EB-85A31D62613A}" destId="{17A173C7-F3B8-44DF-AC9E-A32AC122905E}" srcOrd="0"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510A77C4-8ED9-4B55-9D3D-A258C8E2A715}" type="presOf" srcId="{27A7B3F5-57E5-4691-A1E7-D51B779C8CA7}" destId="{E06DE29D-7250-40E2-992D-A18D352C55C3}" srcOrd="1"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E277A7D1-C49A-4B21-9229-ED3A69AFBEFE}" type="presOf" srcId="{EBFDB533-5D1A-4A79-8A7F-CA55A2AB01EB}" destId="{E690FDE0-8FA6-4264-8E40-C0692F3A6754}" srcOrd="1"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4AA29DD4-AC68-4B2F-89B3-FF16D58CEB63}" type="presOf" srcId="{199B57B0-FE0E-4C32-B1EC-706B45C582CD}" destId="{5B63553E-D988-426D-A81B-626BADB481A8}" srcOrd="0"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08D578DF-B012-46A5-9423-3E2C7D8A564F}" type="presOf" srcId="{27AD22B8-D88A-4E2F-90ED-2547D6B221E1}" destId="{12A3C30F-8A4C-464D-886D-9FFE5F0AB61D}"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EAB5AE9-0865-4032-B514-F5CC5F657AAB}" srcId="{61239D76-905E-45FB-BC93-BE5C6D018F03}" destId="{C39E9FAC-2C4D-46FE-A27D-BC1CEDC15F74}" srcOrd="1" destOrd="0" parTransId="{E09C847D-F81E-4811-9914-35E39D6A7F22}" sibTransId="{F24BC85E-86DA-4D86-B2BB-4BCC7FD39D7C}"/>
    <dgm:cxn modelId="{A707D0EA-5E74-4431-AFB4-338423B33F8F}" srcId="{27AD22B8-D88A-4E2F-90ED-2547D6B221E1}" destId="{26A071B4-E64C-4981-8680-7F36E6C58A03}" srcOrd="0" destOrd="0" parTransId="{6D82E135-41BD-4E7A-BD0E-5E3DC26CE65F}" sibTransId="{999125BD-05D0-477D-AF8A-0B7079FF9B63}"/>
    <dgm:cxn modelId="{DD4D07ED-B610-4719-9362-A5970F5A8F01}" type="presOf" srcId="{317B2FFF-266A-402C-8080-EA6566627F33}" destId="{ECD2ED7E-5635-45A2-88E8-E48FA38D1AD2}"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pt>
    <dgm:pt modelId="{BC5C8032-0E19-486F-AE44-6334D27CAF1A}" type="pres">
      <dgm:prSet presAssocID="{135EF147-7E60-4EF1-B26E-1AEC92F02C76}" presName="rootConnector1" presStyleLbl="node1" presStyleIdx="0" presStyleCnt="1"/>
      <dgm:spPr/>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pt>
    <dgm:pt modelId="{B737CC4C-9548-45F3-B5DE-C4E20A98FE6C}" type="pres">
      <dgm:prSet presAssocID="{BF221DDE-4F71-4903-AB0B-6FFFD5C973A7}" presName="rootConnector3" presStyleLbl="asst1" presStyleIdx="0" presStyleCnt="7"/>
      <dgm:spPr/>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pt>
    <dgm:pt modelId="{8BE1EB7F-6FDA-4FBB-A756-5DD0AFC9E67C}" type="pres">
      <dgm:prSet presAssocID="{213A3BD9-A083-4F4A-9EAE-116525056F61}" presName="rootConnector3" presStyleLbl="asst1" presStyleIdx="1" presStyleCnt="7"/>
      <dgm:spPr/>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pt>
    <dgm:pt modelId="{EE332A42-2259-44CF-9EBC-DE06E2F53D51}" type="pres">
      <dgm:prSet presAssocID="{92743997-7906-4759-B168-F425276A7354}" presName="titleText3" presStyleLbl="fgAcc2" presStyleIdx="2" presStyleCnt="7">
        <dgm:presLayoutVars>
          <dgm:chMax val="0"/>
          <dgm:chPref val="0"/>
        </dgm:presLayoutVars>
      </dgm:prSet>
      <dgm:spPr/>
    </dgm:pt>
    <dgm:pt modelId="{19554329-8FB4-4973-959B-79767304C8BC}" type="pres">
      <dgm:prSet presAssocID="{92743997-7906-4759-B168-F425276A7354}" presName="rootConnector3" presStyleLbl="asst1" presStyleIdx="2" presStyleCnt="7"/>
      <dgm:spPr/>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pt>
    <dgm:pt modelId="{99C22EBB-0DEB-4466-A2D3-39857A3F5AC8}" type="pres">
      <dgm:prSet presAssocID="{86A23336-AF9B-4827-9D4F-E59DDA17CC43}" presName="rootConnector3" presStyleLbl="asst1" presStyleIdx="3" presStyleCnt="7"/>
      <dgm:spPr/>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pt>
    <dgm:pt modelId="{4C8BC104-26E9-466F-BE29-542017A0C33C}" type="pres">
      <dgm:prSet presAssocID="{75051719-400E-4F9F-B15F-B3729F530692}" presName="rootConnector3" presStyleLbl="asst1" presStyleIdx="4" presStyleCnt="7"/>
      <dgm:spPr/>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pt>
    <dgm:pt modelId="{57FC561A-BC6F-4E46-9586-B29536549D9B}" type="pres">
      <dgm:prSet presAssocID="{93844784-3054-47CF-B532-D954DC8FFB19}" presName="rootConnector" presStyleLbl="node3" presStyleIdx="0" presStyleCnt="0"/>
      <dgm:spPr/>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pt>
    <dgm:pt modelId="{A7517714-EE2E-4357-849E-A48828EE8286}" type="pres">
      <dgm:prSet presAssocID="{A3A5595D-E9A8-4FD0-92AC-683B7DDCA8AB}" presName="rootConnector3" presStyleLbl="asst1" presStyleIdx="5" presStyleCnt="7"/>
      <dgm:spPr/>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pt>
    <dgm:pt modelId="{C861F4D9-7F14-42CE-BC27-B3D93AAFE0F6}" type="pres">
      <dgm:prSet presAssocID="{F9FA39B3-35C5-47E4-881B-600795D03695}" presName="rootConnector3" presStyleLbl="asst1" presStyleIdx="6" presStyleCnt="7"/>
      <dgm:spPr/>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DFA60101-D0BC-4A49-AED2-117E78B6B170}" type="presOf" srcId="{561AD9CF-9C2D-4D3C-9428-E144306BF9AB}" destId="{8E528058-98A8-4A3A-9244-1A2C0256C7FC}" srcOrd="0"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B46D7412-2E30-4EE8-8D30-44B14E1DBAD4}" type="presOf" srcId="{74F8E877-D606-4606-AB73-3B3E57EBACD6}" destId="{0829A839-1068-4DBE-96D4-885B72E4C5DD}"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DDFC655B-DC0B-4C35-B348-5A62C9B0E53B}" type="presOf" srcId="{92743997-7906-4759-B168-F425276A7354}" destId="{19554329-8FB4-4973-959B-79767304C8BC}" srcOrd="1" destOrd="0" presId="urn:microsoft.com/office/officeart/2008/layout/NameandTitleOrganizationalChart"/>
    <dgm:cxn modelId="{D768EF5B-0428-4093-83F4-714F918542C6}" type="presOf" srcId="{D18E83E1-A6B9-44D3-A11D-3E7687039E50}" destId="{6746CB5C-EE73-4BDE-88BE-A0826BFAE6A8}"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57728C80-271C-4275-8BA3-C1B8C3113080}" type="presOf" srcId="{F9FA39B3-35C5-47E4-881B-600795D03695}" destId="{3DC0C76E-838D-4E55-A06D-622573CD81C8}"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22E7B886-176D-4106-801A-55ECF4CE0B63}" type="presOf" srcId="{7622962D-0D70-43DD-868E-5F77B28BA92F}" destId="{5F8F8BDA-A44A-43E4-8836-EB4A37A33C47}" srcOrd="0" destOrd="0" presId="urn:microsoft.com/office/officeart/2008/layout/NameandTitleOrganizationalChart"/>
    <dgm:cxn modelId="{781CF38B-58DF-45CA-819E-5EA5AB8CCA5F}" srcId="{BF221DDE-4F71-4903-AB0B-6FFFD5C973A7}" destId="{92743997-7906-4759-B168-F425276A7354}" srcOrd="1" destOrd="0" parTransId="{053E4D0E-6895-48EA-8ED6-C34FD970F2C9}" sibTransId="{AFE2C2E9-1EE9-4351-BB42-C9ECEF7B6235}"/>
    <dgm:cxn modelId="{BFB8F891-5871-4E44-9099-724EEA390C17}" srcId="{BF221DDE-4F71-4903-AB0B-6FFFD5C973A7}" destId="{86A23336-AF9B-4827-9D4F-E59DDA17CC43}" srcOrd="2" destOrd="0" parTransId="{D18E83E1-A6B9-44D3-A11D-3E7687039E50}" sibTransId="{74F8E877-D606-4606-AB73-3B3E57EBACD6}"/>
    <dgm:cxn modelId="{57D1A294-6665-4816-8757-01D9DF556CBB}" type="presOf" srcId="{7DC41630-D0D3-47FF-9DA9-491CA27C20B3}" destId="{7E6F6F5C-768E-4D90-86BD-E514F56B5A41}"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64F167AD-CAAC-44F6-B655-EBA851834A95}" type="presOf" srcId="{135EF147-7E60-4EF1-B26E-1AEC92F02C76}" destId="{BC5C8032-0E19-486F-AE44-6334D27CAF1A}"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37A35DB3-25C4-439F-B38C-2F2EA147E353}" srcId="{BF221DDE-4F71-4903-AB0B-6FFFD5C973A7}" destId="{213A3BD9-A083-4F4A-9EAE-116525056F61}" srcOrd="0" destOrd="0" parTransId="{448815A7-29E1-4D3A-96F4-FEC359D56794}" sibTransId="{45176B47-3D28-4687-9E90-50A5A65C9838}"/>
    <dgm:cxn modelId="{486F4DB8-9834-47E3-917F-1540F012CC39}" type="presOf" srcId="{2CB0D3A2-D3CE-42FC-B916-F2C7D59B11E7}" destId="{35F158D8-B88C-4BE6-B363-2A6DD2D2A0A9}"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8ED513C5-11A1-4A4E-93EC-E26F84782835}" type="presOf" srcId="{FC8CBC2A-0142-493D-ADDB-43EB2A8C2143}" destId="{284175D3-1BD7-4D23-ACE7-A1CB9EBF6713}" srcOrd="0"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E18647D1-3D89-4133-B293-CA5EB363571C}" type="presOf" srcId="{B7B1EFDA-0007-4EF9-908F-E4288AFC3394}" destId="{B75ED563-A8D5-4679-956D-D84CE042C32D}" srcOrd="0" destOrd="0" presId="urn:microsoft.com/office/officeart/2008/layout/NameandTitleOrganizationalChart"/>
    <dgm:cxn modelId="{FEAE96D5-9E09-45B8-8A72-5642F07E7FAD}" type="presOf" srcId="{8FDA453D-FB2A-4E50-BCCA-3125CEB459DB}" destId="{6F30780C-0625-4922-BDF5-1F599F02600E}"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679903EA-5FCC-4C0F-8BA9-C2869D59B1AE}" type="presOf" srcId="{9AA30471-4DC3-4D29-B089-D29F0A7C8DCF}" destId="{436D48CC-DDAC-4667-97A1-D3E1594227CF}" srcOrd="0" destOrd="0" presId="urn:microsoft.com/office/officeart/2008/layout/NameandTitleOrganizationalChart"/>
    <dgm:cxn modelId="{89B932ED-87F8-493A-AC59-8F7180E235A0}" type="presOf" srcId="{45176B47-3D28-4687-9E90-50A5A65C9838}" destId="{9EA2FCF8-6490-4DAE-BD43-9FF3EAFD0F8D}"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01CCD303-7840-449C-9116-67D11EA1DB33}">
      <dsp:nvSpPr>
        <dsp:cNvPr id="0" name=""/>
        <dsp:cNvSpPr/>
      </dsp:nvSpPr>
      <dsp:spPr>
        <a:xfrm>
          <a:off x="5727" y="3890592"/>
          <a:ext cx="1750687" cy="875343"/>
        </a:xfrm>
        <a:prstGeom prst="roundRect">
          <a:avLst>
            <a:gd name="adj" fmla="val 10000"/>
          </a:avLst>
        </a:prstGeom>
        <a:solidFill>
          <a:schemeClr val="accent1">
            <a:lumMod val="7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Secretaria de Gestão de Serviços</a:t>
          </a:r>
        </a:p>
      </dsp:txBody>
      <dsp:txXfrm>
        <a:off x="31365" y="3916230"/>
        <a:ext cx="1699411" cy="824067"/>
      </dsp:txXfrm>
    </dsp:sp>
    <dsp:sp modelId="{D7E1B8B9-4D6F-404A-9F83-14A1B122E93D}">
      <dsp:nvSpPr>
        <dsp:cNvPr id="0" name=""/>
        <dsp:cNvSpPr/>
      </dsp:nvSpPr>
      <dsp:spPr>
        <a:xfrm rot="17167742">
          <a:off x="931546" y="3222640"/>
          <a:ext cx="2284327" cy="16836"/>
        </a:xfrm>
        <a:custGeom>
          <a:avLst/>
          <a:gdLst/>
          <a:ahLst/>
          <a:cxnLst/>
          <a:rect l="0" t="0" r="0" b="0"/>
          <a:pathLst>
            <a:path>
              <a:moveTo>
                <a:pt x="0" y="8418"/>
              </a:moveTo>
              <a:lnTo>
                <a:pt x="2284327" y="841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355600">
            <a:lnSpc>
              <a:spcPct val="90000"/>
            </a:lnSpc>
            <a:spcBef>
              <a:spcPct val="0"/>
            </a:spcBef>
            <a:spcAft>
              <a:spcPct val="35000"/>
            </a:spcAft>
            <a:buNone/>
          </a:pPr>
          <a:endParaRPr lang="pt-BR" sz="800" kern="1200"/>
        </a:p>
      </dsp:txBody>
      <dsp:txXfrm>
        <a:off x="2016602" y="3173950"/>
        <a:ext cx="114216" cy="114216"/>
      </dsp:txXfrm>
    </dsp:sp>
    <dsp:sp modelId="{12A3C30F-8A4C-464D-886D-9FFE5F0AB61D}">
      <dsp:nvSpPr>
        <dsp:cNvPr id="0" name=""/>
        <dsp:cNvSpPr/>
      </dsp:nvSpPr>
      <dsp:spPr>
        <a:xfrm>
          <a:off x="2391005" y="1565819"/>
          <a:ext cx="1961575" cy="113606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Coordenadoria de Infraestrutura Predial</a:t>
          </a:r>
        </a:p>
      </dsp:txBody>
      <dsp:txXfrm>
        <a:off x="2424279" y="1599093"/>
        <a:ext cx="1895027" cy="1069517"/>
      </dsp:txXfrm>
    </dsp:sp>
    <dsp:sp modelId="{E543351D-40EC-428B-B180-6086CA6A830B}">
      <dsp:nvSpPr>
        <dsp:cNvPr id="0" name=""/>
        <dsp:cNvSpPr/>
      </dsp:nvSpPr>
      <dsp:spPr>
        <a:xfrm rot="17953363">
          <a:off x="3946351" y="1432718"/>
          <a:ext cx="1587470" cy="16836"/>
        </a:xfrm>
        <a:custGeom>
          <a:avLst/>
          <a:gdLst/>
          <a:ahLst/>
          <a:cxnLst/>
          <a:rect l="0" t="0" r="0" b="0"/>
          <a:pathLst>
            <a:path>
              <a:moveTo>
                <a:pt x="0" y="8418"/>
              </a:moveTo>
              <a:lnTo>
                <a:pt x="158747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355600">
            <a:lnSpc>
              <a:spcPct val="90000"/>
            </a:lnSpc>
            <a:spcBef>
              <a:spcPct val="0"/>
            </a:spcBef>
            <a:spcAft>
              <a:spcPct val="35000"/>
            </a:spcAft>
            <a:buNone/>
          </a:pPr>
          <a:endParaRPr lang="pt-BR" sz="800" kern="1200"/>
        </a:p>
      </dsp:txBody>
      <dsp:txXfrm>
        <a:off x="4700400" y="1401449"/>
        <a:ext cx="79373" cy="79373"/>
      </dsp:txXfrm>
    </dsp:sp>
    <dsp:sp modelId="{A6A01636-D163-4517-9182-993AE33ED42B}">
      <dsp:nvSpPr>
        <dsp:cNvPr id="0" name=""/>
        <dsp:cNvSpPr/>
      </dsp:nvSpPr>
      <dsp:spPr>
        <a:xfrm>
          <a:off x="5127593" y="596356"/>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SAPRE</a:t>
          </a:r>
        </a:p>
      </dsp:txBody>
      <dsp:txXfrm>
        <a:off x="5136501" y="605264"/>
        <a:ext cx="646727" cy="286313"/>
      </dsp:txXfrm>
    </dsp:sp>
    <dsp:sp modelId="{02AFCB3D-320C-48B0-A928-6CD0698033CC}">
      <dsp:nvSpPr>
        <dsp:cNvPr id="0" name=""/>
        <dsp:cNvSpPr/>
      </dsp:nvSpPr>
      <dsp:spPr>
        <a:xfrm rot="50548">
          <a:off x="5792100" y="744978"/>
          <a:ext cx="676906" cy="16836"/>
        </a:xfrm>
        <a:custGeom>
          <a:avLst/>
          <a:gdLst/>
          <a:ahLst/>
          <a:cxnLst/>
          <a:rect l="0" t="0" r="0" b="0"/>
          <a:pathLst>
            <a:path>
              <a:moveTo>
                <a:pt x="0" y="8418"/>
              </a:moveTo>
              <a:lnTo>
                <a:pt x="67690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13631" y="736474"/>
        <a:ext cx="33845" cy="33845"/>
      </dsp:txXfrm>
    </dsp:sp>
    <dsp:sp modelId="{BC4A19EB-39F4-499B-9AE7-1CD48A7DF234}">
      <dsp:nvSpPr>
        <dsp:cNvPr id="0" name=""/>
        <dsp:cNvSpPr/>
      </dsp:nvSpPr>
      <dsp:spPr>
        <a:xfrm>
          <a:off x="6468970" y="456034"/>
          <a:ext cx="1205891" cy="604678"/>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486680" y="473744"/>
        <a:ext cx="1170471" cy="569258"/>
      </dsp:txXfrm>
    </dsp:sp>
    <dsp:sp modelId="{5B63553E-D988-426D-A81B-626BADB481A8}">
      <dsp:nvSpPr>
        <dsp:cNvPr id="0" name=""/>
        <dsp:cNvSpPr/>
      </dsp:nvSpPr>
      <dsp:spPr>
        <a:xfrm rot="17258">
          <a:off x="4352576" y="2127469"/>
          <a:ext cx="811244" cy="16836"/>
        </a:xfrm>
        <a:custGeom>
          <a:avLst/>
          <a:gdLst/>
          <a:ahLst/>
          <a:cxnLst/>
          <a:rect l="0" t="0" r="0" b="0"/>
          <a:pathLst>
            <a:path>
              <a:moveTo>
                <a:pt x="0" y="8418"/>
              </a:moveTo>
              <a:lnTo>
                <a:pt x="811244"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737917" y="2115607"/>
        <a:ext cx="40562" cy="40562"/>
      </dsp:txXfrm>
    </dsp:sp>
    <dsp:sp modelId="{D2712938-4C17-4FD0-B255-2930700BFA99}">
      <dsp:nvSpPr>
        <dsp:cNvPr id="0" name=""/>
        <dsp:cNvSpPr/>
      </dsp:nvSpPr>
      <dsp:spPr>
        <a:xfrm>
          <a:off x="5163815" y="1985859"/>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SMIC</a:t>
          </a:r>
        </a:p>
      </dsp:txBody>
      <dsp:txXfrm>
        <a:off x="5172723" y="1994767"/>
        <a:ext cx="646727" cy="286313"/>
      </dsp:txXfrm>
    </dsp:sp>
    <dsp:sp modelId="{ECD2ED7E-5635-45A2-88E8-E48FA38D1AD2}">
      <dsp:nvSpPr>
        <dsp:cNvPr id="0" name=""/>
        <dsp:cNvSpPr/>
      </dsp:nvSpPr>
      <dsp:spPr>
        <a:xfrm rot="18920855">
          <a:off x="5689805" y="1792117"/>
          <a:ext cx="960120" cy="16836"/>
        </a:xfrm>
        <a:custGeom>
          <a:avLst/>
          <a:gdLst/>
          <a:ahLst/>
          <a:cxnLst/>
          <a:rect l="0" t="0" r="0" b="0"/>
          <a:pathLst>
            <a:path>
              <a:moveTo>
                <a:pt x="0" y="8418"/>
              </a:moveTo>
              <a:lnTo>
                <a:pt x="96012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45862" y="1776533"/>
        <a:ext cx="48006" cy="48006"/>
      </dsp:txXfrm>
    </dsp:sp>
    <dsp:sp modelId="{4AFC75D2-FDD7-4BD0-AA20-FB86A9D1DB8E}">
      <dsp:nvSpPr>
        <dsp:cNvPr id="0" name=""/>
        <dsp:cNvSpPr/>
      </dsp:nvSpPr>
      <dsp:spPr>
        <a:xfrm>
          <a:off x="6511372" y="1161535"/>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529040" y="1179203"/>
        <a:ext cx="1179483" cy="567889"/>
      </dsp:txXfrm>
    </dsp:sp>
    <dsp:sp modelId="{284EB702-DC2B-4471-B006-E1808528A449}">
      <dsp:nvSpPr>
        <dsp:cNvPr id="0" name=""/>
        <dsp:cNvSpPr/>
      </dsp:nvSpPr>
      <dsp:spPr>
        <a:xfrm rot="21507963">
          <a:off x="5828232" y="2120074"/>
          <a:ext cx="704676" cy="16836"/>
        </a:xfrm>
        <a:custGeom>
          <a:avLst/>
          <a:gdLst/>
          <a:ahLst/>
          <a:cxnLst/>
          <a:rect l="0" t="0" r="0" b="0"/>
          <a:pathLst>
            <a:path>
              <a:moveTo>
                <a:pt x="0" y="8418"/>
              </a:moveTo>
              <a:lnTo>
                <a:pt x="70467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62953" y="2110875"/>
        <a:ext cx="35233" cy="35233"/>
      </dsp:txXfrm>
    </dsp:sp>
    <dsp:sp modelId="{07E3B1EA-189D-41C4-9D45-82D25F2CE890}">
      <dsp:nvSpPr>
        <dsp:cNvPr id="0" name=""/>
        <dsp:cNvSpPr/>
      </dsp:nvSpPr>
      <dsp:spPr>
        <a:xfrm>
          <a:off x="6532783" y="1817447"/>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550451" y="1835115"/>
        <a:ext cx="1179483" cy="567889"/>
      </dsp:txXfrm>
    </dsp:sp>
    <dsp:sp modelId="{17E5C13E-E820-4856-AF05-8F3E34B06B85}">
      <dsp:nvSpPr>
        <dsp:cNvPr id="0" name=""/>
        <dsp:cNvSpPr/>
      </dsp:nvSpPr>
      <dsp:spPr>
        <a:xfrm rot="2738650">
          <a:off x="5678192" y="2486353"/>
          <a:ext cx="998157" cy="16836"/>
        </a:xfrm>
        <a:custGeom>
          <a:avLst/>
          <a:gdLst/>
          <a:ahLst/>
          <a:cxnLst/>
          <a:rect l="0" t="0" r="0" b="0"/>
          <a:pathLst>
            <a:path>
              <a:moveTo>
                <a:pt x="0" y="8418"/>
              </a:moveTo>
              <a:lnTo>
                <a:pt x="998157"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52316" y="2469817"/>
        <a:ext cx="49907" cy="49907"/>
      </dsp:txXfrm>
    </dsp:sp>
    <dsp:sp modelId="{420ECAD5-B1CB-4FB9-927D-5C42CCDA0AA0}">
      <dsp:nvSpPr>
        <dsp:cNvPr id="0" name=""/>
        <dsp:cNvSpPr/>
      </dsp:nvSpPr>
      <dsp:spPr>
        <a:xfrm>
          <a:off x="6526182" y="2550005"/>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REGISTRO DE PREÇO</a:t>
          </a:r>
        </a:p>
      </dsp:txBody>
      <dsp:txXfrm>
        <a:off x="6543850" y="2567673"/>
        <a:ext cx="1179483" cy="567889"/>
      </dsp:txXfrm>
    </dsp:sp>
    <dsp:sp modelId="{C2203371-804F-4ECA-B58D-17574535D563}">
      <dsp:nvSpPr>
        <dsp:cNvPr id="0" name=""/>
        <dsp:cNvSpPr/>
      </dsp:nvSpPr>
      <dsp:spPr>
        <a:xfrm rot="3811171">
          <a:off x="3803838" y="3011854"/>
          <a:ext cx="1980636" cy="16836"/>
        </a:xfrm>
        <a:custGeom>
          <a:avLst/>
          <a:gdLst/>
          <a:ahLst/>
          <a:cxnLst/>
          <a:rect l="0" t="0" r="0" b="0"/>
          <a:pathLst>
            <a:path>
              <a:moveTo>
                <a:pt x="0" y="8418"/>
              </a:moveTo>
              <a:lnTo>
                <a:pt x="198063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744641" y="2970756"/>
        <a:ext cx="99031" cy="99031"/>
      </dsp:txXfrm>
    </dsp:sp>
    <dsp:sp modelId="{FA14266C-9B27-4D49-9A09-0E759813E36D}">
      <dsp:nvSpPr>
        <dsp:cNvPr id="0" name=""/>
        <dsp:cNvSpPr/>
      </dsp:nvSpPr>
      <dsp:spPr>
        <a:xfrm>
          <a:off x="5235733" y="3754627"/>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SMIN</a:t>
          </a:r>
        </a:p>
      </dsp:txBody>
      <dsp:txXfrm>
        <a:off x="5244641" y="3763535"/>
        <a:ext cx="646727" cy="286313"/>
      </dsp:txXfrm>
    </dsp:sp>
    <dsp:sp modelId="{93DCD6CE-2A53-41F1-B240-A98D3D96702A}">
      <dsp:nvSpPr>
        <dsp:cNvPr id="0" name=""/>
        <dsp:cNvSpPr/>
      </dsp:nvSpPr>
      <dsp:spPr>
        <a:xfrm rot="20001421">
          <a:off x="5861927" y="3736316"/>
          <a:ext cx="722335" cy="16836"/>
        </a:xfrm>
        <a:custGeom>
          <a:avLst/>
          <a:gdLst/>
          <a:ahLst/>
          <a:cxnLst/>
          <a:rect l="0" t="0" r="0" b="0"/>
          <a:pathLst>
            <a:path>
              <a:moveTo>
                <a:pt x="0" y="8418"/>
              </a:moveTo>
              <a:lnTo>
                <a:pt x="72233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05036" y="3726675"/>
        <a:ext cx="36116" cy="36116"/>
      </dsp:txXfrm>
    </dsp:sp>
    <dsp:sp modelId="{4D1FB6F6-214C-4841-AAD7-67011A29FF34}">
      <dsp:nvSpPr>
        <dsp:cNvPr id="0" name=""/>
        <dsp:cNvSpPr/>
      </dsp:nvSpPr>
      <dsp:spPr>
        <a:xfrm>
          <a:off x="6545913" y="3280252"/>
          <a:ext cx="1216448" cy="605046"/>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563634" y="3297973"/>
        <a:ext cx="1181006" cy="569604"/>
      </dsp:txXfrm>
    </dsp:sp>
    <dsp:sp modelId="{D30500F3-EC09-42BF-BE48-CB90997A47D5}">
      <dsp:nvSpPr>
        <dsp:cNvPr id="0" name=""/>
        <dsp:cNvSpPr/>
      </dsp:nvSpPr>
      <dsp:spPr>
        <a:xfrm rot="1903894">
          <a:off x="5840868" y="4107304"/>
          <a:ext cx="794880" cy="16836"/>
        </a:xfrm>
        <a:custGeom>
          <a:avLst/>
          <a:gdLst/>
          <a:ahLst/>
          <a:cxnLst/>
          <a:rect l="0" t="0" r="0" b="0"/>
          <a:pathLst>
            <a:path>
              <a:moveTo>
                <a:pt x="0" y="8418"/>
              </a:moveTo>
              <a:lnTo>
                <a:pt x="79488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18436" y="4095850"/>
        <a:ext cx="39744" cy="39744"/>
      </dsp:txXfrm>
    </dsp:sp>
    <dsp:sp modelId="{030B699B-EB1D-4831-88DB-0E3E5C5B8A78}">
      <dsp:nvSpPr>
        <dsp:cNvPr id="0" name=""/>
        <dsp:cNvSpPr/>
      </dsp:nvSpPr>
      <dsp:spPr>
        <a:xfrm>
          <a:off x="6576340" y="4022229"/>
          <a:ext cx="1216448" cy="605046"/>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REGISTRO DE PREÇO</a:t>
          </a:r>
        </a:p>
      </dsp:txBody>
      <dsp:txXfrm>
        <a:off x="6594061" y="4039950"/>
        <a:ext cx="1181006" cy="569604"/>
      </dsp:txXfrm>
    </dsp:sp>
    <dsp:sp modelId="{34C64CAB-EA5C-4A1A-AFD2-221C06C23203}">
      <dsp:nvSpPr>
        <dsp:cNvPr id="0" name=""/>
        <dsp:cNvSpPr/>
      </dsp:nvSpPr>
      <dsp:spPr>
        <a:xfrm rot="4458936">
          <a:off x="758778" y="5636197"/>
          <a:ext cx="2734520" cy="16836"/>
        </a:xfrm>
        <a:custGeom>
          <a:avLst/>
          <a:gdLst/>
          <a:ahLst/>
          <a:cxnLst/>
          <a:rect l="0" t="0" r="0" b="0"/>
          <a:pathLst>
            <a:path>
              <a:moveTo>
                <a:pt x="0" y="8418"/>
              </a:moveTo>
              <a:lnTo>
                <a:pt x="2734520" y="841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00050">
            <a:lnSpc>
              <a:spcPct val="90000"/>
            </a:lnSpc>
            <a:spcBef>
              <a:spcPct val="0"/>
            </a:spcBef>
            <a:spcAft>
              <a:spcPct val="35000"/>
            </a:spcAft>
            <a:buNone/>
          </a:pPr>
          <a:endParaRPr lang="pt-BR" sz="900" kern="1200"/>
        </a:p>
      </dsp:txBody>
      <dsp:txXfrm>
        <a:off x="2057675" y="5576252"/>
        <a:ext cx="136726" cy="136726"/>
      </dsp:txXfrm>
    </dsp:sp>
    <dsp:sp modelId="{939FA401-D95D-4E99-B421-2261BDC9C7E4}">
      <dsp:nvSpPr>
        <dsp:cNvPr id="0" name=""/>
        <dsp:cNvSpPr/>
      </dsp:nvSpPr>
      <dsp:spPr>
        <a:xfrm>
          <a:off x="2495661" y="6373339"/>
          <a:ext cx="2075755" cy="1175254"/>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Coordenadoria de Segurança,</a:t>
          </a:r>
        </a:p>
        <a:p>
          <a:pPr marL="0" lvl="0" indent="0" algn="ctr" defTabSz="711200">
            <a:lnSpc>
              <a:spcPct val="90000"/>
            </a:lnSpc>
            <a:spcBef>
              <a:spcPct val="0"/>
            </a:spcBef>
            <a:spcAft>
              <a:spcPct val="35000"/>
            </a:spcAft>
            <a:buNone/>
          </a:pPr>
          <a:r>
            <a:rPr lang="pt-BR" sz="1600" b="1" kern="1200"/>
            <a:t>Transporte e Apoio Administrativo</a:t>
          </a:r>
        </a:p>
      </dsp:txBody>
      <dsp:txXfrm>
        <a:off x="2530083" y="6407761"/>
        <a:ext cx="2006911" cy="1106410"/>
      </dsp:txXfrm>
    </dsp:sp>
    <dsp:sp modelId="{8EA30645-F26E-4944-A4B7-5D9B4C42AAAA}">
      <dsp:nvSpPr>
        <dsp:cNvPr id="0" name=""/>
        <dsp:cNvSpPr/>
      </dsp:nvSpPr>
      <dsp:spPr>
        <a:xfrm rot="2962374">
          <a:off x="4356809" y="7419429"/>
          <a:ext cx="1230312" cy="16836"/>
        </a:xfrm>
        <a:custGeom>
          <a:avLst/>
          <a:gdLst/>
          <a:ahLst/>
          <a:cxnLst/>
          <a:rect l="0" t="0" r="0" b="0"/>
          <a:pathLst>
            <a:path>
              <a:moveTo>
                <a:pt x="0" y="8418"/>
              </a:moveTo>
              <a:lnTo>
                <a:pt x="1230312"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41208" y="7397090"/>
        <a:ext cx="61515" cy="61515"/>
      </dsp:txXfrm>
    </dsp:sp>
    <dsp:sp modelId="{17A173C7-F3B8-44DF-AC9E-A32AC122905E}">
      <dsp:nvSpPr>
        <dsp:cNvPr id="0" name=""/>
        <dsp:cNvSpPr/>
      </dsp:nvSpPr>
      <dsp:spPr>
        <a:xfrm>
          <a:off x="5372514" y="7742253"/>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SESEG</a:t>
          </a:r>
          <a:endParaRPr lang="pt-BR" sz="2400" kern="1200"/>
        </a:p>
      </dsp:txBody>
      <dsp:txXfrm>
        <a:off x="5381446" y="7751185"/>
        <a:ext cx="645401" cy="287088"/>
      </dsp:txXfrm>
    </dsp:sp>
    <dsp:sp modelId="{78776DE7-C689-4015-8B35-47EE9D772A81}">
      <dsp:nvSpPr>
        <dsp:cNvPr id="0" name=""/>
        <dsp:cNvSpPr/>
      </dsp:nvSpPr>
      <dsp:spPr>
        <a:xfrm rot="82308">
          <a:off x="6035699" y="7893090"/>
          <a:ext cx="566373" cy="16836"/>
        </a:xfrm>
        <a:custGeom>
          <a:avLst/>
          <a:gdLst/>
          <a:ahLst/>
          <a:cxnLst/>
          <a:rect l="0" t="0" r="0" b="0"/>
          <a:pathLst>
            <a:path>
              <a:moveTo>
                <a:pt x="0" y="8418"/>
              </a:moveTo>
              <a:lnTo>
                <a:pt x="566373"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304726" y="7887349"/>
        <a:ext cx="28318" cy="28318"/>
      </dsp:txXfrm>
    </dsp:sp>
    <dsp:sp modelId="{D55E9C5D-157C-412F-A2D8-73600042724F}">
      <dsp:nvSpPr>
        <dsp:cNvPr id="0" name=""/>
        <dsp:cNvSpPr/>
      </dsp:nvSpPr>
      <dsp:spPr>
        <a:xfrm>
          <a:off x="6601990" y="7605765"/>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619711" y="7623486"/>
        <a:ext cx="1181006" cy="569604"/>
      </dsp:txXfrm>
    </dsp:sp>
    <dsp:sp modelId="{1A2FCE52-FDED-40EA-843B-40CDD163E902}">
      <dsp:nvSpPr>
        <dsp:cNvPr id="0" name=""/>
        <dsp:cNvSpPr/>
      </dsp:nvSpPr>
      <dsp:spPr>
        <a:xfrm rot="31873">
          <a:off x="4571401" y="6955987"/>
          <a:ext cx="741850" cy="16836"/>
        </a:xfrm>
        <a:custGeom>
          <a:avLst/>
          <a:gdLst/>
          <a:ahLst/>
          <a:cxnLst/>
          <a:rect l="0" t="0" r="0" b="0"/>
          <a:pathLst>
            <a:path>
              <a:moveTo>
                <a:pt x="0" y="8418"/>
              </a:moveTo>
              <a:lnTo>
                <a:pt x="74185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23780" y="6945859"/>
        <a:ext cx="37092" cy="37092"/>
      </dsp:txXfrm>
    </dsp:sp>
    <dsp:sp modelId="{1A2E2F6E-1217-44F1-9CDA-114311D76F2B}">
      <dsp:nvSpPr>
        <dsp:cNvPr id="0" name=""/>
        <dsp:cNvSpPr/>
      </dsp:nvSpPr>
      <dsp:spPr>
        <a:xfrm>
          <a:off x="5313236" y="6815368"/>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ST</a:t>
          </a:r>
        </a:p>
      </dsp:txBody>
      <dsp:txXfrm>
        <a:off x="5322168" y="6824300"/>
        <a:ext cx="645401" cy="287088"/>
      </dsp:txXfrm>
    </dsp:sp>
    <dsp:sp modelId="{30951A23-2D1F-4A9D-ADA1-97B64044FD8E}">
      <dsp:nvSpPr>
        <dsp:cNvPr id="0" name=""/>
        <dsp:cNvSpPr/>
      </dsp:nvSpPr>
      <dsp:spPr>
        <a:xfrm rot="81627">
          <a:off x="5976413" y="6966854"/>
          <a:ext cx="625665" cy="16836"/>
        </a:xfrm>
        <a:custGeom>
          <a:avLst/>
          <a:gdLst/>
          <a:ahLst/>
          <a:cxnLst/>
          <a:rect l="0" t="0" r="0" b="0"/>
          <a:pathLst>
            <a:path>
              <a:moveTo>
                <a:pt x="0" y="8418"/>
              </a:moveTo>
              <a:lnTo>
                <a:pt x="62566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3604" y="6959630"/>
        <a:ext cx="31283" cy="31283"/>
      </dsp:txXfrm>
    </dsp:sp>
    <dsp:sp modelId="{A657B6E6-35D1-4CDB-89BD-E5ACC1F4C890}">
      <dsp:nvSpPr>
        <dsp:cNvPr id="0" name=""/>
        <dsp:cNvSpPr/>
      </dsp:nvSpPr>
      <dsp:spPr>
        <a:xfrm>
          <a:off x="6601990" y="6680176"/>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619711" y="6697897"/>
        <a:ext cx="1181006" cy="569604"/>
      </dsp:txXfrm>
    </dsp:sp>
    <dsp:sp modelId="{AF902B0B-E7A3-4F4A-867E-06A3EDD6A453}">
      <dsp:nvSpPr>
        <dsp:cNvPr id="0" name=""/>
        <dsp:cNvSpPr/>
      </dsp:nvSpPr>
      <dsp:spPr>
        <a:xfrm rot="18221518">
          <a:off x="4270475" y="6390211"/>
          <a:ext cx="1351720" cy="16836"/>
        </a:xfrm>
        <a:custGeom>
          <a:avLst/>
          <a:gdLst/>
          <a:ahLst/>
          <a:cxnLst/>
          <a:rect l="0" t="0" r="0" b="0"/>
          <a:pathLst>
            <a:path>
              <a:moveTo>
                <a:pt x="0" y="8418"/>
              </a:moveTo>
              <a:lnTo>
                <a:pt x="135172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12542" y="6364836"/>
        <a:ext cx="67586" cy="67586"/>
      </dsp:txXfrm>
    </dsp:sp>
    <dsp:sp modelId="{BE27994E-6F63-44FA-8726-AB3B7D4736C5}">
      <dsp:nvSpPr>
        <dsp:cNvPr id="0" name=""/>
        <dsp:cNvSpPr/>
      </dsp:nvSpPr>
      <dsp:spPr>
        <a:xfrm>
          <a:off x="5321254" y="5683816"/>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CSTA</a:t>
          </a:r>
        </a:p>
      </dsp:txBody>
      <dsp:txXfrm>
        <a:off x="5330186" y="5692748"/>
        <a:ext cx="645401" cy="287088"/>
      </dsp:txXfrm>
    </dsp:sp>
    <dsp:sp modelId="{599CC2B8-F0E4-4365-B4F1-86A44E3EE91B}">
      <dsp:nvSpPr>
        <dsp:cNvPr id="0" name=""/>
        <dsp:cNvSpPr/>
      </dsp:nvSpPr>
      <dsp:spPr>
        <a:xfrm rot="20032777">
          <a:off x="5949402" y="5676489"/>
          <a:ext cx="687705" cy="16836"/>
        </a:xfrm>
        <a:custGeom>
          <a:avLst/>
          <a:gdLst/>
          <a:ahLst/>
          <a:cxnLst/>
          <a:rect l="0" t="0" r="0" b="0"/>
          <a:pathLst>
            <a:path>
              <a:moveTo>
                <a:pt x="0" y="8418"/>
              </a:moveTo>
              <a:lnTo>
                <a:pt x="68770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6062" y="5667715"/>
        <a:ext cx="34385" cy="34385"/>
      </dsp:txXfrm>
    </dsp:sp>
    <dsp:sp modelId="{82FFA21C-AEAA-4639-B39E-607DF438676C}">
      <dsp:nvSpPr>
        <dsp:cNvPr id="0" name=""/>
        <dsp:cNvSpPr/>
      </dsp:nvSpPr>
      <dsp:spPr>
        <a:xfrm>
          <a:off x="6601990" y="5231000"/>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619711" y="5248721"/>
        <a:ext cx="1181006" cy="569604"/>
      </dsp:txXfrm>
    </dsp:sp>
    <dsp:sp modelId="{545B3E4B-EC6A-4EFB-BEA3-84176812098E}">
      <dsp:nvSpPr>
        <dsp:cNvPr id="0" name=""/>
        <dsp:cNvSpPr/>
      </dsp:nvSpPr>
      <dsp:spPr>
        <a:xfrm rot="2031828">
          <a:off x="5921448" y="6035052"/>
          <a:ext cx="743614" cy="16836"/>
        </a:xfrm>
        <a:custGeom>
          <a:avLst/>
          <a:gdLst/>
          <a:ahLst/>
          <a:cxnLst/>
          <a:rect l="0" t="0" r="0" b="0"/>
          <a:pathLst>
            <a:path>
              <a:moveTo>
                <a:pt x="0" y="8418"/>
              </a:moveTo>
              <a:lnTo>
                <a:pt x="743614"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4665" y="6024880"/>
        <a:ext cx="37180" cy="37180"/>
      </dsp:txXfrm>
    </dsp:sp>
    <dsp:sp modelId="{FE9B0688-3C42-4175-9CA9-9C23F4FB7C39}">
      <dsp:nvSpPr>
        <dsp:cNvPr id="0" name=""/>
        <dsp:cNvSpPr/>
      </dsp:nvSpPr>
      <dsp:spPr>
        <a:xfrm>
          <a:off x="6601990" y="5948126"/>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619711" y="5965847"/>
        <a:ext cx="1181006" cy="569604"/>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50DD3C7-E79A-4232-A463-2EFBA0C9EE21}">
      <dsp:nvSpPr>
        <dsp:cNvPr id="0" name=""/>
        <dsp:cNvSpPr/>
      </dsp:nvSpPr>
      <dsp:spPr>
        <a:xfrm>
          <a:off x="6296522" y="1956439"/>
          <a:ext cx="496347" cy="1006277"/>
        </a:xfrm>
        <a:custGeom>
          <a:avLst/>
          <a:gdLst/>
          <a:ahLst/>
          <a:cxnLst/>
          <a:rect l="0" t="0" r="0" b="0"/>
          <a:pathLst>
            <a:path>
              <a:moveTo>
                <a:pt x="0" y="0"/>
              </a:moveTo>
              <a:lnTo>
                <a:pt x="0" y="1006277"/>
              </a:lnTo>
              <a:lnTo>
                <a:pt x="496347" y="100627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E6F6F5C-768E-4D90-86BD-E514F56B5A41}">
      <dsp:nvSpPr>
        <dsp:cNvPr id="0" name=""/>
        <dsp:cNvSpPr/>
      </dsp:nvSpPr>
      <dsp:spPr>
        <a:xfrm>
          <a:off x="5717475" y="1956439"/>
          <a:ext cx="579047" cy="1802643"/>
        </a:xfrm>
        <a:custGeom>
          <a:avLst/>
          <a:gdLst/>
          <a:ahLst/>
          <a:cxnLst/>
          <a:rect l="0" t="0" r="0" b="0"/>
          <a:pathLst>
            <a:path>
              <a:moveTo>
                <a:pt x="579047" y="0"/>
              </a:moveTo>
              <a:lnTo>
                <a:pt x="579047" y="1802643"/>
              </a:lnTo>
              <a:lnTo>
                <a:pt x="0" y="18026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6F30780C-0625-4922-BDF5-1F599F02600E}">
      <dsp:nvSpPr>
        <dsp:cNvPr id="0" name=""/>
        <dsp:cNvSpPr/>
      </dsp:nvSpPr>
      <dsp:spPr>
        <a:xfrm>
          <a:off x="5107281" y="1956439"/>
          <a:ext cx="1189240" cy="259243"/>
        </a:xfrm>
        <a:custGeom>
          <a:avLst/>
          <a:gdLst/>
          <a:ahLst/>
          <a:cxnLst/>
          <a:rect l="0" t="0" r="0" b="0"/>
          <a:pathLst>
            <a:path>
              <a:moveTo>
                <a:pt x="1189240" y="0"/>
              </a:moveTo>
              <a:lnTo>
                <a:pt x="1189240" y="51899"/>
              </a:lnTo>
              <a:lnTo>
                <a:pt x="0" y="51899"/>
              </a:lnTo>
              <a:lnTo>
                <a:pt x="0" y="2592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8E528058-98A8-4A3A-9244-1A2C0256C7FC}">
      <dsp:nvSpPr>
        <dsp:cNvPr id="0" name=""/>
        <dsp:cNvSpPr/>
      </dsp:nvSpPr>
      <dsp:spPr>
        <a:xfrm>
          <a:off x="4134542" y="766351"/>
          <a:ext cx="1271926" cy="815066"/>
        </a:xfrm>
        <a:custGeom>
          <a:avLst/>
          <a:gdLst/>
          <a:ahLst/>
          <a:cxnLst/>
          <a:rect l="0" t="0" r="0" b="0"/>
          <a:pathLst>
            <a:path>
              <a:moveTo>
                <a:pt x="0" y="0"/>
              </a:moveTo>
              <a:lnTo>
                <a:pt x="0" y="815066"/>
              </a:lnTo>
              <a:lnTo>
                <a:pt x="1271926"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6746CB5C-EE73-4BDE-88BE-A0826BFAE6A8}">
      <dsp:nvSpPr>
        <dsp:cNvPr id="0" name=""/>
        <dsp:cNvSpPr/>
      </dsp:nvSpPr>
      <dsp:spPr>
        <a:xfrm>
          <a:off x="1415276" y="1863810"/>
          <a:ext cx="467227" cy="2613608"/>
        </a:xfrm>
        <a:custGeom>
          <a:avLst/>
          <a:gdLst/>
          <a:ahLst/>
          <a:cxnLst/>
          <a:rect l="0" t="0" r="0" b="0"/>
          <a:pathLst>
            <a:path>
              <a:moveTo>
                <a:pt x="467227" y="0"/>
              </a:moveTo>
              <a:lnTo>
                <a:pt x="467227" y="2613608"/>
              </a:lnTo>
              <a:lnTo>
                <a:pt x="0" y="2613608"/>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408B70A-353D-4406-84AB-FE5EA947D143}">
      <dsp:nvSpPr>
        <dsp:cNvPr id="0" name=""/>
        <dsp:cNvSpPr/>
      </dsp:nvSpPr>
      <dsp:spPr>
        <a:xfrm>
          <a:off x="1882503" y="1863810"/>
          <a:ext cx="488175" cy="1508517"/>
        </a:xfrm>
        <a:custGeom>
          <a:avLst/>
          <a:gdLst/>
          <a:ahLst/>
          <a:cxnLst/>
          <a:rect l="0" t="0" r="0" b="0"/>
          <a:pathLst>
            <a:path>
              <a:moveTo>
                <a:pt x="0" y="0"/>
              </a:moveTo>
              <a:lnTo>
                <a:pt x="0" y="1508517"/>
              </a:lnTo>
              <a:lnTo>
                <a:pt x="488175" y="150851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246C112F-07F6-4E0A-8187-1B20DEFD4EF3}">
      <dsp:nvSpPr>
        <dsp:cNvPr id="0" name=""/>
        <dsp:cNvSpPr/>
      </dsp:nvSpPr>
      <dsp:spPr>
        <a:xfrm>
          <a:off x="1445242" y="1863810"/>
          <a:ext cx="437261" cy="1175144"/>
        </a:xfrm>
        <a:custGeom>
          <a:avLst/>
          <a:gdLst/>
          <a:ahLst/>
          <a:cxnLst/>
          <a:rect l="0" t="0" r="0" b="0"/>
          <a:pathLst>
            <a:path>
              <a:moveTo>
                <a:pt x="437261" y="0"/>
              </a:moveTo>
              <a:lnTo>
                <a:pt x="437261" y="1175144"/>
              </a:lnTo>
              <a:lnTo>
                <a:pt x="0" y="1175144"/>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E91326DC-2B71-4753-BD62-3A30563DA756}">
      <dsp:nvSpPr>
        <dsp:cNvPr id="0" name=""/>
        <dsp:cNvSpPr/>
      </dsp:nvSpPr>
      <dsp:spPr>
        <a:xfrm>
          <a:off x="2689524" y="766351"/>
          <a:ext cx="1445017" cy="815066"/>
        </a:xfrm>
        <a:custGeom>
          <a:avLst/>
          <a:gdLst/>
          <a:ahLst/>
          <a:cxnLst/>
          <a:rect l="0" t="0" r="0" b="0"/>
          <a:pathLst>
            <a:path>
              <a:moveTo>
                <a:pt x="1445017" y="0"/>
              </a:moveTo>
              <a:lnTo>
                <a:pt x="1445017" y="815066"/>
              </a:lnTo>
              <a:lnTo>
                <a:pt x="0"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3A89D813-C7B3-4C5F-A294-1F0DA5CBCB59}">
      <dsp:nvSpPr>
        <dsp:cNvPr id="0" name=""/>
        <dsp:cNvSpPr/>
      </dsp:nvSpPr>
      <dsp:spPr>
        <a:xfrm>
          <a:off x="3552182" y="133729"/>
          <a:ext cx="1164718" cy="632621"/>
        </a:xfrm>
        <a:prstGeom prst="rect">
          <a:avLst/>
        </a:prstGeom>
        <a:solidFill>
          <a:schemeClr val="accent1">
            <a:lumMod val="75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SECGS</a:t>
          </a:r>
        </a:p>
      </dsp:txBody>
      <dsp:txXfrm>
        <a:off x="3552182" y="133729"/>
        <a:ext cx="1164718" cy="632621"/>
      </dsp:txXfrm>
    </dsp:sp>
    <dsp:sp modelId="{5F8F8BDA-A44A-43E4-8836-EB4A37A33C47}">
      <dsp:nvSpPr>
        <dsp:cNvPr id="0" name=""/>
        <dsp:cNvSpPr/>
      </dsp:nvSpPr>
      <dsp:spPr>
        <a:xfrm>
          <a:off x="4156864" y="579989"/>
          <a:ext cx="1154766" cy="421635"/>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20 -15% = 17 dias</a:t>
          </a:r>
        </a:p>
      </dsp:txBody>
      <dsp:txXfrm>
        <a:off x="4156864" y="579989"/>
        <a:ext cx="1154766" cy="421635"/>
      </dsp:txXfrm>
    </dsp:sp>
    <dsp:sp modelId="{90EB68D5-14B2-4596-9478-C3C10B7807D5}">
      <dsp:nvSpPr>
        <dsp:cNvPr id="0" name=""/>
        <dsp:cNvSpPr/>
      </dsp:nvSpPr>
      <dsp:spPr>
        <a:xfrm>
          <a:off x="1075483" y="1299025"/>
          <a:ext cx="1614040" cy="564784"/>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InfraEstrutura Predial</a:t>
          </a:r>
        </a:p>
      </dsp:txBody>
      <dsp:txXfrm>
        <a:off x="1075483" y="1299025"/>
        <a:ext cx="1614040" cy="564784"/>
      </dsp:txXfrm>
    </dsp:sp>
    <dsp:sp modelId="{89066B75-ED60-4CD0-A599-7A89A83526FF}">
      <dsp:nvSpPr>
        <dsp:cNvPr id="0" name=""/>
        <dsp:cNvSpPr/>
      </dsp:nvSpPr>
      <dsp:spPr>
        <a:xfrm>
          <a:off x="1899868" y="1762906"/>
          <a:ext cx="1244603" cy="407210"/>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12 - 15% = 10,20 dias</a:t>
          </a:r>
        </a:p>
      </dsp:txBody>
      <dsp:txXfrm>
        <a:off x="1899868" y="1762906"/>
        <a:ext cx="1244603" cy="407210"/>
      </dsp:txXfrm>
    </dsp:sp>
    <dsp:sp modelId="{817BAA4B-02C2-4728-AB4F-D0A7F2099FDD}">
      <dsp:nvSpPr>
        <dsp:cNvPr id="0" name=""/>
        <dsp:cNvSpPr/>
      </dsp:nvSpPr>
      <dsp:spPr>
        <a:xfrm>
          <a:off x="299402" y="2752280"/>
          <a:ext cx="1145839" cy="573351"/>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SAPRE</a:t>
          </a:r>
        </a:p>
      </dsp:txBody>
      <dsp:txXfrm>
        <a:off x="299402" y="2752280"/>
        <a:ext cx="1145839" cy="573351"/>
      </dsp:txXfrm>
    </dsp:sp>
    <dsp:sp modelId="{9EA2FCF8-6490-4DAE-BD43-9FF3EAFD0F8D}">
      <dsp:nvSpPr>
        <dsp:cNvPr id="0" name=""/>
        <dsp:cNvSpPr/>
      </dsp:nvSpPr>
      <dsp:spPr>
        <a:xfrm>
          <a:off x="588727" y="3220028"/>
          <a:ext cx="1082074" cy="369061"/>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22,49 - 20% = 18 dias</a:t>
          </a:r>
        </a:p>
      </dsp:txBody>
      <dsp:txXfrm>
        <a:off x="588727" y="3220028"/>
        <a:ext cx="1082074" cy="369061"/>
      </dsp:txXfrm>
    </dsp:sp>
    <dsp:sp modelId="{63B3C1F2-B5FB-4FF2-8330-71CDEF3AF0EC}">
      <dsp:nvSpPr>
        <dsp:cNvPr id="0" name=""/>
        <dsp:cNvSpPr/>
      </dsp:nvSpPr>
      <dsp:spPr>
        <a:xfrm>
          <a:off x="2370679" y="3043243"/>
          <a:ext cx="1305968" cy="658169"/>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SMIN</a:t>
          </a:r>
        </a:p>
      </dsp:txBody>
      <dsp:txXfrm>
        <a:off x="2370679" y="3043243"/>
        <a:ext cx="1305968" cy="658169"/>
      </dsp:txXfrm>
    </dsp:sp>
    <dsp:sp modelId="{EE332A42-2259-44CF-9EBC-DE06E2F53D51}">
      <dsp:nvSpPr>
        <dsp:cNvPr id="0" name=""/>
        <dsp:cNvSpPr/>
      </dsp:nvSpPr>
      <dsp:spPr>
        <a:xfrm>
          <a:off x="2508780" y="3619165"/>
          <a:ext cx="1544651" cy="2962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5400" tIns="6350" rIns="25400" bIns="6350" numCol="1" spcCol="1270" anchor="ctr" anchorCtr="0">
          <a:noAutofit/>
        </a:bodyPr>
        <a:lstStyle/>
        <a:p>
          <a:pPr marL="0" lvl="0" indent="0" algn="r" defTabSz="444500">
            <a:lnSpc>
              <a:spcPct val="90000"/>
            </a:lnSpc>
            <a:spcBef>
              <a:spcPct val="0"/>
            </a:spcBef>
            <a:spcAft>
              <a:spcPct val="35000"/>
            </a:spcAft>
            <a:buNone/>
          </a:pPr>
          <a:r>
            <a:rPr lang="pt-BR" sz="1000" kern="1200"/>
            <a:t>Média de Dias Atual  24 -20% = </a:t>
          </a:r>
          <a:r>
            <a:rPr lang="pt-BR" sz="800" kern="1200">
              <a:latin typeface="Arial" panose="020B0604020202020204" pitchFamily="34" charset="0"/>
              <a:cs typeface="Arial" panose="020B0604020202020204" pitchFamily="34" charset="0"/>
            </a:rPr>
            <a:t>19,20</a:t>
          </a:r>
          <a:r>
            <a:rPr lang="pt-BR" sz="1000" kern="1200"/>
            <a:t> dias</a:t>
          </a:r>
        </a:p>
      </dsp:txBody>
      <dsp:txXfrm>
        <a:off x="2508780" y="3619165"/>
        <a:ext cx="1544651" cy="296204"/>
      </dsp:txXfrm>
    </dsp:sp>
    <dsp:sp modelId="{885D295B-4B77-48F3-BAB8-B7C615D5E1E3}">
      <dsp:nvSpPr>
        <dsp:cNvPr id="0" name=""/>
        <dsp:cNvSpPr/>
      </dsp:nvSpPr>
      <dsp:spPr>
        <a:xfrm>
          <a:off x="329368" y="4176250"/>
          <a:ext cx="1085907" cy="602337"/>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SMIC</a:t>
          </a:r>
        </a:p>
      </dsp:txBody>
      <dsp:txXfrm>
        <a:off x="329368" y="4176250"/>
        <a:ext cx="1085907" cy="602337"/>
      </dsp:txXfrm>
    </dsp:sp>
    <dsp:sp modelId="{0829A839-1068-4DBE-96D4-885B72E4C5DD}">
      <dsp:nvSpPr>
        <dsp:cNvPr id="0" name=""/>
        <dsp:cNvSpPr/>
      </dsp:nvSpPr>
      <dsp:spPr>
        <a:xfrm>
          <a:off x="573566" y="4658602"/>
          <a:ext cx="1112396" cy="350303"/>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9,94 - 08% = 9,14 dias</a:t>
          </a:r>
        </a:p>
      </dsp:txBody>
      <dsp:txXfrm>
        <a:off x="573566" y="4658602"/>
        <a:ext cx="1112396" cy="350303"/>
      </dsp:txXfrm>
    </dsp:sp>
    <dsp:sp modelId="{CCA0075A-A7AE-49CF-83FB-62BB71135E84}">
      <dsp:nvSpPr>
        <dsp:cNvPr id="0" name=""/>
        <dsp:cNvSpPr/>
      </dsp:nvSpPr>
      <dsp:spPr>
        <a:xfrm>
          <a:off x="5406468" y="1206396"/>
          <a:ext cx="1780107" cy="750043"/>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Segurança, Transporte e Apoio Administrativo</a:t>
          </a:r>
        </a:p>
      </dsp:txBody>
      <dsp:txXfrm>
        <a:off x="5406468" y="1206396"/>
        <a:ext cx="1780107" cy="750043"/>
      </dsp:txXfrm>
    </dsp:sp>
    <dsp:sp modelId="{B75ED563-A8D5-4679-956D-D84CE042C32D}">
      <dsp:nvSpPr>
        <dsp:cNvPr id="0" name=""/>
        <dsp:cNvSpPr/>
      </dsp:nvSpPr>
      <dsp:spPr>
        <a:xfrm>
          <a:off x="6338385" y="1842605"/>
          <a:ext cx="1246518" cy="384452"/>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6,51 - 15% = 5,50 dias</a:t>
          </a:r>
        </a:p>
      </dsp:txBody>
      <dsp:txXfrm>
        <a:off x="6338385" y="1842605"/>
        <a:ext cx="1246518" cy="384452"/>
      </dsp:txXfrm>
    </dsp:sp>
    <dsp:sp modelId="{181AEE82-8306-4CDE-A9C2-B28CFF0FEAE9}">
      <dsp:nvSpPr>
        <dsp:cNvPr id="0" name=""/>
        <dsp:cNvSpPr/>
      </dsp:nvSpPr>
      <dsp:spPr>
        <a:xfrm>
          <a:off x="4505682" y="2215683"/>
          <a:ext cx="1203197" cy="657334"/>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CSTA</a:t>
          </a:r>
        </a:p>
      </dsp:txBody>
      <dsp:txXfrm>
        <a:off x="4505682" y="2215683"/>
        <a:ext cx="1203197" cy="657334"/>
      </dsp:txXfrm>
    </dsp:sp>
    <dsp:sp modelId="{9FA444C2-FEE9-4BD2-9C06-0F7C8409F65D}">
      <dsp:nvSpPr>
        <dsp:cNvPr id="0" name=""/>
        <dsp:cNvSpPr/>
      </dsp:nvSpPr>
      <dsp:spPr>
        <a:xfrm>
          <a:off x="4813459" y="2776529"/>
          <a:ext cx="1123409" cy="394636"/>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8,60 - 15% = 7,31 dias</a:t>
          </a:r>
        </a:p>
      </dsp:txBody>
      <dsp:txXfrm>
        <a:off x="4813459" y="2776529"/>
        <a:ext cx="1123409" cy="394636"/>
      </dsp:txXfrm>
    </dsp:sp>
    <dsp:sp modelId="{0AD98C23-42DD-4BBB-BD15-56E22BF7FADE}">
      <dsp:nvSpPr>
        <dsp:cNvPr id="0" name=""/>
        <dsp:cNvSpPr/>
      </dsp:nvSpPr>
      <dsp:spPr>
        <a:xfrm>
          <a:off x="4473258" y="3435899"/>
          <a:ext cx="1244216" cy="646368"/>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SESEG</a:t>
          </a:r>
        </a:p>
      </dsp:txBody>
      <dsp:txXfrm>
        <a:off x="4473258" y="3435899"/>
        <a:ext cx="1244216" cy="646368"/>
      </dsp:txXfrm>
    </dsp:sp>
    <dsp:sp modelId="{284175D3-1BD7-4D23-ACE7-A1CB9EBF6713}">
      <dsp:nvSpPr>
        <dsp:cNvPr id="0" name=""/>
        <dsp:cNvSpPr/>
      </dsp:nvSpPr>
      <dsp:spPr>
        <a:xfrm>
          <a:off x="4871715" y="3938950"/>
          <a:ext cx="1140709" cy="387065"/>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11,38 - 22% = 8,88 dias</a:t>
          </a:r>
        </a:p>
      </dsp:txBody>
      <dsp:txXfrm>
        <a:off x="4871715" y="3938950"/>
        <a:ext cx="1140709" cy="387065"/>
      </dsp:txXfrm>
    </dsp:sp>
    <dsp:sp modelId="{3DC0C76E-838D-4E55-A06D-622573CD81C8}">
      <dsp:nvSpPr>
        <dsp:cNvPr id="0" name=""/>
        <dsp:cNvSpPr/>
      </dsp:nvSpPr>
      <dsp:spPr>
        <a:xfrm>
          <a:off x="6792869" y="2631108"/>
          <a:ext cx="1187905" cy="663216"/>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ST</a:t>
          </a:r>
        </a:p>
      </dsp:txBody>
      <dsp:txXfrm>
        <a:off x="6792869" y="2631108"/>
        <a:ext cx="1187905" cy="663216"/>
      </dsp:txXfrm>
    </dsp:sp>
    <dsp:sp modelId="{35F158D8-B88C-4BE6-B363-2A6DD2D2A0A9}">
      <dsp:nvSpPr>
        <dsp:cNvPr id="0" name=""/>
        <dsp:cNvSpPr/>
      </dsp:nvSpPr>
      <dsp:spPr>
        <a:xfrm>
          <a:off x="7132094" y="3181051"/>
          <a:ext cx="1128800" cy="4744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3,26 - 05% = 3,10 dias</a:t>
          </a:r>
        </a:p>
      </dsp:txBody>
      <dsp:txXfrm>
        <a:off x="7132094" y="3181051"/>
        <a:ext cx="1128800" cy="474404"/>
      </dsp:txXfrm>
    </dsp:sp>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8" Type="http://schemas.openxmlformats.org/officeDocument/2006/relationships/image" Target="../media/image62.emf"/><Relationship Id="rId13" Type="http://schemas.openxmlformats.org/officeDocument/2006/relationships/image" Target="../media/image67.emf"/><Relationship Id="rId3" Type="http://schemas.openxmlformats.org/officeDocument/2006/relationships/hyperlink" Target="#ANALYZE_mapa!A48"/><Relationship Id="rId7" Type="http://schemas.openxmlformats.org/officeDocument/2006/relationships/image" Target="../media/image61.emf"/><Relationship Id="rId12" Type="http://schemas.openxmlformats.org/officeDocument/2006/relationships/image" Target="../media/image66.png"/><Relationship Id="rId17" Type="http://schemas.openxmlformats.org/officeDocument/2006/relationships/image" Target="../media/image71.emf"/><Relationship Id="rId2" Type="http://schemas.openxmlformats.org/officeDocument/2006/relationships/hyperlink" Target="#IMPROVE_mapa!A1"/><Relationship Id="rId16" Type="http://schemas.openxmlformats.org/officeDocument/2006/relationships/image" Target="../media/image70.tmp"/><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65.png"/><Relationship Id="rId5" Type="http://schemas.openxmlformats.org/officeDocument/2006/relationships/hyperlink" Target="#MEASURE_mapa!A1"/><Relationship Id="rId15" Type="http://schemas.openxmlformats.org/officeDocument/2006/relationships/image" Target="../media/image69.emf"/><Relationship Id="rId10" Type="http://schemas.openxmlformats.org/officeDocument/2006/relationships/image" Target="../media/image64.emf"/><Relationship Id="rId4" Type="http://schemas.openxmlformats.org/officeDocument/2006/relationships/hyperlink" Target="#DEFINE_mapa!A1"/><Relationship Id="rId9" Type="http://schemas.openxmlformats.org/officeDocument/2006/relationships/image" Target="../media/image63.emf"/><Relationship Id="rId14" Type="http://schemas.openxmlformats.org/officeDocument/2006/relationships/image" Target="../media/image68.emf"/></Relationships>
</file>

<file path=xl/drawings/_rels/drawing30.xml.rels><?xml version="1.0" encoding="UTF-8" standalone="yes"?>
<Relationships xmlns="http://schemas.openxmlformats.org/package/2006/relationships"><Relationship Id="rId8" Type="http://schemas.openxmlformats.org/officeDocument/2006/relationships/image" Target="../media/image72.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8" Type="http://schemas.openxmlformats.org/officeDocument/2006/relationships/image" Target="../media/image74.png"/><Relationship Id="rId3" Type="http://schemas.openxmlformats.org/officeDocument/2006/relationships/hyperlink" Target="#ANALYZE_quantificacao!A12"/><Relationship Id="rId7" Type="http://schemas.openxmlformats.org/officeDocument/2006/relationships/image" Target="../media/image73.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chart" Target="../charts/chart2.xml"/></Relationships>
</file>

<file path=xl/drawings/_rels/drawing32.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75.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76.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4.xml.rels><?xml version="1.0" encoding="UTF-8" standalone="yes"?>
<Relationships xmlns="http://schemas.openxmlformats.org/package/2006/relationships"><Relationship Id="rId8" Type="http://schemas.openxmlformats.org/officeDocument/2006/relationships/image" Target="../media/image78.tmp"/><Relationship Id="rId3" Type="http://schemas.openxmlformats.org/officeDocument/2006/relationships/hyperlink" Target="#ANALYZE_quantificacao!A12"/><Relationship Id="rId7" Type="http://schemas.openxmlformats.org/officeDocument/2006/relationships/image" Target="../media/image77.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5.xml.rels><?xml version="1.0" encoding="UTF-8" standalone="yes"?>
<Relationships xmlns="http://schemas.openxmlformats.org/package/2006/relationships"><Relationship Id="rId8" Type="http://schemas.openxmlformats.org/officeDocument/2006/relationships/image" Target="../media/image80.tmp"/><Relationship Id="rId3" Type="http://schemas.openxmlformats.org/officeDocument/2006/relationships/hyperlink" Target="#ANALYZE_quantificacao!A12"/><Relationship Id="rId7" Type="http://schemas.openxmlformats.org/officeDocument/2006/relationships/image" Target="../media/image79.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6.xml.rels><?xml version="1.0" encoding="UTF-8" standalone="yes"?>
<Relationships xmlns="http://schemas.openxmlformats.org/package/2006/relationships"><Relationship Id="rId8" Type="http://schemas.openxmlformats.org/officeDocument/2006/relationships/image" Target="../media/image82.tmp"/><Relationship Id="rId3" Type="http://schemas.openxmlformats.org/officeDocument/2006/relationships/hyperlink" Target="#ANALYZE_quantificacao!A12"/><Relationship Id="rId7" Type="http://schemas.openxmlformats.org/officeDocument/2006/relationships/image" Target="../media/image8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85.tmp"/><Relationship Id="rId5" Type="http://schemas.openxmlformats.org/officeDocument/2006/relationships/hyperlink" Target="#MEASURE_mapa!A1"/><Relationship Id="rId10" Type="http://schemas.openxmlformats.org/officeDocument/2006/relationships/image" Target="../media/image84.tmp"/><Relationship Id="rId4" Type="http://schemas.openxmlformats.org/officeDocument/2006/relationships/hyperlink" Target="#DEFINE_mapa!A1"/><Relationship Id="rId9" Type="http://schemas.openxmlformats.org/officeDocument/2006/relationships/image" Target="../media/image83.tmp"/></Relationships>
</file>

<file path=xl/drawings/_rels/drawing37.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8.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9.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3" Type="http://schemas.openxmlformats.org/officeDocument/2006/relationships/hyperlink" Target="#DEFINE_mapa!A1"/><Relationship Id="rId7" Type="http://schemas.openxmlformats.org/officeDocument/2006/relationships/image" Target="../media/image86.emf"/><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5.xml.rels><?xml version="1.0" encoding="UTF-8" standalone="yes"?>
<Relationships xmlns="http://schemas.openxmlformats.org/package/2006/relationships"><Relationship Id="rId8" Type="http://schemas.openxmlformats.org/officeDocument/2006/relationships/image" Target="../media/image89.jpeg"/><Relationship Id="rId3" Type="http://schemas.openxmlformats.org/officeDocument/2006/relationships/hyperlink" Target="#DEFINE_mapa!A1"/><Relationship Id="rId7" Type="http://schemas.openxmlformats.org/officeDocument/2006/relationships/image" Target="../media/image88.jpeg"/><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50.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7.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9.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4.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hyperlink" Target="#DEFINE_mapa!A1"/><Relationship Id="rId10" Type="http://schemas.openxmlformats.org/officeDocument/2006/relationships/chart" Target="../charts/chart7.xml"/><Relationship Id="rId4" Type="http://schemas.openxmlformats.org/officeDocument/2006/relationships/hyperlink" Target="#MEASURE_mapa!A1"/><Relationship Id="rId9" Type="http://schemas.openxmlformats.org/officeDocument/2006/relationships/chart" Target="../charts/chart6.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a:extLst>
            <a:ext uri="{FF2B5EF4-FFF2-40B4-BE49-F238E27FC236}">
              <a16:creationId xmlns:a16="http://schemas.microsoft.com/office/drawing/2014/main" id="{00000000-0008-0000-0500-000039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7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7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800-000003000000}"/>
            </a:ext>
          </a:extLst>
        </xdr:cNvPr>
        <xdr:cNvGrpSpPr/>
      </xdr:nvGrpSpPr>
      <xdr:grpSpPr>
        <a:xfrm>
          <a:off x="748665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800-000008000000}"/>
            </a:ext>
          </a:extLst>
        </xdr:cNvPr>
        <xdr:cNvGrpSpPr/>
      </xdr:nvGrpSpPr>
      <xdr:grpSpPr>
        <a:xfrm>
          <a:off x="571500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8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8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800-000029000000}"/>
            </a:ext>
          </a:extLst>
        </xdr:cNvPr>
        <xdr:cNvGrpSpPr/>
      </xdr:nvGrpSpPr>
      <xdr:grpSpPr>
        <a:xfrm>
          <a:off x="3927442" y="571500"/>
          <a:ext cx="1432579"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9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9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9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a:extLst>
            <a:ext uri="{FF2B5EF4-FFF2-40B4-BE49-F238E27FC236}">
              <a16:creationId xmlns:a16="http://schemas.microsoft.com/office/drawing/2014/main" id="{00000000-0008-0000-09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a:extLst>
            <a:ext uri="{FF2B5EF4-FFF2-40B4-BE49-F238E27FC236}">
              <a16:creationId xmlns:a16="http://schemas.microsoft.com/office/drawing/2014/main" id="{00000000-0008-0000-0900-00003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a:extLst>
            <a:ext uri="{FF2B5EF4-FFF2-40B4-BE49-F238E27FC236}">
              <a16:creationId xmlns:a16="http://schemas.microsoft.com/office/drawing/2014/main" id="{00000000-0008-0000-0A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a:extLst>
            <a:ext uri="{FF2B5EF4-FFF2-40B4-BE49-F238E27FC236}">
              <a16:creationId xmlns:a16="http://schemas.microsoft.com/office/drawing/2014/main" id="{00000000-0008-0000-0C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a:extLst>
            <a:ext uri="{FF2B5EF4-FFF2-40B4-BE49-F238E27FC236}">
              <a16:creationId xmlns:a16="http://schemas.microsoft.com/office/drawing/2014/main" id="{00000000-0008-0000-0F00-000033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a:extLst>
            <a:ext uri="{FF2B5EF4-FFF2-40B4-BE49-F238E27FC236}">
              <a16:creationId xmlns:a16="http://schemas.microsoft.com/office/drawing/2014/main" id="{00000000-0008-0000-1100-000033000000}"/>
            </a:ext>
          </a:extLst>
        </xdr:cNvPr>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a16="http://schemas.microsoft.com/office/drawing/2014/main"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a16="http://schemas.microsoft.com/office/drawing/2014/main"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a16="http://schemas.microsoft.com/office/drawing/2014/main"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a16="http://schemas.microsoft.com/office/drawing/2014/main"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a:extLst>
            <a:ext uri="{FF2B5EF4-FFF2-40B4-BE49-F238E27FC236}">
              <a16:creationId xmlns:a16="http://schemas.microsoft.com/office/drawing/2014/main" id="{00000000-0008-0000-1400-00004D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a:extLst>
            <a:ext uri="{FF2B5EF4-FFF2-40B4-BE49-F238E27FC236}">
              <a16:creationId xmlns:a16="http://schemas.microsoft.com/office/drawing/2014/main" id="{00000000-0008-0000-1400-00004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a16="http://schemas.microsoft.com/office/drawing/2014/main" id="{00000000-0008-0000-1400-00004F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a:extLst>
            <a:ext uri="{FF2B5EF4-FFF2-40B4-BE49-F238E27FC236}">
              <a16:creationId xmlns:a16="http://schemas.microsoft.com/office/drawing/2014/main" id="{00000000-0008-0000-1400-00005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a:extLst>
            <a:ext uri="{FF2B5EF4-FFF2-40B4-BE49-F238E27FC236}">
              <a16:creationId xmlns:a16="http://schemas.microsoft.com/office/drawing/2014/main" id="{00000000-0008-0000-1400-00005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a:extLst>
            <a:ext uri="{FF2B5EF4-FFF2-40B4-BE49-F238E27FC236}">
              <a16:creationId xmlns:a16="http://schemas.microsoft.com/office/drawing/2014/main" id="{00000000-0008-0000-1400-000055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a:extLst>
            <a:ext uri="{FF2B5EF4-FFF2-40B4-BE49-F238E27FC236}">
              <a16:creationId xmlns:a16="http://schemas.microsoft.com/office/drawing/2014/main" id="{00000000-0008-0000-1400-000057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a:extLst>
            <a:ext uri="{FF2B5EF4-FFF2-40B4-BE49-F238E27FC236}">
              <a16:creationId xmlns:a16="http://schemas.microsoft.com/office/drawing/2014/main" id="{00000000-0008-0000-1400-000058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a16="http://schemas.microsoft.com/office/drawing/2014/main" id="{00000000-0008-0000-14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a:extLst>
            <a:ext uri="{FF2B5EF4-FFF2-40B4-BE49-F238E27FC236}">
              <a16:creationId xmlns:a16="http://schemas.microsoft.com/office/drawing/2014/main" id="{00000000-0008-0000-1400-00005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a:extLst>
            <a:ext uri="{FF2B5EF4-FFF2-40B4-BE49-F238E27FC236}">
              <a16:creationId xmlns:a16="http://schemas.microsoft.com/office/drawing/2014/main" id="{00000000-0008-0000-1400-00004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a:extLst>
            <a:ext uri="{FF2B5EF4-FFF2-40B4-BE49-F238E27FC236}">
              <a16:creationId xmlns:a16="http://schemas.microsoft.com/office/drawing/2014/main" id="{00000000-0008-0000-1400-00004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a:extLst>
            <a:ext uri="{FF2B5EF4-FFF2-40B4-BE49-F238E27FC236}">
              <a16:creationId xmlns:a16="http://schemas.microsoft.com/office/drawing/2014/main" id="{00000000-0008-0000-1400-000047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a:extLst>
            <a:ext uri="{FF2B5EF4-FFF2-40B4-BE49-F238E27FC236}">
              <a16:creationId xmlns:a16="http://schemas.microsoft.com/office/drawing/2014/main" id="{00000000-0008-0000-15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a:extLst>
            <a:ext uri="{FF2B5EF4-FFF2-40B4-BE49-F238E27FC236}">
              <a16:creationId xmlns:a16="http://schemas.microsoft.com/office/drawing/2014/main" id="{00000000-0008-0000-15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a:extLst>
            <a:ext uri="{FF2B5EF4-FFF2-40B4-BE49-F238E27FC236}">
              <a16:creationId xmlns:a16="http://schemas.microsoft.com/office/drawing/2014/main" id="{00000000-0008-0000-15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a:extLst>
            <a:ext uri="{FF2B5EF4-FFF2-40B4-BE49-F238E27FC236}">
              <a16:creationId xmlns:a16="http://schemas.microsoft.com/office/drawing/2014/main" id="{00000000-0008-0000-1500-000039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a:extLst>
            <a:ext uri="{FF2B5EF4-FFF2-40B4-BE49-F238E27FC236}">
              <a16:creationId xmlns:a16="http://schemas.microsoft.com/office/drawing/2014/main" id="{00000000-0008-0000-1500-00003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a:extLst>
            <a:ext uri="{FF2B5EF4-FFF2-40B4-BE49-F238E27FC236}">
              <a16:creationId xmlns:a16="http://schemas.microsoft.com/office/drawing/2014/main" id="{00000000-0008-0000-1500-00003C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a:extLst>
            <a:ext uri="{FF2B5EF4-FFF2-40B4-BE49-F238E27FC236}">
              <a16:creationId xmlns:a16="http://schemas.microsoft.com/office/drawing/2014/main" id="{00000000-0008-0000-1500-00003D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a:extLst>
            <a:ext uri="{FF2B5EF4-FFF2-40B4-BE49-F238E27FC236}">
              <a16:creationId xmlns:a16="http://schemas.microsoft.com/office/drawing/2014/main" id="{00000000-0008-0000-1500-00003E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a:extLst>
            <a:ext uri="{FF2B5EF4-FFF2-40B4-BE49-F238E27FC236}">
              <a16:creationId xmlns:a16="http://schemas.microsoft.com/office/drawing/2014/main" id="{00000000-0008-0000-1500-00003F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a:extLst>
            <a:ext uri="{FF2B5EF4-FFF2-40B4-BE49-F238E27FC236}">
              <a16:creationId xmlns:a16="http://schemas.microsoft.com/office/drawing/2014/main" id="{00000000-0008-0000-1500-000038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a:extLst>
            <a:ext uri="{FF2B5EF4-FFF2-40B4-BE49-F238E27FC236}">
              <a16:creationId xmlns:a16="http://schemas.microsoft.com/office/drawing/2014/main" id="{00000000-0008-0000-1500-00003A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a:extLst>
            <a:ext uri="{FF2B5EF4-FFF2-40B4-BE49-F238E27FC236}">
              <a16:creationId xmlns:a16="http://schemas.microsoft.com/office/drawing/2014/main" id="{00000000-0008-0000-1500-000040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a:extLst>
            <a:ext uri="{FF2B5EF4-FFF2-40B4-BE49-F238E27FC236}">
              <a16:creationId xmlns:a16="http://schemas.microsoft.com/office/drawing/2014/main" id="{00000000-0008-0000-1500-000041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a:extLst>
            <a:ext uri="{FF2B5EF4-FFF2-40B4-BE49-F238E27FC236}">
              <a16:creationId xmlns:a16="http://schemas.microsoft.com/office/drawing/2014/main" id="{00000000-0008-0000-1500-000043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a:extLst>
            <a:ext uri="{FF2B5EF4-FFF2-40B4-BE49-F238E27FC236}">
              <a16:creationId xmlns:a16="http://schemas.microsoft.com/office/drawing/2014/main" id="{00000000-0008-0000-1500-000045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a:extLst>
            <a:ext uri="{FF2B5EF4-FFF2-40B4-BE49-F238E27FC236}">
              <a16:creationId xmlns:a16="http://schemas.microsoft.com/office/drawing/2014/main" id="{00000000-0008-0000-1500-000046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a:extLst>
            <a:ext uri="{FF2B5EF4-FFF2-40B4-BE49-F238E27FC236}">
              <a16:creationId xmlns:a16="http://schemas.microsoft.com/office/drawing/2014/main" id="{00000000-0008-0000-1500-000047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a:extLst>
            <a:ext uri="{FF2B5EF4-FFF2-40B4-BE49-F238E27FC236}">
              <a16:creationId xmlns:a16="http://schemas.microsoft.com/office/drawing/2014/main" id="{00000000-0008-0000-1500-000048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a:extLst>
            <a:ext uri="{FF2B5EF4-FFF2-40B4-BE49-F238E27FC236}">
              <a16:creationId xmlns:a16="http://schemas.microsoft.com/office/drawing/2014/main" id="{00000000-0008-0000-1500-000049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a:extLst>
            <a:ext uri="{FF2B5EF4-FFF2-40B4-BE49-F238E27FC236}">
              <a16:creationId xmlns:a16="http://schemas.microsoft.com/office/drawing/2014/main" id="{00000000-0008-0000-1500-00004B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a:extLst>
            <a:ext uri="{FF2B5EF4-FFF2-40B4-BE49-F238E27FC236}">
              <a16:creationId xmlns:a16="http://schemas.microsoft.com/office/drawing/2014/main" id="{00000000-0008-0000-1500-00004C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a:extLst>
            <a:ext uri="{FF2B5EF4-FFF2-40B4-BE49-F238E27FC236}">
              <a16:creationId xmlns:a16="http://schemas.microsoft.com/office/drawing/2014/main" id="{00000000-0008-0000-1600-00003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1800-000002000000}"/>
            </a:ext>
          </a:extLst>
        </xdr:cNvPr>
        <xdr:cNvGrpSpPr/>
      </xdr:nvGrpSpPr>
      <xdr:grpSpPr>
        <a:xfrm>
          <a:off x="7507941" y="571500"/>
          <a:ext cx="1186712"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id="{00000000-0008-0000-1800-000007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id="{00000000-0008-0000-1800-00000F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id="{00000000-0008-0000-1800-000017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id="{00000000-0008-0000-1800-00001F000000}"/>
            </a:ext>
          </a:extLst>
        </xdr:cNvPr>
        <xdr:cNvGrpSpPr/>
      </xdr:nvGrpSpPr>
      <xdr:grpSpPr>
        <a:xfrm>
          <a:off x="3944471" y="571500"/>
          <a:ext cx="1442444" cy="1353000"/>
          <a:chOff x="3429000" y="6096000"/>
          <a:chExt cx="1473821" cy="1353000"/>
        </a:xfrm>
      </xdr:grpSpPr>
      <xdr:sp macro="" textlink="">
        <xdr:nvSpPr>
          <xdr:cNvPr id="32" name="Seta para baixo 31">
            <a:extLst>
              <a:ext uri="{FF2B5EF4-FFF2-40B4-BE49-F238E27FC236}">
                <a16:creationId xmlns:a16="http://schemas.microsoft.com/office/drawing/2014/main"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74</xdr:row>
          <xdr:rowOff>0</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id="{00000000-0008-0000-1800-00004C000000}"/>
            </a:ext>
          </a:extLst>
        </xdr:cNvPr>
        <xdr:cNvGrpSpPr>
          <a:grpSpLocks/>
        </xdr:cNvGrpSpPr>
      </xdr:nvGrpSpPr>
      <xdr:grpSpPr>
        <a:xfrm>
          <a:off x="847725" y="14745260"/>
          <a:ext cx="1169666"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id="{00000000-0008-0000-1800-000050000000}"/>
            </a:ext>
          </a:extLst>
        </xdr:cNvPr>
        <xdr:cNvSpPr/>
      </xdr:nvSpPr>
      <xdr:spPr>
        <a:xfrm>
          <a:off x="381000" y="43910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id="{00000000-0008-0000-1800-000051000000}"/>
            </a:ext>
          </a:extLst>
        </xdr:cNvPr>
        <xdr:cNvSpPr/>
      </xdr:nvSpPr>
      <xdr:spPr>
        <a:xfrm>
          <a:off x="381000" y="668655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id="{00000000-0008-0000-1800-000052000000}"/>
            </a:ext>
          </a:extLst>
        </xdr:cNvPr>
        <xdr:cNvSpPr/>
      </xdr:nvSpPr>
      <xdr:spPr>
        <a:xfrm>
          <a:off x="381000" y="898207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id="{00000000-0008-0000-1800-000053000000}"/>
            </a:ext>
          </a:extLst>
        </xdr:cNvPr>
        <xdr:cNvSpPr/>
      </xdr:nvSpPr>
      <xdr:spPr>
        <a:xfrm>
          <a:off x="381000" y="1127760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id="{00000000-0008-0000-1800-000054000000}"/>
            </a:ext>
          </a:extLst>
        </xdr:cNvPr>
        <xdr:cNvSpPr/>
      </xdr:nvSpPr>
      <xdr:spPr>
        <a:xfrm>
          <a:off x="381000" y="135731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2</xdr:row>
      <xdr:rowOff>1609</xdr:rowOff>
    </xdr:to>
    <xdr:pic>
      <xdr:nvPicPr>
        <xdr:cNvPr id="69" name="Imagem 68">
          <a:hlinkClick xmlns:r="http://schemas.openxmlformats.org/officeDocument/2006/relationships" r:id="rId15"/>
          <a:extLst>
            <a:ext uri="{FF2B5EF4-FFF2-40B4-BE49-F238E27FC236}">
              <a16:creationId xmlns:a16="http://schemas.microsoft.com/office/drawing/2014/main"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900-000003000000}"/>
            </a:ext>
          </a:extLst>
        </xdr:cNvPr>
        <xdr:cNvGrpSpPr/>
      </xdr:nvGrpSpPr>
      <xdr:grpSpPr>
        <a:xfrm>
          <a:off x="7524750" y="571500"/>
          <a:ext cx="118811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900-000008000000}"/>
            </a:ext>
          </a:extLst>
        </xdr:cNvPr>
        <xdr:cNvGrpSpPr/>
      </xdr:nvGrpSpPr>
      <xdr:grpSpPr>
        <a:xfrm>
          <a:off x="5738813" y="571500"/>
          <a:ext cx="144524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900-000011000000}"/>
            </a:ext>
          </a:extLst>
        </xdr:cNvPr>
        <xdr:cNvGrpSpPr/>
      </xdr:nvGrpSpPr>
      <xdr:grpSpPr>
        <a:xfrm>
          <a:off x="381000" y="571500"/>
          <a:ext cx="1451943"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900-000021000000}"/>
            </a:ext>
          </a:extLst>
        </xdr:cNvPr>
        <xdr:cNvGrpSpPr/>
      </xdr:nvGrpSpPr>
      <xdr:grpSpPr>
        <a:xfrm>
          <a:off x="2166938" y="571500"/>
          <a:ext cx="1445246"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900-000029000000}"/>
            </a:ext>
          </a:extLst>
        </xdr:cNvPr>
        <xdr:cNvGrpSpPr/>
      </xdr:nvGrpSpPr>
      <xdr:grpSpPr>
        <a:xfrm>
          <a:off x="3952875" y="571500"/>
          <a:ext cx="1445246"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a:extLst>
            <a:ext uri="{FF2B5EF4-FFF2-40B4-BE49-F238E27FC236}">
              <a16:creationId xmlns:a16="http://schemas.microsoft.com/office/drawing/2014/main" id="{00000000-0008-0000-1900-00001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A00-000003000000}"/>
            </a:ext>
          </a:extLst>
        </xdr:cNvPr>
        <xdr:cNvGrpSpPr/>
      </xdr:nvGrpSpPr>
      <xdr:grpSpPr>
        <a:xfrm>
          <a:off x="7709647" y="537882"/>
          <a:ext cx="122145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A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A00-000011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A00-00002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A00-000029000000}"/>
            </a:ext>
          </a:extLst>
        </xdr:cNvPr>
        <xdr:cNvGrpSpPr/>
      </xdr:nvGrpSpPr>
      <xdr:grpSpPr>
        <a:xfrm>
          <a:off x="4052047" y="537882"/>
          <a:ext cx="1473821" cy="1274559"/>
          <a:chOff x="3429000" y="6096000"/>
          <a:chExt cx="1473821" cy="1353000"/>
        </a:xfrm>
      </xdr:grpSpPr>
      <xdr:sp macro="" textlink="">
        <xdr:nvSpPr>
          <xdr:cNvPr id="42" name="Seta para baixo 41">
            <a:extLst>
              <a:ext uri="{FF2B5EF4-FFF2-40B4-BE49-F238E27FC236}">
                <a16:creationId xmlns:a16="http://schemas.microsoft.com/office/drawing/2014/main"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B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B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B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B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B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447675</xdr:colOff>
      <xdr:row>12</xdr:row>
      <xdr:rowOff>142875</xdr:rowOff>
    </xdr:from>
    <xdr:to>
      <xdr:col>18</xdr:col>
      <xdr:colOff>53754</xdr:colOff>
      <xdr:row>53</xdr:row>
      <xdr:rowOff>104775</xdr:rowOff>
    </xdr:to>
    <xdr:pic>
      <xdr:nvPicPr>
        <xdr:cNvPr id="49" name="Imagem 48">
          <a:extLst>
            <a:ext uri="{FF2B5EF4-FFF2-40B4-BE49-F238E27FC236}">
              <a16:creationId xmlns:a16="http://schemas.microsoft.com/office/drawing/2014/main" id="{00000000-0008-0000-1B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5825" y="2428875"/>
          <a:ext cx="9969279" cy="77724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508001</xdr:colOff>
      <xdr:row>9</xdr:row>
      <xdr:rowOff>28575</xdr:rowOff>
    </xdr:to>
    <xdr:sp macro="" textlink="">
      <xdr:nvSpPr>
        <xdr:cNvPr id="2" name="Seta para a direita 1">
          <a:extLst>
            <a:ext uri="{FF2B5EF4-FFF2-40B4-BE49-F238E27FC236}">
              <a16:creationId xmlns:a16="http://schemas.microsoft.com/office/drawing/2014/main"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13</xdr:col>
      <xdr:colOff>588351</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C00-000003000000}"/>
            </a:ext>
          </a:extLst>
        </xdr:cNvPr>
        <xdr:cNvGrpSpPr/>
      </xdr:nvGrpSpPr>
      <xdr:grpSpPr>
        <a:xfrm>
          <a:off x="7465401" y="571500"/>
          <a:ext cx="1185549"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C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C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C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twoCellAnchor editAs="oneCell">
    <xdr:from>
      <xdr:col>1</xdr:col>
      <xdr:colOff>0</xdr:colOff>
      <xdr:row>16</xdr:row>
      <xdr:rowOff>76200</xdr:rowOff>
    </xdr:from>
    <xdr:to>
      <xdr:col>11</xdr:col>
      <xdr:colOff>0</xdr:colOff>
      <xdr:row>35</xdr:row>
      <xdr:rowOff>114300</xdr:rowOff>
    </xdr:to>
    <xdr:pic>
      <xdr:nvPicPr>
        <xdr:cNvPr id="51" name="Imagem 50">
          <a:extLst>
            <a:ext uri="{FF2B5EF4-FFF2-40B4-BE49-F238E27FC236}">
              <a16:creationId xmlns:a16="http://schemas.microsoft.com/office/drawing/2014/main" id="{00000000-0008-0000-1C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124200"/>
          <a:ext cx="6248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85725</xdr:colOff>
      <xdr:row>17</xdr:row>
      <xdr:rowOff>180975</xdr:rowOff>
    </xdr:from>
    <xdr:to>
      <xdr:col>21</xdr:col>
      <xdr:colOff>200025</xdr:colOff>
      <xdr:row>29</xdr:row>
      <xdr:rowOff>0</xdr:rowOff>
    </xdr:to>
    <xdr:pic>
      <xdr:nvPicPr>
        <xdr:cNvPr id="52" name="Imagem 51">
          <a:extLst>
            <a:ext uri="{FF2B5EF4-FFF2-40B4-BE49-F238E27FC236}">
              <a16:creationId xmlns:a16="http://schemas.microsoft.com/office/drawing/2014/main" id="{00000000-0008-0000-1C00-00003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934075" y="3419475"/>
          <a:ext cx="7096125" cy="2105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161924</xdr:colOff>
      <xdr:row>69</xdr:row>
      <xdr:rowOff>27672</xdr:rowOff>
    </xdr:from>
    <xdr:to>
      <xdr:col>12</xdr:col>
      <xdr:colOff>161925</xdr:colOff>
      <xdr:row>89</xdr:row>
      <xdr:rowOff>520700</xdr:rowOff>
    </xdr:to>
    <xdr:pic>
      <xdr:nvPicPr>
        <xdr:cNvPr id="53" name="Imagem 52">
          <a:extLst>
            <a:ext uri="{FF2B5EF4-FFF2-40B4-BE49-F238E27FC236}">
              <a16:creationId xmlns:a16="http://schemas.microsoft.com/office/drawing/2014/main" id="{00000000-0008-0000-1C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52424" y="13715097"/>
          <a:ext cx="6096001" cy="4303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15041</xdr:colOff>
      <xdr:row>89</xdr:row>
      <xdr:rowOff>766763</xdr:rowOff>
    </xdr:from>
    <xdr:to>
      <xdr:col>12</xdr:col>
      <xdr:colOff>431800</xdr:colOff>
      <xdr:row>101</xdr:row>
      <xdr:rowOff>166688</xdr:rowOff>
    </xdr:to>
    <xdr:pic>
      <xdr:nvPicPr>
        <xdr:cNvPr id="54" name="Imagem 53">
          <a:extLst>
            <a:ext uri="{FF2B5EF4-FFF2-40B4-BE49-F238E27FC236}">
              <a16:creationId xmlns:a16="http://schemas.microsoft.com/office/drawing/2014/main" id="{00000000-0008-0000-1C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96041" y="18268951"/>
          <a:ext cx="6369884" cy="435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104775</xdr:colOff>
      <xdr:row>39</xdr:row>
      <xdr:rowOff>123825</xdr:rowOff>
    </xdr:from>
    <xdr:to>
      <xdr:col>11</xdr:col>
      <xdr:colOff>276225</xdr:colOff>
      <xdr:row>60</xdr:row>
      <xdr:rowOff>219075</xdr:rowOff>
    </xdr:to>
    <xdr:pic>
      <xdr:nvPicPr>
        <xdr:cNvPr id="55" name="Imagem 54">
          <a:extLst>
            <a:ext uri="{FF2B5EF4-FFF2-40B4-BE49-F238E27FC236}">
              <a16:creationId xmlns:a16="http://schemas.microsoft.com/office/drawing/2014/main" id="{00000000-0008-0000-1C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5275" y="7553325"/>
          <a:ext cx="5676900" cy="409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571501</xdr:colOff>
      <xdr:row>38</xdr:row>
      <xdr:rowOff>71437</xdr:rowOff>
    </xdr:from>
    <xdr:to>
      <xdr:col>34</xdr:col>
      <xdr:colOff>203247</xdr:colOff>
      <xdr:row>63</xdr:row>
      <xdr:rowOff>18392</xdr:rowOff>
    </xdr:to>
    <xdr:pic>
      <xdr:nvPicPr>
        <xdr:cNvPr id="25" name="Picture 24">
          <a:extLst>
            <a:ext uri="{FF2B5EF4-FFF2-40B4-BE49-F238E27FC236}">
              <a16:creationId xmlns:a16="http://schemas.microsoft.com/office/drawing/2014/main" id="{00000000-0008-0000-1C00-000019000000}"/>
            </a:ext>
          </a:extLst>
        </xdr:cNvPr>
        <xdr:cNvPicPr>
          <a:picLocks noChangeAspect="1"/>
        </xdr:cNvPicPr>
      </xdr:nvPicPr>
      <xdr:blipFill>
        <a:blip xmlns:r="http://schemas.openxmlformats.org/officeDocument/2006/relationships" r:embed="rId12"/>
        <a:stretch>
          <a:fillRect/>
        </a:stretch>
      </xdr:blipFill>
      <xdr:spPr>
        <a:xfrm>
          <a:off x="6905626" y="7310437"/>
          <a:ext cx="12323809" cy="5257143"/>
        </a:xfrm>
        <a:prstGeom prst="rect">
          <a:avLst/>
        </a:prstGeom>
      </xdr:spPr>
    </xdr:pic>
    <xdr:clientData/>
  </xdr:twoCellAnchor>
  <xdr:twoCellAnchor editAs="oneCell">
    <xdr:from>
      <xdr:col>14</xdr:col>
      <xdr:colOff>23812</xdr:colOff>
      <xdr:row>65</xdr:row>
      <xdr:rowOff>95250</xdr:rowOff>
    </xdr:from>
    <xdr:to>
      <xdr:col>24</xdr:col>
      <xdr:colOff>4762</xdr:colOff>
      <xdr:row>84</xdr:row>
      <xdr:rowOff>133350</xdr:rowOff>
    </xdr:to>
    <xdr:pic>
      <xdr:nvPicPr>
        <xdr:cNvPr id="50" name="Picture 49">
          <a:extLst>
            <a:ext uri="{FF2B5EF4-FFF2-40B4-BE49-F238E27FC236}">
              <a16:creationId xmlns:a16="http://schemas.microsoft.com/office/drawing/2014/main" id="{00000000-0008-0000-1C00-000032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548562" y="13025438"/>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47625</xdr:colOff>
      <xdr:row>66</xdr:row>
      <xdr:rowOff>47625</xdr:rowOff>
    </xdr:from>
    <xdr:to>
      <xdr:col>34</xdr:col>
      <xdr:colOff>219075</xdr:colOff>
      <xdr:row>85</xdr:row>
      <xdr:rowOff>85725</xdr:rowOff>
    </xdr:to>
    <xdr:pic>
      <xdr:nvPicPr>
        <xdr:cNvPr id="56" name="Picture 55">
          <a:extLst>
            <a:ext uri="{FF2B5EF4-FFF2-40B4-BE49-F238E27FC236}">
              <a16:creationId xmlns:a16="http://schemas.microsoft.com/office/drawing/2014/main" id="{00000000-0008-0000-1C00-000038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3716000" y="13168313"/>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323850</xdr:colOff>
      <xdr:row>86</xdr:row>
      <xdr:rowOff>66675</xdr:rowOff>
    </xdr:from>
    <xdr:to>
      <xdr:col>24</xdr:col>
      <xdr:colOff>304800</xdr:colOff>
      <xdr:row>91</xdr:row>
      <xdr:rowOff>104775</xdr:rowOff>
    </xdr:to>
    <xdr:pic>
      <xdr:nvPicPr>
        <xdr:cNvPr id="57" name="Picture 56">
          <a:extLst>
            <a:ext uri="{FF2B5EF4-FFF2-40B4-BE49-F238E27FC236}">
              <a16:creationId xmlns:a16="http://schemas.microsoft.com/office/drawing/2014/main" id="{00000000-0008-0000-1C00-000039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791450" y="169926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238125</xdr:colOff>
      <xdr:row>103</xdr:row>
      <xdr:rowOff>28575</xdr:rowOff>
    </xdr:from>
    <xdr:to>
      <xdr:col>17</xdr:col>
      <xdr:colOff>39308</xdr:colOff>
      <xdr:row>125</xdr:row>
      <xdr:rowOff>29160</xdr:rowOff>
    </xdr:to>
    <xdr:pic>
      <xdr:nvPicPr>
        <xdr:cNvPr id="28" name="Picture 27" descr="Screen Clipping">
          <a:extLst>
            <a:ext uri="{FF2B5EF4-FFF2-40B4-BE49-F238E27FC236}">
              <a16:creationId xmlns:a16="http://schemas.microsoft.com/office/drawing/2014/main" id="{00000000-0008-0000-1C00-00001C000000}"/>
            </a:ext>
          </a:extLst>
        </xdr:cNvPr>
        <xdr:cNvPicPr>
          <a:picLocks noChangeAspect="1"/>
        </xdr:cNvPicPr>
      </xdr:nvPicPr>
      <xdr:blipFill>
        <a:blip xmlns:r="http://schemas.openxmlformats.org/officeDocument/2006/relationships" r:embed="rId16"/>
        <a:stretch>
          <a:fillRect/>
        </a:stretch>
      </xdr:blipFill>
      <xdr:spPr>
        <a:xfrm>
          <a:off x="619125" y="22860000"/>
          <a:ext cx="8659433" cy="4191585"/>
        </a:xfrm>
        <a:prstGeom prst="rect">
          <a:avLst/>
        </a:prstGeom>
      </xdr:spPr>
    </xdr:pic>
    <xdr:clientData/>
  </xdr:twoCellAnchor>
  <xdr:twoCellAnchor editAs="oneCell">
    <xdr:from>
      <xdr:col>18</xdr:col>
      <xdr:colOff>9525</xdr:colOff>
      <xdr:row>102</xdr:row>
      <xdr:rowOff>142875</xdr:rowOff>
    </xdr:from>
    <xdr:to>
      <xdr:col>22</xdr:col>
      <xdr:colOff>438150</xdr:colOff>
      <xdr:row>137</xdr:row>
      <xdr:rowOff>161925</xdr:rowOff>
    </xdr:to>
    <xdr:pic>
      <xdr:nvPicPr>
        <xdr:cNvPr id="58" name="Picture 57">
          <a:extLst>
            <a:ext uri="{FF2B5EF4-FFF2-40B4-BE49-F238E27FC236}">
              <a16:creationId xmlns:a16="http://schemas.microsoft.com/office/drawing/2014/main" id="{00000000-0008-0000-1C00-00003A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839325" y="22783800"/>
          <a:ext cx="2390775" cy="668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1830696</xdr:colOff>
      <xdr:row>9</xdr:row>
      <xdr:rowOff>28575</xdr:rowOff>
    </xdr:to>
    <xdr:sp macro="" textlink="">
      <xdr:nvSpPr>
        <xdr:cNvPr id="2" name="Seta para a direita 1">
          <a:extLst>
            <a:ext uri="{FF2B5EF4-FFF2-40B4-BE49-F238E27FC236}">
              <a16:creationId xmlns:a16="http://schemas.microsoft.com/office/drawing/2014/main"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876060</xdr:colOff>
      <xdr:row>3</xdr:row>
      <xdr:rowOff>0</xdr:rowOff>
    </xdr:from>
    <xdr:to>
      <xdr:col>11</xdr:col>
      <xdr:colOff>1191595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D00-000003000000}"/>
            </a:ext>
          </a:extLst>
        </xdr:cNvPr>
        <xdr:cNvGrpSpPr/>
      </xdr:nvGrpSpPr>
      <xdr:grpSpPr>
        <a:xfrm>
          <a:off x="7529953" y="571500"/>
          <a:ext cx="1213606"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898072</xdr:colOff>
      <xdr:row>3</xdr:row>
      <xdr:rowOff>0</xdr:rowOff>
    </xdr:from>
    <xdr:to>
      <xdr:col>10</xdr:col>
      <xdr:colOff>500910</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D00-000008000000}"/>
            </a:ext>
          </a:extLst>
        </xdr:cNvPr>
        <xdr:cNvGrpSpPr/>
      </xdr:nvGrpSpPr>
      <xdr:grpSpPr>
        <a:xfrm>
          <a:off x="5687786" y="571500"/>
          <a:ext cx="1467017"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D00-000011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187946</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D00-000021000000}"/>
            </a:ext>
          </a:extLst>
        </xdr:cNvPr>
        <xdr:cNvGrpSpPr/>
      </xdr:nvGrpSpPr>
      <xdr:grpSpPr>
        <a:xfrm>
          <a:off x="2136321" y="571500"/>
          <a:ext cx="135816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9</xdr:col>
      <xdr:colOff>549896</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D00-000029000000}"/>
            </a:ext>
          </a:extLst>
        </xdr:cNvPr>
        <xdr:cNvGrpSpPr/>
      </xdr:nvGrpSpPr>
      <xdr:grpSpPr>
        <a:xfrm>
          <a:off x="3891643" y="571500"/>
          <a:ext cx="1447967"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16</xdr:col>
      <xdr:colOff>32721</xdr:colOff>
      <xdr:row>7</xdr:row>
      <xdr:rowOff>114299</xdr:rowOff>
    </xdr:from>
    <xdr:to>
      <xdr:col>17</xdr:col>
      <xdr:colOff>57150</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id="{00000000-0008-0000-1D00-00001A000000}"/>
            </a:ext>
          </a:extLst>
        </xdr:cNvPr>
        <xdr:cNvGrpSpPr/>
      </xdr:nvGrpSpPr>
      <xdr:grpSpPr>
        <a:xfrm>
          <a:off x="17150507" y="1447799"/>
          <a:ext cx="759214"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E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E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E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1E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1E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5</xdr:col>
      <xdr:colOff>600075</xdr:colOff>
      <xdr:row>19</xdr:row>
      <xdr:rowOff>38100</xdr:rowOff>
    </xdr:from>
    <xdr:to>
      <xdr:col>12</xdr:col>
      <xdr:colOff>266134</xdr:colOff>
      <xdr:row>29</xdr:row>
      <xdr:rowOff>47386</xdr:rowOff>
    </xdr:to>
    <xdr:pic>
      <xdr:nvPicPr>
        <xdr:cNvPr id="45" name="Imagem 44">
          <a:extLst>
            <a:ext uri="{FF2B5EF4-FFF2-40B4-BE49-F238E27FC236}">
              <a16:creationId xmlns:a16="http://schemas.microsoft.com/office/drawing/2014/main" id="{00000000-0008-0000-1E00-00002D000000}"/>
            </a:ext>
          </a:extLst>
        </xdr:cNvPr>
        <xdr:cNvPicPr>
          <a:picLocks noChangeAspect="1"/>
        </xdr:cNvPicPr>
      </xdr:nvPicPr>
      <xdr:blipFill>
        <a:blip xmlns:r="http://schemas.openxmlformats.org/officeDocument/2006/relationships" r:embed="rId7"/>
        <a:stretch>
          <a:fillRect/>
        </a:stretch>
      </xdr:blipFill>
      <xdr:spPr>
        <a:xfrm>
          <a:off x="3067050" y="3657600"/>
          <a:ext cx="4533334" cy="1914286"/>
        </a:xfrm>
        <a:prstGeom prst="rect">
          <a:avLst/>
        </a:prstGeom>
      </xdr:spPr>
    </xdr:pic>
    <xdr:clientData/>
  </xdr:twoCellAnchor>
  <xdr:twoCellAnchor editAs="oneCell">
    <xdr:from>
      <xdr:col>5</xdr:col>
      <xdr:colOff>476250</xdr:colOff>
      <xdr:row>30</xdr:row>
      <xdr:rowOff>9525</xdr:rowOff>
    </xdr:from>
    <xdr:to>
      <xdr:col>12</xdr:col>
      <xdr:colOff>447071</xdr:colOff>
      <xdr:row>38</xdr:row>
      <xdr:rowOff>161716</xdr:rowOff>
    </xdr:to>
    <xdr:pic>
      <xdr:nvPicPr>
        <xdr:cNvPr id="47" name="Imagem 46">
          <a:extLst>
            <a:ext uri="{FF2B5EF4-FFF2-40B4-BE49-F238E27FC236}">
              <a16:creationId xmlns:a16="http://schemas.microsoft.com/office/drawing/2014/main" id="{00000000-0008-0000-1E00-00002F000000}"/>
            </a:ext>
          </a:extLst>
        </xdr:cNvPr>
        <xdr:cNvPicPr>
          <a:picLocks noChangeAspect="1"/>
        </xdr:cNvPicPr>
      </xdr:nvPicPr>
      <xdr:blipFill>
        <a:blip xmlns:r="http://schemas.openxmlformats.org/officeDocument/2006/relationships" r:embed="rId8"/>
        <a:stretch>
          <a:fillRect/>
        </a:stretch>
      </xdr:blipFill>
      <xdr:spPr>
        <a:xfrm>
          <a:off x="2943225" y="5724525"/>
          <a:ext cx="4838096" cy="1676191"/>
        </a:xfrm>
        <a:prstGeom prst="rect">
          <a:avLst/>
        </a:prstGeom>
      </xdr:spPr>
    </xdr:pic>
    <xdr:clientData/>
  </xdr:twoCellAnchor>
  <xdr:twoCellAnchor>
    <xdr:from>
      <xdr:col>2</xdr:col>
      <xdr:colOff>438151</xdr:colOff>
      <xdr:row>39</xdr:row>
      <xdr:rowOff>171450</xdr:rowOff>
    </xdr:from>
    <xdr:to>
      <xdr:col>15</xdr:col>
      <xdr:colOff>323850</xdr:colOff>
      <xdr:row>70</xdr:row>
      <xdr:rowOff>171450</xdr:rowOff>
    </xdr:to>
    <xdr:graphicFrame macro="">
      <xdr:nvGraphicFramePr>
        <xdr:cNvPr id="46" name="Gráfico 45">
          <a:extLst>
            <a:ext uri="{FF2B5EF4-FFF2-40B4-BE49-F238E27FC236}">
              <a16:creationId xmlns:a16="http://schemas.microsoft.com/office/drawing/2014/main" id="{00000000-0008-0000-1E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F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F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F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F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F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F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F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F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F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F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F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F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1F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F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F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1F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1F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1F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F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F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1F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1F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1F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1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1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1F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1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1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6</xdr:col>
      <xdr:colOff>0</xdr:colOff>
      <xdr:row>14</xdr:row>
      <xdr:rowOff>114300</xdr:rowOff>
    </xdr:from>
    <xdr:to>
      <xdr:col>11</xdr:col>
      <xdr:colOff>391005</xdr:colOff>
      <xdr:row>33</xdr:row>
      <xdr:rowOff>171963</xdr:rowOff>
    </xdr:to>
    <xdr:pic>
      <xdr:nvPicPr>
        <xdr:cNvPr id="45" name="Picture 44" descr="Screen Clipping">
          <a:extLst>
            <a:ext uri="{FF2B5EF4-FFF2-40B4-BE49-F238E27FC236}">
              <a16:creationId xmlns:a16="http://schemas.microsoft.com/office/drawing/2014/main" id="{00000000-0008-0000-1F00-00002D000000}"/>
            </a:ext>
          </a:extLst>
        </xdr:cNvPr>
        <xdr:cNvPicPr>
          <a:picLocks noChangeAspect="1"/>
        </xdr:cNvPicPr>
      </xdr:nvPicPr>
      <xdr:blipFill>
        <a:blip xmlns:r="http://schemas.openxmlformats.org/officeDocument/2006/relationships" r:embed="rId7"/>
        <a:stretch>
          <a:fillRect/>
        </a:stretch>
      </xdr:blipFill>
      <xdr:spPr>
        <a:xfrm>
          <a:off x="2762250" y="2781300"/>
          <a:ext cx="3439005" cy="3677163"/>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0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0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0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0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0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0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0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0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0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0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0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0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0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0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0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0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0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0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0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0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0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0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0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0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0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0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0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0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0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0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0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0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0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0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0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0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314325</xdr:colOff>
      <xdr:row>14</xdr:row>
      <xdr:rowOff>104775</xdr:rowOff>
    </xdr:from>
    <xdr:to>
      <xdr:col>16</xdr:col>
      <xdr:colOff>134426</xdr:colOff>
      <xdr:row>35</xdr:row>
      <xdr:rowOff>95807</xdr:rowOff>
    </xdr:to>
    <xdr:pic>
      <xdr:nvPicPr>
        <xdr:cNvPr id="42" name="Picture 41" descr="Screen Clipping">
          <a:extLst>
            <a:ext uri="{FF2B5EF4-FFF2-40B4-BE49-F238E27FC236}">
              <a16:creationId xmlns:a16="http://schemas.microsoft.com/office/drawing/2014/main" id="{00000000-0008-0000-2000-00002A000000}"/>
            </a:ext>
          </a:extLst>
        </xdr:cNvPr>
        <xdr:cNvPicPr>
          <a:picLocks noChangeAspect="1"/>
        </xdr:cNvPicPr>
      </xdr:nvPicPr>
      <xdr:blipFill>
        <a:blip xmlns:r="http://schemas.openxmlformats.org/officeDocument/2006/relationships" r:embed="rId7"/>
        <a:stretch>
          <a:fillRect/>
        </a:stretch>
      </xdr:blipFill>
      <xdr:spPr>
        <a:xfrm>
          <a:off x="1285875" y="2771775"/>
          <a:ext cx="7706801" cy="3991532"/>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1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100-000003000000}"/>
            </a:ext>
          </a:extLst>
        </xdr:cNvPr>
        <xdr:cNvGrpSpPr/>
      </xdr:nvGrpSpPr>
      <xdr:grpSpPr>
        <a:xfrm>
          <a:off x="7608794" y="571500"/>
          <a:ext cx="1197918"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100-000008000000}"/>
            </a:ext>
          </a:extLst>
        </xdr:cNvPr>
        <xdr:cNvGrpSpPr/>
      </xdr:nvGrpSpPr>
      <xdr:grpSpPr>
        <a:xfrm>
          <a:off x="5793441" y="571500"/>
          <a:ext cx="146485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1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100-000011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1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1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1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1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1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1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1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100-000019000000}"/>
            </a:ext>
          </a:extLst>
        </xdr:cNvPr>
        <xdr:cNvGrpSpPr/>
      </xdr:nvGrpSpPr>
      <xdr:grpSpPr>
        <a:xfrm>
          <a:off x="2162735" y="571500"/>
          <a:ext cx="1464857"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1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1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1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1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1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1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1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100-000021000000}"/>
            </a:ext>
          </a:extLst>
        </xdr:cNvPr>
        <xdr:cNvGrpSpPr/>
      </xdr:nvGrpSpPr>
      <xdr:grpSpPr>
        <a:xfrm>
          <a:off x="3978088" y="571500"/>
          <a:ext cx="1464857"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1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1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1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38101</xdr:colOff>
      <xdr:row>16</xdr:row>
      <xdr:rowOff>38100</xdr:rowOff>
    </xdr:from>
    <xdr:to>
      <xdr:col>12</xdr:col>
      <xdr:colOff>571578</xdr:colOff>
      <xdr:row>35</xdr:row>
      <xdr:rowOff>161925</xdr:rowOff>
    </xdr:to>
    <xdr:pic>
      <xdr:nvPicPr>
        <xdr:cNvPr id="42" name="Picture 41" descr="Alarme monitorado PB PAD 1811 16.docx - Word">
          <a:extLst>
            <a:ext uri="{FF2B5EF4-FFF2-40B4-BE49-F238E27FC236}">
              <a16:creationId xmlns:a16="http://schemas.microsoft.com/office/drawing/2014/main" id="{00000000-0008-0000-2100-00002A000000}"/>
            </a:ext>
          </a:extLst>
        </xdr:cNvPr>
        <xdr:cNvPicPr>
          <a:picLocks noChangeAspect="1"/>
        </xdr:cNvPicPr>
      </xdr:nvPicPr>
      <xdr:blipFill>
        <a:blip xmlns:r="http://schemas.openxmlformats.org/officeDocument/2006/relationships" r:embed="rId7"/>
        <a:stretch>
          <a:fillRect/>
        </a:stretch>
      </xdr:blipFill>
      <xdr:spPr>
        <a:xfrm>
          <a:off x="38101" y="3086100"/>
          <a:ext cx="6953327" cy="3743325"/>
        </a:xfrm>
        <a:prstGeom prst="rect">
          <a:avLst/>
        </a:prstGeom>
      </xdr:spPr>
    </xdr:pic>
    <xdr:clientData/>
  </xdr:twoCellAnchor>
  <xdr:twoCellAnchor editAs="oneCell">
    <xdr:from>
      <xdr:col>13</xdr:col>
      <xdr:colOff>152400</xdr:colOff>
      <xdr:row>16</xdr:row>
      <xdr:rowOff>28575</xdr:rowOff>
    </xdr:from>
    <xdr:to>
      <xdr:col>30</xdr:col>
      <xdr:colOff>334754</xdr:colOff>
      <xdr:row>50</xdr:row>
      <xdr:rowOff>96163</xdr:rowOff>
    </xdr:to>
    <xdr:pic>
      <xdr:nvPicPr>
        <xdr:cNvPr id="46" name="Picture 45" descr="Screen Clipping">
          <a:extLst>
            <a:ext uri="{FF2B5EF4-FFF2-40B4-BE49-F238E27FC236}">
              <a16:creationId xmlns:a16="http://schemas.microsoft.com/office/drawing/2014/main" id="{00000000-0008-0000-2100-00002E000000}"/>
            </a:ext>
          </a:extLst>
        </xdr:cNvPr>
        <xdr:cNvPicPr>
          <a:picLocks noChangeAspect="1"/>
        </xdr:cNvPicPr>
      </xdr:nvPicPr>
      <xdr:blipFill>
        <a:blip xmlns:r="http://schemas.openxmlformats.org/officeDocument/2006/relationships" r:embed="rId8"/>
        <a:stretch>
          <a:fillRect/>
        </a:stretch>
      </xdr:blipFill>
      <xdr:spPr>
        <a:xfrm>
          <a:off x="7181850" y="3076575"/>
          <a:ext cx="9878804" cy="6544588"/>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2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2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2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2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2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2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2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2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2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2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2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2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2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2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2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2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2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2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2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2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2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2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2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2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2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2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2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2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219075</xdr:colOff>
      <xdr:row>12</xdr:row>
      <xdr:rowOff>123825</xdr:rowOff>
    </xdr:from>
    <xdr:to>
      <xdr:col>18</xdr:col>
      <xdr:colOff>346456</xdr:colOff>
      <xdr:row>39</xdr:row>
      <xdr:rowOff>134069</xdr:rowOff>
    </xdr:to>
    <xdr:pic>
      <xdr:nvPicPr>
        <xdr:cNvPr id="41" name="Picture 40" descr="Screen Clipping">
          <a:extLst>
            <a:ext uri="{FF2B5EF4-FFF2-40B4-BE49-F238E27FC236}">
              <a16:creationId xmlns:a16="http://schemas.microsoft.com/office/drawing/2014/main" id="{00000000-0008-0000-2200-000029000000}"/>
            </a:ext>
          </a:extLst>
        </xdr:cNvPr>
        <xdr:cNvPicPr>
          <a:picLocks noChangeAspect="1"/>
        </xdr:cNvPicPr>
      </xdr:nvPicPr>
      <xdr:blipFill>
        <a:blip xmlns:r="http://schemas.openxmlformats.org/officeDocument/2006/relationships" r:embed="rId7"/>
        <a:stretch>
          <a:fillRect/>
        </a:stretch>
      </xdr:blipFill>
      <xdr:spPr>
        <a:xfrm>
          <a:off x="600075" y="2409825"/>
          <a:ext cx="9385681" cy="5153744"/>
        </a:xfrm>
        <a:prstGeom prst="rect">
          <a:avLst/>
        </a:prstGeom>
      </xdr:spPr>
    </xdr:pic>
    <xdr:clientData/>
  </xdr:twoCellAnchor>
  <xdr:twoCellAnchor editAs="oneCell">
    <xdr:from>
      <xdr:col>2</xdr:col>
      <xdr:colOff>104775</xdr:colOff>
      <xdr:row>40</xdr:row>
      <xdr:rowOff>152400</xdr:rowOff>
    </xdr:from>
    <xdr:to>
      <xdr:col>19</xdr:col>
      <xdr:colOff>134729</xdr:colOff>
      <xdr:row>53</xdr:row>
      <xdr:rowOff>9851</xdr:rowOff>
    </xdr:to>
    <xdr:pic>
      <xdr:nvPicPr>
        <xdr:cNvPr id="43" name="Picture 42" descr="Screen Clipping">
          <a:extLst>
            <a:ext uri="{FF2B5EF4-FFF2-40B4-BE49-F238E27FC236}">
              <a16:creationId xmlns:a16="http://schemas.microsoft.com/office/drawing/2014/main" id="{00000000-0008-0000-2200-00002B000000}"/>
            </a:ext>
          </a:extLst>
        </xdr:cNvPr>
        <xdr:cNvPicPr>
          <a:picLocks noChangeAspect="1"/>
        </xdr:cNvPicPr>
      </xdr:nvPicPr>
      <xdr:blipFill>
        <a:blip xmlns:r="http://schemas.openxmlformats.org/officeDocument/2006/relationships" r:embed="rId8"/>
        <a:stretch>
          <a:fillRect/>
        </a:stretch>
      </xdr:blipFill>
      <xdr:spPr>
        <a:xfrm>
          <a:off x="485775" y="7772400"/>
          <a:ext cx="9878804" cy="233395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3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3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3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3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3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3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3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3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3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3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3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3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3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3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3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3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3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3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3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3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3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3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3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3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3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3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3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3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161925</xdr:colOff>
      <xdr:row>12</xdr:row>
      <xdr:rowOff>19050</xdr:rowOff>
    </xdr:from>
    <xdr:to>
      <xdr:col>17</xdr:col>
      <xdr:colOff>582320</xdr:colOff>
      <xdr:row>13</xdr:row>
      <xdr:rowOff>171498</xdr:rowOff>
    </xdr:to>
    <xdr:pic>
      <xdr:nvPicPr>
        <xdr:cNvPr id="44" name="Picture 43" descr="Screen Clipping">
          <a:extLst>
            <a:ext uri="{FF2B5EF4-FFF2-40B4-BE49-F238E27FC236}">
              <a16:creationId xmlns:a16="http://schemas.microsoft.com/office/drawing/2014/main" id="{00000000-0008-0000-2300-00002C000000}"/>
            </a:ext>
          </a:extLst>
        </xdr:cNvPr>
        <xdr:cNvPicPr>
          <a:picLocks noChangeAspect="1"/>
        </xdr:cNvPicPr>
      </xdr:nvPicPr>
      <xdr:blipFill>
        <a:blip xmlns:r="http://schemas.openxmlformats.org/officeDocument/2006/relationships" r:embed="rId7"/>
        <a:stretch>
          <a:fillRect/>
        </a:stretch>
      </xdr:blipFill>
      <xdr:spPr>
        <a:xfrm>
          <a:off x="352425" y="2305050"/>
          <a:ext cx="9278645" cy="342948"/>
        </a:xfrm>
        <a:prstGeom prst="rect">
          <a:avLst/>
        </a:prstGeom>
      </xdr:spPr>
    </xdr:pic>
    <xdr:clientData/>
  </xdr:twoCellAnchor>
  <xdr:twoCellAnchor editAs="oneCell">
    <xdr:from>
      <xdr:col>1</xdr:col>
      <xdr:colOff>171451</xdr:colOff>
      <xdr:row>14</xdr:row>
      <xdr:rowOff>142875</xdr:rowOff>
    </xdr:from>
    <xdr:to>
      <xdr:col>18</xdr:col>
      <xdr:colOff>19051</xdr:colOff>
      <xdr:row>17</xdr:row>
      <xdr:rowOff>9586</xdr:rowOff>
    </xdr:to>
    <xdr:pic>
      <xdr:nvPicPr>
        <xdr:cNvPr id="46" name="Picture 45" descr="Screen Clipping">
          <a:extLst>
            <a:ext uri="{FF2B5EF4-FFF2-40B4-BE49-F238E27FC236}">
              <a16:creationId xmlns:a16="http://schemas.microsoft.com/office/drawing/2014/main" id="{00000000-0008-0000-2300-00002E000000}"/>
            </a:ext>
          </a:extLst>
        </xdr:cNvPr>
        <xdr:cNvPicPr>
          <a:picLocks noChangeAspect="1"/>
        </xdr:cNvPicPr>
      </xdr:nvPicPr>
      <xdr:blipFill>
        <a:blip xmlns:r="http://schemas.openxmlformats.org/officeDocument/2006/relationships" r:embed="rId8"/>
        <a:stretch>
          <a:fillRect/>
        </a:stretch>
      </xdr:blipFill>
      <xdr:spPr>
        <a:xfrm>
          <a:off x="361951" y="2809875"/>
          <a:ext cx="9296400" cy="438211"/>
        </a:xfrm>
        <a:prstGeom prst="rect">
          <a:avLst/>
        </a:prstGeom>
      </xdr:spPr>
    </xdr:pic>
    <xdr:clientData/>
  </xdr:twoCellAnchor>
  <xdr:twoCellAnchor editAs="oneCell">
    <xdr:from>
      <xdr:col>1</xdr:col>
      <xdr:colOff>104775</xdr:colOff>
      <xdr:row>17</xdr:row>
      <xdr:rowOff>171450</xdr:rowOff>
    </xdr:from>
    <xdr:to>
      <xdr:col>17</xdr:col>
      <xdr:colOff>582328</xdr:colOff>
      <xdr:row>19</xdr:row>
      <xdr:rowOff>171503</xdr:rowOff>
    </xdr:to>
    <xdr:pic>
      <xdr:nvPicPr>
        <xdr:cNvPr id="48" name="Picture 47" descr="Screen Clipping">
          <a:extLst>
            <a:ext uri="{FF2B5EF4-FFF2-40B4-BE49-F238E27FC236}">
              <a16:creationId xmlns:a16="http://schemas.microsoft.com/office/drawing/2014/main" id="{00000000-0008-0000-2300-000030000000}"/>
            </a:ext>
          </a:extLst>
        </xdr:cNvPr>
        <xdr:cNvPicPr>
          <a:picLocks noChangeAspect="1"/>
        </xdr:cNvPicPr>
      </xdr:nvPicPr>
      <xdr:blipFill>
        <a:blip xmlns:r="http://schemas.openxmlformats.org/officeDocument/2006/relationships" r:embed="rId9"/>
        <a:stretch>
          <a:fillRect/>
        </a:stretch>
      </xdr:blipFill>
      <xdr:spPr>
        <a:xfrm>
          <a:off x="295275" y="3409950"/>
          <a:ext cx="9335803" cy="381053"/>
        </a:xfrm>
        <a:prstGeom prst="rect">
          <a:avLst/>
        </a:prstGeom>
      </xdr:spPr>
    </xdr:pic>
    <xdr:clientData/>
  </xdr:twoCellAnchor>
  <xdr:twoCellAnchor editAs="oneCell">
    <xdr:from>
      <xdr:col>1</xdr:col>
      <xdr:colOff>95250</xdr:colOff>
      <xdr:row>21</xdr:row>
      <xdr:rowOff>0</xdr:rowOff>
    </xdr:from>
    <xdr:to>
      <xdr:col>18</xdr:col>
      <xdr:colOff>19050</xdr:colOff>
      <xdr:row>22</xdr:row>
      <xdr:rowOff>181027</xdr:rowOff>
    </xdr:to>
    <xdr:pic>
      <xdr:nvPicPr>
        <xdr:cNvPr id="50" name="Picture 49" descr="Screen Clipping">
          <a:extLst>
            <a:ext uri="{FF2B5EF4-FFF2-40B4-BE49-F238E27FC236}">
              <a16:creationId xmlns:a16="http://schemas.microsoft.com/office/drawing/2014/main" id="{00000000-0008-0000-2300-000032000000}"/>
            </a:ext>
          </a:extLst>
        </xdr:cNvPr>
        <xdr:cNvPicPr>
          <a:picLocks noChangeAspect="1"/>
        </xdr:cNvPicPr>
      </xdr:nvPicPr>
      <xdr:blipFill>
        <a:blip xmlns:r="http://schemas.openxmlformats.org/officeDocument/2006/relationships" r:embed="rId10"/>
        <a:stretch>
          <a:fillRect/>
        </a:stretch>
      </xdr:blipFill>
      <xdr:spPr>
        <a:xfrm>
          <a:off x="285750" y="4000500"/>
          <a:ext cx="9372600" cy="371527"/>
        </a:xfrm>
        <a:prstGeom prst="rect">
          <a:avLst/>
        </a:prstGeom>
      </xdr:spPr>
    </xdr:pic>
    <xdr:clientData/>
  </xdr:twoCellAnchor>
  <xdr:twoCellAnchor editAs="oneCell">
    <xdr:from>
      <xdr:col>1</xdr:col>
      <xdr:colOff>66675</xdr:colOff>
      <xdr:row>24</xdr:row>
      <xdr:rowOff>19050</xdr:rowOff>
    </xdr:from>
    <xdr:to>
      <xdr:col>18</xdr:col>
      <xdr:colOff>10836</xdr:colOff>
      <xdr:row>25</xdr:row>
      <xdr:rowOff>142919</xdr:rowOff>
    </xdr:to>
    <xdr:pic>
      <xdr:nvPicPr>
        <xdr:cNvPr id="52" name="Picture 51" descr="Screen Clipping">
          <a:extLst>
            <a:ext uri="{FF2B5EF4-FFF2-40B4-BE49-F238E27FC236}">
              <a16:creationId xmlns:a16="http://schemas.microsoft.com/office/drawing/2014/main" id="{00000000-0008-0000-2300-000034000000}"/>
            </a:ext>
          </a:extLst>
        </xdr:cNvPr>
        <xdr:cNvPicPr>
          <a:picLocks noChangeAspect="1"/>
        </xdr:cNvPicPr>
      </xdr:nvPicPr>
      <xdr:blipFill>
        <a:blip xmlns:r="http://schemas.openxmlformats.org/officeDocument/2006/relationships" r:embed="rId11"/>
        <a:stretch>
          <a:fillRect/>
        </a:stretch>
      </xdr:blipFill>
      <xdr:spPr>
        <a:xfrm>
          <a:off x="257175" y="4591050"/>
          <a:ext cx="9392961" cy="314369"/>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4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4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4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4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4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4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4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4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4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4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4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4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4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4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4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4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4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4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4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4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4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4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4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4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4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4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4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4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486150</xdr:colOff>
      <xdr:row>9</xdr:row>
      <xdr:rowOff>28575</xdr:rowOff>
    </xdr:to>
    <xdr:sp macro="" textlink="">
      <xdr:nvSpPr>
        <xdr:cNvPr id="2" name="Seta para a direita 1">
          <a:extLst>
            <a:ext uri="{FF2B5EF4-FFF2-40B4-BE49-F238E27FC236}">
              <a16:creationId xmlns:a16="http://schemas.microsoft.com/office/drawing/2014/main"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3981</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500-000003000000}"/>
            </a:ext>
          </a:extLst>
        </xdr:cNvPr>
        <xdr:cNvGrpSpPr/>
      </xdr:nvGrpSpPr>
      <xdr:grpSpPr>
        <a:xfrm>
          <a:off x="7709647" y="537882"/>
          <a:ext cx="1223181"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5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25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2500-000019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2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2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2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2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2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2500-00003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25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id="{00000000-0008-0000-25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id="{00000000-0008-0000-25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id="{00000000-0008-0000-25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id="{00000000-0008-0000-25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id="{00000000-0008-0000-25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id="{00000000-0008-0000-25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2500-000039000000}"/>
            </a:ext>
          </a:extLst>
        </xdr:cNvPr>
        <xdr:cNvGrpSpPr/>
      </xdr:nvGrpSpPr>
      <xdr:grpSpPr>
        <a:xfrm>
          <a:off x="4052047" y="537882"/>
          <a:ext cx="1473821" cy="1274559"/>
          <a:chOff x="3429000" y="6096000"/>
          <a:chExt cx="1473821" cy="1353000"/>
        </a:xfrm>
      </xdr:grpSpPr>
      <xdr:sp macro="" textlink="">
        <xdr:nvSpPr>
          <xdr:cNvPr id="58" name="Seta para baixo 57">
            <a:extLst>
              <a:ext uri="{FF2B5EF4-FFF2-40B4-BE49-F238E27FC236}">
                <a16:creationId xmlns:a16="http://schemas.microsoft.com/office/drawing/2014/main" id="{00000000-0008-0000-25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25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id="{00000000-0008-0000-25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25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25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id="{00000000-0008-0000-25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25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26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2600-000002000000}"/>
            </a:ext>
          </a:extLst>
        </xdr:cNvPr>
        <xdr:cNvGrpSpPr/>
      </xdr:nvGrpSpPr>
      <xdr:grpSpPr>
        <a:xfrm>
          <a:off x="7446818" y="571500"/>
          <a:ext cx="1181618"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26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26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26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26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id="{00000000-0008-0000-2600-00000F000000}"/>
            </a:ext>
          </a:extLst>
        </xdr:cNvPr>
        <xdr:cNvGrpSpPr/>
      </xdr:nvGrpSpPr>
      <xdr:grpSpPr>
        <a:xfrm>
          <a:off x="2147455" y="571500"/>
          <a:ext cx="1432257"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26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26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6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6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26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26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26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id="{00000000-0008-0000-2600-000017000000}"/>
            </a:ext>
          </a:extLst>
        </xdr:cNvPr>
        <xdr:cNvGrpSpPr/>
      </xdr:nvGrpSpPr>
      <xdr:grpSpPr>
        <a:xfrm>
          <a:off x="381000" y="571500"/>
          <a:ext cx="1438954"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26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26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6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6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26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26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26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id="{00000000-0008-0000-2600-00001F000000}"/>
            </a:ext>
          </a:extLst>
        </xdr:cNvPr>
        <xdr:cNvGrpSpPr/>
      </xdr:nvGrpSpPr>
      <xdr:grpSpPr>
        <a:xfrm>
          <a:off x="5680364" y="571500"/>
          <a:ext cx="1432257" cy="1353000"/>
          <a:chOff x="5257800" y="5905500"/>
          <a:chExt cx="1473821" cy="1353000"/>
        </a:xfrm>
      </xdr:grpSpPr>
      <xdr:sp macro="" textlink="">
        <xdr:nvSpPr>
          <xdr:cNvPr id="32" name="Seta para baixo 31">
            <a:extLst>
              <a:ext uri="{FF2B5EF4-FFF2-40B4-BE49-F238E27FC236}">
                <a16:creationId xmlns:a16="http://schemas.microsoft.com/office/drawing/2014/main" id="{00000000-0008-0000-26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26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id="{00000000-0008-0000-26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6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id="{00000000-0008-0000-26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id="{00000000-0008-0000-26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id="{00000000-0008-0000-26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id="{00000000-0008-0000-26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26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id="{00000000-0008-0000-26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id="{00000000-0008-0000-26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id="{00000000-0008-0000-26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id="{00000000-0008-0000-2600-000031000000}"/>
            </a:ext>
          </a:extLst>
        </xdr:cNvPr>
        <xdr:cNvSpPr/>
      </xdr:nvSpPr>
      <xdr:spPr>
        <a:xfrm>
          <a:off x="571500" y="5438775"/>
          <a:ext cx="2160000" cy="720000"/>
        </a:xfrm>
        <a:prstGeom prst="roundRect">
          <a:avLst/>
        </a:prstGeom>
        <a:solidFill>
          <a:srgbClr val="00236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id="{00000000-0008-0000-26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26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id="{00000000-0008-0000-26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id="{00000000-0008-0000-26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26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26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id="{00000000-0008-0000-26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26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id="{00000000-0008-0000-26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id="{00000000-0008-0000-26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id="{00000000-0008-0000-26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26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id="{00000000-0008-0000-26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id="{00000000-0008-0000-26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id="{00000000-0008-0000-26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id="{00000000-0008-0000-26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26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id="{00000000-0008-0000-26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id="{00000000-0008-0000-26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id="{00000000-0008-0000-2600-000053000000}"/>
            </a:ext>
          </a:extLst>
        </xdr:cNvPr>
        <xdr:cNvGrpSpPr>
          <a:grpSpLocks/>
        </xdr:cNvGrpSpPr>
      </xdr:nvGrpSpPr>
      <xdr:grpSpPr>
        <a:xfrm>
          <a:off x="850275" y="19328823"/>
          <a:ext cx="1179886"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id="{00000000-0008-0000-26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id="{00000000-0008-0000-26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id="{00000000-0008-0000-2600-000056000000}"/>
            </a:ext>
          </a:extLst>
        </xdr:cNvPr>
        <xdr:cNvSpPr/>
      </xdr:nvSpPr>
      <xdr:spPr>
        <a:xfrm>
          <a:off x="381000" y="2095500"/>
          <a:ext cx="2160000" cy="720000"/>
        </a:xfrm>
        <a:prstGeom prst="roundRect">
          <a:avLst/>
        </a:prstGeom>
        <a:solidFill>
          <a:srgbClr val="002368"/>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id="{00000000-0008-0000-2600-000058000000}"/>
            </a:ext>
          </a:extLst>
        </xdr:cNvPr>
        <xdr:cNvSpPr/>
      </xdr:nvSpPr>
      <xdr:spPr>
        <a:xfrm>
          <a:off x="381000" y="6686550"/>
          <a:ext cx="2160000" cy="729525"/>
        </a:xfrm>
        <a:prstGeom prst="roundRect">
          <a:avLst/>
        </a:prstGeom>
        <a:solidFill>
          <a:srgbClr val="00236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id="{00000000-0008-0000-26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id="{00000000-0008-0000-26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id="{00000000-0008-0000-26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id="{00000000-0008-0000-26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id="{00000000-0008-0000-26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id="{00000000-0008-0000-2600-000051000000}"/>
            </a:ext>
          </a:extLst>
        </xdr:cNvPr>
        <xdr:cNvGrpSpPr/>
      </xdr:nvGrpSpPr>
      <xdr:grpSpPr>
        <a:xfrm>
          <a:off x="3913909" y="571500"/>
          <a:ext cx="1432257"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id="{00000000-0008-0000-26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id="{00000000-0008-0000-26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id="{00000000-0008-0000-26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id="{00000000-0008-0000-26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id="{00000000-0008-0000-26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id="{00000000-0008-0000-26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id="{00000000-0008-0000-26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id="{00000000-0008-0000-26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2</xdr:row>
      <xdr:rowOff>794</xdr:rowOff>
    </xdr:to>
    <xdr:pic>
      <xdr:nvPicPr>
        <xdr:cNvPr id="80" name="Imagem 79">
          <a:hlinkClick xmlns:r="http://schemas.openxmlformats.org/officeDocument/2006/relationships" r:id="rId17"/>
          <a:extLst>
            <a:ext uri="{FF2B5EF4-FFF2-40B4-BE49-F238E27FC236}">
              <a16:creationId xmlns:a16="http://schemas.microsoft.com/office/drawing/2014/main" id="{00000000-0008-0000-26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7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700-00001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700-000021000000}"/>
            </a:ext>
          </a:extLst>
        </xdr:cNvPr>
        <xdr:cNvGrpSpPr/>
      </xdr:nvGrpSpPr>
      <xdr:grpSpPr>
        <a:xfrm>
          <a:off x="5695950" y="571500"/>
          <a:ext cx="14357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487046</xdr:colOff>
      <xdr:row>9</xdr:row>
      <xdr:rowOff>28575</xdr:rowOff>
    </xdr:to>
    <xdr:sp macro="" textlink="">
      <xdr:nvSpPr>
        <xdr:cNvPr id="2" name="Seta para a direita 1">
          <a:extLst>
            <a:ext uri="{FF2B5EF4-FFF2-40B4-BE49-F238E27FC236}">
              <a16:creationId xmlns:a16="http://schemas.microsoft.com/office/drawing/2014/main"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8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8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800-00001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800-000021000000}"/>
            </a:ext>
          </a:extLst>
        </xdr:cNvPr>
        <xdr:cNvGrpSpPr/>
      </xdr:nvGrpSpPr>
      <xdr:grpSpPr>
        <a:xfrm>
          <a:off x="5695950" y="571500"/>
          <a:ext cx="14357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8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15</xdr:col>
      <xdr:colOff>66675</xdr:colOff>
      <xdr:row>18</xdr:row>
      <xdr:rowOff>28575</xdr:rowOff>
    </xdr:to>
    <xdr:sp macro="" textlink="">
      <xdr:nvSpPr>
        <xdr:cNvPr id="49" name="WordArt 3">
          <a:extLst>
            <a:ext uri="{FF2B5EF4-FFF2-40B4-BE49-F238E27FC236}">
              <a16:creationId xmlns:a16="http://schemas.microsoft.com/office/drawing/2014/main" id="{00000000-0008-0000-28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solidFill>
                <a:srgbClr val="FF0000"/>
              </a:solidFill>
              <a:effectLst/>
              <a:latin typeface="+mn-lt"/>
              <a:ea typeface="+mn-ea"/>
              <a:cs typeface="+mn-cs"/>
            </a:rPr>
            <a:t>Mostra como foi feita a priorização. </a:t>
          </a:r>
          <a:endParaRPr lang="pt-BR" sz="1200">
            <a:solidFill>
              <a:srgbClr val="FF0000"/>
            </a:solidFill>
            <a:effectLst/>
          </a:endParaRPr>
        </a:p>
        <a:p>
          <a:pPr rtl="0" eaLnBrk="1" fontAlgn="auto" latinLnBrk="0" hangingPunct="1"/>
          <a:r>
            <a:rPr lang="pt-BR" sz="1100" b="0">
              <a:solidFill>
                <a:srgbClr val="FF0000"/>
              </a:solidFill>
              <a:effectLst/>
              <a:latin typeface="+mn-lt"/>
              <a:ea typeface="+mn-ea"/>
              <a:cs typeface="+mn-cs"/>
            </a:rPr>
            <a:t>Pode utilizar matriz de priorização </a:t>
          </a:r>
          <a:endParaRPr lang="pt-BR" sz="1200">
            <a:solidFill>
              <a:srgbClr val="FF0000"/>
            </a:solidFill>
            <a:effectLst/>
          </a:endParaRPr>
        </a:p>
        <a:p>
          <a:pPr rtl="0" eaLnBrk="1" fontAlgn="auto" latinLnBrk="0" hangingPunct="1"/>
          <a:r>
            <a:rPr lang="pt-BR" sz="1100" b="0">
              <a:solidFill>
                <a:srgbClr val="FF0000"/>
              </a:solidFill>
              <a:effectLst/>
              <a:latin typeface="+mn-lt"/>
              <a:ea typeface="+mn-ea"/>
              <a:cs typeface="+mn-cs"/>
            </a:rPr>
            <a:t>Anexar Ata da Reunião com validação das priorizações.</a:t>
          </a:r>
          <a:endParaRPr lang="pt-BR" sz="1200">
            <a:solidFill>
              <a:srgbClr val="FF0000"/>
            </a:solidFill>
            <a:effectLst/>
          </a:endParaRPr>
        </a:p>
        <a:p>
          <a:pPr rtl="0" eaLnBrk="1" fontAlgn="auto" latinLnBrk="0" hangingPunct="1"/>
          <a:r>
            <a:rPr lang="pt-BR" sz="1100" b="0">
              <a:solidFill>
                <a:srgbClr val="FF0000"/>
              </a:solidFill>
              <a:effectLst/>
              <a:latin typeface="+mn-lt"/>
              <a:ea typeface="+mn-ea"/>
              <a:cs typeface="+mn-cs"/>
            </a:rPr>
            <a:t>Preencher</a:t>
          </a:r>
          <a:r>
            <a:rPr lang="pt-BR" sz="1100" b="0" baseline="0">
              <a:solidFill>
                <a:srgbClr val="FF0000"/>
              </a:solidFill>
              <a:effectLst/>
              <a:latin typeface="+mn-lt"/>
              <a:ea typeface="+mn-ea"/>
              <a:cs typeface="+mn-cs"/>
            </a:rPr>
            <a:t> a planilha de soluções escolhidas</a:t>
          </a:r>
          <a:endParaRPr lang="pt-BR" sz="1200">
            <a:solidFill>
              <a:srgbClr val="FF0000"/>
            </a:solidFill>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twoCellAnchor editAs="oneCell">
    <xdr:from>
      <xdr:col>2</xdr:col>
      <xdr:colOff>0</xdr:colOff>
      <xdr:row>21</xdr:row>
      <xdr:rowOff>0</xdr:rowOff>
    </xdr:from>
    <xdr:to>
      <xdr:col>16</xdr:col>
      <xdr:colOff>45720</xdr:colOff>
      <xdr:row>40</xdr:row>
      <xdr:rowOff>152400</xdr:rowOff>
    </xdr:to>
    <xdr:pic>
      <xdr:nvPicPr>
        <xdr:cNvPr id="51" name="Picture 50">
          <a:extLst>
            <a:ext uri="{FF2B5EF4-FFF2-40B4-BE49-F238E27FC236}">
              <a16:creationId xmlns:a16="http://schemas.microsoft.com/office/drawing/2014/main" id="{00000000-0008-0000-28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96240" y="3840480"/>
          <a:ext cx="8580120" cy="3627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481331</xdr:colOff>
      <xdr:row>9</xdr:row>
      <xdr:rowOff>28575</xdr:rowOff>
    </xdr:to>
    <xdr:sp macro="" textlink="">
      <xdr:nvSpPr>
        <xdr:cNvPr id="2" name="Seta para a direita 1">
          <a:extLst>
            <a:ext uri="{FF2B5EF4-FFF2-40B4-BE49-F238E27FC236}">
              <a16:creationId xmlns:a16="http://schemas.microsoft.com/office/drawing/2014/main"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211455</xdr:colOff>
      <xdr:row>3</xdr:row>
      <xdr:rowOff>0</xdr:rowOff>
    </xdr:from>
    <xdr:to>
      <xdr:col>10</xdr:col>
      <xdr:colOff>1413855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900-000003000000}"/>
            </a:ext>
          </a:extLst>
        </xdr:cNvPr>
        <xdr:cNvGrpSpPr/>
      </xdr:nvGrpSpPr>
      <xdr:grpSpPr>
        <a:xfrm>
          <a:off x="7572919"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900-00000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900-000011000000}"/>
            </a:ext>
          </a:extLst>
        </xdr:cNvPr>
        <xdr:cNvGrpSpPr/>
      </xdr:nvGrpSpPr>
      <xdr:grpSpPr>
        <a:xfrm>
          <a:off x="2136321" y="571500"/>
          <a:ext cx="1424836"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1864995</xdr:colOff>
      <xdr:row>3</xdr:row>
      <xdr:rowOff>0</xdr:rowOff>
    </xdr:from>
    <xdr:to>
      <xdr:col>9</xdr:col>
      <xdr:colOff>1285226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900-000021000000}"/>
            </a:ext>
          </a:extLst>
        </xdr:cNvPr>
        <xdr:cNvGrpSpPr/>
      </xdr:nvGrpSpPr>
      <xdr:grpSpPr>
        <a:xfrm>
          <a:off x="5756638" y="571500"/>
          <a:ext cx="1461302"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9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9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9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9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9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9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9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8</xdr:col>
      <xdr:colOff>1510016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900-000029000000}"/>
            </a:ext>
          </a:extLst>
        </xdr:cNvPr>
        <xdr:cNvGrpSpPr/>
      </xdr:nvGrpSpPr>
      <xdr:grpSpPr>
        <a:xfrm>
          <a:off x="3891643" y="571500"/>
          <a:ext cx="1510016"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2412441</xdr:colOff>
      <xdr:row>9</xdr:row>
      <xdr:rowOff>28575</xdr:rowOff>
    </xdr:to>
    <xdr:sp macro="" textlink="">
      <xdr:nvSpPr>
        <xdr:cNvPr id="2" name="Seta para a direita 1">
          <a:extLst>
            <a:ext uri="{FF2B5EF4-FFF2-40B4-BE49-F238E27FC236}">
              <a16:creationId xmlns:a16="http://schemas.microsoft.com/office/drawing/2014/main"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700928</xdr:colOff>
      <xdr:row>3</xdr:row>
      <xdr:rowOff>0</xdr:rowOff>
    </xdr:from>
    <xdr:to>
      <xdr:col>10</xdr:col>
      <xdr:colOff>1916215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A00-000003000000}"/>
            </a:ext>
          </a:extLst>
        </xdr:cNvPr>
        <xdr:cNvGrpSpPr/>
      </xdr:nvGrpSpPr>
      <xdr:grpSpPr>
        <a:xfrm>
          <a:off x="7685928" y="571500"/>
          <a:ext cx="1215287"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A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A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A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A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A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A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A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A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A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8</xdr:col>
      <xdr:colOff>736474</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A00-000011000000}"/>
            </a:ext>
          </a:extLst>
        </xdr:cNvPr>
        <xdr:cNvGrpSpPr/>
      </xdr:nvGrpSpPr>
      <xdr:grpSpPr>
        <a:xfrm>
          <a:off x="2209800" y="571500"/>
          <a:ext cx="1479424"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A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A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A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A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A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A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A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977153</xdr:colOff>
      <xdr:row>3</xdr:row>
      <xdr:rowOff>0</xdr:rowOff>
    </xdr:from>
    <xdr:to>
      <xdr:col>10</xdr:col>
      <xdr:colOff>345949</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A00-000021000000}"/>
            </a:ext>
          </a:extLst>
        </xdr:cNvPr>
        <xdr:cNvGrpSpPr/>
      </xdr:nvGrpSpPr>
      <xdr:grpSpPr>
        <a:xfrm>
          <a:off x="5866653"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A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A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A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A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A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A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A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1086971</xdr:colOff>
      <xdr:row>3</xdr:row>
      <xdr:rowOff>0</xdr:rowOff>
    </xdr:from>
    <xdr:to>
      <xdr:col>9</xdr:col>
      <xdr:colOff>622174</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A00-000029000000}"/>
            </a:ext>
          </a:extLst>
        </xdr:cNvPr>
        <xdr:cNvGrpSpPr/>
      </xdr:nvGrpSpPr>
      <xdr:grpSpPr>
        <a:xfrm>
          <a:off x="4039721" y="571500"/>
          <a:ext cx="1471953"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603251</xdr:colOff>
      <xdr:row>9</xdr:row>
      <xdr:rowOff>28575</xdr:rowOff>
    </xdr:to>
    <xdr:sp macro="" textlink="">
      <xdr:nvSpPr>
        <xdr:cNvPr id="2" name="Seta para a direita 1">
          <a:extLst>
            <a:ext uri="{FF2B5EF4-FFF2-40B4-BE49-F238E27FC236}">
              <a16:creationId xmlns:a16="http://schemas.microsoft.com/office/drawing/2014/main" id="{00000000-0008-0000-2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828675</xdr:colOff>
      <xdr:row>3</xdr:row>
      <xdr:rowOff>0</xdr:rowOff>
    </xdr:from>
    <xdr:to>
      <xdr:col>13</xdr:col>
      <xdr:colOff>107025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B00-000003000000}"/>
            </a:ext>
          </a:extLst>
        </xdr:cNvPr>
        <xdr:cNvGrpSpPr/>
      </xdr:nvGrpSpPr>
      <xdr:grpSpPr>
        <a:xfrm>
          <a:off x="7618639" y="571500"/>
          <a:ext cx="12105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B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B00-00000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B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B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B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B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B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B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B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273671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B00-000011000000}"/>
            </a:ext>
          </a:extLst>
        </xdr:cNvPr>
        <xdr:cNvGrpSpPr/>
      </xdr:nvGrpSpPr>
      <xdr:grpSpPr>
        <a:xfrm>
          <a:off x="2136321" y="571500"/>
          <a:ext cx="1443886"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B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B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B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B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B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B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B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923925</xdr:colOff>
      <xdr:row>3</xdr:row>
      <xdr:rowOff>0</xdr:rowOff>
    </xdr:from>
    <xdr:to>
      <xdr:col>11</xdr:col>
      <xdr:colOff>473696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B00-000021000000}"/>
            </a:ext>
          </a:extLst>
        </xdr:cNvPr>
        <xdr:cNvGrpSpPr/>
      </xdr:nvGrpSpPr>
      <xdr:grpSpPr>
        <a:xfrm>
          <a:off x="5781675" y="571500"/>
          <a:ext cx="1481985"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B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B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B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B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B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B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B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47625</xdr:colOff>
      <xdr:row>3</xdr:row>
      <xdr:rowOff>0</xdr:rowOff>
    </xdr:from>
    <xdr:to>
      <xdr:col>9</xdr:col>
      <xdr:colOff>568946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B00-000029000000}"/>
            </a:ext>
          </a:extLst>
        </xdr:cNvPr>
        <xdr:cNvGrpSpPr/>
      </xdr:nvGrpSpPr>
      <xdr:grpSpPr>
        <a:xfrm>
          <a:off x="3939268" y="571500"/>
          <a:ext cx="1487428"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38100</xdr:colOff>
      <xdr:row>7</xdr:row>
      <xdr:rowOff>85725</xdr:rowOff>
    </xdr:from>
    <xdr:to>
      <xdr:col>15</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2B00-000031000000}"/>
            </a:ext>
          </a:extLst>
        </xdr:cNvPr>
        <xdr:cNvGrpSpPr/>
      </xdr:nvGrpSpPr>
      <xdr:grpSpPr>
        <a:xfrm>
          <a:off x="10692493"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B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B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C00-000003000000}"/>
            </a:ext>
          </a:extLst>
        </xdr:cNvPr>
        <xdr:cNvGrpSpPr/>
      </xdr:nvGrpSpPr>
      <xdr:grpSpPr>
        <a:xfrm>
          <a:off x="7493000" y="571500"/>
          <a:ext cx="1185467"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C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C00-000009000000}"/>
            </a:ext>
          </a:extLst>
        </xdr:cNvPr>
        <xdr:cNvGrpSpPr/>
      </xdr:nvGrpSpPr>
      <xdr:grpSpPr>
        <a:xfrm>
          <a:off x="381000" y="571500"/>
          <a:ext cx="1446651"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C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C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C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C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C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C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C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C00-000011000000}"/>
            </a:ext>
          </a:extLst>
        </xdr:cNvPr>
        <xdr:cNvGrpSpPr/>
      </xdr:nvGrpSpPr>
      <xdr:grpSpPr>
        <a:xfrm>
          <a:off x="2159000" y="571500"/>
          <a:ext cx="1439954"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C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C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C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C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C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C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C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C00-000019000000}"/>
            </a:ext>
          </a:extLst>
        </xdr:cNvPr>
        <xdr:cNvGrpSpPr/>
      </xdr:nvGrpSpPr>
      <xdr:grpSpPr>
        <a:xfrm>
          <a:off x="5715000" y="571500"/>
          <a:ext cx="1439954"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C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C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C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C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C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C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C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C00-000021000000}"/>
            </a:ext>
          </a:extLst>
        </xdr:cNvPr>
        <xdr:cNvGrpSpPr/>
      </xdr:nvGrpSpPr>
      <xdr:grpSpPr>
        <a:xfrm>
          <a:off x="3937000" y="571500"/>
          <a:ext cx="1439954"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C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C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C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C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C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C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C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7</xdr:col>
      <xdr:colOff>572559</xdr:colOff>
      <xdr:row>18</xdr:row>
      <xdr:rowOff>99484</xdr:rowOff>
    </xdr:from>
    <xdr:to>
      <xdr:col>14</xdr:col>
      <xdr:colOff>333922</xdr:colOff>
      <xdr:row>33</xdr:row>
      <xdr:rowOff>169334</xdr:rowOff>
    </xdr:to>
    <xdr:pic>
      <xdr:nvPicPr>
        <xdr:cNvPr id="42" name="Picture 41">
          <a:extLst>
            <a:ext uri="{FF2B5EF4-FFF2-40B4-BE49-F238E27FC236}">
              <a16:creationId xmlns:a16="http://schemas.microsoft.com/office/drawing/2014/main" id="{E140570A-5DE0-4963-BFD7-2F59F86365A8}"/>
            </a:ext>
          </a:extLst>
        </xdr:cNvPr>
        <xdr:cNvPicPr>
          <a:picLocks noChangeAspect="1"/>
        </xdr:cNvPicPr>
      </xdr:nvPicPr>
      <xdr:blipFill>
        <a:blip xmlns:r="http://schemas.openxmlformats.org/officeDocument/2006/relationships" r:embed="rId7"/>
        <a:stretch>
          <a:fillRect/>
        </a:stretch>
      </xdr:blipFill>
      <xdr:spPr>
        <a:xfrm>
          <a:off x="3916892" y="3528484"/>
          <a:ext cx="3910030" cy="2927350"/>
        </a:xfrm>
        <a:prstGeom prst="rect">
          <a:avLst/>
        </a:prstGeom>
      </xdr:spPr>
    </xdr:pic>
    <xdr:clientData/>
  </xdr:twoCellAnchor>
  <xdr:twoCellAnchor editAs="oneCell">
    <xdr:from>
      <xdr:col>0</xdr:col>
      <xdr:colOff>82267</xdr:colOff>
      <xdr:row>18</xdr:row>
      <xdr:rowOff>74083</xdr:rowOff>
    </xdr:from>
    <xdr:to>
      <xdr:col>7</xdr:col>
      <xdr:colOff>462377</xdr:colOff>
      <xdr:row>34</xdr:row>
      <xdr:rowOff>10583</xdr:rowOff>
    </xdr:to>
    <xdr:pic>
      <xdr:nvPicPr>
        <xdr:cNvPr id="44" name="Picture 43">
          <a:extLst>
            <a:ext uri="{FF2B5EF4-FFF2-40B4-BE49-F238E27FC236}">
              <a16:creationId xmlns:a16="http://schemas.microsoft.com/office/drawing/2014/main" id="{9569CF26-DF0B-46A2-B0D2-4B4EAEAAB08A}"/>
            </a:ext>
          </a:extLst>
        </xdr:cNvPr>
        <xdr:cNvPicPr>
          <a:picLocks noChangeAspect="1"/>
        </xdr:cNvPicPr>
      </xdr:nvPicPr>
      <xdr:blipFill>
        <a:blip xmlns:r="http://schemas.openxmlformats.org/officeDocument/2006/relationships" r:embed="rId8"/>
        <a:stretch>
          <a:fillRect/>
        </a:stretch>
      </xdr:blipFill>
      <xdr:spPr>
        <a:xfrm>
          <a:off x="82267" y="3503083"/>
          <a:ext cx="3724443" cy="298450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D00-000003000000}"/>
            </a:ext>
          </a:extLst>
        </xdr:cNvPr>
        <xdr:cNvGrpSpPr/>
      </xdr:nvGrpSpPr>
      <xdr:grpSpPr>
        <a:xfrm>
          <a:off x="768667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D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D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D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D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D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D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D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D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D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D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D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D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D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D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D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D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D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D00-000021000000}"/>
            </a:ext>
          </a:extLst>
        </xdr:cNvPr>
        <xdr:cNvGrpSpPr/>
      </xdr:nvGrpSpPr>
      <xdr:grpSpPr>
        <a:xfrm>
          <a:off x="5867400"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D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D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D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D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D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D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D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E00-000003000000}"/>
            </a:ext>
          </a:extLst>
        </xdr:cNvPr>
        <xdr:cNvGrpSpPr/>
      </xdr:nvGrpSpPr>
      <xdr:grpSpPr>
        <a:xfrm>
          <a:off x="7639050"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E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E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E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E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E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E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E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E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E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E00-00001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E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E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E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E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E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E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E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E00-000021000000}"/>
            </a:ext>
          </a:extLst>
        </xdr:cNvPr>
        <xdr:cNvGrpSpPr/>
      </xdr:nvGrpSpPr>
      <xdr:grpSpPr>
        <a:xfrm>
          <a:off x="5791200" y="571500"/>
          <a:ext cx="149287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E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E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E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E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E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E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E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E00-000029000000}"/>
            </a:ext>
          </a:extLst>
        </xdr:cNvPr>
        <xdr:cNvGrpSpPr/>
      </xdr:nvGrpSpPr>
      <xdr:grpSpPr>
        <a:xfrm>
          <a:off x="39624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id="{00000000-0008-0000-2E00-000019000000}"/>
            </a:ext>
          </a:extLst>
        </xdr:cNvPr>
        <xdr:cNvGrpSpPr/>
      </xdr:nvGrpSpPr>
      <xdr:grpSpPr>
        <a:xfrm>
          <a:off x="10467975" y="1409700"/>
          <a:ext cx="704850"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E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F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F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F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F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F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F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F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F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F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F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F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F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F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F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F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F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F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F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F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F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F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F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F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F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F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F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30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30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30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30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30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id="{00000000-0008-0000-30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30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30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30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30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30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30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3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30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id="{00000000-0008-0000-30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0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30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0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30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30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0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30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3000-000031000000}"/>
            </a:ext>
          </a:extLst>
        </xdr:cNvPr>
        <xdr:cNvGrpSpPr/>
      </xdr:nvGrpSpPr>
      <xdr:grpSpPr>
        <a:xfrm>
          <a:off x="5695950" y="571500"/>
          <a:ext cx="1435721" cy="1353000"/>
          <a:chOff x="5257800" y="5905500"/>
          <a:chExt cx="1473821" cy="1353000"/>
        </a:xfrm>
      </xdr:grpSpPr>
      <xdr:sp macro="" textlink="">
        <xdr:nvSpPr>
          <xdr:cNvPr id="50" name="Seta para baixo 49">
            <a:extLst>
              <a:ext uri="{FF2B5EF4-FFF2-40B4-BE49-F238E27FC236}">
                <a16:creationId xmlns:a16="http://schemas.microsoft.com/office/drawing/2014/main" id="{00000000-0008-0000-30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30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id="{00000000-0008-0000-30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30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30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id="{00000000-0008-0000-30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30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3000-00003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30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30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30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30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30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30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30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31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31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31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id="{00000000-0008-0000-31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id="{00000000-0008-0000-31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id="{00000000-0008-0000-31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id="{00000000-0008-0000-31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31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id="{00000000-0008-0000-31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id="{00000000-0008-0000-31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id="{00000000-0008-0000-31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id="{00000000-0008-0000-31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1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id="{00000000-0008-0000-31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id="{00000000-0008-0000-31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id="{00000000-0008-0000-31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id="{00000000-0008-0000-31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id="{00000000-0008-0000-31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id="{00000000-0008-0000-31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id="{00000000-0008-0000-31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id="{00000000-0008-0000-31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id="{00000000-0008-0000-31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id="{00000000-0008-0000-31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31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31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id="{00000000-0008-0000-31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id="{00000000-0008-0000-31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id="{00000000-0008-0000-31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id="{00000000-0008-0000-31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id="{00000000-0008-0000-31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31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31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31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id="{00000000-0008-0000-31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id="{00000000-0008-0000-31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id="{00000000-0008-0000-31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id="{00000000-0008-0000-31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31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id="{00000000-0008-0000-31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id="{00000000-0008-0000-31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31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31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id="{00000000-0008-0000-31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31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id="{00000000-0008-0000-31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id="{00000000-0008-0000-31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id="{00000000-0008-0000-31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31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id="{00000000-0008-0000-31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31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id="{00000000-0008-0000-31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id="{00000000-0008-0000-31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id="{00000000-0008-0000-31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id="{00000000-0008-0000-31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id="{00000000-0008-0000-31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id="{00000000-0008-0000-31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id="{00000000-0008-0000-31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id="{00000000-0008-0000-31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id="{00000000-0008-0000-31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id="{00000000-0008-0000-31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id="{00000000-0008-0000-31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id="{00000000-0008-0000-31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id="{00000000-0008-0000-31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id="{00000000-0008-0000-31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id="{00000000-0008-0000-31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id="{00000000-0008-0000-31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id="{00000000-0008-0000-31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id="{00000000-0008-0000-34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34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id="{00000000-0008-0000-34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5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5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5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5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5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5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5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5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5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5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5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5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5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5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5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5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5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35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35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35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35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35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35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5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35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35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35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35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35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35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35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5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35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5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35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35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5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35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6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6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6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6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6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6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6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6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6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6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6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6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6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6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6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6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6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6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6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6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6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6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6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6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6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6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6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6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6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6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6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36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36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36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7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7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7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7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7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7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7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7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7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7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7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7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7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7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7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7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7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37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37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37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37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37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37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7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37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37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37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37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37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37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37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7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37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7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37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37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7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37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8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8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8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8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8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8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8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8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8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8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8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8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8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8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8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8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8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8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8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8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8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8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8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8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8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8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8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8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8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8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9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9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9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9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9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9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9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9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9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9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9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9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9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9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9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9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9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9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9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9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9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9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9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9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9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9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9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9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9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9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9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A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A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A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A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A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A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A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A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A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A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A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A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A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A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A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A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A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A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A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A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A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A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A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A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A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A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A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A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A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A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A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id="{00000000-0008-0000-3B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id="{00000000-0008-0000-3B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3B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3B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3B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3B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3B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3B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3B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3B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3B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3B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3B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3B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3B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3B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3B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id="{00000000-0008-0000-3B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3B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3B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id="{00000000-0008-0000-3B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3B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3B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id="{00000000-0008-0000-3B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3B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id="{00000000-0008-0000-3B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id="{00000000-0008-0000-3B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id="{00000000-0008-0000-3B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id="{00000000-0008-0000-3B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id="{00000000-0008-0000-3B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B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id="{00000000-0008-0000-3C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id="{00000000-0008-0000-3C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id="{00000000-0008-0000-3C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id="{00000000-0008-0000-3C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id="{00000000-0008-0000-3C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id="{00000000-0008-0000-3C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id="{00000000-0008-0000-3C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id="{00000000-0008-0000-3C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id="{00000000-0008-0000-3C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id="{00000000-0008-0000-3C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id="{00000000-0008-0000-3C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id="{00000000-0008-0000-3C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id="{00000000-0008-0000-3C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id="{00000000-0008-0000-3C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id="{00000000-0008-0000-3C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id="{00000000-0008-0000-3C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id="{00000000-0008-0000-3C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id="{00000000-0008-0000-3C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id="{00000000-0008-0000-3C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id="{00000000-0008-0000-3C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id="{00000000-0008-0000-3C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id="{00000000-0008-0000-3C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id="{00000000-0008-0000-3C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id="{00000000-0008-0000-3C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id="{00000000-0008-0000-3C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id="{00000000-0008-0000-3C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id="{00000000-0008-0000-3C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id="{00000000-0008-0000-3C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id="{00000000-0008-0000-3C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id="{00000000-0008-0000-3C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id="{00000000-0008-0000-3C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id="{00000000-0008-0000-3C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id="{00000000-0008-0000-3C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id="{00000000-0008-0000-3C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id="{00000000-0008-0000-3C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id="{00000000-0008-0000-3C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id="{00000000-0008-0000-3C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id="{00000000-0008-0000-3C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id="{00000000-0008-0000-3C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id="{00000000-0008-0000-3C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id="{00000000-0008-0000-3C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id="{00000000-0008-0000-3C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id="{00000000-0008-0000-3C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id="{00000000-0008-0000-3C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Ruhan%20Pablo/Documents/Puc_Lean2016/Analyze/Mapa%20Planilha%20de%20PADs%20-%203%20COMPARA&#199;&#213;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MEDICAO COMPARATIVA"/>
    </sheetNames>
    <sheetDataSet>
      <sheetData sheetId="0"/>
      <sheetData sheetId="1">
        <row r="69">
          <cell r="D69" t="str">
            <v>SILMARA</v>
          </cell>
          <cell r="E69" t="str">
            <v>LUIZA</v>
          </cell>
          <cell r="F69" t="str">
            <v>FLAVIO</v>
          </cell>
        </row>
        <row r="70">
          <cell r="C70" t="str">
            <v>1811/2016</v>
          </cell>
          <cell r="D70">
            <v>15</v>
          </cell>
          <cell r="E70">
            <v>4</v>
          </cell>
          <cell r="F70">
            <v>1</v>
          </cell>
        </row>
        <row r="71">
          <cell r="C71" t="str">
            <v>13929/2016</v>
          </cell>
          <cell r="D71">
            <v>16</v>
          </cell>
          <cell r="E71">
            <v>9</v>
          </cell>
          <cell r="F71">
            <v>9</v>
          </cell>
        </row>
        <row r="72">
          <cell r="C72" t="str">
            <v>12708/2016</v>
          </cell>
          <cell r="D72">
            <v>13</v>
          </cell>
          <cell r="E72">
            <v>12</v>
          </cell>
          <cell r="F72">
            <v>4</v>
          </cell>
        </row>
        <row r="73">
          <cell r="C73" t="str">
            <v>7850/2017</v>
          </cell>
          <cell r="D73">
            <v>10</v>
          </cell>
          <cell r="E73">
            <v>1</v>
          </cell>
          <cell r="F73">
            <v>6</v>
          </cell>
        </row>
        <row r="74">
          <cell r="C74" t="str">
            <v>14805/2016</v>
          </cell>
          <cell r="D74">
            <v>18</v>
          </cell>
          <cell r="E74">
            <v>11</v>
          </cell>
          <cell r="F74">
            <v>13</v>
          </cell>
        </row>
        <row r="75">
          <cell r="C75" t="str">
            <v>1299/2017</v>
          </cell>
          <cell r="D75">
            <v>7</v>
          </cell>
          <cell r="E75">
            <v>8</v>
          </cell>
          <cell r="F75">
            <v>7</v>
          </cell>
        </row>
        <row r="76">
          <cell r="C76" t="str">
            <v>Média</v>
          </cell>
          <cell r="D76">
            <v>13.166666666666666</v>
          </cell>
          <cell r="E76">
            <v>7.5</v>
          </cell>
          <cell r="F76">
            <v>6.666666666666667</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a1" displayName="Tabela1" ref="A1:L44" totalsRowShown="0" headerRowDxfId="12" dataDxfId="11">
  <autoFilter ref="A1:L44" xr:uid="{00000000-0009-0000-0100-000001000000}"/>
  <tableColumns count="12">
    <tableColumn id="1" xr3:uid="{00000000-0010-0000-0000-000001000000}" name="COD_FERRAMENTA" dataDxfId="10"/>
    <tableColumn id="2" xr3:uid="{00000000-0010-0000-0000-000002000000}" name="RESPOSTA" dataDxfId="9">
      <calculatedColumnFormula>VLOOKUP(A2,formularios,2,0)</calculatedColumnFormula>
    </tableColumn>
    <tableColumn id="3" xr3:uid="{00000000-0010-0000-0000-000003000000}" name="OBRIGATORIEDADE"/>
    <tableColumn id="4" xr3:uid="{00000000-0010-0000-0000-000004000000}" name="COR" dataDxfId="8">
      <calculatedColumnFormula>IF(B2=TRUE,LEFT(A2,1)&amp;"_OK",LEFT(A2,1))</calculatedColumnFormula>
    </tableColumn>
    <tableColumn id="5" xr3:uid="{00000000-0010-0000-0000-000005000000}" name="R" dataDxfId="7">
      <calculatedColumnFormula>VLOOKUP($D2,$O$2:$R$12,MATCH(E$1,$O$1:$R$1,0),0)</calculatedColumnFormula>
    </tableColumn>
    <tableColumn id="6" xr3:uid="{00000000-0010-0000-0000-000006000000}" name="G" dataDxfId="6">
      <calculatedColumnFormula>VLOOKUP($D2,$O$2:$R$12,MATCH(F$1,$O$1:$R$1,0),0)</calculatedColumnFormula>
    </tableColumn>
    <tableColumn id="7" xr3:uid="{00000000-0010-0000-0000-000007000000}" name="B" dataDxfId="5">
      <calculatedColumnFormula>VLOOKUP($D2,$O$2:$R$12,MATCH(G$1,$O$1:$R$1,0),0)</calculatedColumnFormula>
    </tableColumn>
    <tableColumn id="8" xr3:uid="{00000000-0010-0000-0000-000008000000}" name="D" dataDxfId="4">
      <calculatedColumnFormula>IF(LEFT($A2,1)="D","x","")</calculatedColumnFormula>
    </tableColumn>
    <tableColumn id="9" xr3:uid="{00000000-0010-0000-0000-000009000000}" name="M" dataDxfId="3">
      <calculatedColumnFormula>IF(LEFT($A2,1)="M","x","")</calculatedColumnFormula>
    </tableColumn>
    <tableColumn id="10" xr3:uid="{00000000-0010-0000-0000-00000A000000}" name="A" dataDxfId="2">
      <calculatedColumnFormula>IF(LEFT($A2,1)="A","x","")</calculatedColumnFormula>
    </tableColumn>
    <tableColumn id="11" xr3:uid="{00000000-0010-0000-0000-00000B000000}" name="I" dataDxfId="1">
      <calculatedColumnFormula>IF(LEFT($A2,1)="I","x","")</calculatedColumnFormula>
    </tableColumn>
    <tableColumn id="12" xr3:uid="{00000000-0010-0000-0000-00000C000000}"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3.vml"/><Relationship Id="rId7" Type="http://schemas.openxmlformats.org/officeDocument/2006/relationships/ctrlProp" Target="../ctrlProps/ctrlProp22.xml"/><Relationship Id="rId2" Type="http://schemas.openxmlformats.org/officeDocument/2006/relationships/drawing" Target="../drawings/drawing25.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9.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10.bin"/></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4.vml"/><Relationship Id="rId7" Type="http://schemas.openxmlformats.org/officeDocument/2006/relationships/ctrlProp" Target="../ctrlProps/ctrlProp28.xml"/><Relationship Id="rId2" Type="http://schemas.openxmlformats.org/officeDocument/2006/relationships/drawing" Target="../drawings/drawing39.xml"/><Relationship Id="rId1" Type="http://schemas.openxmlformats.org/officeDocument/2006/relationships/printerSettings" Target="../printerSettings/printerSettings11.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2.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13.bin"/></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50.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2">
    <pageSetUpPr fitToPage="1"/>
  </sheetPr>
  <dimension ref="A1:S132"/>
  <sheetViews>
    <sheetView showGridLines="0" showRowColHeaders="0" workbookViewId="0">
      <selection activeCell="A91" sqref="A91"/>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99" t="s">
        <v>346</v>
      </c>
      <c r="I13" s="200"/>
      <c r="J13" s="200"/>
      <c r="K13" s="200"/>
      <c r="L13" s="200"/>
      <c r="M13" s="200"/>
      <c r="N13" s="200"/>
      <c r="O13" s="200"/>
      <c r="P13" s="201"/>
      <c r="Q13" s="16"/>
    </row>
    <row r="14" spans="1:19">
      <c r="A14" s="10"/>
      <c r="B14" s="16"/>
      <c r="C14" s="16"/>
      <c r="D14" s="16"/>
      <c r="E14" s="16"/>
      <c r="F14" s="16"/>
      <c r="G14" s="16"/>
      <c r="H14" s="202"/>
      <c r="I14" s="203"/>
      <c r="J14" s="203"/>
      <c r="K14" s="203"/>
      <c r="L14" s="203"/>
      <c r="M14" s="203"/>
      <c r="N14" s="203"/>
      <c r="O14" s="203"/>
      <c r="P14" s="204"/>
      <c r="Q14" s="16"/>
    </row>
    <row r="15" spans="1:19">
      <c r="A15" s="10"/>
      <c r="B15" s="16"/>
      <c r="C15" s="16"/>
      <c r="D15" s="16"/>
      <c r="E15" s="16"/>
      <c r="F15" s="16"/>
      <c r="G15" s="16"/>
      <c r="H15" s="202"/>
      <c r="I15" s="203"/>
      <c r="J15" s="203"/>
      <c r="K15" s="203"/>
      <c r="L15" s="203"/>
      <c r="M15" s="203"/>
      <c r="N15" s="203"/>
      <c r="O15" s="203"/>
      <c r="P15" s="204"/>
      <c r="Q15" s="16"/>
      <c r="S15" t="s">
        <v>347</v>
      </c>
    </row>
    <row r="16" spans="1:19">
      <c r="A16" s="10"/>
      <c r="B16" s="16"/>
      <c r="C16" s="16"/>
      <c r="D16" s="16"/>
      <c r="E16" s="16"/>
      <c r="F16" s="16"/>
      <c r="G16" s="16"/>
      <c r="H16" s="202"/>
      <c r="I16" s="203"/>
      <c r="J16" s="203"/>
      <c r="K16" s="203"/>
      <c r="L16" s="203"/>
      <c r="M16" s="203"/>
      <c r="N16" s="203"/>
      <c r="O16" s="203"/>
      <c r="P16" s="204"/>
      <c r="Q16" s="16"/>
    </row>
    <row r="17" spans="2:17">
      <c r="B17" s="16"/>
      <c r="C17" s="16"/>
      <c r="D17" s="16"/>
      <c r="E17" s="16"/>
      <c r="F17" s="16"/>
      <c r="G17" s="16"/>
      <c r="H17" s="202"/>
      <c r="I17" s="203"/>
      <c r="J17" s="203"/>
      <c r="K17" s="203"/>
      <c r="L17" s="203"/>
      <c r="M17" s="203"/>
      <c r="N17" s="203"/>
      <c r="O17" s="203"/>
      <c r="P17" s="204"/>
      <c r="Q17" s="16"/>
    </row>
    <row r="18" spans="2:17">
      <c r="B18" s="16"/>
      <c r="C18" s="16"/>
      <c r="D18" s="16"/>
      <c r="E18" s="16"/>
      <c r="F18" s="16"/>
      <c r="G18" s="16"/>
      <c r="H18" s="202"/>
      <c r="I18" s="203"/>
      <c r="J18" s="203"/>
      <c r="K18" s="203"/>
      <c r="L18" s="203"/>
      <c r="M18" s="203"/>
      <c r="N18" s="203"/>
      <c r="O18" s="203"/>
      <c r="P18" s="204"/>
      <c r="Q18" s="16"/>
    </row>
    <row r="19" spans="2:17">
      <c r="B19" s="16"/>
      <c r="C19" s="16"/>
      <c r="D19" s="16"/>
      <c r="E19" s="16"/>
      <c r="F19" s="16"/>
      <c r="G19" s="16"/>
      <c r="H19" s="202"/>
      <c r="I19" s="203"/>
      <c r="J19" s="203"/>
      <c r="K19" s="203"/>
      <c r="L19" s="203"/>
      <c r="M19" s="203"/>
      <c r="N19" s="203"/>
      <c r="O19" s="203"/>
      <c r="P19" s="204"/>
      <c r="Q19" s="16"/>
    </row>
    <row r="20" spans="2:17">
      <c r="B20" s="16"/>
      <c r="C20" s="16"/>
      <c r="D20" s="16"/>
      <c r="E20" s="16"/>
      <c r="F20" s="16"/>
      <c r="G20" s="16"/>
      <c r="H20" s="205"/>
      <c r="I20" s="206"/>
      <c r="J20" s="206"/>
      <c r="K20" s="206"/>
      <c r="L20" s="206"/>
      <c r="M20" s="206"/>
      <c r="N20" s="206"/>
      <c r="O20" s="206"/>
      <c r="P20" s="207"/>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81" t="s">
        <v>271</v>
      </c>
      <c r="I24" s="182"/>
      <c r="J24" s="182"/>
      <c r="K24" s="182"/>
      <c r="L24" s="182"/>
      <c r="M24" s="182"/>
      <c r="N24" s="182"/>
      <c r="O24" s="182"/>
      <c r="P24" s="183"/>
      <c r="Q24" s="16"/>
    </row>
    <row r="25" spans="2:17">
      <c r="B25" s="16"/>
      <c r="C25" s="16"/>
      <c r="D25" s="16"/>
      <c r="E25" s="16"/>
      <c r="F25" s="16"/>
      <c r="G25" s="16"/>
      <c r="H25" s="184"/>
      <c r="I25" s="185"/>
      <c r="J25" s="185"/>
      <c r="K25" s="185"/>
      <c r="L25" s="185"/>
      <c r="M25" s="185"/>
      <c r="N25" s="185"/>
      <c r="O25" s="185"/>
      <c r="P25" s="186"/>
      <c r="Q25" s="16"/>
    </row>
    <row r="26" spans="2:17">
      <c r="B26" s="16"/>
      <c r="C26" s="16"/>
      <c r="D26" s="16"/>
      <c r="E26" s="16"/>
      <c r="F26" s="16"/>
      <c r="G26" s="16"/>
      <c r="H26" s="184"/>
      <c r="I26" s="185"/>
      <c r="J26" s="185"/>
      <c r="K26" s="185"/>
      <c r="L26" s="185"/>
      <c r="M26" s="185"/>
      <c r="N26" s="185"/>
      <c r="O26" s="185"/>
      <c r="P26" s="186"/>
      <c r="Q26" s="16"/>
    </row>
    <row r="27" spans="2:17">
      <c r="B27" s="16"/>
      <c r="C27" s="16"/>
      <c r="D27" s="16"/>
      <c r="E27" s="16"/>
      <c r="F27" s="16"/>
      <c r="G27" s="16"/>
      <c r="H27" s="184"/>
      <c r="I27" s="185"/>
      <c r="J27" s="185"/>
      <c r="K27" s="185"/>
      <c r="L27" s="185"/>
      <c r="M27" s="185"/>
      <c r="N27" s="185"/>
      <c r="O27" s="185"/>
      <c r="P27" s="186"/>
      <c r="Q27" s="16"/>
    </row>
    <row r="28" spans="2:17">
      <c r="B28" s="16"/>
      <c r="C28" s="16"/>
      <c r="D28" s="16"/>
      <c r="E28" s="16"/>
      <c r="F28" s="16"/>
      <c r="G28" s="16"/>
      <c r="H28" s="184"/>
      <c r="I28" s="185"/>
      <c r="J28" s="185"/>
      <c r="K28" s="185"/>
      <c r="L28" s="185"/>
      <c r="M28" s="185"/>
      <c r="N28" s="185"/>
      <c r="O28" s="185"/>
      <c r="P28" s="186"/>
      <c r="Q28" s="16"/>
    </row>
    <row r="29" spans="2:17">
      <c r="B29" s="16"/>
      <c r="C29" s="16"/>
      <c r="D29" s="16"/>
      <c r="E29" s="16"/>
      <c r="F29" s="16"/>
      <c r="G29" s="16"/>
      <c r="H29" s="184"/>
      <c r="I29" s="185"/>
      <c r="J29" s="185"/>
      <c r="K29" s="185"/>
      <c r="L29" s="185"/>
      <c r="M29" s="185"/>
      <c r="N29" s="185"/>
      <c r="O29" s="185"/>
      <c r="P29" s="186"/>
      <c r="Q29" s="16"/>
    </row>
    <row r="30" spans="2:17">
      <c r="B30" s="16"/>
      <c r="C30" s="16"/>
      <c r="D30" s="16"/>
      <c r="E30" s="16"/>
      <c r="F30" s="16"/>
      <c r="G30" s="16"/>
      <c r="H30" s="184"/>
      <c r="I30" s="185"/>
      <c r="J30" s="185"/>
      <c r="K30" s="185"/>
      <c r="L30" s="185"/>
      <c r="M30" s="185"/>
      <c r="N30" s="185"/>
      <c r="O30" s="185"/>
      <c r="P30" s="186"/>
      <c r="Q30" s="16"/>
    </row>
    <row r="31" spans="2:17">
      <c r="B31" s="16"/>
      <c r="C31" s="16"/>
      <c r="D31" s="16"/>
      <c r="E31" s="16"/>
      <c r="F31" s="16"/>
      <c r="G31" s="16"/>
      <c r="H31" s="187"/>
      <c r="I31" s="188"/>
      <c r="J31" s="188"/>
      <c r="K31" s="188"/>
      <c r="L31" s="188"/>
      <c r="M31" s="188"/>
      <c r="N31" s="188"/>
      <c r="O31" s="188"/>
      <c r="P31" s="189"/>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81" t="s">
        <v>269</v>
      </c>
      <c r="I35" s="182"/>
      <c r="J35" s="182"/>
      <c r="K35" s="182"/>
      <c r="L35" s="182"/>
      <c r="M35" s="182"/>
      <c r="N35" s="182"/>
      <c r="O35" s="182"/>
      <c r="P35" s="183"/>
      <c r="Q35" s="16"/>
    </row>
    <row r="36" spans="2:19">
      <c r="B36" s="16"/>
      <c r="C36" s="16"/>
      <c r="D36" s="16"/>
      <c r="E36" s="16"/>
      <c r="F36" s="16"/>
      <c r="G36" s="16"/>
      <c r="H36" s="184"/>
      <c r="I36" s="185"/>
      <c r="J36" s="185"/>
      <c r="K36" s="185"/>
      <c r="L36" s="185"/>
      <c r="M36" s="185"/>
      <c r="N36" s="185"/>
      <c r="O36" s="185"/>
      <c r="P36" s="186"/>
      <c r="Q36" s="16"/>
    </row>
    <row r="37" spans="2:19">
      <c r="B37" s="16"/>
      <c r="C37" s="16"/>
      <c r="D37" s="16"/>
      <c r="E37" s="16"/>
      <c r="F37" s="16"/>
      <c r="G37" s="16"/>
      <c r="H37" s="184"/>
      <c r="I37" s="185"/>
      <c r="J37" s="185"/>
      <c r="K37" s="185"/>
      <c r="L37" s="185"/>
      <c r="M37" s="185"/>
      <c r="N37" s="185"/>
      <c r="O37" s="185"/>
      <c r="P37" s="186"/>
      <c r="Q37" s="16"/>
    </row>
    <row r="38" spans="2:19">
      <c r="B38" s="16"/>
      <c r="C38" s="16"/>
      <c r="D38" s="16"/>
      <c r="E38" s="16"/>
      <c r="F38" s="16"/>
      <c r="G38" s="16"/>
      <c r="H38" s="184"/>
      <c r="I38" s="185"/>
      <c r="J38" s="185"/>
      <c r="K38" s="185"/>
      <c r="L38" s="185"/>
      <c r="M38" s="185"/>
      <c r="N38" s="185"/>
      <c r="O38" s="185"/>
      <c r="P38" s="186"/>
      <c r="Q38" s="16"/>
    </row>
    <row r="39" spans="2:19">
      <c r="B39" s="16"/>
      <c r="C39" s="16"/>
      <c r="D39" s="16"/>
      <c r="E39" s="16"/>
      <c r="F39" s="16"/>
      <c r="G39" s="16"/>
      <c r="H39" s="184"/>
      <c r="I39" s="185"/>
      <c r="J39" s="185"/>
      <c r="K39" s="185"/>
      <c r="L39" s="185"/>
      <c r="M39" s="185"/>
      <c r="N39" s="185"/>
      <c r="O39" s="185"/>
      <c r="P39" s="186"/>
      <c r="Q39" s="16"/>
    </row>
    <row r="40" spans="2:19">
      <c r="B40" s="16"/>
      <c r="C40" s="16"/>
      <c r="D40" s="16"/>
      <c r="E40" s="16"/>
      <c r="F40" s="16"/>
      <c r="G40" s="16"/>
      <c r="H40" s="184"/>
      <c r="I40" s="185"/>
      <c r="J40" s="185"/>
      <c r="K40" s="185"/>
      <c r="L40" s="185"/>
      <c r="M40" s="185"/>
      <c r="N40" s="185"/>
      <c r="O40" s="185"/>
      <c r="P40" s="186"/>
      <c r="Q40" s="16"/>
    </row>
    <row r="41" spans="2:19">
      <c r="B41" s="16"/>
      <c r="C41" s="16"/>
      <c r="D41" s="16"/>
      <c r="E41" s="16"/>
      <c r="F41" s="16"/>
      <c r="G41" s="16"/>
      <c r="H41" s="184"/>
      <c r="I41" s="185"/>
      <c r="J41" s="185"/>
      <c r="K41" s="185"/>
      <c r="L41" s="185"/>
      <c r="M41" s="185"/>
      <c r="N41" s="185"/>
      <c r="O41" s="185"/>
      <c r="P41" s="186"/>
      <c r="Q41" s="16"/>
    </row>
    <row r="42" spans="2:19">
      <c r="B42" s="16"/>
      <c r="C42" s="16"/>
      <c r="D42" s="16"/>
      <c r="E42" s="16"/>
      <c r="F42" s="16"/>
      <c r="G42" s="16"/>
      <c r="H42" s="187"/>
      <c r="I42" s="188"/>
      <c r="J42" s="188"/>
      <c r="K42" s="188"/>
      <c r="L42" s="188"/>
      <c r="M42" s="188"/>
      <c r="N42" s="188"/>
      <c r="O42" s="188"/>
      <c r="P42" s="189"/>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81" t="s">
        <v>325</v>
      </c>
      <c r="I46" s="182"/>
      <c r="J46" s="182"/>
      <c r="K46" s="182"/>
      <c r="L46" s="182"/>
      <c r="M46" s="182"/>
      <c r="N46" s="182"/>
      <c r="O46" s="182"/>
      <c r="P46" s="183"/>
      <c r="Q46" s="16"/>
    </row>
    <row r="47" spans="2:19">
      <c r="B47" s="16"/>
      <c r="C47" s="16"/>
      <c r="D47" s="16"/>
      <c r="E47" s="16"/>
      <c r="F47" s="16"/>
      <c r="G47" s="16"/>
      <c r="H47" s="184"/>
      <c r="I47" s="185"/>
      <c r="J47" s="185"/>
      <c r="K47" s="185"/>
      <c r="L47" s="185"/>
      <c r="M47" s="185"/>
      <c r="N47" s="185"/>
      <c r="O47" s="185"/>
      <c r="P47" s="186"/>
      <c r="Q47" s="16"/>
      <c r="S47" t="s">
        <v>349</v>
      </c>
    </row>
    <row r="48" spans="2:19">
      <c r="B48" s="16"/>
      <c r="C48" s="16"/>
      <c r="D48" s="16"/>
      <c r="E48" s="16"/>
      <c r="F48" s="16"/>
      <c r="G48" s="16"/>
      <c r="H48" s="184"/>
      <c r="I48" s="185"/>
      <c r="J48" s="185"/>
      <c r="K48" s="185"/>
      <c r="L48" s="185"/>
      <c r="M48" s="185"/>
      <c r="N48" s="185"/>
      <c r="O48" s="185"/>
      <c r="P48" s="186"/>
      <c r="Q48" s="16"/>
    </row>
    <row r="49" spans="2:19">
      <c r="B49" s="16"/>
      <c r="C49" s="16"/>
      <c r="D49" s="16"/>
      <c r="E49" s="16"/>
      <c r="F49" s="16"/>
      <c r="G49" s="16"/>
      <c r="H49" s="184"/>
      <c r="I49" s="185"/>
      <c r="J49" s="185"/>
      <c r="K49" s="185"/>
      <c r="L49" s="185"/>
      <c r="M49" s="185"/>
      <c r="N49" s="185"/>
      <c r="O49" s="185"/>
      <c r="P49" s="186"/>
      <c r="Q49" s="16"/>
    </row>
    <row r="50" spans="2:19">
      <c r="B50" s="16"/>
      <c r="C50" s="16"/>
      <c r="D50" s="16"/>
      <c r="E50" s="16"/>
      <c r="F50" s="16"/>
      <c r="G50" s="16"/>
      <c r="H50" s="184"/>
      <c r="I50" s="185"/>
      <c r="J50" s="185"/>
      <c r="K50" s="185"/>
      <c r="L50" s="185"/>
      <c r="M50" s="185"/>
      <c r="N50" s="185"/>
      <c r="O50" s="185"/>
      <c r="P50" s="186"/>
      <c r="Q50" s="16"/>
    </row>
    <row r="51" spans="2:19">
      <c r="B51" s="16"/>
      <c r="C51" s="16"/>
      <c r="D51" s="16"/>
      <c r="E51" s="16"/>
      <c r="F51" s="16"/>
      <c r="G51" s="16"/>
      <c r="H51" s="184"/>
      <c r="I51" s="185"/>
      <c r="J51" s="185"/>
      <c r="K51" s="185"/>
      <c r="L51" s="185"/>
      <c r="M51" s="185"/>
      <c r="N51" s="185"/>
      <c r="O51" s="185"/>
      <c r="P51" s="186"/>
      <c r="Q51" s="16"/>
    </row>
    <row r="52" spans="2:19">
      <c r="B52" s="16"/>
      <c r="C52" s="16"/>
      <c r="D52" s="16"/>
      <c r="E52" s="16"/>
      <c r="F52" s="16"/>
      <c r="G52" s="16"/>
      <c r="H52" s="184"/>
      <c r="I52" s="185"/>
      <c r="J52" s="185"/>
      <c r="K52" s="185"/>
      <c r="L52" s="185"/>
      <c r="M52" s="185"/>
      <c r="N52" s="185"/>
      <c r="O52" s="185"/>
      <c r="P52" s="186"/>
      <c r="Q52" s="16"/>
    </row>
    <row r="53" spans="2:19">
      <c r="B53" s="16"/>
      <c r="C53" s="16"/>
      <c r="D53" s="16"/>
      <c r="E53" s="16"/>
      <c r="F53" s="16"/>
      <c r="G53" s="16"/>
      <c r="H53" s="187"/>
      <c r="I53" s="188"/>
      <c r="J53" s="188"/>
      <c r="K53" s="188"/>
      <c r="L53" s="188"/>
      <c r="M53" s="188"/>
      <c r="N53" s="188"/>
      <c r="O53" s="188"/>
      <c r="P53" s="189"/>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81" t="s">
        <v>350</v>
      </c>
      <c r="I57" s="182"/>
      <c r="J57" s="182"/>
      <c r="K57" s="182"/>
      <c r="L57" s="182"/>
      <c r="M57" s="182"/>
      <c r="N57" s="182"/>
      <c r="O57" s="182"/>
      <c r="P57" s="183"/>
      <c r="Q57" s="16"/>
    </row>
    <row r="58" spans="2:19">
      <c r="B58" s="16"/>
      <c r="C58" s="16"/>
      <c r="D58" s="16"/>
      <c r="E58" s="16"/>
      <c r="F58" s="16"/>
      <c r="G58" s="16"/>
      <c r="H58" s="184"/>
      <c r="I58" s="185"/>
      <c r="J58" s="185"/>
      <c r="K58" s="185"/>
      <c r="L58" s="185"/>
      <c r="M58" s="185"/>
      <c r="N58" s="185"/>
      <c r="O58" s="185"/>
      <c r="P58" s="186"/>
      <c r="Q58" s="16"/>
    </row>
    <row r="59" spans="2:19">
      <c r="B59" s="16"/>
      <c r="C59" s="16"/>
      <c r="D59" s="16"/>
      <c r="E59" s="16"/>
      <c r="F59" s="16"/>
      <c r="G59" s="16"/>
      <c r="H59" s="184"/>
      <c r="I59" s="185"/>
      <c r="J59" s="185"/>
      <c r="K59" s="185"/>
      <c r="L59" s="185"/>
      <c r="M59" s="185"/>
      <c r="N59" s="185"/>
      <c r="O59" s="185"/>
      <c r="P59" s="186"/>
      <c r="Q59" s="16"/>
      <c r="S59" t="s">
        <v>351</v>
      </c>
    </row>
    <row r="60" spans="2:19">
      <c r="B60" s="16"/>
      <c r="C60" s="16"/>
      <c r="D60" s="16"/>
      <c r="E60" s="16"/>
      <c r="F60" s="16"/>
      <c r="G60" s="16"/>
      <c r="H60" s="184"/>
      <c r="I60" s="185"/>
      <c r="J60" s="185"/>
      <c r="K60" s="185"/>
      <c r="L60" s="185"/>
      <c r="M60" s="185"/>
      <c r="N60" s="185"/>
      <c r="O60" s="185"/>
      <c r="P60" s="186"/>
      <c r="Q60" s="16"/>
    </row>
    <row r="61" spans="2:19">
      <c r="B61" s="16"/>
      <c r="C61" s="16"/>
      <c r="D61" s="16"/>
      <c r="E61" s="16"/>
      <c r="F61" s="16"/>
      <c r="G61" s="16"/>
      <c r="H61" s="184"/>
      <c r="I61" s="185"/>
      <c r="J61" s="185"/>
      <c r="K61" s="185"/>
      <c r="L61" s="185"/>
      <c r="M61" s="185"/>
      <c r="N61" s="185"/>
      <c r="O61" s="185"/>
      <c r="P61" s="186"/>
      <c r="Q61" s="16"/>
    </row>
    <row r="62" spans="2:19">
      <c r="B62" s="16"/>
      <c r="C62" s="16"/>
      <c r="D62" s="16"/>
      <c r="E62" s="16"/>
      <c r="F62" s="16"/>
      <c r="G62" s="16"/>
      <c r="H62" s="184"/>
      <c r="I62" s="185"/>
      <c r="J62" s="185"/>
      <c r="K62" s="185"/>
      <c r="L62" s="185"/>
      <c r="M62" s="185"/>
      <c r="N62" s="185"/>
      <c r="O62" s="185"/>
      <c r="P62" s="186"/>
      <c r="Q62" s="16"/>
    </row>
    <row r="63" spans="2:19">
      <c r="B63" s="16"/>
      <c r="C63" s="16"/>
      <c r="D63" s="16"/>
      <c r="E63" s="16"/>
      <c r="F63" s="16"/>
      <c r="G63" s="16"/>
      <c r="H63" s="184"/>
      <c r="I63" s="185"/>
      <c r="J63" s="185"/>
      <c r="K63" s="185"/>
      <c r="L63" s="185"/>
      <c r="M63" s="185"/>
      <c r="N63" s="185"/>
      <c r="O63" s="185"/>
      <c r="P63" s="186"/>
      <c r="Q63" s="16"/>
    </row>
    <row r="64" spans="2:19">
      <c r="B64" s="16"/>
      <c r="C64" s="16"/>
      <c r="D64" s="16"/>
      <c r="E64" s="16"/>
      <c r="F64" s="16"/>
      <c r="G64" s="16"/>
      <c r="H64" s="187"/>
      <c r="I64" s="188"/>
      <c r="J64" s="188"/>
      <c r="K64" s="188"/>
      <c r="L64" s="188"/>
      <c r="M64" s="188"/>
      <c r="N64" s="188"/>
      <c r="O64" s="188"/>
      <c r="P64" s="189"/>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90" t="s">
        <v>357</v>
      </c>
      <c r="I68" s="191"/>
      <c r="J68" s="191"/>
      <c r="K68" s="191"/>
      <c r="L68" s="191"/>
      <c r="M68" s="191"/>
      <c r="N68" s="191"/>
      <c r="O68" s="191"/>
      <c r="P68" s="192"/>
      <c r="Q68" s="16"/>
    </row>
    <row r="69" spans="2:19">
      <c r="B69" s="16"/>
      <c r="C69" s="16"/>
      <c r="D69" s="16"/>
      <c r="E69" s="16"/>
      <c r="F69" s="16"/>
      <c r="G69" s="16"/>
      <c r="H69" s="193"/>
      <c r="I69" s="194"/>
      <c r="J69" s="194"/>
      <c r="K69" s="194"/>
      <c r="L69" s="194"/>
      <c r="M69" s="194"/>
      <c r="N69" s="194"/>
      <c r="O69" s="194"/>
      <c r="P69" s="195"/>
      <c r="Q69" s="16"/>
      <c r="S69" t="s">
        <v>358</v>
      </c>
    </row>
    <row r="70" spans="2:19">
      <c r="B70" s="16"/>
      <c r="C70" s="16"/>
      <c r="D70" s="16"/>
      <c r="E70" s="16"/>
      <c r="F70" s="16"/>
      <c r="G70" s="16"/>
      <c r="H70" s="193"/>
      <c r="I70" s="194"/>
      <c r="J70" s="194"/>
      <c r="K70" s="194"/>
      <c r="L70" s="194"/>
      <c r="M70" s="194"/>
      <c r="N70" s="194"/>
      <c r="O70" s="194"/>
      <c r="P70" s="195"/>
      <c r="Q70" s="16"/>
    </row>
    <row r="71" spans="2:19">
      <c r="B71" s="16"/>
      <c r="C71" s="16"/>
      <c r="D71" s="16"/>
      <c r="E71" s="16"/>
      <c r="F71" s="16"/>
      <c r="G71" s="16"/>
      <c r="H71" s="193"/>
      <c r="I71" s="194"/>
      <c r="J71" s="194"/>
      <c r="K71" s="194"/>
      <c r="L71" s="194"/>
      <c r="M71" s="194"/>
      <c r="N71" s="194"/>
      <c r="O71" s="194"/>
      <c r="P71" s="195"/>
      <c r="Q71" s="16"/>
    </row>
    <row r="72" spans="2:19">
      <c r="B72" s="16"/>
      <c r="C72" s="16"/>
      <c r="D72" s="16"/>
      <c r="E72" s="16"/>
      <c r="F72" s="16"/>
      <c r="G72" s="16"/>
      <c r="H72" s="193"/>
      <c r="I72" s="194"/>
      <c r="J72" s="194"/>
      <c r="K72" s="194"/>
      <c r="L72" s="194"/>
      <c r="M72" s="194"/>
      <c r="N72" s="194"/>
      <c r="O72" s="194"/>
      <c r="P72" s="195"/>
      <c r="Q72" s="16"/>
    </row>
    <row r="73" spans="2:19">
      <c r="B73" s="16"/>
      <c r="C73" s="16"/>
      <c r="D73" s="16"/>
      <c r="E73" s="16"/>
      <c r="F73" s="16"/>
      <c r="G73" s="16"/>
      <c r="H73" s="193"/>
      <c r="I73" s="194"/>
      <c r="J73" s="194"/>
      <c r="K73" s="194"/>
      <c r="L73" s="194"/>
      <c r="M73" s="194"/>
      <c r="N73" s="194"/>
      <c r="O73" s="194"/>
      <c r="P73" s="195"/>
      <c r="Q73" s="16"/>
    </row>
    <row r="74" spans="2:19">
      <c r="B74" s="16"/>
      <c r="C74" s="16"/>
      <c r="D74" s="16"/>
      <c r="E74" s="16"/>
      <c r="F74" s="16"/>
      <c r="G74" s="16"/>
      <c r="H74" s="193"/>
      <c r="I74" s="194"/>
      <c r="J74" s="194"/>
      <c r="K74" s="194"/>
      <c r="L74" s="194"/>
      <c r="M74" s="194"/>
      <c r="N74" s="194"/>
      <c r="O74" s="194"/>
      <c r="P74" s="195"/>
      <c r="Q74" s="16"/>
    </row>
    <row r="75" spans="2:19">
      <c r="B75" s="16"/>
      <c r="C75" s="16"/>
      <c r="D75" s="16"/>
      <c r="E75" s="16"/>
      <c r="F75" s="16"/>
      <c r="G75" s="16"/>
      <c r="H75" s="196"/>
      <c r="I75" s="197"/>
      <c r="J75" s="197"/>
      <c r="K75" s="197"/>
      <c r="L75" s="197"/>
      <c r="M75" s="197"/>
      <c r="N75" s="197"/>
      <c r="O75" s="197"/>
      <c r="P75" s="198"/>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81" t="s">
        <v>273</v>
      </c>
      <c r="I79" s="182"/>
      <c r="J79" s="182"/>
      <c r="K79" s="182"/>
      <c r="L79" s="182"/>
      <c r="M79" s="182"/>
      <c r="N79" s="182"/>
      <c r="O79" s="182"/>
      <c r="P79" s="183"/>
      <c r="Q79" s="16"/>
    </row>
    <row r="80" spans="2:19">
      <c r="B80" s="16"/>
      <c r="C80" s="16"/>
      <c r="D80" s="16"/>
      <c r="E80" s="16"/>
      <c r="F80" s="16"/>
      <c r="G80" s="16"/>
      <c r="H80" s="184"/>
      <c r="I80" s="185"/>
      <c r="J80" s="185"/>
      <c r="K80" s="185"/>
      <c r="L80" s="185"/>
      <c r="M80" s="185"/>
      <c r="N80" s="185"/>
      <c r="O80" s="185"/>
      <c r="P80" s="186"/>
      <c r="Q80" s="16"/>
    </row>
    <row r="81" spans="2:17">
      <c r="B81" s="16"/>
      <c r="C81" s="16"/>
      <c r="D81" s="16"/>
      <c r="E81" s="16"/>
      <c r="F81" s="16"/>
      <c r="G81" s="16"/>
      <c r="H81" s="184"/>
      <c r="I81" s="185"/>
      <c r="J81" s="185"/>
      <c r="K81" s="185"/>
      <c r="L81" s="185"/>
      <c r="M81" s="185"/>
      <c r="N81" s="185"/>
      <c r="O81" s="185"/>
      <c r="P81" s="186"/>
      <c r="Q81" s="16"/>
    </row>
    <row r="82" spans="2:17">
      <c r="B82" s="16"/>
      <c r="C82" s="16"/>
      <c r="D82" s="16"/>
      <c r="E82" s="16"/>
      <c r="F82" s="16"/>
      <c r="G82" s="16"/>
      <c r="H82" s="184"/>
      <c r="I82" s="185"/>
      <c r="J82" s="185"/>
      <c r="K82" s="185"/>
      <c r="L82" s="185"/>
      <c r="M82" s="185"/>
      <c r="N82" s="185"/>
      <c r="O82" s="185"/>
      <c r="P82" s="186"/>
      <c r="Q82" s="16"/>
    </row>
    <row r="83" spans="2:17">
      <c r="B83" s="16"/>
      <c r="C83" s="16"/>
      <c r="D83" s="16"/>
      <c r="E83" s="16"/>
      <c r="F83" s="16"/>
      <c r="G83" s="16"/>
      <c r="H83" s="184"/>
      <c r="I83" s="185"/>
      <c r="J83" s="185"/>
      <c r="K83" s="185"/>
      <c r="L83" s="185"/>
      <c r="M83" s="185"/>
      <c r="N83" s="185"/>
      <c r="O83" s="185"/>
      <c r="P83" s="186"/>
      <c r="Q83" s="16"/>
    </row>
    <row r="84" spans="2:17">
      <c r="B84" s="16"/>
      <c r="C84" s="16"/>
      <c r="D84" s="16"/>
      <c r="E84" s="16"/>
      <c r="F84" s="16"/>
      <c r="G84" s="16"/>
      <c r="H84" s="184"/>
      <c r="I84" s="185"/>
      <c r="J84" s="185"/>
      <c r="K84" s="185"/>
      <c r="L84" s="185"/>
      <c r="M84" s="185"/>
      <c r="N84" s="185"/>
      <c r="O84" s="185"/>
      <c r="P84" s="186"/>
      <c r="Q84" s="16"/>
    </row>
    <row r="85" spans="2:17">
      <c r="B85" s="16"/>
      <c r="C85" s="16"/>
      <c r="D85" s="16"/>
      <c r="E85" s="16"/>
      <c r="F85" s="16"/>
      <c r="G85" s="16"/>
      <c r="H85" s="184"/>
      <c r="I85" s="185"/>
      <c r="J85" s="185"/>
      <c r="K85" s="185"/>
      <c r="L85" s="185"/>
      <c r="M85" s="185"/>
      <c r="N85" s="185"/>
      <c r="O85" s="185"/>
      <c r="P85" s="186"/>
      <c r="Q85" s="16"/>
    </row>
    <row r="86" spans="2:17">
      <c r="B86" s="16"/>
      <c r="C86" s="16"/>
      <c r="D86" s="16"/>
      <c r="E86" s="16"/>
      <c r="F86" s="16"/>
      <c r="G86" s="16"/>
      <c r="H86" s="187"/>
      <c r="I86" s="188"/>
      <c r="J86" s="188"/>
      <c r="K86" s="188"/>
      <c r="L86" s="188"/>
      <c r="M86" s="188"/>
      <c r="N86" s="188"/>
      <c r="O86" s="188"/>
      <c r="P86" s="189"/>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90" t="s">
        <v>316</v>
      </c>
      <c r="I90" s="191"/>
      <c r="J90" s="191"/>
      <c r="K90" s="191"/>
      <c r="L90" s="191"/>
      <c r="M90" s="191"/>
      <c r="N90" s="191"/>
      <c r="O90" s="191"/>
      <c r="P90" s="192"/>
      <c r="Q90" s="16"/>
    </row>
    <row r="91" spans="2:17">
      <c r="B91" s="16"/>
      <c r="C91" s="16"/>
      <c r="D91" s="16"/>
      <c r="E91" s="16"/>
      <c r="F91" s="16"/>
      <c r="G91" s="16"/>
      <c r="H91" s="193"/>
      <c r="I91" s="194"/>
      <c r="J91" s="194"/>
      <c r="K91" s="194"/>
      <c r="L91" s="194"/>
      <c r="M91" s="194"/>
      <c r="N91" s="194"/>
      <c r="O91" s="194"/>
      <c r="P91" s="195"/>
      <c r="Q91" s="16"/>
    </row>
    <row r="92" spans="2:17">
      <c r="B92" s="16"/>
      <c r="C92" s="16"/>
      <c r="D92" s="16"/>
      <c r="E92" s="16"/>
      <c r="F92" s="16"/>
      <c r="G92" s="16"/>
      <c r="H92" s="193"/>
      <c r="I92" s="194"/>
      <c r="J92" s="194"/>
      <c r="K92" s="194"/>
      <c r="L92" s="194"/>
      <c r="M92" s="194"/>
      <c r="N92" s="194"/>
      <c r="O92" s="194"/>
      <c r="P92" s="195"/>
      <c r="Q92" s="16"/>
    </row>
    <row r="93" spans="2:17">
      <c r="B93" s="16"/>
      <c r="C93" s="16"/>
      <c r="D93" s="16"/>
      <c r="E93" s="16"/>
      <c r="F93" s="16"/>
      <c r="G93" s="16"/>
      <c r="H93" s="193"/>
      <c r="I93" s="194"/>
      <c r="J93" s="194"/>
      <c r="K93" s="194"/>
      <c r="L93" s="194"/>
      <c r="M93" s="194"/>
      <c r="N93" s="194"/>
      <c r="O93" s="194"/>
      <c r="P93" s="195"/>
      <c r="Q93" s="16"/>
    </row>
    <row r="94" spans="2:17">
      <c r="B94" s="16"/>
      <c r="C94" s="16"/>
      <c r="D94" s="16"/>
      <c r="E94" s="16"/>
      <c r="F94" s="16"/>
      <c r="G94" s="16"/>
      <c r="H94" s="193"/>
      <c r="I94" s="194"/>
      <c r="J94" s="194"/>
      <c r="K94" s="194"/>
      <c r="L94" s="194"/>
      <c r="M94" s="194"/>
      <c r="N94" s="194"/>
      <c r="O94" s="194"/>
      <c r="P94" s="195"/>
      <c r="Q94" s="16"/>
    </row>
    <row r="95" spans="2:17">
      <c r="B95" s="16"/>
      <c r="C95" s="16"/>
      <c r="D95" s="16"/>
      <c r="E95" s="16"/>
      <c r="F95" s="16"/>
      <c r="G95" s="16"/>
      <c r="H95" s="193"/>
      <c r="I95" s="194"/>
      <c r="J95" s="194"/>
      <c r="K95" s="194"/>
      <c r="L95" s="194"/>
      <c r="M95" s="194"/>
      <c r="N95" s="194"/>
      <c r="O95" s="194"/>
      <c r="P95" s="195"/>
      <c r="Q95" s="16"/>
    </row>
    <row r="96" spans="2:17">
      <c r="B96" s="16"/>
      <c r="C96" s="16"/>
      <c r="D96" s="16"/>
      <c r="E96" s="16"/>
      <c r="F96" s="16"/>
      <c r="G96" s="16"/>
      <c r="H96" s="193"/>
      <c r="I96" s="194"/>
      <c r="J96" s="194"/>
      <c r="K96" s="194"/>
      <c r="L96" s="194"/>
      <c r="M96" s="194"/>
      <c r="N96" s="194"/>
      <c r="O96" s="194"/>
      <c r="P96" s="195"/>
      <c r="Q96" s="16"/>
    </row>
    <row r="97" spans="2:17">
      <c r="B97" s="16"/>
      <c r="C97" s="16"/>
      <c r="D97" s="16"/>
      <c r="E97" s="16"/>
      <c r="F97" s="16"/>
      <c r="G97" s="16"/>
      <c r="H97" s="196"/>
      <c r="I97" s="197"/>
      <c r="J97" s="197"/>
      <c r="K97" s="197"/>
      <c r="L97" s="197"/>
      <c r="M97" s="197"/>
      <c r="N97" s="197"/>
      <c r="O97" s="197"/>
      <c r="P97" s="198"/>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81" t="s">
        <v>274</v>
      </c>
      <c r="I101" s="182"/>
      <c r="J101" s="182"/>
      <c r="K101" s="182"/>
      <c r="L101" s="182"/>
      <c r="M101" s="182"/>
      <c r="N101" s="182"/>
      <c r="O101" s="182"/>
      <c r="P101" s="183"/>
      <c r="Q101" s="16"/>
    </row>
    <row r="102" spans="2:17">
      <c r="B102" s="16"/>
      <c r="C102" s="16"/>
      <c r="D102" s="16"/>
      <c r="E102" s="16"/>
      <c r="F102" s="16"/>
      <c r="G102" s="16"/>
      <c r="H102" s="184"/>
      <c r="I102" s="185"/>
      <c r="J102" s="185"/>
      <c r="K102" s="185"/>
      <c r="L102" s="185"/>
      <c r="M102" s="185"/>
      <c r="N102" s="185"/>
      <c r="O102" s="185"/>
      <c r="P102" s="186"/>
      <c r="Q102" s="16"/>
    </row>
    <row r="103" spans="2:17">
      <c r="B103" s="16"/>
      <c r="C103" s="16"/>
      <c r="D103" s="16"/>
      <c r="E103" s="16"/>
      <c r="F103" s="16"/>
      <c r="G103" s="16"/>
      <c r="H103" s="184"/>
      <c r="I103" s="185"/>
      <c r="J103" s="185"/>
      <c r="K103" s="185"/>
      <c r="L103" s="185"/>
      <c r="M103" s="185"/>
      <c r="N103" s="185"/>
      <c r="O103" s="185"/>
      <c r="P103" s="186"/>
      <c r="Q103" s="16"/>
    </row>
    <row r="104" spans="2:17">
      <c r="B104" s="16"/>
      <c r="C104" s="16"/>
      <c r="D104" s="16"/>
      <c r="E104" s="16"/>
      <c r="F104" s="16"/>
      <c r="G104" s="16"/>
      <c r="H104" s="184"/>
      <c r="I104" s="185"/>
      <c r="J104" s="185"/>
      <c r="K104" s="185"/>
      <c r="L104" s="185"/>
      <c r="M104" s="185"/>
      <c r="N104" s="185"/>
      <c r="O104" s="185"/>
      <c r="P104" s="186"/>
      <c r="Q104" s="16"/>
    </row>
    <row r="105" spans="2:17">
      <c r="B105" s="16"/>
      <c r="C105" s="16"/>
      <c r="D105" s="16"/>
      <c r="E105" s="16"/>
      <c r="F105" s="16"/>
      <c r="G105" s="16"/>
      <c r="H105" s="184"/>
      <c r="I105" s="185"/>
      <c r="J105" s="185"/>
      <c r="K105" s="185"/>
      <c r="L105" s="185"/>
      <c r="M105" s="185"/>
      <c r="N105" s="185"/>
      <c r="O105" s="185"/>
      <c r="P105" s="186"/>
      <c r="Q105" s="16"/>
    </row>
    <row r="106" spans="2:17">
      <c r="B106" s="16"/>
      <c r="C106" s="16"/>
      <c r="D106" s="16"/>
      <c r="E106" s="16"/>
      <c r="F106" s="16"/>
      <c r="G106" s="16"/>
      <c r="H106" s="184"/>
      <c r="I106" s="185"/>
      <c r="J106" s="185"/>
      <c r="K106" s="185"/>
      <c r="L106" s="185"/>
      <c r="M106" s="185"/>
      <c r="N106" s="185"/>
      <c r="O106" s="185"/>
      <c r="P106" s="186"/>
      <c r="Q106" s="16"/>
    </row>
    <row r="107" spans="2:17">
      <c r="B107" s="16"/>
      <c r="C107" s="16"/>
      <c r="D107" s="16"/>
      <c r="E107" s="16"/>
      <c r="F107" s="16"/>
      <c r="G107" s="16"/>
      <c r="H107" s="184"/>
      <c r="I107" s="185"/>
      <c r="J107" s="185"/>
      <c r="K107" s="185"/>
      <c r="L107" s="185"/>
      <c r="M107" s="185"/>
      <c r="N107" s="185"/>
      <c r="O107" s="185"/>
      <c r="P107" s="186"/>
      <c r="Q107" s="16"/>
    </row>
    <row r="108" spans="2:17">
      <c r="B108" s="16"/>
      <c r="C108" s="16"/>
      <c r="D108" s="16"/>
      <c r="E108" s="16"/>
      <c r="F108" s="16"/>
      <c r="G108" s="16"/>
      <c r="H108" s="187"/>
      <c r="I108" s="188"/>
      <c r="J108" s="188"/>
      <c r="K108" s="188"/>
      <c r="L108" s="188"/>
      <c r="M108" s="188"/>
      <c r="N108" s="188"/>
      <c r="O108" s="188"/>
      <c r="P108" s="189"/>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81" t="s">
        <v>275</v>
      </c>
      <c r="I112" s="182"/>
      <c r="J112" s="182"/>
      <c r="K112" s="182"/>
      <c r="L112" s="182"/>
      <c r="M112" s="182"/>
      <c r="N112" s="182"/>
      <c r="O112" s="182"/>
      <c r="P112" s="183"/>
      <c r="Q112" s="16"/>
    </row>
    <row r="113" spans="2:19">
      <c r="B113" s="16"/>
      <c r="C113" s="16"/>
      <c r="D113" s="16"/>
      <c r="E113" s="16"/>
      <c r="F113" s="16"/>
      <c r="G113" s="16"/>
      <c r="H113" s="184"/>
      <c r="I113" s="185"/>
      <c r="J113" s="185"/>
      <c r="K113" s="185"/>
      <c r="L113" s="185"/>
      <c r="M113" s="185"/>
      <c r="N113" s="185"/>
      <c r="O113" s="185"/>
      <c r="P113" s="186"/>
      <c r="Q113" s="16"/>
    </row>
    <row r="114" spans="2:19">
      <c r="B114" s="16"/>
      <c r="C114" s="16"/>
      <c r="D114" s="16"/>
      <c r="E114" s="16"/>
      <c r="F114" s="16"/>
      <c r="G114" s="16"/>
      <c r="H114" s="184"/>
      <c r="I114" s="185"/>
      <c r="J114" s="185"/>
      <c r="K114" s="185"/>
      <c r="L114" s="185"/>
      <c r="M114" s="185"/>
      <c r="N114" s="185"/>
      <c r="O114" s="185"/>
      <c r="P114" s="186"/>
      <c r="Q114" s="16"/>
    </row>
    <row r="115" spans="2:19">
      <c r="B115" s="16"/>
      <c r="C115" s="16"/>
      <c r="D115" s="16"/>
      <c r="E115" s="16"/>
      <c r="F115" s="16"/>
      <c r="G115" s="16"/>
      <c r="H115" s="184"/>
      <c r="I115" s="185"/>
      <c r="J115" s="185"/>
      <c r="K115" s="185"/>
      <c r="L115" s="185"/>
      <c r="M115" s="185"/>
      <c r="N115" s="185"/>
      <c r="O115" s="185"/>
      <c r="P115" s="186"/>
      <c r="Q115" s="16"/>
    </row>
    <row r="116" spans="2:19">
      <c r="B116" s="16"/>
      <c r="C116" s="16"/>
      <c r="D116" s="16"/>
      <c r="E116" s="16"/>
      <c r="F116" s="16"/>
      <c r="G116" s="16"/>
      <c r="H116" s="184"/>
      <c r="I116" s="185"/>
      <c r="J116" s="185"/>
      <c r="K116" s="185"/>
      <c r="L116" s="185"/>
      <c r="M116" s="185"/>
      <c r="N116" s="185"/>
      <c r="O116" s="185"/>
      <c r="P116" s="186"/>
      <c r="Q116" s="16"/>
    </row>
    <row r="117" spans="2:19">
      <c r="B117" s="16"/>
      <c r="C117" s="16"/>
      <c r="D117" s="16"/>
      <c r="E117" s="16"/>
      <c r="F117" s="16"/>
      <c r="G117" s="16"/>
      <c r="H117" s="184"/>
      <c r="I117" s="185"/>
      <c r="J117" s="185"/>
      <c r="K117" s="185"/>
      <c r="L117" s="185"/>
      <c r="M117" s="185"/>
      <c r="N117" s="185"/>
      <c r="O117" s="185"/>
      <c r="P117" s="186"/>
      <c r="Q117" s="16"/>
    </row>
    <row r="118" spans="2:19">
      <c r="B118" s="16"/>
      <c r="C118" s="16"/>
      <c r="D118" s="16"/>
      <c r="E118" s="16"/>
      <c r="F118" s="16"/>
      <c r="G118" s="16"/>
      <c r="H118" s="184"/>
      <c r="I118" s="185"/>
      <c r="J118" s="185"/>
      <c r="K118" s="185"/>
      <c r="L118" s="185"/>
      <c r="M118" s="185"/>
      <c r="N118" s="185"/>
      <c r="O118" s="185"/>
      <c r="P118" s="186"/>
      <c r="Q118" s="16"/>
    </row>
    <row r="119" spans="2:19">
      <c r="B119" s="16"/>
      <c r="C119" s="16"/>
      <c r="D119" s="16"/>
      <c r="E119" s="16"/>
      <c r="F119" s="16"/>
      <c r="G119" s="16"/>
      <c r="H119" s="187"/>
      <c r="I119" s="188"/>
      <c r="J119" s="188"/>
      <c r="K119" s="188"/>
      <c r="L119" s="188"/>
      <c r="M119" s="188"/>
      <c r="N119" s="188"/>
      <c r="O119" s="188"/>
      <c r="P119" s="189"/>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81" t="s">
        <v>276</v>
      </c>
      <c r="I123" s="182"/>
      <c r="J123" s="182"/>
      <c r="K123" s="182"/>
      <c r="L123" s="182"/>
      <c r="M123" s="182"/>
      <c r="N123" s="182"/>
      <c r="O123" s="182"/>
      <c r="P123" s="183"/>
      <c r="Q123" s="16"/>
    </row>
    <row r="124" spans="2:19">
      <c r="B124" s="16"/>
      <c r="C124" s="16"/>
      <c r="D124" s="16"/>
      <c r="E124" s="16"/>
      <c r="F124" s="16"/>
      <c r="G124" s="16"/>
      <c r="H124" s="184"/>
      <c r="I124" s="185"/>
      <c r="J124" s="185"/>
      <c r="K124" s="185"/>
      <c r="L124" s="185"/>
      <c r="M124" s="185"/>
      <c r="N124" s="185"/>
      <c r="O124" s="185"/>
      <c r="P124" s="186"/>
      <c r="Q124" s="16"/>
    </row>
    <row r="125" spans="2:19">
      <c r="B125" s="16"/>
      <c r="C125" s="16"/>
      <c r="D125" s="16"/>
      <c r="E125" s="16"/>
      <c r="F125" s="16"/>
      <c r="G125" s="16"/>
      <c r="H125" s="184"/>
      <c r="I125" s="185"/>
      <c r="J125" s="185"/>
      <c r="K125" s="185"/>
      <c r="L125" s="185"/>
      <c r="M125" s="185"/>
      <c r="N125" s="185"/>
      <c r="O125" s="185"/>
      <c r="P125" s="186"/>
      <c r="Q125" s="16"/>
      <c r="S125" t="s">
        <v>324</v>
      </c>
    </row>
    <row r="126" spans="2:19">
      <c r="B126" s="16"/>
      <c r="C126" s="16"/>
      <c r="D126" s="16"/>
      <c r="E126" s="16"/>
      <c r="F126" s="16"/>
      <c r="G126" s="16"/>
      <c r="H126" s="184"/>
      <c r="I126" s="185"/>
      <c r="J126" s="185"/>
      <c r="K126" s="185"/>
      <c r="L126" s="185"/>
      <c r="M126" s="185"/>
      <c r="N126" s="185"/>
      <c r="O126" s="185"/>
      <c r="P126" s="186"/>
      <c r="Q126" s="16"/>
      <c r="S126" t="s">
        <v>355</v>
      </c>
    </row>
    <row r="127" spans="2:19">
      <c r="B127" s="16"/>
      <c r="C127" s="16"/>
      <c r="D127" s="16"/>
      <c r="E127" s="16"/>
      <c r="F127" s="16"/>
      <c r="G127" s="16"/>
      <c r="H127" s="184"/>
      <c r="I127" s="185"/>
      <c r="J127" s="185"/>
      <c r="K127" s="185"/>
      <c r="L127" s="185"/>
      <c r="M127" s="185"/>
      <c r="N127" s="185"/>
      <c r="O127" s="185"/>
      <c r="P127" s="186"/>
      <c r="Q127" s="16"/>
    </row>
    <row r="128" spans="2:19">
      <c r="B128" s="16"/>
      <c r="C128" s="16"/>
      <c r="D128" s="16"/>
      <c r="E128" s="16"/>
      <c r="F128" s="16"/>
      <c r="G128" s="16"/>
      <c r="H128" s="184"/>
      <c r="I128" s="185"/>
      <c r="J128" s="185"/>
      <c r="K128" s="185"/>
      <c r="L128" s="185"/>
      <c r="M128" s="185"/>
      <c r="N128" s="185"/>
      <c r="O128" s="185"/>
      <c r="P128" s="186"/>
      <c r="Q128" s="16"/>
    </row>
    <row r="129" spans="2:17">
      <c r="B129" s="16"/>
      <c r="C129" s="16"/>
      <c r="D129" s="16"/>
      <c r="E129" s="16"/>
      <c r="F129" s="16"/>
      <c r="G129" s="16"/>
      <c r="H129" s="184"/>
      <c r="I129" s="185"/>
      <c r="J129" s="185"/>
      <c r="K129" s="185"/>
      <c r="L129" s="185"/>
      <c r="M129" s="185"/>
      <c r="N129" s="185"/>
      <c r="O129" s="185"/>
      <c r="P129" s="186"/>
      <c r="Q129" s="16"/>
    </row>
    <row r="130" spans="2:17">
      <c r="B130" s="16"/>
      <c r="C130" s="16"/>
      <c r="D130" s="16"/>
      <c r="E130" s="16"/>
      <c r="F130" s="16"/>
      <c r="G130" s="16"/>
      <c r="H130" s="187"/>
      <c r="I130" s="188"/>
      <c r="J130" s="188"/>
      <c r="K130" s="188"/>
      <c r="L130" s="188"/>
      <c r="M130" s="188"/>
      <c r="N130" s="188"/>
      <c r="O130" s="188"/>
      <c r="P130" s="189"/>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68:P75"/>
    <mergeCell ref="H13:P20"/>
    <mergeCell ref="H24:P31"/>
    <mergeCell ref="H35:P42"/>
    <mergeCell ref="H46:P53"/>
    <mergeCell ref="H57:P64"/>
    <mergeCell ref="H79:P86"/>
    <mergeCell ref="H90:P97"/>
    <mergeCell ref="H101:P108"/>
    <mergeCell ref="H112:P119"/>
    <mergeCell ref="H123:P130"/>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3"/>
  <dimension ref="A11:Q51"/>
  <sheetViews>
    <sheetView showGridLines="0" showRowColHeaders="0" topLeftCell="A3"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4" t="s">
        <v>282</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313</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4" t="s">
        <v>286</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314</v>
      </c>
      <c r="O21" s="37"/>
      <c r="P21" s="37"/>
      <c r="Q21" s="16"/>
    </row>
    <row r="22" spans="1:17">
      <c r="B22" s="16"/>
      <c r="C22" t="s">
        <v>315</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4" t="s">
        <v>291</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270</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dimension ref="A11:R213"/>
  <sheetViews>
    <sheetView showGridLines="0" showRowColHeaders="0" zoomScale="115" zoomScaleNormal="115"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227"/>
      <c r="F14" s="227"/>
      <c r="G14" s="227"/>
      <c r="H14" s="227"/>
      <c r="I14" s="227"/>
      <c r="J14" s="227"/>
      <c r="K14" s="227"/>
      <c r="L14" s="227"/>
      <c r="M14" s="46" t="s">
        <v>145</v>
      </c>
      <c r="N14" s="37"/>
      <c r="O14" s="37"/>
      <c r="P14" s="37"/>
      <c r="Q14" s="37"/>
      <c r="R14" s="16"/>
    </row>
    <row r="15" spans="1:18" ht="15" customHeight="1" outlineLevel="1">
      <c r="A15" s="9"/>
      <c r="B15" s="16"/>
      <c r="C15" s="212"/>
      <c r="D15" s="212"/>
      <c r="E15" s="212"/>
      <c r="F15" s="212"/>
      <c r="G15" s="212"/>
      <c r="H15" s="212"/>
      <c r="I15" s="212"/>
      <c r="J15" s="212"/>
      <c r="K15" s="212"/>
      <c r="L15" s="37"/>
      <c r="M15" s="217" t="s">
        <v>348</v>
      </c>
      <c r="N15" s="218"/>
      <c r="O15" s="218"/>
      <c r="P15" s="218"/>
      <c r="Q15" s="219"/>
      <c r="R15" s="16"/>
    </row>
    <row r="16" spans="1:18" outlineLevel="1">
      <c r="A16" s="9"/>
      <c r="B16" s="16"/>
      <c r="C16" s="212"/>
      <c r="D16" s="212"/>
      <c r="E16" s="212"/>
      <c r="F16" s="212"/>
      <c r="G16" s="212"/>
      <c r="H16" s="212"/>
      <c r="I16" s="212"/>
      <c r="J16" s="212"/>
      <c r="K16" s="212"/>
      <c r="L16" s="37"/>
      <c r="M16" s="220"/>
      <c r="N16" s="221"/>
      <c r="O16" s="221"/>
      <c r="P16" s="221"/>
      <c r="Q16" s="222"/>
      <c r="R16" s="16"/>
    </row>
    <row r="17" spans="1:18" outlineLevel="1">
      <c r="A17" s="9"/>
      <c r="B17" s="16"/>
      <c r="C17" s="212"/>
      <c r="D17" s="212"/>
      <c r="E17" s="212"/>
      <c r="F17" s="212"/>
      <c r="G17" s="212"/>
      <c r="H17" s="212"/>
      <c r="I17" s="212"/>
      <c r="J17" s="212"/>
      <c r="K17" s="212"/>
      <c r="L17" s="37"/>
      <c r="M17" s="220"/>
      <c r="N17" s="221"/>
      <c r="O17" s="221"/>
      <c r="P17" s="221"/>
      <c r="Q17" s="222"/>
      <c r="R17" s="16"/>
    </row>
    <row r="18" spans="1:18" outlineLevel="1">
      <c r="A18" s="9"/>
      <c r="B18" s="16"/>
      <c r="C18" s="212"/>
      <c r="D18" s="212"/>
      <c r="E18" s="212"/>
      <c r="F18" s="212"/>
      <c r="G18" s="212"/>
      <c r="H18" s="212"/>
      <c r="I18" s="212"/>
      <c r="J18" s="212"/>
      <c r="K18" s="212"/>
      <c r="L18" s="37"/>
      <c r="M18" s="220"/>
      <c r="N18" s="221"/>
      <c r="O18" s="221"/>
      <c r="P18" s="221"/>
      <c r="Q18" s="222"/>
      <c r="R18" s="16"/>
    </row>
    <row r="19" spans="1:18" outlineLevel="1">
      <c r="A19" s="9"/>
      <c r="B19" s="16"/>
      <c r="C19" s="212"/>
      <c r="D19" s="212"/>
      <c r="E19" s="212"/>
      <c r="F19" s="212"/>
      <c r="G19" s="212"/>
      <c r="H19" s="212"/>
      <c r="I19" s="212"/>
      <c r="J19" s="212"/>
      <c r="K19" s="212"/>
      <c r="L19" s="37"/>
      <c r="M19" s="220"/>
      <c r="N19" s="221"/>
      <c r="O19" s="221"/>
      <c r="P19" s="221"/>
      <c r="Q19" s="222"/>
      <c r="R19" s="16"/>
    </row>
    <row r="20" spans="1:18" outlineLevel="1">
      <c r="A20" s="9"/>
      <c r="B20" s="16"/>
      <c r="C20" s="212"/>
      <c r="D20" s="212"/>
      <c r="E20" s="212"/>
      <c r="F20" s="212"/>
      <c r="G20" s="212"/>
      <c r="H20" s="212"/>
      <c r="I20" s="212"/>
      <c r="J20" s="212"/>
      <c r="K20" s="212"/>
      <c r="L20" s="16"/>
      <c r="M20" s="220"/>
      <c r="N20" s="221"/>
      <c r="O20" s="221"/>
      <c r="P20" s="221"/>
      <c r="Q20" s="222"/>
      <c r="R20" s="16"/>
    </row>
    <row r="21" spans="1:18" outlineLevel="1">
      <c r="B21" s="16"/>
      <c r="C21" s="212"/>
      <c r="D21" s="212"/>
      <c r="E21" s="212"/>
      <c r="F21" s="212"/>
      <c r="G21" s="212"/>
      <c r="H21" s="212"/>
      <c r="I21" s="212"/>
      <c r="J21" s="212"/>
      <c r="K21" s="212"/>
      <c r="L21" s="16"/>
      <c r="M21" s="220"/>
      <c r="N21" s="221"/>
      <c r="O21" s="221"/>
      <c r="P21" s="221"/>
      <c r="Q21" s="222"/>
      <c r="R21" s="16"/>
    </row>
    <row r="22" spans="1:18" outlineLevel="1">
      <c r="B22" s="16"/>
      <c r="C22" s="212"/>
      <c r="D22" s="212"/>
      <c r="E22" s="212"/>
      <c r="F22" s="212"/>
      <c r="G22" s="212"/>
      <c r="H22" s="212"/>
      <c r="I22" s="212"/>
      <c r="J22" s="212"/>
      <c r="K22" s="212"/>
      <c r="L22" s="16"/>
      <c r="M22" s="220"/>
      <c r="N22" s="221"/>
      <c r="O22" s="221"/>
      <c r="P22" s="221"/>
      <c r="Q22" s="222"/>
      <c r="R22" s="16"/>
    </row>
    <row r="23" spans="1:18" outlineLevel="1">
      <c r="B23" s="16"/>
      <c r="C23" s="212"/>
      <c r="D23" s="212"/>
      <c r="E23" s="212"/>
      <c r="F23" s="212"/>
      <c r="G23" s="212"/>
      <c r="H23" s="212"/>
      <c r="I23" s="212"/>
      <c r="J23" s="212"/>
      <c r="K23" s="212"/>
      <c r="L23" s="16"/>
      <c r="M23" s="220"/>
      <c r="N23" s="221"/>
      <c r="O23" s="221"/>
      <c r="P23" s="221"/>
      <c r="Q23" s="222"/>
      <c r="R23" s="16"/>
    </row>
    <row r="24" spans="1:18" outlineLevel="1">
      <c r="B24" s="16"/>
      <c r="C24" s="212"/>
      <c r="D24" s="212"/>
      <c r="E24" s="212"/>
      <c r="F24" s="212"/>
      <c r="G24" s="212"/>
      <c r="H24" s="212"/>
      <c r="I24" s="212"/>
      <c r="J24" s="212"/>
      <c r="K24" s="212"/>
      <c r="L24" s="16"/>
      <c r="M24" s="220"/>
      <c r="N24" s="221"/>
      <c r="O24" s="221"/>
      <c r="P24" s="221"/>
      <c r="Q24" s="222"/>
      <c r="R24" s="16"/>
    </row>
    <row r="25" spans="1:18" outlineLevel="1">
      <c r="B25" s="16"/>
      <c r="C25" s="212"/>
      <c r="D25" s="212"/>
      <c r="E25" s="212"/>
      <c r="F25" s="212"/>
      <c r="G25" s="212"/>
      <c r="H25" s="212"/>
      <c r="I25" s="212"/>
      <c r="J25" s="212"/>
      <c r="K25" s="212"/>
      <c r="L25" s="16"/>
      <c r="M25" s="220"/>
      <c r="N25" s="221"/>
      <c r="O25" s="221"/>
      <c r="P25" s="221"/>
      <c r="Q25" s="222"/>
      <c r="R25" s="16"/>
    </row>
    <row r="26" spans="1:18" outlineLevel="1">
      <c r="B26" s="16"/>
      <c r="C26" s="212"/>
      <c r="D26" s="212"/>
      <c r="E26" s="212"/>
      <c r="F26" s="212"/>
      <c r="G26" s="212"/>
      <c r="H26" s="212"/>
      <c r="I26" s="212"/>
      <c r="J26" s="212"/>
      <c r="K26" s="212"/>
      <c r="L26" s="16"/>
      <c r="M26" s="220"/>
      <c r="N26" s="221"/>
      <c r="O26" s="221"/>
      <c r="P26" s="221"/>
      <c r="Q26" s="222"/>
      <c r="R26" s="16"/>
    </row>
    <row r="27" spans="1:18" outlineLevel="1">
      <c r="B27" s="16"/>
      <c r="C27" s="212"/>
      <c r="D27" s="212"/>
      <c r="E27" s="212"/>
      <c r="F27" s="212"/>
      <c r="G27" s="212"/>
      <c r="H27" s="212"/>
      <c r="I27" s="212"/>
      <c r="J27" s="212"/>
      <c r="K27" s="212"/>
      <c r="L27" s="16"/>
      <c r="M27" s="220"/>
      <c r="N27" s="221"/>
      <c r="O27" s="221"/>
      <c r="P27" s="221"/>
      <c r="Q27" s="222"/>
      <c r="R27" s="16"/>
    </row>
    <row r="28" spans="1:18" outlineLevel="1">
      <c r="B28" s="16"/>
      <c r="C28" s="212"/>
      <c r="D28" s="212"/>
      <c r="E28" s="212"/>
      <c r="F28" s="212"/>
      <c r="G28" s="212"/>
      <c r="H28" s="212"/>
      <c r="I28" s="212"/>
      <c r="J28" s="212"/>
      <c r="K28" s="212"/>
      <c r="L28" s="16"/>
      <c r="M28" s="220"/>
      <c r="N28" s="221"/>
      <c r="O28" s="221"/>
      <c r="P28" s="221"/>
      <c r="Q28" s="222"/>
      <c r="R28" s="16"/>
    </row>
    <row r="29" spans="1:18" outlineLevel="1">
      <c r="B29" s="16"/>
      <c r="C29" s="212"/>
      <c r="D29" s="212"/>
      <c r="E29" s="212"/>
      <c r="F29" s="212"/>
      <c r="G29" s="212"/>
      <c r="H29" s="212"/>
      <c r="I29" s="212"/>
      <c r="J29" s="212"/>
      <c r="K29" s="212"/>
      <c r="L29" s="16"/>
      <c r="M29" s="220"/>
      <c r="N29" s="221"/>
      <c r="O29" s="221"/>
      <c r="P29" s="221"/>
      <c r="Q29" s="222"/>
      <c r="R29" s="16"/>
    </row>
    <row r="30" spans="1:18" outlineLevel="1">
      <c r="B30" s="16"/>
      <c r="C30" s="212"/>
      <c r="D30" s="212"/>
      <c r="E30" s="212"/>
      <c r="F30" s="212"/>
      <c r="G30" s="212"/>
      <c r="H30" s="212"/>
      <c r="I30" s="212"/>
      <c r="J30" s="212"/>
      <c r="K30" s="212"/>
      <c r="L30" s="16"/>
      <c r="M30" s="220"/>
      <c r="N30" s="221"/>
      <c r="O30" s="221"/>
      <c r="P30" s="221"/>
      <c r="Q30" s="222"/>
      <c r="R30" s="16"/>
    </row>
    <row r="31" spans="1:18" outlineLevel="1">
      <c r="B31" s="16"/>
      <c r="C31" s="212"/>
      <c r="D31" s="212"/>
      <c r="E31" s="212"/>
      <c r="F31" s="212"/>
      <c r="G31" s="212"/>
      <c r="H31" s="212"/>
      <c r="I31" s="212"/>
      <c r="J31" s="212"/>
      <c r="K31" s="212"/>
      <c r="L31" s="16"/>
      <c r="M31" s="223"/>
      <c r="N31" s="224"/>
      <c r="O31" s="224"/>
      <c r="P31" s="224"/>
      <c r="Q31" s="225"/>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212"/>
      <c r="D36" s="212"/>
      <c r="E36" s="212"/>
      <c r="F36" s="212"/>
      <c r="G36" s="212"/>
      <c r="H36" s="212"/>
      <c r="I36" s="212"/>
      <c r="J36" s="212"/>
      <c r="K36" s="212"/>
      <c r="L36" s="37"/>
      <c r="M36" s="226"/>
      <c r="N36" s="218"/>
      <c r="O36" s="218"/>
      <c r="P36" s="218"/>
      <c r="Q36" s="219"/>
      <c r="R36" s="16"/>
    </row>
    <row r="37" spans="1:18" hidden="1" outlineLevel="1">
      <c r="A37" s="9"/>
      <c r="B37" s="16"/>
      <c r="C37" s="212"/>
      <c r="D37" s="212"/>
      <c r="E37" s="212"/>
      <c r="F37" s="212"/>
      <c r="G37" s="212"/>
      <c r="H37" s="212"/>
      <c r="I37" s="212"/>
      <c r="J37" s="212"/>
      <c r="K37" s="212"/>
      <c r="L37" s="37"/>
      <c r="M37" s="220"/>
      <c r="N37" s="221"/>
      <c r="O37" s="221"/>
      <c r="P37" s="221"/>
      <c r="Q37" s="222"/>
      <c r="R37" s="16"/>
    </row>
    <row r="38" spans="1:18" hidden="1" outlineLevel="1">
      <c r="A38" s="9"/>
      <c r="B38" s="16"/>
      <c r="C38" s="212"/>
      <c r="D38" s="212"/>
      <c r="E38" s="212"/>
      <c r="F38" s="212"/>
      <c r="G38" s="212"/>
      <c r="H38" s="212"/>
      <c r="I38" s="212"/>
      <c r="J38" s="212"/>
      <c r="K38" s="212"/>
      <c r="L38" s="37"/>
      <c r="M38" s="220"/>
      <c r="N38" s="221"/>
      <c r="O38" s="221"/>
      <c r="P38" s="221"/>
      <c r="Q38" s="222"/>
      <c r="R38" s="16"/>
    </row>
    <row r="39" spans="1:18" hidden="1" outlineLevel="1">
      <c r="A39" s="9"/>
      <c r="B39" s="16"/>
      <c r="C39" s="212"/>
      <c r="D39" s="212"/>
      <c r="E39" s="212"/>
      <c r="F39" s="212"/>
      <c r="G39" s="212"/>
      <c r="H39" s="212"/>
      <c r="I39" s="212"/>
      <c r="J39" s="212"/>
      <c r="K39" s="212"/>
      <c r="L39" s="37"/>
      <c r="M39" s="220"/>
      <c r="N39" s="221"/>
      <c r="O39" s="221"/>
      <c r="P39" s="221"/>
      <c r="Q39" s="222"/>
      <c r="R39" s="16"/>
    </row>
    <row r="40" spans="1:18" hidden="1" outlineLevel="1">
      <c r="A40" s="9"/>
      <c r="B40" s="16"/>
      <c r="C40" s="212"/>
      <c r="D40" s="212"/>
      <c r="E40" s="212"/>
      <c r="F40" s="212"/>
      <c r="G40" s="212"/>
      <c r="H40" s="212"/>
      <c r="I40" s="212"/>
      <c r="J40" s="212"/>
      <c r="K40" s="212"/>
      <c r="L40" s="37"/>
      <c r="M40" s="220"/>
      <c r="N40" s="221"/>
      <c r="O40" s="221"/>
      <c r="P40" s="221"/>
      <c r="Q40" s="222"/>
      <c r="R40" s="16"/>
    </row>
    <row r="41" spans="1:18" hidden="1" outlineLevel="1">
      <c r="A41" s="9"/>
      <c r="B41" s="16"/>
      <c r="C41" s="212"/>
      <c r="D41" s="212"/>
      <c r="E41" s="212"/>
      <c r="F41" s="212"/>
      <c r="G41" s="212"/>
      <c r="H41" s="212"/>
      <c r="I41" s="212"/>
      <c r="J41" s="212"/>
      <c r="K41" s="212"/>
      <c r="L41" s="16"/>
      <c r="M41" s="220"/>
      <c r="N41" s="221"/>
      <c r="O41" s="221"/>
      <c r="P41" s="221"/>
      <c r="Q41" s="222"/>
      <c r="R41" s="16"/>
    </row>
    <row r="42" spans="1:18" hidden="1" outlineLevel="1">
      <c r="B42" s="16"/>
      <c r="C42" s="212"/>
      <c r="D42" s="212"/>
      <c r="E42" s="212"/>
      <c r="F42" s="212"/>
      <c r="G42" s="212"/>
      <c r="H42" s="212"/>
      <c r="I42" s="212"/>
      <c r="J42" s="212"/>
      <c r="K42" s="212"/>
      <c r="L42" s="16"/>
      <c r="M42" s="220"/>
      <c r="N42" s="221"/>
      <c r="O42" s="221"/>
      <c r="P42" s="221"/>
      <c r="Q42" s="222"/>
      <c r="R42" s="16"/>
    </row>
    <row r="43" spans="1:18" hidden="1" outlineLevel="1">
      <c r="B43" s="16"/>
      <c r="C43" s="212"/>
      <c r="D43" s="212"/>
      <c r="E43" s="212"/>
      <c r="F43" s="212"/>
      <c r="G43" s="212"/>
      <c r="H43" s="212"/>
      <c r="I43" s="212"/>
      <c r="J43" s="212"/>
      <c r="K43" s="212"/>
      <c r="L43" s="16"/>
      <c r="M43" s="220"/>
      <c r="N43" s="221"/>
      <c r="O43" s="221"/>
      <c r="P43" s="221"/>
      <c r="Q43" s="222"/>
      <c r="R43" s="16"/>
    </row>
    <row r="44" spans="1:18" hidden="1" outlineLevel="1">
      <c r="B44" s="16"/>
      <c r="C44" s="212"/>
      <c r="D44" s="212"/>
      <c r="E44" s="212"/>
      <c r="F44" s="212"/>
      <c r="G44" s="212"/>
      <c r="H44" s="212"/>
      <c r="I44" s="212"/>
      <c r="J44" s="212"/>
      <c r="K44" s="212"/>
      <c r="L44" s="16"/>
      <c r="M44" s="220"/>
      <c r="N44" s="221"/>
      <c r="O44" s="221"/>
      <c r="P44" s="221"/>
      <c r="Q44" s="222"/>
      <c r="R44" s="16"/>
    </row>
    <row r="45" spans="1:18" hidden="1" outlineLevel="1">
      <c r="B45" s="16"/>
      <c r="C45" s="212"/>
      <c r="D45" s="212"/>
      <c r="E45" s="212"/>
      <c r="F45" s="212"/>
      <c r="G45" s="212"/>
      <c r="H45" s="212"/>
      <c r="I45" s="212"/>
      <c r="J45" s="212"/>
      <c r="K45" s="212"/>
      <c r="L45" s="16"/>
      <c r="M45" s="220"/>
      <c r="N45" s="221"/>
      <c r="O45" s="221"/>
      <c r="P45" s="221"/>
      <c r="Q45" s="222"/>
      <c r="R45" s="16"/>
    </row>
    <row r="46" spans="1:18" hidden="1" outlineLevel="1">
      <c r="B46" s="16"/>
      <c r="C46" s="212"/>
      <c r="D46" s="212"/>
      <c r="E46" s="212"/>
      <c r="F46" s="212"/>
      <c r="G46" s="212"/>
      <c r="H46" s="212"/>
      <c r="I46" s="212"/>
      <c r="J46" s="212"/>
      <c r="K46" s="212"/>
      <c r="L46" s="16"/>
      <c r="M46" s="220"/>
      <c r="N46" s="221"/>
      <c r="O46" s="221"/>
      <c r="P46" s="221"/>
      <c r="Q46" s="222"/>
      <c r="R46" s="16"/>
    </row>
    <row r="47" spans="1:18" hidden="1" outlineLevel="1">
      <c r="B47" s="16"/>
      <c r="C47" s="212"/>
      <c r="D47" s="212"/>
      <c r="E47" s="212"/>
      <c r="F47" s="212"/>
      <c r="G47" s="212"/>
      <c r="H47" s="212"/>
      <c r="I47" s="212"/>
      <c r="J47" s="212"/>
      <c r="K47" s="212"/>
      <c r="L47" s="16"/>
      <c r="M47" s="220"/>
      <c r="N47" s="221"/>
      <c r="O47" s="221"/>
      <c r="P47" s="221"/>
      <c r="Q47" s="222"/>
      <c r="R47" s="16"/>
    </row>
    <row r="48" spans="1:18" hidden="1" outlineLevel="1">
      <c r="B48" s="16"/>
      <c r="C48" s="212"/>
      <c r="D48" s="212"/>
      <c r="E48" s="212"/>
      <c r="F48" s="212"/>
      <c r="G48" s="212"/>
      <c r="H48" s="212"/>
      <c r="I48" s="212"/>
      <c r="J48" s="212"/>
      <c r="K48" s="212"/>
      <c r="L48" s="16"/>
      <c r="M48" s="220"/>
      <c r="N48" s="221"/>
      <c r="O48" s="221"/>
      <c r="P48" s="221"/>
      <c r="Q48" s="222"/>
      <c r="R48" s="16"/>
    </row>
    <row r="49" spans="1:18" hidden="1" outlineLevel="1">
      <c r="B49" s="16"/>
      <c r="C49" s="212"/>
      <c r="D49" s="212"/>
      <c r="E49" s="212"/>
      <c r="F49" s="212"/>
      <c r="G49" s="212"/>
      <c r="H49" s="212"/>
      <c r="I49" s="212"/>
      <c r="J49" s="212"/>
      <c r="K49" s="212"/>
      <c r="L49" s="16"/>
      <c r="M49" s="220"/>
      <c r="N49" s="221"/>
      <c r="O49" s="221"/>
      <c r="P49" s="221"/>
      <c r="Q49" s="222"/>
      <c r="R49" s="16"/>
    </row>
    <row r="50" spans="1:18" hidden="1" outlineLevel="1">
      <c r="B50" s="16"/>
      <c r="C50" s="212"/>
      <c r="D50" s="212"/>
      <c r="E50" s="212"/>
      <c r="F50" s="212"/>
      <c r="G50" s="212"/>
      <c r="H50" s="212"/>
      <c r="I50" s="212"/>
      <c r="J50" s="212"/>
      <c r="K50" s="212"/>
      <c r="L50" s="16"/>
      <c r="M50" s="220"/>
      <c r="N50" s="221"/>
      <c r="O50" s="221"/>
      <c r="P50" s="221"/>
      <c r="Q50" s="222"/>
      <c r="R50" s="16"/>
    </row>
    <row r="51" spans="1:18" hidden="1" outlineLevel="1">
      <c r="B51" s="16"/>
      <c r="C51" s="212"/>
      <c r="D51" s="212"/>
      <c r="E51" s="212"/>
      <c r="F51" s="212"/>
      <c r="G51" s="212"/>
      <c r="H51" s="212"/>
      <c r="I51" s="212"/>
      <c r="J51" s="212"/>
      <c r="K51" s="212"/>
      <c r="L51" s="16"/>
      <c r="M51" s="220"/>
      <c r="N51" s="221"/>
      <c r="O51" s="221"/>
      <c r="P51" s="221"/>
      <c r="Q51" s="222"/>
      <c r="R51" s="16"/>
    </row>
    <row r="52" spans="1:18" hidden="1" outlineLevel="1">
      <c r="B52" s="16"/>
      <c r="C52" s="212"/>
      <c r="D52" s="212"/>
      <c r="E52" s="212"/>
      <c r="F52" s="212"/>
      <c r="G52" s="212"/>
      <c r="H52" s="212"/>
      <c r="I52" s="212"/>
      <c r="J52" s="212"/>
      <c r="K52" s="212"/>
      <c r="L52" s="16"/>
      <c r="M52" s="223"/>
      <c r="N52" s="224"/>
      <c r="O52" s="224"/>
      <c r="P52" s="224"/>
      <c r="Q52" s="225"/>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272</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212"/>
      <c r="D57" s="212"/>
      <c r="E57" s="212"/>
      <c r="F57" s="212"/>
      <c r="G57" s="212"/>
      <c r="H57" s="212"/>
      <c r="I57" s="212"/>
      <c r="J57" s="212"/>
      <c r="K57" s="212"/>
      <c r="L57" s="37"/>
      <c r="M57" s="226"/>
      <c r="N57" s="218"/>
      <c r="O57" s="218"/>
      <c r="P57" s="218"/>
      <c r="Q57" s="219"/>
      <c r="R57" s="16"/>
    </row>
    <row r="58" spans="1:18" hidden="1" outlineLevel="1">
      <c r="A58" s="9"/>
      <c r="B58" s="16"/>
      <c r="C58" s="212"/>
      <c r="D58" s="212"/>
      <c r="E58" s="212"/>
      <c r="F58" s="212"/>
      <c r="G58" s="212"/>
      <c r="H58" s="212"/>
      <c r="I58" s="212"/>
      <c r="J58" s="212"/>
      <c r="K58" s="212"/>
      <c r="L58" s="37"/>
      <c r="M58" s="220"/>
      <c r="N58" s="221"/>
      <c r="O58" s="221"/>
      <c r="P58" s="221"/>
      <c r="Q58" s="222"/>
      <c r="R58" s="16"/>
    </row>
    <row r="59" spans="1:18" hidden="1" outlineLevel="1">
      <c r="A59" s="9"/>
      <c r="B59" s="16"/>
      <c r="C59" s="212"/>
      <c r="D59" s="212"/>
      <c r="E59" s="212"/>
      <c r="F59" s="212"/>
      <c r="G59" s="212"/>
      <c r="H59" s="212"/>
      <c r="I59" s="212"/>
      <c r="J59" s="212"/>
      <c r="K59" s="212"/>
      <c r="L59" s="37"/>
      <c r="M59" s="220"/>
      <c r="N59" s="221"/>
      <c r="O59" s="221"/>
      <c r="P59" s="221"/>
      <c r="Q59" s="222"/>
      <c r="R59" s="16"/>
    </row>
    <row r="60" spans="1:18" hidden="1" outlineLevel="1">
      <c r="A60" s="9"/>
      <c r="B60" s="16"/>
      <c r="C60" s="212"/>
      <c r="D60" s="212"/>
      <c r="E60" s="212"/>
      <c r="F60" s="212"/>
      <c r="G60" s="212"/>
      <c r="H60" s="212"/>
      <c r="I60" s="212"/>
      <c r="J60" s="212"/>
      <c r="K60" s="212"/>
      <c r="L60" s="37"/>
      <c r="M60" s="220"/>
      <c r="N60" s="221"/>
      <c r="O60" s="221"/>
      <c r="P60" s="221"/>
      <c r="Q60" s="222"/>
      <c r="R60" s="16"/>
    </row>
    <row r="61" spans="1:18" hidden="1" outlineLevel="1">
      <c r="A61" s="9"/>
      <c r="B61" s="16"/>
      <c r="C61" s="212"/>
      <c r="D61" s="212"/>
      <c r="E61" s="212"/>
      <c r="F61" s="212"/>
      <c r="G61" s="212"/>
      <c r="H61" s="212"/>
      <c r="I61" s="212"/>
      <c r="J61" s="212"/>
      <c r="K61" s="212"/>
      <c r="L61" s="37"/>
      <c r="M61" s="220"/>
      <c r="N61" s="221"/>
      <c r="O61" s="221"/>
      <c r="P61" s="221"/>
      <c r="Q61" s="222"/>
      <c r="R61" s="16"/>
    </row>
    <row r="62" spans="1:18" hidden="1" outlineLevel="1">
      <c r="A62" s="9"/>
      <c r="B62" s="16"/>
      <c r="C62" s="212"/>
      <c r="D62" s="212"/>
      <c r="E62" s="212"/>
      <c r="F62" s="212"/>
      <c r="G62" s="212"/>
      <c r="H62" s="212"/>
      <c r="I62" s="212"/>
      <c r="J62" s="212"/>
      <c r="K62" s="212"/>
      <c r="L62" s="16"/>
      <c r="M62" s="220"/>
      <c r="N62" s="221"/>
      <c r="O62" s="221"/>
      <c r="P62" s="221"/>
      <c r="Q62" s="222"/>
      <c r="R62" s="16"/>
    </row>
    <row r="63" spans="1:18" hidden="1" outlineLevel="1">
      <c r="B63" s="16"/>
      <c r="C63" s="212"/>
      <c r="D63" s="212"/>
      <c r="E63" s="212"/>
      <c r="F63" s="212"/>
      <c r="G63" s="212"/>
      <c r="H63" s="212"/>
      <c r="I63" s="212"/>
      <c r="J63" s="212"/>
      <c r="K63" s="212"/>
      <c r="L63" s="16"/>
      <c r="M63" s="220"/>
      <c r="N63" s="221"/>
      <c r="O63" s="221"/>
      <c r="P63" s="221"/>
      <c r="Q63" s="222"/>
      <c r="R63" s="16"/>
    </row>
    <row r="64" spans="1:18" hidden="1" outlineLevel="1">
      <c r="B64" s="16"/>
      <c r="C64" s="212"/>
      <c r="D64" s="212"/>
      <c r="E64" s="212"/>
      <c r="F64" s="212"/>
      <c r="G64" s="212"/>
      <c r="H64" s="212"/>
      <c r="I64" s="212"/>
      <c r="J64" s="212"/>
      <c r="K64" s="212"/>
      <c r="L64" s="16"/>
      <c r="M64" s="220"/>
      <c r="N64" s="221"/>
      <c r="O64" s="221"/>
      <c r="P64" s="221"/>
      <c r="Q64" s="222"/>
      <c r="R64" s="16"/>
    </row>
    <row r="65" spans="2:18" hidden="1" outlineLevel="1">
      <c r="B65" s="16"/>
      <c r="C65" s="212"/>
      <c r="D65" s="212"/>
      <c r="E65" s="212"/>
      <c r="F65" s="212"/>
      <c r="G65" s="212"/>
      <c r="H65" s="212"/>
      <c r="I65" s="212"/>
      <c r="J65" s="212"/>
      <c r="K65" s="212"/>
      <c r="L65" s="16"/>
      <c r="M65" s="220"/>
      <c r="N65" s="221"/>
      <c r="O65" s="221"/>
      <c r="P65" s="221"/>
      <c r="Q65" s="222"/>
      <c r="R65" s="16"/>
    </row>
    <row r="66" spans="2:18" hidden="1" outlineLevel="1">
      <c r="B66" s="16"/>
      <c r="C66" s="212"/>
      <c r="D66" s="212"/>
      <c r="E66" s="212"/>
      <c r="F66" s="212"/>
      <c r="G66" s="212"/>
      <c r="H66" s="212"/>
      <c r="I66" s="212"/>
      <c r="J66" s="212"/>
      <c r="K66" s="212"/>
      <c r="L66" s="16"/>
      <c r="M66" s="220"/>
      <c r="N66" s="221"/>
      <c r="O66" s="221"/>
      <c r="P66" s="221"/>
      <c r="Q66" s="222"/>
      <c r="R66" s="16"/>
    </row>
    <row r="67" spans="2:18" hidden="1" outlineLevel="1">
      <c r="B67" s="16"/>
      <c r="C67" s="212"/>
      <c r="D67" s="212"/>
      <c r="E67" s="212"/>
      <c r="F67" s="212"/>
      <c r="G67" s="212"/>
      <c r="H67" s="212"/>
      <c r="I67" s="212"/>
      <c r="J67" s="212"/>
      <c r="K67" s="212"/>
      <c r="L67" s="16"/>
      <c r="M67" s="220"/>
      <c r="N67" s="221"/>
      <c r="O67" s="221"/>
      <c r="P67" s="221"/>
      <c r="Q67" s="222"/>
      <c r="R67" s="16"/>
    </row>
    <row r="68" spans="2:18" hidden="1" outlineLevel="1">
      <c r="B68" s="16"/>
      <c r="C68" s="212"/>
      <c r="D68" s="212"/>
      <c r="E68" s="212"/>
      <c r="F68" s="212"/>
      <c r="G68" s="212"/>
      <c r="H68" s="212"/>
      <c r="I68" s="212"/>
      <c r="J68" s="212"/>
      <c r="K68" s="212"/>
      <c r="L68" s="16"/>
      <c r="M68" s="220"/>
      <c r="N68" s="221"/>
      <c r="O68" s="221"/>
      <c r="P68" s="221"/>
      <c r="Q68" s="222"/>
      <c r="R68" s="16"/>
    </row>
    <row r="69" spans="2:18" hidden="1" outlineLevel="1">
      <c r="B69" s="16"/>
      <c r="C69" s="212"/>
      <c r="D69" s="212"/>
      <c r="E69" s="212"/>
      <c r="F69" s="212"/>
      <c r="G69" s="212"/>
      <c r="H69" s="212"/>
      <c r="I69" s="212"/>
      <c r="J69" s="212"/>
      <c r="K69" s="212"/>
      <c r="L69" s="16"/>
      <c r="M69" s="220"/>
      <c r="N69" s="221"/>
      <c r="O69" s="221"/>
      <c r="P69" s="221"/>
      <c r="Q69" s="222"/>
      <c r="R69" s="16"/>
    </row>
    <row r="70" spans="2:18" hidden="1" outlineLevel="1">
      <c r="B70" s="16"/>
      <c r="C70" s="212"/>
      <c r="D70" s="212"/>
      <c r="E70" s="212"/>
      <c r="F70" s="212"/>
      <c r="G70" s="212"/>
      <c r="H70" s="212"/>
      <c r="I70" s="212"/>
      <c r="J70" s="212"/>
      <c r="K70" s="212"/>
      <c r="L70" s="16"/>
      <c r="M70" s="220"/>
      <c r="N70" s="221"/>
      <c r="O70" s="221"/>
      <c r="P70" s="221"/>
      <c r="Q70" s="222"/>
      <c r="R70" s="16"/>
    </row>
    <row r="71" spans="2:18" hidden="1" outlineLevel="1">
      <c r="B71" s="16"/>
      <c r="C71" s="212"/>
      <c r="D71" s="212"/>
      <c r="E71" s="212"/>
      <c r="F71" s="212"/>
      <c r="G71" s="212"/>
      <c r="H71" s="212"/>
      <c r="I71" s="212"/>
      <c r="J71" s="212"/>
      <c r="K71" s="212"/>
      <c r="L71" s="16"/>
      <c r="M71" s="220"/>
      <c r="N71" s="221"/>
      <c r="O71" s="221"/>
      <c r="P71" s="221"/>
      <c r="Q71" s="222"/>
      <c r="R71" s="16"/>
    </row>
    <row r="72" spans="2:18" hidden="1" outlineLevel="1">
      <c r="B72" s="16"/>
      <c r="C72" s="212"/>
      <c r="D72" s="212"/>
      <c r="E72" s="212"/>
      <c r="F72" s="212"/>
      <c r="G72" s="212"/>
      <c r="H72" s="212"/>
      <c r="I72" s="212"/>
      <c r="J72" s="212"/>
      <c r="K72" s="212"/>
      <c r="L72" s="16"/>
      <c r="M72" s="220"/>
      <c r="N72" s="221"/>
      <c r="O72" s="221"/>
      <c r="P72" s="221"/>
      <c r="Q72" s="222"/>
      <c r="R72" s="16"/>
    </row>
    <row r="73" spans="2:18" hidden="1" outlineLevel="1">
      <c r="B73" s="16"/>
      <c r="C73" s="212"/>
      <c r="D73" s="212"/>
      <c r="E73" s="212"/>
      <c r="F73" s="212"/>
      <c r="G73" s="212"/>
      <c r="H73" s="212"/>
      <c r="I73" s="212"/>
      <c r="J73" s="212"/>
      <c r="K73" s="212"/>
      <c r="L73" s="16"/>
      <c r="M73" s="223"/>
      <c r="N73" s="224"/>
      <c r="O73" s="224"/>
      <c r="P73" s="224"/>
      <c r="Q73" s="225"/>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228" t="s">
        <v>339</v>
      </c>
      <c r="N79" s="209"/>
      <c r="O79" s="209"/>
      <c r="P79" s="209"/>
      <c r="Q79" s="210"/>
      <c r="R79" s="16"/>
    </row>
    <row r="80" spans="2:18" outlineLevel="1">
      <c r="B80" s="16"/>
      <c r="C80" s="16"/>
      <c r="D80" s="16"/>
      <c r="E80" s="16"/>
      <c r="F80" s="16"/>
      <c r="G80" s="16"/>
      <c r="H80" s="16"/>
      <c r="I80" s="16"/>
      <c r="J80" s="16"/>
      <c r="K80" s="16"/>
      <c r="L80" s="16"/>
      <c r="M80" s="211"/>
      <c r="N80" s="212"/>
      <c r="O80" s="212"/>
      <c r="P80" s="212"/>
      <c r="Q80" s="213"/>
      <c r="R80" s="16"/>
    </row>
    <row r="81" spans="2:18" outlineLevel="1">
      <c r="B81" s="16"/>
      <c r="C81" s="16"/>
      <c r="D81" s="16"/>
      <c r="E81" s="16"/>
      <c r="F81" s="16"/>
      <c r="G81" s="16"/>
      <c r="H81" s="16"/>
      <c r="I81" s="16"/>
      <c r="J81" s="16"/>
      <c r="K81" s="16"/>
      <c r="L81" s="16"/>
      <c r="M81" s="211"/>
      <c r="N81" s="212"/>
      <c r="O81" s="212"/>
      <c r="P81" s="212"/>
      <c r="Q81" s="213"/>
      <c r="R81" s="16"/>
    </row>
    <row r="82" spans="2:18" outlineLevel="1">
      <c r="B82" s="16"/>
      <c r="C82" s="16"/>
      <c r="D82" s="16"/>
      <c r="E82" s="16"/>
      <c r="F82" s="16"/>
      <c r="G82" s="16"/>
      <c r="H82" s="16"/>
      <c r="I82" s="16"/>
      <c r="J82" s="16"/>
      <c r="K82" s="16"/>
      <c r="L82" s="16"/>
      <c r="M82" s="211"/>
      <c r="N82" s="212"/>
      <c r="O82" s="212"/>
      <c r="P82" s="212"/>
      <c r="Q82" s="213"/>
      <c r="R82" s="16"/>
    </row>
    <row r="83" spans="2:18" outlineLevel="1">
      <c r="B83" s="16"/>
      <c r="C83" s="16"/>
      <c r="D83" s="16"/>
      <c r="E83" s="16"/>
      <c r="F83" s="16"/>
      <c r="G83" s="16"/>
      <c r="H83" s="16"/>
      <c r="I83" s="16"/>
      <c r="J83" s="16"/>
      <c r="K83" s="16"/>
      <c r="L83" s="16"/>
      <c r="M83" s="211"/>
      <c r="N83" s="212"/>
      <c r="O83" s="212"/>
      <c r="P83" s="212"/>
      <c r="Q83" s="213"/>
      <c r="R83" s="16"/>
    </row>
    <row r="84" spans="2:18" outlineLevel="1">
      <c r="B84" s="16"/>
      <c r="C84" s="16"/>
      <c r="D84" s="16"/>
      <c r="E84" s="16"/>
      <c r="F84" s="16"/>
      <c r="G84" s="16"/>
      <c r="H84" s="16"/>
      <c r="I84" s="16"/>
      <c r="J84" s="16"/>
      <c r="K84" s="16"/>
      <c r="L84" s="16"/>
      <c r="M84" s="211"/>
      <c r="N84" s="212"/>
      <c r="O84" s="212"/>
      <c r="P84" s="212"/>
      <c r="Q84" s="213"/>
      <c r="R84" s="16"/>
    </row>
    <row r="85" spans="2:18" outlineLevel="1">
      <c r="B85" s="16"/>
      <c r="C85" s="16"/>
      <c r="D85" s="16"/>
      <c r="E85" s="16"/>
      <c r="F85" s="16"/>
      <c r="G85" s="16"/>
      <c r="H85" s="16"/>
      <c r="I85" s="16"/>
      <c r="J85" s="16"/>
      <c r="K85" s="16"/>
      <c r="L85" s="16"/>
      <c r="M85" s="211"/>
      <c r="N85" s="212"/>
      <c r="O85" s="212"/>
      <c r="P85" s="212"/>
      <c r="Q85" s="213"/>
      <c r="R85" s="16"/>
    </row>
    <row r="86" spans="2:18" outlineLevel="1">
      <c r="B86" s="16"/>
      <c r="C86" s="16"/>
      <c r="D86" s="16"/>
      <c r="E86" s="16"/>
      <c r="F86" s="16"/>
      <c r="G86" s="16"/>
      <c r="H86" s="16"/>
      <c r="I86" s="16"/>
      <c r="J86" s="16"/>
      <c r="K86" s="16"/>
      <c r="L86" s="16"/>
      <c r="M86" s="211"/>
      <c r="N86" s="212"/>
      <c r="O86" s="212"/>
      <c r="P86" s="212"/>
      <c r="Q86" s="213"/>
      <c r="R86" s="16"/>
    </row>
    <row r="87" spans="2:18" outlineLevel="1">
      <c r="B87" s="16"/>
      <c r="C87" s="16"/>
      <c r="D87" s="16"/>
      <c r="E87" s="16"/>
      <c r="F87" s="16"/>
      <c r="G87" s="16"/>
      <c r="H87" s="16"/>
      <c r="I87" s="16"/>
      <c r="J87" s="16"/>
      <c r="K87" s="16"/>
      <c r="L87" s="16"/>
      <c r="M87" s="211"/>
      <c r="N87" s="212"/>
      <c r="O87" s="212"/>
      <c r="P87" s="212"/>
      <c r="Q87" s="213"/>
      <c r="R87" s="16"/>
    </row>
    <row r="88" spans="2:18" outlineLevel="1">
      <c r="B88" s="16"/>
      <c r="C88" s="16"/>
      <c r="D88" s="16"/>
      <c r="E88" s="16"/>
      <c r="F88" s="16"/>
      <c r="G88" s="16"/>
      <c r="H88" s="16"/>
      <c r="I88" s="16"/>
      <c r="J88" s="16"/>
      <c r="K88" s="16"/>
      <c r="L88" s="16"/>
      <c r="M88" s="211"/>
      <c r="N88" s="212"/>
      <c r="O88" s="212"/>
      <c r="P88" s="212"/>
      <c r="Q88" s="213"/>
      <c r="R88" s="16"/>
    </row>
    <row r="89" spans="2:18" outlineLevel="1">
      <c r="B89" s="16"/>
      <c r="C89" s="16"/>
      <c r="D89" s="16"/>
      <c r="E89" s="16"/>
      <c r="F89" s="16"/>
      <c r="G89" s="16"/>
      <c r="H89" s="16"/>
      <c r="I89" s="16"/>
      <c r="J89" s="16"/>
      <c r="K89" s="16"/>
      <c r="L89" s="16"/>
      <c r="M89" s="211"/>
      <c r="N89" s="212"/>
      <c r="O89" s="212"/>
      <c r="P89" s="212"/>
      <c r="Q89" s="213"/>
      <c r="R89" s="16"/>
    </row>
    <row r="90" spans="2:18" outlineLevel="1">
      <c r="B90" s="16"/>
      <c r="C90" s="16"/>
      <c r="D90" s="16"/>
      <c r="E90" s="16"/>
      <c r="F90" s="16"/>
      <c r="G90" s="16"/>
      <c r="H90" s="16"/>
      <c r="I90" s="16"/>
      <c r="J90" s="16"/>
      <c r="K90" s="16"/>
      <c r="L90" s="16"/>
      <c r="M90" s="211"/>
      <c r="N90" s="212"/>
      <c r="O90" s="212"/>
      <c r="P90" s="212"/>
      <c r="Q90" s="213"/>
      <c r="R90" s="16"/>
    </row>
    <row r="91" spans="2:18" outlineLevel="1">
      <c r="B91" s="16"/>
      <c r="C91" s="16"/>
      <c r="D91" s="16"/>
      <c r="E91" s="16"/>
      <c r="F91" s="16"/>
      <c r="G91" s="16"/>
      <c r="H91" s="16"/>
      <c r="I91" s="16"/>
      <c r="J91" s="16"/>
      <c r="K91" s="16"/>
      <c r="L91" s="16"/>
      <c r="M91" s="211"/>
      <c r="N91" s="212"/>
      <c r="O91" s="212"/>
      <c r="P91" s="212"/>
      <c r="Q91" s="213"/>
      <c r="R91" s="16"/>
    </row>
    <row r="92" spans="2:18" outlineLevel="1">
      <c r="B92" s="16"/>
      <c r="C92" s="16"/>
      <c r="D92" s="16"/>
      <c r="E92" s="16"/>
      <c r="F92" s="16"/>
      <c r="G92" s="16"/>
      <c r="H92" s="16"/>
      <c r="I92" s="16"/>
      <c r="J92" s="16"/>
      <c r="K92" s="16"/>
      <c r="L92" s="16"/>
      <c r="M92" s="211"/>
      <c r="N92" s="212"/>
      <c r="O92" s="212"/>
      <c r="P92" s="212"/>
      <c r="Q92" s="213"/>
      <c r="R92" s="16"/>
    </row>
    <row r="93" spans="2:18" outlineLevel="1">
      <c r="B93" s="16"/>
      <c r="C93" s="16"/>
      <c r="D93" s="16"/>
      <c r="E93" s="16"/>
      <c r="F93" s="16"/>
      <c r="G93" s="16"/>
      <c r="H93" s="16"/>
      <c r="I93" s="16"/>
      <c r="J93" s="16"/>
      <c r="K93" s="16"/>
      <c r="L93" s="16"/>
      <c r="M93" s="211"/>
      <c r="N93" s="212"/>
      <c r="O93" s="212"/>
      <c r="P93" s="212"/>
      <c r="Q93" s="213"/>
      <c r="R93" s="16"/>
    </row>
    <row r="94" spans="2:18" outlineLevel="1">
      <c r="B94" s="16"/>
      <c r="C94" s="16"/>
      <c r="D94" s="16"/>
      <c r="E94" s="16"/>
      <c r="F94" s="16"/>
      <c r="G94" s="16"/>
      <c r="H94" s="16"/>
      <c r="I94" s="16"/>
      <c r="J94" s="16"/>
      <c r="K94" s="16"/>
      <c r="L94" s="16"/>
      <c r="M94" s="211"/>
      <c r="N94" s="212"/>
      <c r="O94" s="212"/>
      <c r="P94" s="212"/>
      <c r="Q94" s="213"/>
      <c r="R94" s="16"/>
    </row>
    <row r="95" spans="2:18" outlineLevel="1">
      <c r="B95" s="16"/>
      <c r="C95" s="16"/>
      <c r="D95" s="16"/>
      <c r="E95" s="16"/>
      <c r="F95" s="16"/>
      <c r="G95" s="16"/>
      <c r="H95" s="16"/>
      <c r="I95" s="16"/>
      <c r="J95" s="16"/>
      <c r="K95" s="16"/>
      <c r="L95" s="16"/>
      <c r="M95" s="211"/>
      <c r="N95" s="212"/>
      <c r="O95" s="212"/>
      <c r="P95" s="212"/>
      <c r="Q95" s="213"/>
      <c r="R95" s="16"/>
    </row>
    <row r="96" spans="2:18" outlineLevel="1">
      <c r="B96" s="16"/>
      <c r="C96" s="16"/>
      <c r="D96" s="16"/>
      <c r="E96" s="16"/>
      <c r="F96" s="16"/>
      <c r="G96" s="16"/>
      <c r="H96" s="16"/>
      <c r="I96" s="16"/>
      <c r="J96" s="16"/>
      <c r="K96" s="16"/>
      <c r="L96" s="16"/>
      <c r="M96" s="211"/>
      <c r="N96" s="212"/>
      <c r="O96" s="212"/>
      <c r="P96" s="212"/>
      <c r="Q96" s="213"/>
      <c r="R96" s="16"/>
    </row>
    <row r="97" spans="2:18" outlineLevel="1">
      <c r="B97" s="16"/>
      <c r="C97" s="16"/>
      <c r="D97" s="16"/>
      <c r="E97" s="16"/>
      <c r="F97" s="16"/>
      <c r="G97" s="16"/>
      <c r="H97" s="16"/>
      <c r="I97" s="16"/>
      <c r="J97" s="16"/>
      <c r="K97" s="16"/>
      <c r="L97" s="16"/>
      <c r="M97" s="214"/>
      <c r="N97" s="215"/>
      <c r="O97" s="215"/>
      <c r="P97" s="215"/>
      <c r="Q97" s="216"/>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208"/>
      <c r="N101" s="209"/>
      <c r="O101" s="209"/>
      <c r="P101" s="209"/>
      <c r="Q101" s="210"/>
      <c r="R101" s="16"/>
    </row>
    <row r="102" spans="2:18" hidden="1" outlineLevel="2">
      <c r="B102" s="16"/>
      <c r="C102" s="16"/>
      <c r="D102" s="16"/>
      <c r="E102" s="16"/>
      <c r="F102" s="16"/>
      <c r="G102" s="16"/>
      <c r="H102" s="16"/>
      <c r="I102" s="16"/>
      <c r="J102" s="16"/>
      <c r="K102" s="16"/>
      <c r="L102" s="16"/>
      <c r="M102" s="211"/>
      <c r="N102" s="212"/>
      <c r="O102" s="212"/>
      <c r="P102" s="212"/>
      <c r="Q102" s="213"/>
      <c r="R102" s="16"/>
    </row>
    <row r="103" spans="2:18" hidden="1" outlineLevel="2">
      <c r="B103" s="16"/>
      <c r="C103" s="16"/>
      <c r="D103" s="16"/>
      <c r="E103" s="16"/>
      <c r="F103" s="16"/>
      <c r="G103" s="16"/>
      <c r="H103" s="16"/>
      <c r="I103" s="16"/>
      <c r="J103" s="16"/>
      <c r="K103" s="16"/>
      <c r="L103" s="16"/>
      <c r="M103" s="211"/>
      <c r="N103" s="212"/>
      <c r="O103" s="212"/>
      <c r="P103" s="212"/>
      <c r="Q103" s="213"/>
      <c r="R103" s="16"/>
    </row>
    <row r="104" spans="2:18" hidden="1" outlineLevel="2">
      <c r="B104" s="16"/>
      <c r="C104" s="16"/>
      <c r="D104" s="16"/>
      <c r="E104" s="16"/>
      <c r="F104" s="16"/>
      <c r="G104" s="16"/>
      <c r="H104" s="16"/>
      <c r="I104" s="16"/>
      <c r="J104" s="16"/>
      <c r="K104" s="16"/>
      <c r="L104" s="16"/>
      <c r="M104" s="211"/>
      <c r="N104" s="212"/>
      <c r="O104" s="212"/>
      <c r="P104" s="212"/>
      <c r="Q104" s="213"/>
      <c r="R104" s="16"/>
    </row>
    <row r="105" spans="2:18" hidden="1" outlineLevel="2">
      <c r="B105" s="16"/>
      <c r="C105" s="16"/>
      <c r="D105" s="16"/>
      <c r="E105" s="16"/>
      <c r="F105" s="16"/>
      <c r="G105" s="16"/>
      <c r="H105" s="16"/>
      <c r="I105" s="16"/>
      <c r="J105" s="16"/>
      <c r="K105" s="16"/>
      <c r="L105" s="16"/>
      <c r="M105" s="211"/>
      <c r="N105" s="212"/>
      <c r="O105" s="212"/>
      <c r="P105" s="212"/>
      <c r="Q105" s="213"/>
      <c r="R105" s="16"/>
    </row>
    <row r="106" spans="2:18" hidden="1" outlineLevel="2">
      <c r="B106" s="16"/>
      <c r="C106" s="16"/>
      <c r="D106" s="16"/>
      <c r="E106" s="16"/>
      <c r="F106" s="16"/>
      <c r="G106" s="16"/>
      <c r="H106" s="16"/>
      <c r="I106" s="16"/>
      <c r="J106" s="16"/>
      <c r="K106" s="16"/>
      <c r="L106" s="16"/>
      <c r="M106" s="211"/>
      <c r="N106" s="212"/>
      <c r="O106" s="212"/>
      <c r="P106" s="212"/>
      <c r="Q106" s="213"/>
      <c r="R106" s="16"/>
    </row>
    <row r="107" spans="2:18" hidden="1" outlineLevel="2">
      <c r="B107" s="16"/>
      <c r="C107" s="16"/>
      <c r="D107" s="16"/>
      <c r="E107" s="16"/>
      <c r="F107" s="16"/>
      <c r="G107" s="16"/>
      <c r="H107" s="16"/>
      <c r="I107" s="16"/>
      <c r="J107" s="16"/>
      <c r="K107" s="16"/>
      <c r="L107" s="16"/>
      <c r="M107" s="211"/>
      <c r="N107" s="212"/>
      <c r="O107" s="212"/>
      <c r="P107" s="212"/>
      <c r="Q107" s="213"/>
      <c r="R107" s="16"/>
    </row>
    <row r="108" spans="2:18" hidden="1" outlineLevel="2">
      <c r="B108" s="16"/>
      <c r="C108" s="16"/>
      <c r="D108" s="16"/>
      <c r="E108" s="16"/>
      <c r="F108" s="16"/>
      <c r="G108" s="16"/>
      <c r="H108" s="16"/>
      <c r="I108" s="16"/>
      <c r="J108" s="16"/>
      <c r="K108" s="16"/>
      <c r="L108" s="16"/>
      <c r="M108" s="211"/>
      <c r="N108" s="212"/>
      <c r="O108" s="212"/>
      <c r="P108" s="212"/>
      <c r="Q108" s="213"/>
      <c r="R108" s="16"/>
    </row>
    <row r="109" spans="2:18" hidden="1" outlineLevel="2">
      <c r="B109" s="16"/>
      <c r="C109" s="16"/>
      <c r="D109" s="16"/>
      <c r="E109" s="16"/>
      <c r="F109" s="16"/>
      <c r="G109" s="16"/>
      <c r="H109" s="16"/>
      <c r="I109" s="16"/>
      <c r="J109" s="16"/>
      <c r="K109" s="16"/>
      <c r="L109" s="16"/>
      <c r="M109" s="211"/>
      <c r="N109" s="212"/>
      <c r="O109" s="212"/>
      <c r="P109" s="212"/>
      <c r="Q109" s="213"/>
      <c r="R109" s="16"/>
    </row>
    <row r="110" spans="2:18" hidden="1" outlineLevel="2">
      <c r="B110" s="16"/>
      <c r="C110" s="16"/>
      <c r="D110" s="16"/>
      <c r="E110" s="16"/>
      <c r="F110" s="16"/>
      <c r="G110" s="16"/>
      <c r="H110" s="16"/>
      <c r="I110" s="16"/>
      <c r="J110" s="16"/>
      <c r="K110" s="16"/>
      <c r="L110" s="16"/>
      <c r="M110" s="211"/>
      <c r="N110" s="212"/>
      <c r="O110" s="212"/>
      <c r="P110" s="212"/>
      <c r="Q110" s="213"/>
      <c r="R110" s="16"/>
    </row>
    <row r="111" spans="2:18" hidden="1" outlineLevel="2">
      <c r="B111" s="16"/>
      <c r="C111" s="16"/>
      <c r="D111" s="16"/>
      <c r="E111" s="16"/>
      <c r="F111" s="16"/>
      <c r="G111" s="16"/>
      <c r="H111" s="16"/>
      <c r="I111" s="16"/>
      <c r="J111" s="16"/>
      <c r="K111" s="16"/>
      <c r="L111" s="16"/>
      <c r="M111" s="211"/>
      <c r="N111" s="212"/>
      <c r="O111" s="212"/>
      <c r="P111" s="212"/>
      <c r="Q111" s="213"/>
      <c r="R111" s="16"/>
    </row>
    <row r="112" spans="2:18" hidden="1" outlineLevel="2">
      <c r="B112" s="16"/>
      <c r="C112" s="16"/>
      <c r="D112" s="16"/>
      <c r="E112" s="16"/>
      <c r="F112" s="16"/>
      <c r="G112" s="16"/>
      <c r="H112" s="16"/>
      <c r="I112" s="16"/>
      <c r="J112" s="16"/>
      <c r="K112" s="16"/>
      <c r="L112" s="16"/>
      <c r="M112" s="211"/>
      <c r="N112" s="212"/>
      <c r="O112" s="212"/>
      <c r="P112" s="212"/>
      <c r="Q112" s="213"/>
      <c r="R112" s="16"/>
    </row>
    <row r="113" spans="2:18" hidden="1" outlineLevel="2">
      <c r="B113" s="16"/>
      <c r="C113" s="16"/>
      <c r="D113" s="16"/>
      <c r="E113" s="16"/>
      <c r="F113" s="16"/>
      <c r="G113" s="16"/>
      <c r="H113" s="16"/>
      <c r="I113" s="16"/>
      <c r="J113" s="16"/>
      <c r="K113" s="16"/>
      <c r="L113" s="16"/>
      <c r="M113" s="211"/>
      <c r="N113" s="212"/>
      <c r="O113" s="212"/>
      <c r="P113" s="212"/>
      <c r="Q113" s="213"/>
      <c r="R113" s="16"/>
    </row>
    <row r="114" spans="2:18" hidden="1" outlineLevel="2">
      <c r="B114" s="16"/>
      <c r="C114" s="16"/>
      <c r="D114" s="16"/>
      <c r="E114" s="16"/>
      <c r="F114" s="16"/>
      <c r="G114" s="16"/>
      <c r="H114" s="16"/>
      <c r="I114" s="16"/>
      <c r="J114" s="16"/>
      <c r="K114" s="16"/>
      <c r="L114" s="16"/>
      <c r="M114" s="211"/>
      <c r="N114" s="212"/>
      <c r="O114" s="212"/>
      <c r="P114" s="212"/>
      <c r="Q114" s="213"/>
      <c r="R114" s="16"/>
    </row>
    <row r="115" spans="2:18" hidden="1" outlineLevel="2">
      <c r="B115" s="16"/>
      <c r="C115" s="16"/>
      <c r="D115" s="16"/>
      <c r="E115" s="16"/>
      <c r="F115" s="16"/>
      <c r="G115" s="16"/>
      <c r="H115" s="16"/>
      <c r="I115" s="16"/>
      <c r="J115" s="16"/>
      <c r="K115" s="16"/>
      <c r="L115" s="16"/>
      <c r="M115" s="211"/>
      <c r="N115" s="212"/>
      <c r="O115" s="212"/>
      <c r="P115" s="212"/>
      <c r="Q115" s="213"/>
      <c r="R115" s="16"/>
    </row>
    <row r="116" spans="2:18" hidden="1" outlineLevel="2">
      <c r="B116" s="16"/>
      <c r="C116" s="16"/>
      <c r="D116" s="16"/>
      <c r="E116" s="16"/>
      <c r="F116" s="16"/>
      <c r="G116" s="16"/>
      <c r="H116" s="16"/>
      <c r="I116" s="16"/>
      <c r="J116" s="16"/>
      <c r="K116" s="16"/>
      <c r="L116" s="16"/>
      <c r="M116" s="211"/>
      <c r="N116" s="212"/>
      <c r="O116" s="212"/>
      <c r="P116" s="212"/>
      <c r="Q116" s="213"/>
      <c r="R116" s="16"/>
    </row>
    <row r="117" spans="2:18" hidden="1" outlineLevel="2">
      <c r="B117" s="16"/>
      <c r="C117" s="16"/>
      <c r="D117" s="16"/>
      <c r="E117" s="16"/>
      <c r="F117" s="16"/>
      <c r="G117" s="16"/>
      <c r="H117" s="16"/>
      <c r="I117" s="16"/>
      <c r="J117" s="16"/>
      <c r="K117" s="16"/>
      <c r="L117" s="16"/>
      <c r="M117" s="211"/>
      <c r="N117" s="212"/>
      <c r="O117" s="212"/>
      <c r="P117" s="212"/>
      <c r="Q117" s="213"/>
      <c r="R117" s="16"/>
    </row>
    <row r="118" spans="2:18" hidden="1" outlineLevel="2">
      <c r="B118" s="16"/>
      <c r="C118" s="16"/>
      <c r="D118" s="16"/>
      <c r="E118" s="16"/>
      <c r="F118" s="16"/>
      <c r="G118" s="16"/>
      <c r="H118" s="16"/>
      <c r="I118" s="16"/>
      <c r="J118" s="16"/>
      <c r="K118" s="16"/>
      <c r="L118" s="16"/>
      <c r="M118" s="211"/>
      <c r="N118" s="212"/>
      <c r="O118" s="212"/>
      <c r="P118" s="212"/>
      <c r="Q118" s="213"/>
      <c r="R118" s="16"/>
    </row>
    <row r="119" spans="2:18" hidden="1" outlineLevel="2">
      <c r="B119" s="16"/>
      <c r="C119" s="16"/>
      <c r="D119" s="16"/>
      <c r="E119" s="16"/>
      <c r="F119" s="16"/>
      <c r="G119" s="16"/>
      <c r="H119" s="16"/>
      <c r="I119" s="16"/>
      <c r="J119" s="16"/>
      <c r="K119" s="16"/>
      <c r="L119" s="16"/>
      <c r="M119" s="214"/>
      <c r="N119" s="215"/>
      <c r="O119" s="215"/>
      <c r="P119" s="215"/>
      <c r="Q119" s="216"/>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208"/>
      <c r="N123" s="209"/>
      <c r="O123" s="209"/>
      <c r="P123" s="209"/>
      <c r="Q123" s="210"/>
      <c r="R123" s="16"/>
    </row>
    <row r="124" spans="2:18" hidden="1" outlineLevel="2">
      <c r="B124" s="16"/>
      <c r="C124" s="16"/>
      <c r="D124" s="16"/>
      <c r="E124" s="16"/>
      <c r="F124" s="16"/>
      <c r="G124" s="16"/>
      <c r="H124" s="16"/>
      <c r="I124" s="16"/>
      <c r="J124" s="16"/>
      <c r="K124" s="16"/>
      <c r="L124" s="16"/>
      <c r="M124" s="211"/>
      <c r="N124" s="212"/>
      <c r="O124" s="212"/>
      <c r="P124" s="212"/>
      <c r="Q124" s="213"/>
      <c r="R124" s="16"/>
    </row>
    <row r="125" spans="2:18" hidden="1" outlineLevel="2">
      <c r="B125" s="16"/>
      <c r="C125" s="16"/>
      <c r="D125" s="16"/>
      <c r="E125" s="16"/>
      <c r="F125" s="16"/>
      <c r="G125" s="16"/>
      <c r="H125" s="16"/>
      <c r="I125" s="16"/>
      <c r="J125" s="16"/>
      <c r="K125" s="16"/>
      <c r="L125" s="16"/>
      <c r="M125" s="211"/>
      <c r="N125" s="212"/>
      <c r="O125" s="212"/>
      <c r="P125" s="212"/>
      <c r="Q125" s="213"/>
      <c r="R125" s="16"/>
    </row>
    <row r="126" spans="2:18" hidden="1" outlineLevel="2">
      <c r="B126" s="16"/>
      <c r="C126" s="16"/>
      <c r="D126" s="16"/>
      <c r="E126" s="16"/>
      <c r="F126" s="16"/>
      <c r="G126" s="16"/>
      <c r="H126" s="16"/>
      <c r="I126" s="16"/>
      <c r="J126" s="16"/>
      <c r="K126" s="16"/>
      <c r="L126" s="16"/>
      <c r="M126" s="211"/>
      <c r="N126" s="212"/>
      <c r="O126" s="212"/>
      <c r="P126" s="212"/>
      <c r="Q126" s="213"/>
      <c r="R126" s="16"/>
    </row>
    <row r="127" spans="2:18" hidden="1" outlineLevel="2">
      <c r="B127" s="16"/>
      <c r="C127" s="16"/>
      <c r="D127" s="16"/>
      <c r="E127" s="16"/>
      <c r="F127" s="16"/>
      <c r="G127" s="16"/>
      <c r="H127" s="16"/>
      <c r="I127" s="16"/>
      <c r="J127" s="16"/>
      <c r="K127" s="16"/>
      <c r="L127" s="16"/>
      <c r="M127" s="211"/>
      <c r="N127" s="212"/>
      <c r="O127" s="212"/>
      <c r="P127" s="212"/>
      <c r="Q127" s="213"/>
      <c r="R127" s="16"/>
    </row>
    <row r="128" spans="2:18" hidden="1" outlineLevel="2">
      <c r="B128" s="16"/>
      <c r="C128" s="16"/>
      <c r="D128" s="16"/>
      <c r="E128" s="16"/>
      <c r="F128" s="16"/>
      <c r="G128" s="16"/>
      <c r="H128" s="16"/>
      <c r="I128" s="16"/>
      <c r="J128" s="16"/>
      <c r="K128" s="16"/>
      <c r="L128" s="16"/>
      <c r="M128" s="211"/>
      <c r="N128" s="212"/>
      <c r="O128" s="212"/>
      <c r="P128" s="212"/>
      <c r="Q128" s="213"/>
      <c r="R128" s="16"/>
    </row>
    <row r="129" spans="2:18" hidden="1" outlineLevel="2">
      <c r="B129" s="16"/>
      <c r="C129" s="16"/>
      <c r="D129" s="16"/>
      <c r="E129" s="16"/>
      <c r="F129" s="16"/>
      <c r="G129" s="16"/>
      <c r="H129" s="16"/>
      <c r="I129" s="16"/>
      <c r="J129" s="16"/>
      <c r="K129" s="16"/>
      <c r="L129" s="16"/>
      <c r="M129" s="211"/>
      <c r="N129" s="212"/>
      <c r="O129" s="212"/>
      <c r="P129" s="212"/>
      <c r="Q129" s="213"/>
      <c r="R129" s="16"/>
    </row>
    <row r="130" spans="2:18" hidden="1" outlineLevel="2">
      <c r="B130" s="16"/>
      <c r="C130" s="16"/>
      <c r="D130" s="16"/>
      <c r="E130" s="16"/>
      <c r="F130" s="16"/>
      <c r="G130" s="16"/>
      <c r="H130" s="16"/>
      <c r="I130" s="16"/>
      <c r="J130" s="16"/>
      <c r="K130" s="16"/>
      <c r="L130" s="16"/>
      <c r="M130" s="211"/>
      <c r="N130" s="212"/>
      <c r="O130" s="212"/>
      <c r="P130" s="212"/>
      <c r="Q130" s="213"/>
      <c r="R130" s="16"/>
    </row>
    <row r="131" spans="2:18" hidden="1" outlineLevel="2">
      <c r="B131" s="16"/>
      <c r="C131" s="16"/>
      <c r="D131" s="16"/>
      <c r="E131" s="16"/>
      <c r="F131" s="16"/>
      <c r="G131" s="16"/>
      <c r="H131" s="16"/>
      <c r="I131" s="16"/>
      <c r="J131" s="16"/>
      <c r="K131" s="16"/>
      <c r="L131" s="16"/>
      <c r="M131" s="211"/>
      <c r="N131" s="212"/>
      <c r="O131" s="212"/>
      <c r="P131" s="212"/>
      <c r="Q131" s="213"/>
      <c r="R131" s="16"/>
    </row>
    <row r="132" spans="2:18" hidden="1" outlineLevel="2">
      <c r="B132" s="16"/>
      <c r="C132" s="16"/>
      <c r="D132" s="16"/>
      <c r="E132" s="16"/>
      <c r="F132" s="16"/>
      <c r="G132" s="16"/>
      <c r="H132" s="16"/>
      <c r="I132" s="16"/>
      <c r="J132" s="16"/>
      <c r="K132" s="16"/>
      <c r="L132" s="16"/>
      <c r="M132" s="211"/>
      <c r="N132" s="212"/>
      <c r="O132" s="212"/>
      <c r="P132" s="212"/>
      <c r="Q132" s="213"/>
      <c r="R132" s="16"/>
    </row>
    <row r="133" spans="2:18" hidden="1" outlineLevel="2">
      <c r="B133" s="16"/>
      <c r="C133" s="16"/>
      <c r="D133" s="16"/>
      <c r="E133" s="16"/>
      <c r="F133" s="16"/>
      <c r="G133" s="16"/>
      <c r="H133" s="16"/>
      <c r="I133" s="16"/>
      <c r="J133" s="16"/>
      <c r="K133" s="16"/>
      <c r="L133" s="16"/>
      <c r="M133" s="211"/>
      <c r="N133" s="212"/>
      <c r="O133" s="212"/>
      <c r="P133" s="212"/>
      <c r="Q133" s="213"/>
      <c r="R133" s="16"/>
    </row>
    <row r="134" spans="2:18" hidden="1" outlineLevel="2">
      <c r="B134" s="16"/>
      <c r="C134" s="16"/>
      <c r="D134" s="16"/>
      <c r="E134" s="16"/>
      <c r="F134" s="16"/>
      <c r="G134" s="16"/>
      <c r="H134" s="16"/>
      <c r="I134" s="16"/>
      <c r="J134" s="16"/>
      <c r="K134" s="16"/>
      <c r="L134" s="16"/>
      <c r="M134" s="211"/>
      <c r="N134" s="212"/>
      <c r="O134" s="212"/>
      <c r="P134" s="212"/>
      <c r="Q134" s="213"/>
      <c r="R134" s="16"/>
    </row>
    <row r="135" spans="2:18" hidden="1" outlineLevel="2">
      <c r="B135" s="16"/>
      <c r="C135" s="16"/>
      <c r="D135" s="16"/>
      <c r="E135" s="16"/>
      <c r="F135" s="16"/>
      <c r="G135" s="16"/>
      <c r="H135" s="16"/>
      <c r="I135" s="16"/>
      <c r="J135" s="16"/>
      <c r="K135" s="16"/>
      <c r="L135" s="16"/>
      <c r="M135" s="211"/>
      <c r="N135" s="212"/>
      <c r="O135" s="212"/>
      <c r="P135" s="212"/>
      <c r="Q135" s="213"/>
      <c r="R135" s="16"/>
    </row>
    <row r="136" spans="2:18" hidden="1" outlineLevel="2">
      <c r="B136" s="16"/>
      <c r="C136" s="16"/>
      <c r="D136" s="16"/>
      <c r="E136" s="16"/>
      <c r="F136" s="16"/>
      <c r="G136" s="16"/>
      <c r="H136" s="16"/>
      <c r="I136" s="16"/>
      <c r="J136" s="16"/>
      <c r="K136" s="16"/>
      <c r="L136" s="16"/>
      <c r="M136" s="211"/>
      <c r="N136" s="212"/>
      <c r="O136" s="212"/>
      <c r="P136" s="212"/>
      <c r="Q136" s="213"/>
      <c r="R136" s="16"/>
    </row>
    <row r="137" spans="2:18" hidden="1" outlineLevel="2">
      <c r="B137" s="16"/>
      <c r="C137" s="16"/>
      <c r="D137" s="16"/>
      <c r="E137" s="16"/>
      <c r="F137" s="16"/>
      <c r="G137" s="16"/>
      <c r="H137" s="16"/>
      <c r="I137" s="16"/>
      <c r="J137" s="16"/>
      <c r="K137" s="16"/>
      <c r="L137" s="16"/>
      <c r="M137" s="211"/>
      <c r="N137" s="212"/>
      <c r="O137" s="212"/>
      <c r="P137" s="212"/>
      <c r="Q137" s="213"/>
      <c r="R137" s="16"/>
    </row>
    <row r="138" spans="2:18" hidden="1" outlineLevel="2">
      <c r="B138" s="16"/>
      <c r="C138" s="16"/>
      <c r="D138" s="16"/>
      <c r="E138" s="16"/>
      <c r="F138" s="16"/>
      <c r="G138" s="16"/>
      <c r="H138" s="16"/>
      <c r="I138" s="16"/>
      <c r="J138" s="16"/>
      <c r="K138" s="16"/>
      <c r="L138" s="16"/>
      <c r="M138" s="211"/>
      <c r="N138" s="212"/>
      <c r="O138" s="212"/>
      <c r="P138" s="212"/>
      <c r="Q138" s="213"/>
      <c r="R138" s="16"/>
    </row>
    <row r="139" spans="2:18" hidden="1" outlineLevel="2">
      <c r="B139" s="16"/>
      <c r="C139" s="16"/>
      <c r="D139" s="16"/>
      <c r="E139" s="16"/>
      <c r="F139" s="16"/>
      <c r="G139" s="16"/>
      <c r="H139" s="16"/>
      <c r="I139" s="16"/>
      <c r="J139" s="16"/>
      <c r="K139" s="16"/>
      <c r="L139" s="16"/>
      <c r="M139" s="211"/>
      <c r="N139" s="212"/>
      <c r="O139" s="212"/>
      <c r="P139" s="212"/>
      <c r="Q139" s="213"/>
      <c r="R139" s="16"/>
    </row>
    <row r="140" spans="2:18" hidden="1" outlineLevel="2">
      <c r="B140" s="16"/>
      <c r="C140" s="16"/>
      <c r="D140" s="16"/>
      <c r="E140" s="16"/>
      <c r="F140" s="16"/>
      <c r="G140" s="16"/>
      <c r="H140" s="16"/>
      <c r="I140" s="16"/>
      <c r="J140" s="16"/>
      <c r="K140" s="16"/>
      <c r="L140" s="16"/>
      <c r="M140" s="211"/>
      <c r="N140" s="212"/>
      <c r="O140" s="212"/>
      <c r="P140" s="212"/>
      <c r="Q140" s="213"/>
      <c r="R140" s="16"/>
    </row>
    <row r="141" spans="2:18" hidden="1" outlineLevel="2">
      <c r="B141" s="16"/>
      <c r="C141" s="16"/>
      <c r="D141" s="16"/>
      <c r="E141" s="16"/>
      <c r="F141" s="16"/>
      <c r="G141" s="16"/>
      <c r="H141" s="16"/>
      <c r="I141" s="16"/>
      <c r="J141" s="16"/>
      <c r="K141" s="16"/>
      <c r="L141" s="16"/>
      <c r="M141" s="214"/>
      <c r="N141" s="215"/>
      <c r="O141" s="215"/>
      <c r="P141" s="215"/>
      <c r="Q141" s="216"/>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212"/>
      <c r="N146" s="212"/>
      <c r="O146" s="212"/>
      <c r="P146" s="212"/>
      <c r="Q146" s="212"/>
      <c r="R146" s="16"/>
    </row>
    <row r="147" spans="2:18" outlineLevel="1">
      <c r="B147" s="16"/>
      <c r="C147" s="16"/>
      <c r="D147" s="16"/>
      <c r="E147" s="16"/>
      <c r="F147" s="16"/>
      <c r="G147" s="16"/>
      <c r="H147" s="16"/>
      <c r="I147" s="16"/>
      <c r="J147" s="16"/>
      <c r="K147" s="16"/>
      <c r="L147" s="16"/>
      <c r="M147" s="212"/>
      <c r="N147" s="212"/>
      <c r="O147" s="212"/>
      <c r="P147" s="212"/>
      <c r="Q147" s="212"/>
      <c r="R147" s="16"/>
    </row>
    <row r="148" spans="2:18" outlineLevel="1">
      <c r="B148" s="16"/>
      <c r="C148" s="16"/>
      <c r="D148" s="16"/>
      <c r="E148" s="16"/>
      <c r="F148" s="16"/>
      <c r="G148" s="16"/>
      <c r="H148" s="16"/>
      <c r="I148" s="16"/>
      <c r="J148" s="16"/>
      <c r="K148" s="16"/>
      <c r="L148" s="16"/>
      <c r="M148" s="212"/>
      <c r="N148" s="212"/>
      <c r="O148" s="212"/>
      <c r="P148" s="212"/>
      <c r="Q148" s="212"/>
      <c r="R148" s="16"/>
    </row>
    <row r="149" spans="2:18" outlineLevel="1">
      <c r="B149" s="16"/>
      <c r="C149" s="16"/>
      <c r="D149" s="16"/>
      <c r="E149" s="16"/>
      <c r="F149" s="16"/>
      <c r="G149" s="16"/>
      <c r="H149" s="16"/>
      <c r="I149" s="16"/>
      <c r="J149" s="16"/>
      <c r="K149" s="16"/>
      <c r="L149" s="16"/>
      <c r="M149" s="212"/>
      <c r="N149" s="212"/>
      <c r="O149" s="212"/>
      <c r="P149" s="212"/>
      <c r="Q149" s="212"/>
      <c r="R149" s="16"/>
    </row>
    <row r="150" spans="2:18" outlineLevel="1">
      <c r="B150" s="16"/>
      <c r="C150" s="16"/>
      <c r="D150" s="16"/>
      <c r="E150" s="16"/>
      <c r="F150" s="16"/>
      <c r="G150" s="16"/>
      <c r="H150" s="16"/>
      <c r="I150" s="16"/>
      <c r="J150" s="16"/>
      <c r="K150" s="16"/>
      <c r="L150" s="16"/>
      <c r="M150" s="212"/>
      <c r="N150" s="212"/>
      <c r="O150" s="212"/>
      <c r="P150" s="212"/>
      <c r="Q150" s="212"/>
      <c r="R150" s="16"/>
    </row>
    <row r="151" spans="2:18" outlineLevel="1">
      <c r="B151" s="16"/>
      <c r="C151" s="16"/>
      <c r="D151" s="16"/>
      <c r="E151" s="16"/>
      <c r="F151" s="16"/>
      <c r="G151" s="16"/>
      <c r="H151" s="16"/>
      <c r="I151" s="16"/>
      <c r="J151" s="16"/>
      <c r="K151" s="16"/>
      <c r="L151" s="16"/>
      <c r="M151" s="212"/>
      <c r="N151" s="212"/>
      <c r="O151" s="212"/>
      <c r="P151" s="212"/>
      <c r="Q151" s="212"/>
      <c r="R151" s="16"/>
    </row>
    <row r="152" spans="2:18" outlineLevel="1">
      <c r="B152" s="16"/>
      <c r="C152" s="16"/>
      <c r="D152" s="16"/>
      <c r="E152" s="16"/>
      <c r="F152" s="16"/>
      <c r="G152" s="16"/>
      <c r="H152" s="16"/>
      <c r="I152" s="16"/>
      <c r="J152" s="16"/>
      <c r="K152" s="16"/>
      <c r="L152" s="16"/>
      <c r="M152" s="212"/>
      <c r="N152" s="212"/>
      <c r="O152" s="212"/>
      <c r="P152" s="212"/>
      <c r="Q152" s="212"/>
      <c r="R152" s="16"/>
    </row>
    <row r="153" spans="2:18" outlineLevel="1">
      <c r="B153" s="16"/>
      <c r="C153" s="16"/>
      <c r="D153" s="16"/>
      <c r="E153" s="16"/>
      <c r="F153" s="16"/>
      <c r="G153" s="16"/>
      <c r="H153" s="16"/>
      <c r="I153" s="16"/>
      <c r="J153" s="16"/>
      <c r="K153" s="16"/>
      <c r="L153" s="16"/>
      <c r="M153" s="212"/>
      <c r="N153" s="212"/>
      <c r="O153" s="212"/>
      <c r="P153" s="212"/>
      <c r="Q153" s="212"/>
      <c r="R153" s="16"/>
    </row>
    <row r="154" spans="2:18" outlineLevel="1">
      <c r="B154" s="16"/>
      <c r="C154" s="16"/>
      <c r="D154" s="16"/>
      <c r="E154" s="16"/>
      <c r="F154" s="16"/>
      <c r="G154" s="16"/>
      <c r="H154" s="16"/>
      <c r="I154" s="16"/>
      <c r="J154" s="16"/>
      <c r="K154" s="16"/>
      <c r="L154" s="16"/>
      <c r="M154" s="212"/>
      <c r="N154" s="212"/>
      <c r="O154" s="212"/>
      <c r="P154" s="212"/>
      <c r="Q154" s="212"/>
      <c r="R154" s="16"/>
    </row>
    <row r="155" spans="2:18" outlineLevel="1">
      <c r="B155" s="16"/>
      <c r="C155" s="16"/>
      <c r="D155" s="16"/>
      <c r="E155" s="16"/>
      <c r="F155" s="16"/>
      <c r="G155" s="16"/>
      <c r="H155" s="16"/>
      <c r="I155" s="16"/>
      <c r="J155" s="16"/>
      <c r="K155" s="16"/>
      <c r="L155" s="16"/>
      <c r="M155" s="212"/>
      <c r="N155" s="212"/>
      <c r="O155" s="212"/>
      <c r="P155" s="212"/>
      <c r="Q155" s="212"/>
      <c r="R155" s="16"/>
    </row>
    <row r="156" spans="2:18" outlineLevel="1">
      <c r="B156" s="16"/>
      <c r="C156" s="16"/>
      <c r="D156" s="16"/>
      <c r="E156" s="16"/>
      <c r="F156" s="16"/>
      <c r="G156" s="16"/>
      <c r="H156" s="16"/>
      <c r="I156" s="16"/>
      <c r="J156" s="16"/>
      <c r="K156" s="16"/>
      <c r="L156" s="16"/>
      <c r="M156" s="212"/>
      <c r="N156" s="212"/>
      <c r="O156" s="212"/>
      <c r="P156" s="212"/>
      <c r="Q156" s="212"/>
      <c r="R156" s="16"/>
    </row>
    <row r="157" spans="2:18" outlineLevel="1">
      <c r="B157" s="16"/>
      <c r="C157" s="16"/>
      <c r="D157" s="16"/>
      <c r="E157" s="16"/>
      <c r="F157" s="16"/>
      <c r="G157" s="16"/>
      <c r="H157" s="16"/>
      <c r="I157" s="16"/>
      <c r="J157" s="16"/>
      <c r="K157" s="16"/>
      <c r="L157" s="16"/>
      <c r="M157" s="212"/>
      <c r="N157" s="212"/>
      <c r="O157" s="212"/>
      <c r="P157" s="212"/>
      <c r="Q157" s="212"/>
      <c r="R157" s="16"/>
    </row>
    <row r="158" spans="2:18" outlineLevel="1">
      <c r="B158" s="16"/>
      <c r="C158" s="16"/>
      <c r="D158" s="16"/>
      <c r="E158" s="16"/>
      <c r="F158" s="16"/>
      <c r="G158" s="16"/>
      <c r="H158" s="16"/>
      <c r="I158" s="16"/>
      <c r="J158" s="16"/>
      <c r="K158" s="16"/>
      <c r="L158" s="16"/>
      <c r="M158" s="212"/>
      <c r="N158" s="212"/>
      <c r="O158" s="212"/>
      <c r="P158" s="212"/>
      <c r="Q158" s="212"/>
      <c r="R158" s="16"/>
    </row>
    <row r="159" spans="2:18" outlineLevel="1">
      <c r="B159" s="16"/>
      <c r="C159" s="16"/>
      <c r="D159" s="16"/>
      <c r="E159" s="16"/>
      <c r="F159" s="16"/>
      <c r="G159" s="16"/>
      <c r="H159" s="16"/>
      <c r="I159" s="16"/>
      <c r="J159" s="16"/>
      <c r="K159" s="16"/>
      <c r="L159" s="16"/>
      <c r="M159" s="212"/>
      <c r="N159" s="212"/>
      <c r="O159" s="212"/>
      <c r="P159" s="212"/>
      <c r="Q159" s="212"/>
      <c r="R159" s="16"/>
    </row>
    <row r="160" spans="2:18" outlineLevel="1">
      <c r="B160" s="16"/>
      <c r="C160" s="16"/>
      <c r="D160" s="16"/>
      <c r="E160" s="16"/>
      <c r="F160" s="16"/>
      <c r="G160" s="16"/>
      <c r="H160" s="16"/>
      <c r="I160" s="16"/>
      <c r="J160" s="16"/>
      <c r="K160" s="16"/>
      <c r="L160" s="16"/>
      <c r="M160" s="212"/>
      <c r="N160" s="212"/>
      <c r="O160" s="212"/>
      <c r="P160" s="212"/>
      <c r="Q160" s="212"/>
      <c r="R160" s="16"/>
    </row>
    <row r="161" spans="1:18" outlineLevel="1">
      <c r="B161" s="16"/>
      <c r="C161" s="16"/>
      <c r="D161" s="16"/>
      <c r="E161" s="16"/>
      <c r="F161" s="16"/>
      <c r="G161" s="16"/>
      <c r="H161" s="16"/>
      <c r="I161" s="16"/>
      <c r="J161" s="16"/>
      <c r="K161" s="16"/>
      <c r="L161" s="16"/>
      <c r="M161" s="212"/>
      <c r="N161" s="212"/>
      <c r="O161" s="212"/>
      <c r="P161" s="212"/>
      <c r="Q161" s="212"/>
      <c r="R161" s="16"/>
    </row>
    <row r="162" spans="1:18" outlineLevel="1">
      <c r="B162" s="16"/>
      <c r="C162" s="16"/>
      <c r="D162" s="16"/>
      <c r="E162" s="16"/>
      <c r="F162" s="16"/>
      <c r="G162" s="16"/>
      <c r="H162" s="16"/>
      <c r="I162" s="16"/>
      <c r="J162" s="16"/>
      <c r="K162" s="16"/>
      <c r="L162" s="16"/>
      <c r="M162" s="212"/>
      <c r="N162" s="212"/>
      <c r="O162" s="212"/>
      <c r="P162" s="212"/>
      <c r="Q162" s="212"/>
      <c r="R162" s="16"/>
    </row>
    <row r="163" spans="1:18" outlineLevel="1">
      <c r="B163" s="16"/>
      <c r="C163" s="16"/>
      <c r="D163" s="16"/>
      <c r="E163" s="16"/>
      <c r="F163" s="16"/>
      <c r="G163" s="16"/>
      <c r="H163" s="16"/>
      <c r="I163" s="16"/>
      <c r="J163" s="16"/>
      <c r="K163" s="16"/>
      <c r="L163" s="16"/>
      <c r="M163" s="212"/>
      <c r="N163" s="212"/>
      <c r="O163" s="212"/>
      <c r="P163" s="212"/>
      <c r="Q163" s="212"/>
      <c r="R163" s="16"/>
    </row>
    <row r="164" spans="1:18" outlineLevel="1">
      <c r="B164" s="16"/>
      <c r="C164" s="16"/>
      <c r="D164" s="16"/>
      <c r="E164" s="16"/>
      <c r="F164" s="16"/>
      <c r="G164" s="16"/>
      <c r="H164" s="16"/>
      <c r="I164" s="16"/>
      <c r="J164" s="16"/>
      <c r="K164" s="16"/>
      <c r="L164" s="16"/>
      <c r="M164" s="212"/>
      <c r="N164" s="212"/>
      <c r="O164" s="212"/>
      <c r="P164" s="212"/>
      <c r="Q164" s="212"/>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208"/>
      <c r="D204" s="209"/>
      <c r="E204" s="209"/>
      <c r="F204" s="209"/>
      <c r="G204" s="209"/>
      <c r="H204" s="209"/>
      <c r="I204" s="209"/>
      <c r="J204" s="209"/>
      <c r="K204" s="209"/>
      <c r="L204" s="209"/>
      <c r="M204" s="209"/>
      <c r="N204" s="209"/>
      <c r="O204" s="209"/>
      <c r="P204" s="209"/>
      <c r="Q204" s="210"/>
      <c r="R204" s="16"/>
    </row>
    <row r="205" spans="2:18" outlineLevel="1">
      <c r="B205" s="16"/>
      <c r="C205" s="211"/>
      <c r="D205" s="212"/>
      <c r="E205" s="212"/>
      <c r="F205" s="212"/>
      <c r="G205" s="212"/>
      <c r="H205" s="212"/>
      <c r="I205" s="212"/>
      <c r="J205" s="212"/>
      <c r="K205" s="212"/>
      <c r="L205" s="212"/>
      <c r="M205" s="212"/>
      <c r="N205" s="212"/>
      <c r="O205" s="212"/>
      <c r="P205" s="212"/>
      <c r="Q205" s="213"/>
      <c r="R205" s="16"/>
    </row>
    <row r="206" spans="2:18" outlineLevel="1">
      <c r="B206" s="16"/>
      <c r="C206" s="211"/>
      <c r="D206" s="212"/>
      <c r="E206" s="212"/>
      <c r="F206" s="212"/>
      <c r="G206" s="212"/>
      <c r="H206" s="212"/>
      <c r="I206" s="212"/>
      <c r="J206" s="212"/>
      <c r="K206" s="212"/>
      <c r="L206" s="212"/>
      <c r="M206" s="212"/>
      <c r="N206" s="212"/>
      <c r="O206" s="212"/>
      <c r="P206" s="212"/>
      <c r="Q206" s="213"/>
      <c r="R206" s="16"/>
    </row>
    <row r="207" spans="2:18" outlineLevel="1">
      <c r="B207" s="16"/>
      <c r="C207" s="211"/>
      <c r="D207" s="212"/>
      <c r="E207" s="212"/>
      <c r="F207" s="212"/>
      <c r="G207" s="212"/>
      <c r="H207" s="212"/>
      <c r="I207" s="212"/>
      <c r="J207" s="212"/>
      <c r="K207" s="212"/>
      <c r="L207" s="212"/>
      <c r="M207" s="212"/>
      <c r="N207" s="212"/>
      <c r="O207" s="212"/>
      <c r="P207" s="212"/>
      <c r="Q207" s="213"/>
      <c r="R207" s="16"/>
    </row>
    <row r="208" spans="2:18" outlineLevel="1">
      <c r="B208" s="16"/>
      <c r="C208" s="211"/>
      <c r="D208" s="212"/>
      <c r="E208" s="212"/>
      <c r="F208" s="212"/>
      <c r="G208" s="212"/>
      <c r="H208" s="212"/>
      <c r="I208" s="212"/>
      <c r="J208" s="212"/>
      <c r="K208" s="212"/>
      <c r="L208" s="212"/>
      <c r="M208" s="212"/>
      <c r="N208" s="212"/>
      <c r="O208" s="212"/>
      <c r="P208" s="212"/>
      <c r="Q208" s="213"/>
      <c r="R208" s="16"/>
    </row>
    <row r="209" spans="2:18" outlineLevel="1">
      <c r="B209" s="16"/>
      <c r="C209" s="211"/>
      <c r="D209" s="212"/>
      <c r="E209" s="212"/>
      <c r="F209" s="212"/>
      <c r="G209" s="212"/>
      <c r="H209" s="212"/>
      <c r="I209" s="212"/>
      <c r="J209" s="212"/>
      <c r="K209" s="212"/>
      <c r="L209" s="212"/>
      <c r="M209" s="212"/>
      <c r="N209" s="212"/>
      <c r="O209" s="212"/>
      <c r="P209" s="212"/>
      <c r="Q209" s="213"/>
      <c r="R209" s="16"/>
    </row>
    <row r="210" spans="2:18" outlineLevel="1">
      <c r="B210" s="16"/>
      <c r="C210" s="211"/>
      <c r="D210" s="212"/>
      <c r="E210" s="212"/>
      <c r="F210" s="212"/>
      <c r="G210" s="212"/>
      <c r="H210" s="212"/>
      <c r="I210" s="212"/>
      <c r="J210" s="212"/>
      <c r="K210" s="212"/>
      <c r="L210" s="212"/>
      <c r="M210" s="212"/>
      <c r="N210" s="212"/>
      <c r="O210" s="212"/>
      <c r="P210" s="212"/>
      <c r="Q210" s="213"/>
      <c r="R210" s="16"/>
    </row>
    <row r="211" spans="2:18" outlineLevel="1">
      <c r="B211" s="16"/>
      <c r="C211" s="214"/>
      <c r="D211" s="215"/>
      <c r="E211" s="215"/>
      <c r="F211" s="215"/>
      <c r="G211" s="215"/>
      <c r="H211" s="215"/>
      <c r="I211" s="215"/>
      <c r="J211" s="215"/>
      <c r="K211" s="215"/>
      <c r="L211" s="215"/>
      <c r="M211" s="215"/>
      <c r="N211" s="215"/>
      <c r="O211" s="215"/>
      <c r="P211" s="215"/>
      <c r="Q211" s="216"/>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E14:L14"/>
    <mergeCell ref="M79:Q97"/>
    <mergeCell ref="M101:Q119"/>
    <mergeCell ref="M123:Q141"/>
    <mergeCell ref="M146:Q164"/>
    <mergeCell ref="C204:Q211"/>
    <mergeCell ref="M15:Q31"/>
    <mergeCell ref="C15:K31"/>
    <mergeCell ref="C36:K52"/>
    <mergeCell ref="M36:Q52"/>
    <mergeCell ref="C57:K73"/>
    <mergeCell ref="M57:Q73"/>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dimension ref="A11:Q37"/>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8"/>
  <dimension ref="A11:Q49"/>
  <sheetViews>
    <sheetView showGridLines="0" showRowColHeaders="0" topLeftCell="A7" workbookViewId="0">
      <selection activeCell="C22" sqref="C22"/>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283</v>
      </c>
      <c r="D14" s="16"/>
      <c r="E14" s="16"/>
      <c r="F14" s="16"/>
      <c r="G14" s="16"/>
      <c r="H14" s="37"/>
      <c r="I14" s="37"/>
      <c r="J14" s="37"/>
      <c r="K14" s="37"/>
      <c r="L14" s="37"/>
      <c r="M14" s="37"/>
      <c r="N14" s="37"/>
      <c r="O14" s="37"/>
      <c r="P14" s="37"/>
      <c r="Q14" s="16"/>
    </row>
    <row r="15" spans="1:17">
      <c r="A15" s="116"/>
      <c r="B15" s="16"/>
      <c r="C15" s="47" t="s">
        <v>284</v>
      </c>
      <c r="D15" s="16"/>
      <c r="E15" s="16"/>
      <c r="F15" s="16"/>
      <c r="G15" s="16"/>
      <c r="H15" s="37"/>
      <c r="I15" s="37"/>
      <c r="J15" s="37"/>
      <c r="K15" s="37"/>
      <c r="L15" s="37"/>
      <c r="M15" s="37"/>
      <c r="N15" s="37"/>
      <c r="O15" s="37"/>
      <c r="P15" s="37"/>
      <c r="Q15" s="16"/>
    </row>
    <row r="16" spans="1:17">
      <c r="A16" s="116"/>
      <c r="B16" s="16"/>
      <c r="C16" s="115" t="s">
        <v>285</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287</v>
      </c>
      <c r="D18" s="16"/>
      <c r="E18" s="16"/>
      <c r="F18" s="16"/>
      <c r="G18" s="16"/>
      <c r="H18" s="37"/>
      <c r="I18" s="37"/>
      <c r="J18" s="37"/>
      <c r="K18" s="37"/>
      <c r="L18" s="37"/>
      <c r="M18" s="37"/>
      <c r="N18" s="37"/>
      <c r="O18" s="37"/>
      <c r="P18" s="37"/>
      <c r="Q18" s="16"/>
    </row>
    <row r="19" spans="1:17">
      <c r="A19" s="9"/>
      <c r="B19" s="16"/>
      <c r="C19" s="47" t="s">
        <v>288</v>
      </c>
      <c r="D19" s="16"/>
      <c r="E19" s="16"/>
      <c r="F19" s="16"/>
      <c r="G19" s="16"/>
      <c r="H19" s="37"/>
      <c r="I19" s="37"/>
      <c r="J19" s="37"/>
      <c r="K19" s="37"/>
      <c r="L19" s="37"/>
      <c r="M19" s="37"/>
      <c r="N19" s="37"/>
      <c r="O19" s="37"/>
      <c r="P19" s="37"/>
      <c r="Q19" s="16"/>
    </row>
    <row r="20" spans="1:17">
      <c r="A20" s="9"/>
      <c r="B20" s="16"/>
      <c r="C20" s="47" t="s">
        <v>289</v>
      </c>
      <c r="D20" s="16"/>
      <c r="E20" s="16"/>
      <c r="F20" s="16"/>
      <c r="G20" s="16"/>
      <c r="H20" s="37"/>
      <c r="I20" s="37"/>
      <c r="J20" s="37"/>
      <c r="K20" s="37"/>
      <c r="L20" s="37"/>
      <c r="M20" s="37"/>
      <c r="N20" s="37"/>
      <c r="O20" s="37"/>
      <c r="P20" s="37"/>
      <c r="Q20" s="16"/>
    </row>
    <row r="21" spans="1:17">
      <c r="A21" s="9"/>
      <c r="B21" s="16"/>
      <c r="C21" s="47" t="s">
        <v>290</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9"/>
  <dimension ref="A11:Q4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0"/>
  <dimension ref="A11:Q52"/>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42578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267</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3" t="s">
        <v>281</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231" t="s">
        <v>106</v>
      </c>
      <c r="D69" s="232"/>
      <c r="E69" s="29"/>
      <c r="F69" s="231" t="s">
        <v>107</v>
      </c>
      <c r="G69" s="232"/>
      <c r="H69" s="29"/>
      <c r="I69" s="237" t="s">
        <v>108</v>
      </c>
      <c r="J69" s="238"/>
      <c r="K69" s="30"/>
      <c r="L69" s="231" t="s">
        <v>109</v>
      </c>
      <c r="M69" s="232"/>
      <c r="N69" s="30"/>
      <c r="O69" s="231" t="s">
        <v>110</v>
      </c>
      <c r="P69" s="232"/>
      <c r="Q69" s="26"/>
    </row>
    <row r="70" spans="1:33" ht="21.75" thickBot="1">
      <c r="A70" s="9"/>
      <c r="B70" s="16"/>
      <c r="C70" s="233" t="s">
        <v>111</v>
      </c>
      <c r="D70" s="234"/>
      <c r="E70" s="29"/>
      <c r="F70" s="233" t="s">
        <v>112</v>
      </c>
      <c r="G70" s="234"/>
      <c r="H70" s="29"/>
      <c r="I70" s="239" t="s">
        <v>113</v>
      </c>
      <c r="J70" s="240"/>
      <c r="K70" s="31"/>
      <c r="L70" s="233" t="s">
        <v>114</v>
      </c>
      <c r="M70" s="234"/>
      <c r="N70" s="31"/>
      <c r="O70" s="241" t="s">
        <v>115</v>
      </c>
      <c r="P70" s="234"/>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229" t="s">
        <v>261</v>
      </c>
      <c r="D72" s="230"/>
      <c r="E72" s="105"/>
      <c r="F72" s="229" t="s">
        <v>262</v>
      </c>
      <c r="G72" s="230"/>
      <c r="H72" s="105"/>
      <c r="I72" s="235" t="s">
        <v>268</v>
      </c>
      <c r="J72" s="236"/>
      <c r="K72" s="106"/>
      <c r="L72" s="229" t="s">
        <v>263</v>
      </c>
      <c r="M72" s="230"/>
      <c r="N72" s="106"/>
      <c r="O72" s="229" t="s">
        <v>264</v>
      </c>
      <c r="P72" s="230"/>
      <c r="Q72" s="22"/>
      <c r="T72"/>
      <c r="U72"/>
      <c r="V72"/>
      <c r="W72"/>
      <c r="X72"/>
      <c r="Y72"/>
      <c r="Z72"/>
      <c r="AA72"/>
      <c r="AB72"/>
      <c r="AC72"/>
      <c r="AD72"/>
      <c r="AE72"/>
      <c r="AF72"/>
      <c r="AG72"/>
    </row>
    <row r="73" spans="1:33" s="24" customFormat="1" ht="12" customHeight="1" thickBot="1">
      <c r="A73" s="23"/>
      <c r="B73" s="28"/>
      <c r="C73" s="105"/>
      <c r="D73" s="105"/>
      <c r="E73" s="105"/>
      <c r="F73" s="105"/>
      <c r="G73" s="105"/>
      <c r="H73" s="105"/>
      <c r="I73" s="105"/>
      <c r="J73" s="105"/>
      <c r="K73" s="105"/>
      <c r="L73" s="105"/>
      <c r="M73" s="105"/>
      <c r="N73" s="105"/>
      <c r="O73" s="105"/>
      <c r="P73" s="105"/>
      <c r="Q73" s="28"/>
      <c r="T73"/>
      <c r="U73"/>
      <c r="V73"/>
      <c r="W73"/>
      <c r="X73"/>
      <c r="Y73"/>
      <c r="Z73"/>
      <c r="AA73"/>
      <c r="AB73"/>
      <c r="AC73"/>
      <c r="AD73"/>
      <c r="AE73"/>
      <c r="AF73"/>
      <c r="AG73"/>
    </row>
    <row r="74" spans="1:33" s="24" customFormat="1" ht="36" customHeight="1" thickTop="1" thickBot="1">
      <c r="A74" s="23"/>
      <c r="B74" s="28"/>
      <c r="C74" s="229" t="s">
        <v>264</v>
      </c>
      <c r="D74" s="230"/>
      <c r="E74" s="105"/>
      <c r="F74" s="229" t="s">
        <v>292</v>
      </c>
      <c r="G74" s="230"/>
      <c r="H74" s="105"/>
      <c r="I74" s="235" t="s">
        <v>256</v>
      </c>
      <c r="J74" s="236"/>
      <c r="K74" s="106"/>
      <c r="L74" s="229" t="s">
        <v>266</v>
      </c>
      <c r="M74" s="230"/>
      <c r="N74" s="106"/>
      <c r="O74" s="229" t="s">
        <v>293</v>
      </c>
      <c r="P74" s="230"/>
      <c r="Q74" s="22"/>
      <c r="T74"/>
      <c r="U74"/>
      <c r="V74"/>
      <c r="W74"/>
      <c r="X74"/>
      <c r="Y74"/>
      <c r="Z74"/>
      <c r="AA74"/>
      <c r="AB74"/>
      <c r="AC74"/>
      <c r="AD74"/>
      <c r="AE74"/>
      <c r="AF74"/>
      <c r="AG74"/>
    </row>
    <row r="75" spans="1:33" s="24" customFormat="1" ht="16.5" customHeight="1" thickBot="1">
      <c r="A75" s="23"/>
      <c r="B75" s="28"/>
      <c r="C75" s="105"/>
      <c r="D75" s="105"/>
      <c r="E75" s="105"/>
      <c r="F75" s="105"/>
      <c r="G75" s="105"/>
      <c r="H75" s="105"/>
      <c r="I75" s="105"/>
      <c r="J75" s="105"/>
      <c r="K75" s="105"/>
      <c r="L75" s="105"/>
      <c r="M75" s="105"/>
      <c r="N75" s="105"/>
      <c r="O75" s="105"/>
      <c r="P75" s="105"/>
      <c r="Q75" s="28"/>
      <c r="T75"/>
      <c r="U75"/>
      <c r="V75"/>
      <c r="W75"/>
      <c r="X75"/>
      <c r="Y75"/>
      <c r="Z75"/>
      <c r="AA75"/>
      <c r="AB75"/>
      <c r="AC75"/>
      <c r="AD75"/>
      <c r="AE75"/>
      <c r="AF75"/>
      <c r="AG75"/>
    </row>
    <row r="76" spans="1:33" s="24" customFormat="1" ht="36" customHeight="1" thickTop="1" thickBot="1">
      <c r="A76" s="23"/>
      <c r="B76" s="28"/>
      <c r="C76" s="229" t="s">
        <v>293</v>
      </c>
      <c r="D76" s="230"/>
      <c r="E76" s="105"/>
      <c r="F76" s="229" t="s">
        <v>294</v>
      </c>
      <c r="G76" s="230"/>
      <c r="H76" s="105"/>
      <c r="I76" s="235" t="s">
        <v>257</v>
      </c>
      <c r="J76" s="236"/>
      <c r="K76" s="106"/>
      <c r="L76" s="229" t="s">
        <v>295</v>
      </c>
      <c r="M76" s="230"/>
      <c r="N76" s="106"/>
      <c r="O76" s="229" t="s">
        <v>264</v>
      </c>
      <c r="P76" s="230"/>
      <c r="Q76" s="22"/>
      <c r="T76"/>
      <c r="U76"/>
      <c r="V76"/>
      <c r="W76"/>
      <c r="X76"/>
      <c r="Y76"/>
      <c r="Z76"/>
      <c r="AA76"/>
      <c r="AB76"/>
      <c r="AC76"/>
      <c r="AD76"/>
      <c r="AE76"/>
      <c r="AF76"/>
      <c r="AG76"/>
    </row>
    <row r="77" spans="1:33" s="24" customFormat="1" ht="12" customHeight="1" thickBot="1">
      <c r="A77" s="23"/>
      <c r="B77" s="28"/>
      <c r="C77" s="105"/>
      <c r="D77" s="105"/>
      <c r="E77" s="105"/>
      <c r="F77" s="105"/>
      <c r="G77" s="105"/>
      <c r="H77" s="105"/>
      <c r="I77" s="105"/>
      <c r="J77" s="105"/>
      <c r="K77" s="105"/>
      <c r="L77" s="105"/>
      <c r="M77" s="105"/>
      <c r="N77" s="105"/>
      <c r="O77" s="105"/>
      <c r="P77" s="105"/>
      <c r="Q77" s="28"/>
      <c r="T77"/>
      <c r="U77"/>
      <c r="V77"/>
      <c r="W77"/>
      <c r="X77"/>
      <c r="Y77"/>
      <c r="Z77"/>
      <c r="AA77"/>
      <c r="AB77"/>
      <c r="AC77"/>
      <c r="AD77"/>
      <c r="AE77"/>
      <c r="AF77"/>
      <c r="AG77"/>
    </row>
    <row r="78" spans="1:33" s="24" customFormat="1" ht="36" customHeight="1" thickTop="1" thickBot="1">
      <c r="B78" s="28"/>
      <c r="C78" s="229" t="s">
        <v>264</v>
      </c>
      <c r="D78" s="230"/>
      <c r="E78" s="105"/>
      <c r="F78" s="229" t="s">
        <v>296</v>
      </c>
      <c r="G78" s="230"/>
      <c r="H78" s="105"/>
      <c r="I78" s="235" t="s">
        <v>260</v>
      </c>
      <c r="J78" s="236"/>
      <c r="K78" s="106"/>
      <c r="L78" s="229" t="s">
        <v>297</v>
      </c>
      <c r="M78" s="230"/>
      <c r="N78" s="106"/>
      <c r="O78" s="229" t="s">
        <v>298</v>
      </c>
      <c r="P78" s="230"/>
      <c r="Q78" s="22"/>
      <c r="T78"/>
      <c r="U78"/>
      <c r="V78"/>
      <c r="W78"/>
      <c r="X78"/>
      <c r="Y78"/>
      <c r="Z78"/>
      <c r="AA78"/>
      <c r="AB78"/>
      <c r="AC78"/>
      <c r="AD78"/>
      <c r="AE78"/>
      <c r="AF78"/>
      <c r="AG78"/>
    </row>
    <row r="79" spans="1:33" s="24" customFormat="1" ht="12" customHeight="1" thickBot="1">
      <c r="B79" s="28"/>
      <c r="C79" s="105"/>
      <c r="D79" s="105"/>
      <c r="E79" s="105"/>
      <c r="F79" s="105"/>
      <c r="G79" s="105"/>
      <c r="H79" s="105"/>
      <c r="I79" s="105"/>
      <c r="J79" s="105"/>
      <c r="K79" s="105"/>
      <c r="L79" s="105"/>
      <c r="M79" s="105"/>
      <c r="N79" s="105"/>
      <c r="O79" s="105"/>
      <c r="P79" s="105"/>
      <c r="Q79" s="28"/>
      <c r="T79"/>
      <c r="U79"/>
      <c r="V79"/>
      <c r="W79"/>
      <c r="X79"/>
      <c r="Y79"/>
      <c r="Z79"/>
      <c r="AA79"/>
      <c r="AB79"/>
      <c r="AC79"/>
      <c r="AD79"/>
      <c r="AE79"/>
      <c r="AF79"/>
      <c r="AG79"/>
    </row>
    <row r="80" spans="1:33" s="24" customFormat="1" ht="36" customHeight="1" thickTop="1" thickBot="1">
      <c r="B80" s="28"/>
      <c r="C80" s="229" t="s">
        <v>298</v>
      </c>
      <c r="D80" s="230"/>
      <c r="E80" s="105"/>
      <c r="F80" s="229" t="s">
        <v>294</v>
      </c>
      <c r="G80" s="230"/>
      <c r="H80" s="105"/>
      <c r="I80" s="235" t="s">
        <v>265</v>
      </c>
      <c r="J80" s="236"/>
      <c r="K80" s="106"/>
      <c r="L80" s="229" t="s">
        <v>299</v>
      </c>
      <c r="M80" s="230"/>
      <c r="N80" s="106"/>
      <c r="O80" s="229" t="s">
        <v>264</v>
      </c>
      <c r="P80" s="230"/>
      <c r="Q80" s="22"/>
      <c r="T80"/>
      <c r="U80"/>
      <c r="V80"/>
      <c r="W80"/>
      <c r="X80"/>
      <c r="Y80"/>
      <c r="Z80"/>
      <c r="AA80"/>
      <c r="AB80"/>
      <c r="AC80"/>
      <c r="AD80"/>
      <c r="AE80"/>
      <c r="AF80"/>
      <c r="AG80"/>
    </row>
    <row r="81" spans="2:33" s="24" customFormat="1" ht="12" customHeight="1" thickBot="1">
      <c r="B81" s="28"/>
      <c r="C81" s="105"/>
      <c r="D81" s="105"/>
      <c r="E81" s="105"/>
      <c r="F81" s="105"/>
      <c r="G81" s="105"/>
      <c r="H81" s="105"/>
      <c r="I81" s="105"/>
      <c r="J81" s="105"/>
      <c r="K81" s="105"/>
      <c r="L81" s="105"/>
      <c r="M81" s="105"/>
      <c r="N81" s="105"/>
      <c r="O81" s="105"/>
      <c r="P81" s="105"/>
      <c r="Q81" s="28"/>
      <c r="T81"/>
      <c r="U81"/>
      <c r="V81"/>
      <c r="W81"/>
      <c r="X81"/>
      <c r="Y81"/>
      <c r="Z81"/>
      <c r="AA81"/>
      <c r="AB81"/>
      <c r="AC81"/>
      <c r="AD81"/>
      <c r="AE81"/>
      <c r="AF81"/>
      <c r="AG81"/>
    </row>
    <row r="82" spans="2:33" s="24" customFormat="1" ht="36" customHeight="1" thickTop="1" thickBot="1">
      <c r="B82" s="28"/>
      <c r="C82" s="229" t="s">
        <v>264</v>
      </c>
      <c r="D82" s="230"/>
      <c r="E82" s="105"/>
      <c r="F82" s="229" t="s">
        <v>300</v>
      </c>
      <c r="G82" s="230"/>
      <c r="H82" s="105"/>
      <c r="I82" s="235" t="s">
        <v>301</v>
      </c>
      <c r="J82" s="236"/>
      <c r="K82" s="106"/>
      <c r="L82" s="229" t="s">
        <v>300</v>
      </c>
      <c r="M82" s="230"/>
      <c r="N82" s="106"/>
      <c r="O82" s="229" t="s">
        <v>293</v>
      </c>
      <c r="P82" s="230"/>
      <c r="Q82" s="22"/>
      <c r="T82"/>
      <c r="U82"/>
      <c r="V82"/>
      <c r="W82"/>
      <c r="X82"/>
      <c r="Y82"/>
      <c r="Z82"/>
      <c r="AA82"/>
      <c r="AB82"/>
      <c r="AC82"/>
      <c r="AD82"/>
      <c r="AE82"/>
      <c r="AF82"/>
      <c r="AG82"/>
    </row>
    <row r="83" spans="2:33" s="24" customFormat="1" ht="12" customHeight="1" thickBot="1">
      <c r="B83" s="28"/>
      <c r="C83" s="105"/>
      <c r="D83" s="105"/>
      <c r="E83" s="105"/>
      <c r="F83" s="105"/>
      <c r="G83" s="105"/>
      <c r="H83" s="105"/>
      <c r="I83" s="105"/>
      <c r="J83" s="105"/>
      <c r="K83" s="105"/>
      <c r="L83" s="105"/>
      <c r="M83" s="105"/>
      <c r="N83" s="105"/>
      <c r="O83" s="105"/>
      <c r="P83" s="105"/>
      <c r="Q83" s="28"/>
      <c r="T83"/>
      <c r="U83"/>
      <c r="V83"/>
      <c r="W83"/>
      <c r="X83"/>
      <c r="Y83"/>
      <c r="Z83"/>
      <c r="AA83"/>
      <c r="AB83"/>
      <c r="AC83"/>
      <c r="AD83"/>
      <c r="AE83"/>
      <c r="AF83"/>
      <c r="AG83"/>
    </row>
    <row r="84" spans="2:33" s="24" customFormat="1" ht="36" customHeight="1" thickTop="1" thickBot="1">
      <c r="B84" s="28"/>
      <c r="C84" s="229" t="s">
        <v>293</v>
      </c>
      <c r="D84" s="230"/>
      <c r="E84" s="105"/>
      <c r="F84" s="229" t="s">
        <v>302</v>
      </c>
      <c r="G84" s="230"/>
      <c r="H84" s="105"/>
      <c r="I84" s="235" t="s">
        <v>303</v>
      </c>
      <c r="J84" s="236"/>
      <c r="K84" s="106"/>
      <c r="L84" s="229" t="s">
        <v>302</v>
      </c>
      <c r="M84" s="230"/>
      <c r="N84" s="106"/>
      <c r="O84" s="229" t="s">
        <v>258</v>
      </c>
      <c r="P84" s="230"/>
      <c r="Q84" s="103"/>
      <c r="T84"/>
      <c r="U84"/>
      <c r="V84"/>
      <c r="W84"/>
      <c r="X84"/>
      <c r="Y84"/>
      <c r="Z84"/>
      <c r="AA84"/>
      <c r="AB84"/>
      <c r="AC84"/>
      <c r="AD84"/>
      <c r="AE84"/>
      <c r="AF84"/>
      <c r="AG84"/>
    </row>
    <row r="85" spans="2:33" s="24" customFormat="1" ht="12" customHeight="1" thickBot="1">
      <c r="B85" s="28"/>
      <c r="C85" s="105"/>
      <c r="D85" s="105"/>
      <c r="E85" s="105"/>
      <c r="F85" s="105"/>
      <c r="G85" s="105"/>
      <c r="H85" s="105"/>
      <c r="I85" s="105"/>
      <c r="J85" s="105"/>
      <c r="K85" s="105"/>
      <c r="L85" s="105"/>
      <c r="M85" s="105"/>
      <c r="N85" s="105"/>
      <c r="O85" s="105"/>
      <c r="P85" s="105"/>
      <c r="Q85" s="28"/>
      <c r="T85"/>
      <c r="U85"/>
      <c r="V85"/>
      <c r="W85"/>
      <c r="X85"/>
      <c r="Y85"/>
      <c r="Z85"/>
      <c r="AA85"/>
      <c r="AB85"/>
      <c r="AC85"/>
      <c r="AD85"/>
      <c r="AE85"/>
      <c r="AF85"/>
      <c r="AG85"/>
    </row>
    <row r="86" spans="2:33" s="24" customFormat="1" ht="36" customHeight="1" thickTop="1" thickBot="1">
      <c r="B86" s="28"/>
      <c r="C86" s="229" t="s">
        <v>258</v>
      </c>
      <c r="D86" s="230"/>
      <c r="E86" s="105"/>
      <c r="F86" s="229" t="s">
        <v>304</v>
      </c>
      <c r="G86" s="230"/>
      <c r="H86" s="105"/>
      <c r="I86" s="235" t="s">
        <v>305</v>
      </c>
      <c r="J86" s="236"/>
      <c r="K86" s="106"/>
      <c r="L86" s="229" t="s">
        <v>259</v>
      </c>
      <c r="M86" s="230"/>
      <c r="N86" s="106"/>
      <c r="O86" s="229" t="s">
        <v>306</v>
      </c>
      <c r="P86" s="230"/>
      <c r="Q86" s="22"/>
      <c r="T86"/>
      <c r="U86"/>
      <c r="V86"/>
      <c r="W86"/>
      <c r="X86"/>
      <c r="Y86"/>
      <c r="Z86"/>
      <c r="AA86"/>
      <c r="AB86"/>
      <c r="AC86"/>
      <c r="AD86"/>
      <c r="AE86"/>
      <c r="AF86"/>
      <c r="AG86"/>
    </row>
    <row r="87" spans="2:33" ht="15.75" thickBot="1"/>
    <row r="88" spans="2:33" s="24" customFormat="1" ht="36" customHeight="1" thickTop="1" thickBot="1">
      <c r="B88" s="28"/>
      <c r="C88" s="229" t="s">
        <v>307</v>
      </c>
      <c r="D88" s="230"/>
      <c r="E88" s="105"/>
      <c r="F88" s="111" t="s">
        <v>302</v>
      </c>
      <c r="G88" s="112"/>
      <c r="H88" s="105"/>
      <c r="I88" s="235" t="s">
        <v>308</v>
      </c>
      <c r="J88" s="236"/>
      <c r="K88" s="106"/>
      <c r="L88" s="229" t="s">
        <v>309</v>
      </c>
      <c r="M88" s="230"/>
      <c r="N88" s="106"/>
      <c r="O88" s="229" t="s">
        <v>310</v>
      </c>
      <c r="P88" s="230"/>
      <c r="Q88" s="104"/>
      <c r="T88"/>
      <c r="U88"/>
      <c r="V88"/>
      <c r="W88"/>
      <c r="X88"/>
      <c r="Y88"/>
      <c r="Z88"/>
      <c r="AA88"/>
      <c r="AB88"/>
      <c r="AC88"/>
      <c r="AD88"/>
      <c r="AE88"/>
      <c r="AF88"/>
      <c r="AG88"/>
    </row>
    <row r="89" spans="2:33" ht="15.75" thickBot="1">
      <c r="C89" s="105"/>
      <c r="D89" s="105"/>
      <c r="E89" s="105"/>
      <c r="F89" s="105"/>
      <c r="G89" s="105"/>
      <c r="H89" s="105"/>
      <c r="I89" s="105"/>
      <c r="J89" s="105"/>
      <c r="K89" s="105"/>
      <c r="L89" s="105"/>
      <c r="M89" s="105"/>
      <c r="N89" s="105"/>
      <c r="O89" s="105"/>
      <c r="P89" s="105"/>
      <c r="Q89" s="105"/>
    </row>
    <row r="90" spans="2:33" s="24" customFormat="1" ht="36" customHeight="1" thickTop="1" thickBot="1">
      <c r="B90" s="28"/>
      <c r="C90" s="229" t="s">
        <v>310</v>
      </c>
      <c r="D90" s="230"/>
      <c r="E90" s="105"/>
      <c r="F90" s="111" t="s">
        <v>304</v>
      </c>
      <c r="G90" s="112"/>
      <c r="H90" s="105"/>
      <c r="I90" s="235" t="s">
        <v>311</v>
      </c>
      <c r="J90" s="236"/>
      <c r="K90" s="106"/>
      <c r="L90" s="229" t="s">
        <v>312</v>
      </c>
      <c r="M90" s="230"/>
      <c r="N90" s="106"/>
      <c r="O90" s="229" t="s">
        <v>306</v>
      </c>
      <c r="P90" s="230"/>
      <c r="Q90" s="104"/>
      <c r="T90"/>
      <c r="U90"/>
      <c r="V90"/>
      <c r="W90"/>
      <c r="X90"/>
      <c r="Y90"/>
      <c r="Z90"/>
      <c r="AA90"/>
      <c r="AB90"/>
      <c r="AC90"/>
      <c r="AD90"/>
      <c r="AE90"/>
      <c r="AF90"/>
      <c r="AG90"/>
    </row>
    <row r="91" spans="2:33" ht="15.75" thickBot="1">
      <c r="C91" s="105"/>
      <c r="D91" s="105"/>
      <c r="E91" s="105"/>
      <c r="F91" s="105"/>
      <c r="G91" s="105"/>
      <c r="H91" s="105"/>
      <c r="I91" s="105"/>
      <c r="J91" s="105"/>
      <c r="K91" s="105"/>
      <c r="L91" s="105"/>
      <c r="M91" s="105"/>
      <c r="N91" s="105"/>
      <c r="O91" s="105"/>
      <c r="P91" s="105"/>
      <c r="Q91" s="105"/>
    </row>
    <row r="92" spans="2:33" s="24" customFormat="1" ht="36" customHeight="1" thickTop="1" thickBot="1">
      <c r="B92" s="28"/>
      <c r="C92" s="107"/>
      <c r="D92" s="108"/>
      <c r="E92" s="105"/>
      <c r="F92" s="107"/>
      <c r="G92" s="108"/>
      <c r="H92" s="105"/>
      <c r="I92" s="109"/>
      <c r="J92" s="110"/>
      <c r="K92" s="106"/>
      <c r="L92" s="107"/>
      <c r="M92" s="108"/>
      <c r="N92" s="106"/>
      <c r="O92" s="107"/>
      <c r="P92" s="108"/>
      <c r="Q92" s="104"/>
    </row>
    <row r="93" spans="2:33" ht="15.75" thickBot="1">
      <c r="C93" s="105"/>
      <c r="D93" s="105"/>
      <c r="E93" s="105"/>
      <c r="F93" s="105"/>
      <c r="G93" s="105"/>
      <c r="H93" s="105"/>
      <c r="I93" s="105"/>
      <c r="J93" s="105"/>
      <c r="K93" s="105"/>
      <c r="L93" s="105"/>
      <c r="M93" s="105"/>
      <c r="N93" s="105"/>
      <c r="O93" s="105"/>
      <c r="P93" s="105"/>
      <c r="Q93" s="105"/>
    </row>
    <row r="94" spans="2:33" s="24" customFormat="1" ht="36" customHeight="1" thickTop="1" thickBot="1">
      <c r="B94" s="28"/>
      <c r="C94" s="107"/>
      <c r="D94" s="108"/>
      <c r="E94" s="105"/>
      <c r="F94" s="107"/>
      <c r="G94" s="108"/>
      <c r="H94" s="105"/>
      <c r="I94" s="109"/>
      <c r="J94" s="110"/>
      <c r="K94" s="106"/>
      <c r="L94" s="107"/>
      <c r="M94" s="108"/>
      <c r="N94" s="106"/>
      <c r="O94" s="107"/>
      <c r="P94" s="108"/>
      <c r="Q94" s="104"/>
    </row>
    <row r="95" spans="2:33" ht="15.75" thickBot="1">
      <c r="C95" s="105"/>
      <c r="D95" s="105"/>
      <c r="E95" s="105"/>
      <c r="F95" s="105"/>
      <c r="G95" s="105"/>
      <c r="H95" s="105"/>
      <c r="I95" s="105"/>
      <c r="J95" s="105"/>
      <c r="K95" s="105"/>
      <c r="L95" s="105"/>
      <c r="M95" s="105"/>
      <c r="N95" s="105"/>
      <c r="O95" s="105"/>
      <c r="P95" s="105"/>
      <c r="Q95" s="105"/>
    </row>
    <row r="96" spans="2:33" s="24" customFormat="1" ht="36" customHeight="1" thickTop="1" thickBot="1">
      <c r="B96" s="28"/>
      <c r="C96" s="107"/>
      <c r="D96" s="108"/>
      <c r="E96" s="105"/>
      <c r="F96" s="107"/>
      <c r="G96" s="108"/>
      <c r="H96" s="105"/>
      <c r="I96" s="109"/>
      <c r="J96" s="110"/>
      <c r="K96" s="106"/>
      <c r="L96" s="107"/>
      <c r="M96" s="108"/>
      <c r="N96" s="106"/>
      <c r="O96" s="107"/>
      <c r="P96" s="108"/>
      <c r="Q96" s="104"/>
    </row>
    <row r="97" spans="2:17" ht="15.75" thickBot="1">
      <c r="C97" s="105"/>
      <c r="D97" s="105"/>
      <c r="E97" s="105"/>
      <c r="F97" s="105"/>
      <c r="G97" s="105"/>
      <c r="H97" s="105"/>
      <c r="I97" s="105"/>
      <c r="J97" s="105"/>
      <c r="K97" s="105"/>
      <c r="L97" s="105"/>
      <c r="M97" s="105"/>
      <c r="N97" s="105"/>
      <c r="O97" s="105"/>
      <c r="P97" s="105"/>
      <c r="Q97" s="105"/>
    </row>
    <row r="98" spans="2:17" s="24" customFormat="1" ht="36" customHeight="1" thickTop="1" thickBot="1">
      <c r="B98" s="28"/>
      <c r="C98" s="107"/>
      <c r="D98" s="108"/>
      <c r="E98" s="105"/>
      <c r="F98" s="107"/>
      <c r="G98" s="108"/>
      <c r="H98" s="105"/>
      <c r="I98" s="109"/>
      <c r="J98" s="110"/>
      <c r="K98" s="106"/>
      <c r="L98" s="107"/>
      <c r="M98" s="108"/>
      <c r="N98" s="106"/>
      <c r="O98" s="107"/>
      <c r="P98" s="108"/>
      <c r="Q98" s="104"/>
    </row>
    <row r="99" spans="2:17" ht="15.75" thickBot="1">
      <c r="C99" s="105"/>
      <c r="D99" s="105"/>
      <c r="E99" s="105"/>
      <c r="F99" s="105"/>
      <c r="G99" s="105"/>
      <c r="H99" s="105"/>
      <c r="I99" s="105"/>
      <c r="J99" s="105"/>
      <c r="K99" s="105"/>
      <c r="L99" s="105"/>
      <c r="M99" s="105"/>
      <c r="N99" s="105"/>
      <c r="O99" s="105"/>
      <c r="P99" s="105"/>
      <c r="Q99" s="105"/>
    </row>
    <row r="100" spans="2:17" s="24" customFormat="1" ht="36" customHeight="1" thickTop="1" thickBot="1">
      <c r="B100" s="28"/>
      <c r="C100" s="107"/>
      <c r="D100" s="108"/>
      <c r="E100" s="105"/>
      <c r="F100" s="107"/>
      <c r="G100" s="108"/>
      <c r="H100" s="105"/>
      <c r="I100" s="109"/>
      <c r="J100" s="110"/>
      <c r="K100" s="106"/>
      <c r="L100" s="107"/>
      <c r="M100" s="108"/>
      <c r="N100" s="106"/>
      <c r="O100" s="107"/>
      <c r="P100" s="108"/>
      <c r="Q100" s="104"/>
    </row>
    <row r="101" spans="2:17" ht="15.75" thickBot="1">
      <c r="C101" s="105"/>
      <c r="D101" s="105"/>
      <c r="E101" s="105"/>
      <c r="F101" s="105"/>
      <c r="G101" s="105"/>
      <c r="H101" s="105"/>
      <c r="I101" s="105"/>
      <c r="J101" s="105"/>
      <c r="K101" s="105"/>
      <c r="L101" s="105"/>
      <c r="M101" s="105"/>
      <c r="N101" s="105"/>
      <c r="O101" s="105"/>
      <c r="P101" s="105"/>
      <c r="Q101" s="105"/>
    </row>
    <row r="102" spans="2:17" s="24" customFormat="1" ht="36" customHeight="1" thickTop="1" thickBot="1">
      <c r="B102" s="28"/>
      <c r="C102" s="107"/>
      <c r="D102" s="108"/>
      <c r="E102" s="105"/>
      <c r="F102" s="107"/>
      <c r="G102" s="108"/>
      <c r="H102" s="105"/>
      <c r="I102" s="109"/>
      <c r="J102" s="110"/>
      <c r="K102" s="106"/>
      <c r="L102" s="107"/>
      <c r="M102" s="108"/>
      <c r="N102" s="106"/>
      <c r="O102" s="107"/>
      <c r="P102" s="108"/>
      <c r="Q102" s="104"/>
    </row>
    <row r="103" spans="2:17" ht="15.75" thickBot="1">
      <c r="C103" s="105"/>
      <c r="D103" s="105"/>
      <c r="E103" s="105"/>
      <c r="F103" s="105"/>
      <c r="G103" s="105"/>
      <c r="H103" s="105"/>
      <c r="I103" s="105"/>
      <c r="J103" s="105"/>
      <c r="K103" s="105"/>
      <c r="L103" s="105"/>
      <c r="M103" s="105"/>
      <c r="N103" s="105"/>
      <c r="O103" s="105"/>
      <c r="P103" s="105"/>
      <c r="Q103" s="105"/>
    </row>
    <row r="104" spans="2:17" s="24" customFormat="1" ht="36" customHeight="1" thickTop="1" thickBot="1">
      <c r="B104" s="28"/>
      <c r="C104" s="107"/>
      <c r="D104" s="108"/>
      <c r="E104" s="105"/>
      <c r="F104" s="107"/>
      <c r="G104" s="108"/>
      <c r="H104" s="105"/>
      <c r="I104" s="109"/>
      <c r="J104" s="110"/>
      <c r="K104" s="106"/>
      <c r="L104" s="107"/>
      <c r="M104" s="108"/>
      <c r="N104" s="106"/>
      <c r="O104" s="107"/>
      <c r="P104" s="108"/>
      <c r="Q104" s="104"/>
    </row>
    <row r="105" spans="2:17" ht="15.75" thickBot="1">
      <c r="C105" s="105"/>
      <c r="D105" s="105"/>
      <c r="E105" s="105"/>
      <c r="F105" s="105"/>
      <c r="G105" s="105"/>
      <c r="H105" s="105"/>
      <c r="I105" s="105"/>
      <c r="J105" s="105"/>
      <c r="K105" s="105"/>
      <c r="L105" s="105"/>
      <c r="M105" s="105"/>
      <c r="N105" s="105"/>
      <c r="O105" s="105"/>
      <c r="P105" s="105"/>
      <c r="Q105" s="105"/>
    </row>
    <row r="106" spans="2:17" s="24" customFormat="1" ht="36" customHeight="1" thickTop="1" thickBot="1">
      <c r="B106" s="28"/>
      <c r="C106" s="107"/>
      <c r="D106" s="108"/>
      <c r="E106" s="105"/>
      <c r="F106" s="107"/>
      <c r="G106" s="108"/>
      <c r="H106" s="105"/>
      <c r="I106" s="109"/>
      <c r="J106" s="110"/>
      <c r="K106" s="106"/>
      <c r="L106" s="107"/>
      <c r="M106" s="108"/>
      <c r="N106" s="106"/>
      <c r="O106" s="107"/>
      <c r="P106" s="108"/>
      <c r="Q106" s="104"/>
    </row>
    <row r="107" spans="2:17" ht="15.75" thickBot="1">
      <c r="C107" s="105"/>
      <c r="D107" s="105"/>
      <c r="E107" s="105"/>
      <c r="F107" s="105"/>
      <c r="G107" s="105"/>
      <c r="H107" s="105"/>
      <c r="I107" s="105"/>
      <c r="J107" s="105"/>
      <c r="K107" s="105"/>
      <c r="L107" s="105"/>
      <c r="M107" s="105"/>
      <c r="N107" s="105"/>
      <c r="O107" s="105"/>
      <c r="P107" s="105"/>
      <c r="Q107" s="105"/>
    </row>
    <row r="108" spans="2:17" s="24" customFormat="1" ht="36" customHeight="1" thickTop="1" thickBot="1">
      <c r="B108" s="28"/>
      <c r="C108" s="107"/>
      <c r="D108" s="108"/>
      <c r="E108" s="105"/>
      <c r="F108" s="107"/>
      <c r="G108" s="108"/>
      <c r="H108" s="105"/>
      <c r="I108" s="109"/>
      <c r="J108" s="110"/>
      <c r="K108" s="106"/>
      <c r="L108" s="107"/>
      <c r="M108" s="108"/>
      <c r="N108" s="106"/>
      <c r="O108" s="107"/>
      <c r="P108" s="108"/>
      <c r="Q108" s="104"/>
    </row>
    <row r="109" spans="2:17" ht="15.75" thickBot="1">
      <c r="C109" s="105"/>
      <c r="D109" s="105"/>
      <c r="E109" s="105"/>
      <c r="F109" s="105"/>
      <c r="G109" s="105"/>
      <c r="H109" s="105"/>
      <c r="I109" s="105"/>
      <c r="J109" s="105"/>
      <c r="K109" s="105"/>
      <c r="L109" s="105"/>
      <c r="M109" s="105"/>
      <c r="N109" s="105"/>
      <c r="O109" s="105"/>
      <c r="P109" s="105"/>
      <c r="Q109" s="105"/>
    </row>
    <row r="110" spans="2:17" s="24" customFormat="1" ht="36" customHeight="1" thickTop="1" thickBot="1">
      <c r="B110" s="28"/>
      <c r="C110" s="107"/>
      <c r="D110" s="108"/>
      <c r="E110" s="105"/>
      <c r="F110" s="107"/>
      <c r="G110" s="108"/>
      <c r="H110" s="105"/>
      <c r="I110" s="109"/>
      <c r="J110" s="110"/>
      <c r="K110" s="106"/>
      <c r="L110" s="107"/>
      <c r="M110" s="108"/>
      <c r="N110" s="106"/>
      <c r="O110" s="107"/>
      <c r="P110" s="108"/>
      <c r="Q110" s="104"/>
    </row>
    <row r="111" spans="2:17" ht="15.75" thickBot="1">
      <c r="C111" s="105"/>
      <c r="D111" s="105"/>
      <c r="E111" s="105"/>
      <c r="F111" s="105"/>
      <c r="G111" s="105"/>
      <c r="H111" s="105"/>
      <c r="I111" s="105"/>
      <c r="J111" s="105"/>
      <c r="K111" s="105"/>
      <c r="L111" s="105"/>
      <c r="M111" s="105"/>
      <c r="N111" s="105"/>
      <c r="O111" s="105"/>
      <c r="P111" s="105"/>
      <c r="Q111" s="105"/>
    </row>
    <row r="112" spans="2:17" s="24" customFormat="1" ht="36" customHeight="1" thickTop="1" thickBot="1">
      <c r="B112" s="28"/>
      <c r="C112" s="107"/>
      <c r="D112" s="108"/>
      <c r="E112" s="105"/>
      <c r="F112" s="107"/>
      <c r="G112" s="108"/>
      <c r="H112" s="105"/>
      <c r="I112" s="109"/>
      <c r="J112" s="110"/>
      <c r="K112" s="106"/>
      <c r="L112" s="107"/>
      <c r="M112" s="108"/>
      <c r="N112" s="106"/>
      <c r="O112" s="107"/>
      <c r="P112" s="108"/>
      <c r="Q112" s="104"/>
    </row>
    <row r="113" spans="2:17" ht="15.75" thickBot="1">
      <c r="C113" s="105"/>
      <c r="D113" s="105"/>
      <c r="E113" s="105"/>
      <c r="F113" s="105"/>
      <c r="G113" s="105"/>
      <c r="H113" s="105"/>
      <c r="I113" s="105"/>
      <c r="J113" s="105"/>
      <c r="K113" s="105"/>
      <c r="L113" s="105"/>
      <c r="M113" s="105"/>
      <c r="N113" s="105"/>
      <c r="O113" s="105"/>
      <c r="P113" s="105"/>
      <c r="Q113" s="105"/>
    </row>
    <row r="114" spans="2:17" s="24" customFormat="1" ht="36" customHeight="1" thickTop="1" thickBot="1">
      <c r="B114" s="28"/>
      <c r="C114" s="107"/>
      <c r="D114" s="108"/>
      <c r="E114" s="105"/>
      <c r="F114" s="107"/>
      <c r="G114" s="108"/>
      <c r="H114" s="105"/>
      <c r="I114" s="109"/>
      <c r="J114" s="110"/>
      <c r="K114" s="106"/>
      <c r="L114" s="107"/>
      <c r="M114" s="108"/>
      <c r="N114" s="106"/>
      <c r="O114" s="107"/>
      <c r="P114" s="108"/>
      <c r="Q114" s="104"/>
    </row>
    <row r="115" spans="2:17" ht="15.75" thickBot="1">
      <c r="C115" s="105"/>
      <c r="D115" s="105"/>
      <c r="E115" s="105"/>
      <c r="F115" s="105"/>
      <c r="G115" s="105"/>
      <c r="H115" s="105"/>
      <c r="I115" s="105"/>
      <c r="J115" s="105"/>
      <c r="K115" s="105"/>
      <c r="L115" s="105"/>
      <c r="M115" s="105"/>
      <c r="N115" s="105"/>
      <c r="O115" s="105"/>
      <c r="P115" s="105"/>
      <c r="Q115" s="105"/>
    </row>
    <row r="116" spans="2:17" s="24" customFormat="1" ht="36" customHeight="1" thickTop="1" thickBot="1">
      <c r="B116" s="28"/>
      <c r="C116" s="107"/>
      <c r="D116" s="108"/>
      <c r="E116" s="105"/>
      <c r="F116" s="107"/>
      <c r="G116" s="108"/>
      <c r="H116" s="105"/>
      <c r="I116" s="109"/>
      <c r="J116" s="110"/>
      <c r="K116" s="106"/>
      <c r="L116" s="107"/>
      <c r="M116" s="108"/>
      <c r="N116" s="106"/>
      <c r="O116" s="107"/>
      <c r="P116" s="108"/>
      <c r="Q116" s="104"/>
    </row>
    <row r="117" spans="2:17" ht="15.75" thickBot="1">
      <c r="C117" s="105"/>
      <c r="D117" s="105"/>
      <c r="E117" s="105"/>
      <c r="F117" s="105"/>
      <c r="G117" s="105"/>
      <c r="H117" s="105"/>
      <c r="I117" s="105"/>
      <c r="J117" s="105"/>
      <c r="K117" s="105"/>
      <c r="L117" s="105"/>
      <c r="M117" s="105"/>
      <c r="N117" s="105"/>
      <c r="O117" s="105"/>
      <c r="P117" s="105"/>
      <c r="Q117" s="105"/>
    </row>
    <row r="118" spans="2:17" s="24" customFormat="1" ht="36" customHeight="1" thickTop="1" thickBot="1">
      <c r="B118" s="28"/>
      <c r="C118" s="107"/>
      <c r="D118" s="108"/>
      <c r="E118" s="105"/>
      <c r="F118" s="107"/>
      <c r="G118" s="108"/>
      <c r="H118" s="105"/>
      <c r="I118" s="109"/>
      <c r="J118" s="110"/>
      <c r="K118" s="106"/>
      <c r="L118" s="107"/>
      <c r="M118" s="108"/>
      <c r="N118" s="106"/>
      <c r="O118" s="107"/>
      <c r="P118" s="108"/>
      <c r="Q118" s="104"/>
    </row>
  </sheetData>
  <mergeCells count="58">
    <mergeCell ref="C88:D88"/>
    <mergeCell ref="I88:J88"/>
    <mergeCell ref="L88:M88"/>
    <mergeCell ref="O88:P88"/>
    <mergeCell ref="C90:D90"/>
    <mergeCell ref="I90:J90"/>
    <mergeCell ref="L90:M90"/>
    <mergeCell ref="O90:P90"/>
    <mergeCell ref="O86:P86"/>
    <mergeCell ref="L86:M86"/>
    <mergeCell ref="I86:J86"/>
    <mergeCell ref="F86:G86"/>
    <mergeCell ref="C86:D86"/>
    <mergeCell ref="O82:P82"/>
    <mergeCell ref="L82:M82"/>
    <mergeCell ref="I82:J82"/>
    <mergeCell ref="F82:G82"/>
    <mergeCell ref="C82:D82"/>
    <mergeCell ref="O84:P84"/>
    <mergeCell ref="L84:M84"/>
    <mergeCell ref="I84:J84"/>
    <mergeCell ref="F84:G84"/>
    <mergeCell ref="C84:D84"/>
    <mergeCell ref="O69:P69"/>
    <mergeCell ref="O70:P70"/>
    <mergeCell ref="O72:P72"/>
    <mergeCell ref="O74:P74"/>
    <mergeCell ref="O76:P76"/>
    <mergeCell ref="O78:P78"/>
    <mergeCell ref="O80:P80"/>
    <mergeCell ref="L70:M70"/>
    <mergeCell ref="L72:M72"/>
    <mergeCell ref="L74:M74"/>
    <mergeCell ref="L76:M76"/>
    <mergeCell ref="L78:M78"/>
    <mergeCell ref="L80:M80"/>
    <mergeCell ref="I78:J78"/>
    <mergeCell ref="I80:J80"/>
    <mergeCell ref="L69:M69"/>
    <mergeCell ref="F72:G72"/>
    <mergeCell ref="F74:G74"/>
    <mergeCell ref="F76:G76"/>
    <mergeCell ref="F78:G78"/>
    <mergeCell ref="F80:G80"/>
    <mergeCell ref="I69:J69"/>
    <mergeCell ref="I70:J70"/>
    <mergeCell ref="I72:J72"/>
    <mergeCell ref="I74:J74"/>
    <mergeCell ref="I76:J76"/>
    <mergeCell ref="C80:D80"/>
    <mergeCell ref="F69:G69"/>
    <mergeCell ref="F70:G70"/>
    <mergeCell ref="C69:D69"/>
    <mergeCell ref="C70:D70"/>
    <mergeCell ref="C72:D72"/>
    <mergeCell ref="C74:D74"/>
    <mergeCell ref="C76:D76"/>
    <mergeCell ref="C78:D78"/>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2"/>
  <dimension ref="A11:M58"/>
  <sheetViews>
    <sheetView showGridLines="0" showRowColHeaders="0" zoomScale="115" zoomScaleNormal="11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42578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70" t="s">
        <v>153</v>
      </c>
      <c r="F14" s="270"/>
      <c r="G14" s="270"/>
      <c r="H14" s="270"/>
      <c r="I14" s="270"/>
      <c r="J14" s="270"/>
      <c r="K14" s="270"/>
      <c r="L14" s="16"/>
      <c r="M14" s="16"/>
    </row>
    <row r="15" spans="1:13" ht="15" customHeight="1">
      <c r="A15" s="9"/>
      <c r="B15" s="16"/>
      <c r="C15" s="16"/>
      <c r="D15" s="60"/>
      <c r="E15" s="270"/>
      <c r="F15" s="270"/>
      <c r="G15" s="270"/>
      <c r="H15" s="270"/>
      <c r="I15" s="270"/>
      <c r="J15" s="270"/>
      <c r="K15" s="270"/>
      <c r="L15" s="16"/>
      <c r="M15" s="16"/>
    </row>
    <row r="16" spans="1:13" ht="11.25" customHeight="1">
      <c r="A16" s="9"/>
      <c r="B16" s="16"/>
      <c r="C16" s="16"/>
      <c r="D16" s="16"/>
      <c r="E16" s="16"/>
      <c r="F16" s="16"/>
      <c r="G16" s="16"/>
      <c r="H16" s="16"/>
      <c r="I16" s="16"/>
      <c r="J16" s="16"/>
      <c r="K16" s="16"/>
      <c r="L16" s="16"/>
      <c r="M16" s="16"/>
    </row>
    <row r="17" spans="1:13" ht="18.75">
      <c r="A17" s="9"/>
      <c r="B17" s="16"/>
      <c r="C17" s="242" t="s">
        <v>154</v>
      </c>
      <c r="D17" s="242"/>
      <c r="E17" s="242"/>
      <c r="F17" s="243" t="s">
        <v>277</v>
      </c>
      <c r="G17" s="244"/>
      <c r="H17" s="244"/>
      <c r="I17" s="244"/>
      <c r="J17" s="244"/>
      <c r="K17" s="244"/>
      <c r="L17" s="244"/>
      <c r="M17" s="16"/>
    </row>
    <row r="18" spans="1:13" ht="18.75">
      <c r="A18" s="9"/>
      <c r="B18" s="16"/>
      <c r="C18" s="245" t="s">
        <v>155</v>
      </c>
      <c r="D18" s="245"/>
      <c r="E18" s="245"/>
      <c r="F18" s="243" t="s">
        <v>278</v>
      </c>
      <c r="G18" s="244"/>
      <c r="H18" s="244"/>
      <c r="I18" s="244"/>
      <c r="J18" s="244"/>
      <c r="K18" s="244"/>
      <c r="L18" s="244"/>
      <c r="M18" s="16"/>
    </row>
    <row r="19" spans="1:13" ht="18.75">
      <c r="A19" s="9"/>
      <c r="B19" s="16"/>
      <c r="C19" s="245" t="s">
        <v>156</v>
      </c>
      <c r="D19" s="245"/>
      <c r="E19" s="245"/>
      <c r="F19" s="243" t="s">
        <v>279</v>
      </c>
      <c r="G19" s="244"/>
      <c r="H19" s="244"/>
      <c r="I19" s="244"/>
      <c r="J19" s="244"/>
      <c r="K19" s="244"/>
      <c r="L19" s="244"/>
      <c r="M19" s="16"/>
    </row>
    <row r="20" spans="1:13" ht="5.25" customHeight="1">
      <c r="A20" s="9"/>
      <c r="B20" s="16"/>
      <c r="C20" s="58"/>
      <c r="D20" s="16"/>
      <c r="E20" s="16"/>
      <c r="F20" s="16"/>
      <c r="G20" s="16"/>
      <c r="H20" s="16"/>
      <c r="I20" s="16"/>
      <c r="J20" s="16"/>
      <c r="K20" s="16"/>
      <c r="L20" s="16"/>
      <c r="M20" s="16"/>
    </row>
    <row r="21" spans="1:13" ht="18.75">
      <c r="A21" s="9"/>
      <c r="B21" s="16"/>
      <c r="C21" s="299" t="s">
        <v>157</v>
      </c>
      <c r="D21" s="300"/>
      <c r="E21" s="300"/>
      <c r="F21" s="300"/>
      <c r="G21" s="300"/>
      <c r="H21" s="300"/>
      <c r="I21" s="300"/>
      <c r="J21" s="300"/>
      <c r="K21" s="300"/>
      <c r="L21" s="301"/>
      <c r="M21" s="16"/>
    </row>
    <row r="22" spans="1:13">
      <c r="B22" s="16"/>
      <c r="C22" s="302" t="s">
        <v>354</v>
      </c>
      <c r="D22" s="250"/>
      <c r="E22" s="250"/>
      <c r="F22" s="250"/>
      <c r="G22" s="250"/>
      <c r="H22" s="250"/>
      <c r="I22" s="250"/>
      <c r="J22" s="250"/>
      <c r="K22" s="250"/>
      <c r="L22" s="251"/>
      <c r="M22" s="16"/>
    </row>
    <row r="23" spans="1:13">
      <c r="B23" s="16"/>
      <c r="C23" s="256"/>
      <c r="D23" s="257"/>
      <c r="E23" s="257"/>
      <c r="F23" s="257"/>
      <c r="G23" s="257"/>
      <c r="H23" s="257"/>
      <c r="I23" s="257"/>
      <c r="J23" s="257"/>
      <c r="K23" s="257"/>
      <c r="L23" s="258"/>
      <c r="M23" s="16"/>
    </row>
    <row r="24" spans="1:13">
      <c r="B24" s="16"/>
      <c r="C24" s="252"/>
      <c r="D24" s="253"/>
      <c r="E24" s="253"/>
      <c r="F24" s="253"/>
      <c r="G24" s="253"/>
      <c r="H24" s="253"/>
      <c r="I24" s="253"/>
      <c r="J24" s="253"/>
      <c r="K24" s="253"/>
      <c r="L24" s="254"/>
      <c r="M24" s="16"/>
    </row>
    <row r="25" spans="1:13" ht="5.25" customHeight="1">
      <c r="B25" s="16"/>
      <c r="C25" s="58"/>
      <c r="D25" s="16"/>
      <c r="E25" s="16"/>
      <c r="F25" s="16"/>
      <c r="G25" s="16"/>
      <c r="H25" s="16"/>
      <c r="I25" s="16"/>
      <c r="J25" s="16"/>
      <c r="K25" s="16"/>
      <c r="L25" s="16"/>
      <c r="M25" s="16"/>
    </row>
    <row r="26" spans="1:13" ht="18.75">
      <c r="B26" s="16"/>
      <c r="C26" s="246" t="s">
        <v>158</v>
      </c>
      <c r="D26" s="247"/>
      <c r="E26" s="247"/>
      <c r="F26" s="247"/>
      <c r="G26" s="247"/>
      <c r="H26" s="247"/>
      <c r="I26" s="247"/>
      <c r="J26" s="247"/>
      <c r="K26" s="247"/>
      <c r="L26" s="248"/>
      <c r="M26" s="16"/>
    </row>
    <row r="27" spans="1:13">
      <c r="B27" s="16"/>
      <c r="C27" s="249" t="s">
        <v>353</v>
      </c>
      <c r="D27" s="250"/>
      <c r="E27" s="250"/>
      <c r="F27" s="250"/>
      <c r="G27" s="250"/>
      <c r="H27" s="250"/>
      <c r="I27" s="250"/>
      <c r="J27" s="250"/>
      <c r="K27" s="250"/>
      <c r="L27" s="251"/>
      <c r="M27" s="16"/>
    </row>
    <row r="28" spans="1:13">
      <c r="B28" s="16"/>
      <c r="C28" s="252"/>
      <c r="D28" s="253"/>
      <c r="E28" s="253"/>
      <c r="F28" s="253"/>
      <c r="G28" s="253"/>
      <c r="H28" s="253"/>
      <c r="I28" s="253"/>
      <c r="J28" s="253"/>
      <c r="K28" s="253"/>
      <c r="L28" s="254"/>
      <c r="M28" s="16"/>
    </row>
    <row r="29" spans="1:13" ht="5.25" customHeight="1">
      <c r="B29" s="16"/>
      <c r="C29" s="58"/>
      <c r="D29" s="16"/>
      <c r="E29" s="16"/>
      <c r="F29" s="16"/>
      <c r="G29" s="16"/>
      <c r="H29" s="16"/>
      <c r="I29" s="16"/>
      <c r="J29" s="16"/>
      <c r="K29" s="16"/>
      <c r="L29" s="16"/>
      <c r="M29" s="16"/>
    </row>
    <row r="30" spans="1:13" ht="18.75">
      <c r="B30" s="16"/>
      <c r="C30" s="246" t="s">
        <v>159</v>
      </c>
      <c r="D30" s="247"/>
      <c r="E30" s="247"/>
      <c r="F30" s="247"/>
      <c r="G30" s="247"/>
      <c r="H30" s="247"/>
      <c r="I30" s="247"/>
      <c r="J30" s="247"/>
      <c r="K30" s="247"/>
      <c r="L30" s="248"/>
      <c r="M30" s="16"/>
    </row>
    <row r="31" spans="1:13" ht="21" customHeight="1">
      <c r="B31" s="16"/>
      <c r="C31" s="255"/>
      <c r="D31" s="250"/>
      <c r="E31" s="250"/>
      <c r="F31" s="250"/>
      <c r="G31" s="250"/>
      <c r="H31" s="251"/>
      <c r="I31" s="259" t="s">
        <v>352</v>
      </c>
      <c r="J31" s="260"/>
      <c r="K31" s="260"/>
      <c r="L31" s="261"/>
      <c r="M31" s="16"/>
    </row>
    <row r="32" spans="1:13" ht="21" customHeight="1">
      <c r="B32" s="16"/>
      <c r="C32" s="256"/>
      <c r="D32" s="257"/>
      <c r="E32" s="257"/>
      <c r="F32" s="257"/>
      <c r="G32" s="257"/>
      <c r="H32" s="258"/>
      <c r="I32" s="262"/>
      <c r="J32" s="263"/>
      <c r="K32" s="263"/>
      <c r="L32" s="264"/>
      <c r="M32" s="16"/>
    </row>
    <row r="33" spans="2:13" ht="33" customHeight="1">
      <c r="B33" s="16"/>
      <c r="C33" s="256"/>
      <c r="D33" s="257"/>
      <c r="E33" s="257"/>
      <c r="F33" s="257"/>
      <c r="G33" s="257"/>
      <c r="H33" s="258"/>
      <c r="I33" s="262"/>
      <c r="J33" s="263"/>
      <c r="K33" s="263"/>
      <c r="L33" s="264"/>
      <c r="M33" s="16"/>
    </row>
    <row r="34" spans="2:13" ht="33" customHeight="1">
      <c r="B34" s="16"/>
      <c r="C34" s="256"/>
      <c r="D34" s="257"/>
      <c r="E34" s="257"/>
      <c r="F34" s="257"/>
      <c r="G34" s="257"/>
      <c r="H34" s="258"/>
      <c r="I34" s="262"/>
      <c r="J34" s="263"/>
      <c r="K34" s="263"/>
      <c r="L34" s="264"/>
      <c r="M34" s="16"/>
    </row>
    <row r="35" spans="2:13" ht="33" customHeight="1">
      <c r="B35" s="16"/>
      <c r="C35" s="256"/>
      <c r="D35" s="257"/>
      <c r="E35" s="257"/>
      <c r="F35" s="257"/>
      <c r="G35" s="257"/>
      <c r="H35" s="258"/>
      <c r="I35" s="262"/>
      <c r="J35" s="263"/>
      <c r="K35" s="263"/>
      <c r="L35" s="264"/>
      <c r="M35" s="16"/>
    </row>
    <row r="36" spans="2:13" ht="33" customHeight="1">
      <c r="B36" s="16"/>
      <c r="C36" s="256"/>
      <c r="D36" s="257"/>
      <c r="E36" s="257"/>
      <c r="F36" s="257"/>
      <c r="G36" s="257"/>
      <c r="H36" s="258"/>
      <c r="I36" s="262"/>
      <c r="J36" s="263"/>
      <c r="K36" s="263"/>
      <c r="L36" s="264"/>
      <c r="M36" s="16"/>
    </row>
    <row r="37" spans="2:13" ht="21" customHeight="1">
      <c r="B37" s="16"/>
      <c r="C37" s="256"/>
      <c r="D37" s="257"/>
      <c r="E37" s="257"/>
      <c r="F37" s="257"/>
      <c r="G37" s="257"/>
      <c r="H37" s="258"/>
      <c r="I37" s="262"/>
      <c r="J37" s="263"/>
      <c r="K37" s="263"/>
      <c r="L37" s="264"/>
      <c r="M37" s="16"/>
    </row>
    <row r="38" spans="2:13" ht="21" customHeight="1">
      <c r="B38" s="16"/>
      <c r="C38" s="252"/>
      <c r="D38" s="253"/>
      <c r="E38" s="253"/>
      <c r="F38" s="253"/>
      <c r="G38" s="253"/>
      <c r="H38" s="254"/>
      <c r="I38" s="265"/>
      <c r="J38" s="266"/>
      <c r="K38" s="266"/>
      <c r="L38" s="267"/>
      <c r="M38" s="16"/>
    </row>
    <row r="39" spans="2:13" ht="5.25" customHeight="1">
      <c r="B39" s="16"/>
      <c r="C39" s="58"/>
      <c r="D39" s="16"/>
      <c r="E39" s="16"/>
      <c r="F39" s="16"/>
      <c r="G39" s="16"/>
      <c r="H39" s="16"/>
      <c r="I39" s="16"/>
      <c r="J39" s="16"/>
      <c r="K39" s="16"/>
      <c r="L39" s="16"/>
      <c r="M39" s="16"/>
    </row>
    <row r="40" spans="2:13" ht="18.75">
      <c r="B40" s="16"/>
      <c r="C40" s="271" t="s">
        <v>160</v>
      </c>
      <c r="D40" s="272"/>
      <c r="E40" s="272"/>
      <c r="F40" s="272"/>
      <c r="G40" s="272"/>
      <c r="H40" s="272"/>
      <c r="I40" s="272"/>
      <c r="J40" s="272"/>
      <c r="K40" s="272"/>
      <c r="L40" s="273"/>
      <c r="M40" s="16"/>
    </row>
    <row r="41" spans="2:13" ht="15" customHeight="1">
      <c r="B41" s="16"/>
      <c r="C41" s="274" t="s">
        <v>280</v>
      </c>
      <c r="D41" s="275"/>
      <c r="E41" s="275"/>
      <c r="F41" s="275"/>
      <c r="G41" s="275"/>
      <c r="H41" s="275"/>
      <c r="I41" s="275"/>
      <c r="J41" s="275"/>
      <c r="K41" s="275"/>
      <c r="L41" s="276"/>
      <c r="M41" s="16"/>
    </row>
    <row r="42" spans="2:13">
      <c r="B42" s="16"/>
      <c r="C42" s="277"/>
      <c r="D42" s="278"/>
      <c r="E42" s="278"/>
      <c r="F42" s="278"/>
      <c r="G42" s="278"/>
      <c r="H42" s="278"/>
      <c r="I42" s="278"/>
      <c r="J42" s="278"/>
      <c r="K42" s="278"/>
      <c r="L42" s="279"/>
      <c r="M42" s="16"/>
    </row>
    <row r="43" spans="2:13">
      <c r="B43" s="16"/>
      <c r="C43" s="280"/>
      <c r="D43" s="281"/>
      <c r="E43" s="281"/>
      <c r="F43" s="281"/>
      <c r="G43" s="281"/>
      <c r="H43" s="281"/>
      <c r="I43" s="281"/>
      <c r="J43" s="281"/>
      <c r="K43" s="281"/>
      <c r="L43" s="282"/>
      <c r="M43" s="16"/>
    </row>
    <row r="44" spans="2:13" ht="5.25" customHeight="1">
      <c r="B44" s="16"/>
      <c r="C44" s="58"/>
      <c r="D44" s="16"/>
      <c r="E44" s="16"/>
      <c r="F44" s="16"/>
      <c r="G44" s="16"/>
      <c r="H44" s="16"/>
      <c r="I44" s="16"/>
      <c r="J44" s="16"/>
      <c r="K44" s="16"/>
      <c r="L44" s="16"/>
      <c r="M44" s="16"/>
    </row>
    <row r="45" spans="2:13" ht="18.75">
      <c r="B45" s="16"/>
      <c r="C45" s="246" t="s">
        <v>161</v>
      </c>
      <c r="D45" s="247"/>
      <c r="E45" s="247"/>
      <c r="F45" s="247"/>
      <c r="G45" s="247"/>
      <c r="H45" s="247"/>
      <c r="I45" s="247"/>
      <c r="J45" s="247"/>
      <c r="K45" s="247"/>
      <c r="L45" s="248"/>
      <c r="M45" s="16"/>
    </row>
    <row r="46" spans="2:13">
      <c r="B46" s="16"/>
      <c r="C46" s="283" t="s">
        <v>317</v>
      </c>
      <c r="D46" s="284"/>
      <c r="E46" s="284"/>
      <c r="F46" s="284"/>
      <c r="G46" s="284"/>
      <c r="H46" s="284"/>
      <c r="I46" s="284"/>
      <c r="J46" s="284"/>
      <c r="K46" s="284"/>
      <c r="L46" s="285"/>
      <c r="M46" s="16"/>
    </row>
    <row r="47" spans="2:13">
      <c r="B47" s="16"/>
      <c r="C47" s="286"/>
      <c r="D47" s="287"/>
      <c r="E47" s="287"/>
      <c r="F47" s="287"/>
      <c r="G47" s="287"/>
      <c r="H47" s="287"/>
      <c r="I47" s="287"/>
      <c r="J47" s="287"/>
      <c r="K47" s="287"/>
      <c r="L47" s="288"/>
      <c r="M47" s="16"/>
    </row>
    <row r="48" spans="2:13">
      <c r="B48" s="16"/>
      <c r="C48" s="286"/>
      <c r="D48" s="287"/>
      <c r="E48" s="287"/>
      <c r="F48" s="287"/>
      <c r="G48" s="287"/>
      <c r="H48" s="287"/>
      <c r="I48" s="287"/>
      <c r="J48" s="287"/>
      <c r="K48" s="287"/>
      <c r="L48" s="288"/>
      <c r="M48" s="16"/>
    </row>
    <row r="49" spans="2:13">
      <c r="B49" s="16"/>
      <c r="C49" s="289"/>
      <c r="D49" s="290"/>
      <c r="E49" s="290"/>
      <c r="F49" s="290"/>
      <c r="G49" s="290"/>
      <c r="H49" s="290"/>
      <c r="I49" s="290"/>
      <c r="J49" s="290"/>
      <c r="K49" s="290"/>
      <c r="L49" s="291"/>
      <c r="M49" s="16"/>
    </row>
    <row r="50" spans="2:13" ht="5.25" customHeight="1">
      <c r="B50" s="16"/>
      <c r="C50" s="58"/>
      <c r="D50" s="16"/>
      <c r="E50" s="16"/>
      <c r="F50" s="16"/>
      <c r="G50" s="16"/>
      <c r="H50" s="16"/>
      <c r="I50" s="16"/>
      <c r="J50" s="16"/>
      <c r="K50" s="16"/>
      <c r="L50" s="16"/>
      <c r="M50" s="16"/>
    </row>
    <row r="51" spans="2:13" ht="18.75">
      <c r="B51" s="16"/>
      <c r="C51" s="246" t="s">
        <v>162</v>
      </c>
      <c r="D51" s="247"/>
      <c r="E51" s="247"/>
      <c r="F51" s="247"/>
      <c r="G51" s="247"/>
      <c r="H51" s="247"/>
      <c r="I51" s="247"/>
      <c r="J51" s="247"/>
      <c r="K51" s="247"/>
      <c r="L51" s="248"/>
      <c r="M51" s="16"/>
    </row>
    <row r="52" spans="2:13" ht="15.75">
      <c r="B52" s="16"/>
      <c r="C52" s="49" t="s">
        <v>163</v>
      </c>
      <c r="D52" s="292">
        <v>42824</v>
      </c>
      <c r="E52" s="292"/>
      <c r="F52" s="50"/>
      <c r="G52" s="51" t="s">
        <v>164</v>
      </c>
      <c r="H52" s="292">
        <v>43008</v>
      </c>
      <c r="I52" s="292"/>
      <c r="J52" s="293" t="s">
        <v>165</v>
      </c>
      <c r="K52" s="295">
        <v>43132</v>
      </c>
      <c r="L52" s="296"/>
      <c r="M52" s="16"/>
    </row>
    <row r="53" spans="2:13" ht="15.75">
      <c r="B53" s="16"/>
      <c r="C53" s="52" t="s">
        <v>166</v>
      </c>
      <c r="D53" s="268">
        <v>42885</v>
      </c>
      <c r="E53" s="268"/>
      <c r="F53" s="53"/>
      <c r="G53" s="54" t="s">
        <v>167</v>
      </c>
      <c r="H53" s="268">
        <v>43069</v>
      </c>
      <c r="I53" s="268"/>
      <c r="J53" s="294"/>
      <c r="K53" s="297"/>
      <c r="L53" s="298"/>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69" t="s">
        <v>168</v>
      </c>
      <c r="D56" s="269"/>
      <c r="E56" s="269"/>
      <c r="F56" s="269"/>
      <c r="G56" s="57"/>
      <c r="H56" s="16"/>
      <c r="I56" s="269" t="s">
        <v>169</v>
      </c>
      <c r="J56" s="269"/>
      <c r="K56" s="269"/>
      <c r="L56" s="269"/>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 ref="C26:L26"/>
    <mergeCell ref="C27:L28"/>
    <mergeCell ref="C30:L30"/>
    <mergeCell ref="C31:H38"/>
    <mergeCell ref="I31:L38"/>
    <mergeCell ref="C17:E17"/>
    <mergeCell ref="F17:L17"/>
    <mergeCell ref="C18:E18"/>
    <mergeCell ref="F18:L18"/>
    <mergeCell ref="C19:E19"/>
    <mergeCell ref="F19:L19"/>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4"/>
  <dimension ref="A1:S112"/>
  <sheetViews>
    <sheetView showGridLines="0" showRowColHeaders="0" zoomScaleNormal="100" workbookViewId="0"/>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321" t="s">
        <v>336</v>
      </c>
      <c r="I13" s="322"/>
      <c r="J13" s="322"/>
      <c r="K13" s="322"/>
      <c r="L13" s="322"/>
      <c r="M13" s="322"/>
      <c r="N13" s="322"/>
      <c r="O13" s="322"/>
      <c r="P13" s="323"/>
      <c r="Q13" s="16"/>
      <c r="S13" t="s">
        <v>323</v>
      </c>
    </row>
    <row r="14" spans="1:19">
      <c r="B14" s="16"/>
      <c r="C14" s="16"/>
      <c r="D14" s="16"/>
      <c r="E14" s="16"/>
      <c r="F14" s="16"/>
      <c r="G14" s="16"/>
      <c r="H14" s="324"/>
      <c r="I14" s="325"/>
      <c r="J14" s="325"/>
      <c r="K14" s="325"/>
      <c r="L14" s="325"/>
      <c r="M14" s="325"/>
      <c r="N14" s="325"/>
      <c r="O14" s="325"/>
      <c r="P14" s="326"/>
      <c r="Q14" s="16"/>
      <c r="S14" t="s">
        <v>330</v>
      </c>
    </row>
    <row r="15" spans="1:19">
      <c r="B15" s="16"/>
      <c r="C15" s="16"/>
      <c r="D15" s="16"/>
      <c r="E15" s="16"/>
      <c r="F15" s="16"/>
      <c r="G15" s="16"/>
      <c r="H15" s="324"/>
      <c r="I15" s="325"/>
      <c r="J15" s="325"/>
      <c r="K15" s="325"/>
      <c r="L15" s="325"/>
      <c r="M15" s="325"/>
      <c r="N15" s="325"/>
      <c r="O15" s="325"/>
      <c r="P15" s="326"/>
      <c r="Q15" s="16"/>
      <c r="S15" t="s">
        <v>335</v>
      </c>
    </row>
    <row r="16" spans="1:19">
      <c r="B16" s="16"/>
      <c r="C16" s="16"/>
      <c r="D16" s="16"/>
      <c r="E16" s="16"/>
      <c r="F16" s="16"/>
      <c r="G16" s="16"/>
      <c r="H16" s="324"/>
      <c r="I16" s="325"/>
      <c r="J16" s="325"/>
      <c r="K16" s="325"/>
      <c r="L16" s="325"/>
      <c r="M16" s="325"/>
      <c r="N16" s="325"/>
      <c r="O16" s="325"/>
      <c r="P16" s="326"/>
      <c r="Q16" s="16"/>
      <c r="S16" t="s">
        <v>356</v>
      </c>
    </row>
    <row r="17" spans="2:17">
      <c r="B17" s="16"/>
      <c r="C17" s="16"/>
      <c r="D17" s="16"/>
      <c r="E17" s="16"/>
      <c r="F17" s="16"/>
      <c r="G17" s="16"/>
      <c r="H17" s="324"/>
      <c r="I17" s="325"/>
      <c r="J17" s="325"/>
      <c r="K17" s="325"/>
      <c r="L17" s="325"/>
      <c r="M17" s="325"/>
      <c r="N17" s="325"/>
      <c r="O17" s="325"/>
      <c r="P17" s="326"/>
      <c r="Q17" s="16"/>
    </row>
    <row r="18" spans="2:17">
      <c r="B18" s="16"/>
      <c r="C18" s="16"/>
      <c r="D18" s="16"/>
      <c r="E18" s="16"/>
      <c r="F18" s="16"/>
      <c r="G18" s="16"/>
      <c r="H18" s="324"/>
      <c r="I18" s="325"/>
      <c r="J18" s="325"/>
      <c r="K18" s="325"/>
      <c r="L18" s="325"/>
      <c r="M18" s="325"/>
      <c r="N18" s="325"/>
      <c r="O18" s="325"/>
      <c r="P18" s="326"/>
      <c r="Q18" s="16"/>
    </row>
    <row r="19" spans="2:17">
      <c r="B19" s="16"/>
      <c r="C19" s="16"/>
      <c r="D19" s="16"/>
      <c r="E19" s="16"/>
      <c r="F19" s="16"/>
      <c r="G19" s="16"/>
      <c r="H19" s="324"/>
      <c r="I19" s="325"/>
      <c r="J19" s="325"/>
      <c r="K19" s="325"/>
      <c r="L19" s="325"/>
      <c r="M19" s="325"/>
      <c r="N19" s="325"/>
      <c r="O19" s="325"/>
      <c r="P19" s="326"/>
      <c r="Q19" s="16"/>
    </row>
    <row r="20" spans="2:17">
      <c r="B20" s="16"/>
      <c r="C20" s="16"/>
      <c r="D20" s="16"/>
      <c r="E20" s="16"/>
      <c r="F20" s="16"/>
      <c r="G20" s="16"/>
      <c r="H20" s="327"/>
      <c r="I20" s="328"/>
      <c r="J20" s="328"/>
      <c r="K20" s="328"/>
      <c r="L20" s="328"/>
      <c r="M20" s="328"/>
      <c r="N20" s="328"/>
      <c r="O20" s="328"/>
      <c r="P20" s="329"/>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81" t="s">
        <v>328</v>
      </c>
      <c r="I25" s="182"/>
      <c r="J25" s="182"/>
      <c r="K25" s="182"/>
      <c r="L25" s="182"/>
      <c r="M25" s="182"/>
      <c r="N25" s="182"/>
      <c r="O25" s="182"/>
      <c r="P25" s="183"/>
      <c r="Q25" s="16"/>
    </row>
    <row r="26" spans="2:17">
      <c r="B26" s="16"/>
      <c r="C26" s="16"/>
      <c r="D26" s="16"/>
      <c r="E26" s="16"/>
      <c r="F26" s="16"/>
      <c r="G26" s="16"/>
      <c r="H26" s="184"/>
      <c r="I26" s="185"/>
      <c r="J26" s="185"/>
      <c r="K26" s="185"/>
      <c r="L26" s="185"/>
      <c r="M26" s="185"/>
      <c r="N26" s="185"/>
      <c r="O26" s="185"/>
      <c r="P26" s="186"/>
      <c r="Q26" s="16"/>
    </row>
    <row r="27" spans="2:17">
      <c r="B27" s="16"/>
      <c r="C27" s="16"/>
      <c r="D27" s="16"/>
      <c r="E27" s="16"/>
      <c r="F27" s="16"/>
      <c r="G27" s="16"/>
      <c r="H27" s="184"/>
      <c r="I27" s="185"/>
      <c r="J27" s="185"/>
      <c r="K27" s="185"/>
      <c r="L27" s="185"/>
      <c r="M27" s="185"/>
      <c r="N27" s="185"/>
      <c r="O27" s="185"/>
      <c r="P27" s="186"/>
      <c r="Q27" s="16"/>
    </row>
    <row r="28" spans="2:17">
      <c r="B28" s="16"/>
      <c r="C28" s="16"/>
      <c r="D28" s="16"/>
      <c r="E28" s="16"/>
      <c r="F28" s="16"/>
      <c r="G28" s="16"/>
      <c r="H28" s="184"/>
      <c r="I28" s="185"/>
      <c r="J28" s="185"/>
      <c r="K28" s="185"/>
      <c r="L28" s="185"/>
      <c r="M28" s="185"/>
      <c r="N28" s="185"/>
      <c r="O28" s="185"/>
      <c r="P28" s="186"/>
      <c r="Q28" s="16"/>
    </row>
    <row r="29" spans="2:17">
      <c r="B29" s="16"/>
      <c r="C29" s="16"/>
      <c r="D29" s="16"/>
      <c r="E29" s="16"/>
      <c r="F29" s="16"/>
      <c r="G29" s="16"/>
      <c r="H29" s="184"/>
      <c r="I29" s="185"/>
      <c r="J29" s="185"/>
      <c r="K29" s="185"/>
      <c r="L29" s="185"/>
      <c r="M29" s="185"/>
      <c r="N29" s="185"/>
      <c r="O29" s="185"/>
      <c r="P29" s="186"/>
      <c r="Q29" s="16"/>
    </row>
    <row r="30" spans="2:17">
      <c r="B30" s="16"/>
      <c r="C30" s="16"/>
      <c r="D30" s="16"/>
      <c r="E30" s="16"/>
      <c r="F30" s="16"/>
      <c r="G30" s="16"/>
      <c r="H30" s="184"/>
      <c r="I30" s="185"/>
      <c r="J30" s="185"/>
      <c r="K30" s="185"/>
      <c r="L30" s="185"/>
      <c r="M30" s="185"/>
      <c r="N30" s="185"/>
      <c r="O30" s="185"/>
      <c r="P30" s="186"/>
      <c r="Q30" s="16"/>
    </row>
    <row r="31" spans="2:17">
      <c r="B31" s="16"/>
      <c r="C31" s="16"/>
      <c r="D31" s="16"/>
      <c r="E31" s="16"/>
      <c r="F31" s="16"/>
      <c r="G31" s="16"/>
      <c r="H31" s="184"/>
      <c r="I31" s="185"/>
      <c r="J31" s="185"/>
      <c r="K31" s="185"/>
      <c r="L31" s="185"/>
      <c r="M31" s="185"/>
      <c r="N31" s="185"/>
      <c r="O31" s="185"/>
      <c r="P31" s="186"/>
      <c r="Q31" s="16"/>
    </row>
    <row r="32" spans="2:17">
      <c r="B32" s="16"/>
      <c r="C32" s="16"/>
      <c r="D32" s="16"/>
      <c r="E32" s="16"/>
      <c r="F32" s="16"/>
      <c r="G32" s="16"/>
      <c r="H32" s="187"/>
      <c r="I32" s="188"/>
      <c r="J32" s="188"/>
      <c r="K32" s="188"/>
      <c r="L32" s="188"/>
      <c r="M32" s="188"/>
      <c r="N32" s="188"/>
      <c r="O32" s="188"/>
      <c r="P32" s="189"/>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330" t="s">
        <v>320</v>
      </c>
      <c r="I37" s="331"/>
      <c r="J37" s="331"/>
      <c r="K37" s="331"/>
      <c r="L37" s="331"/>
      <c r="M37" s="331"/>
      <c r="N37" s="331"/>
      <c r="O37" s="331"/>
      <c r="P37" s="332"/>
      <c r="Q37" s="16"/>
    </row>
    <row r="38" spans="2:17">
      <c r="B38" s="16"/>
      <c r="C38" s="16"/>
      <c r="D38" s="16"/>
      <c r="E38" s="16"/>
      <c r="F38" s="16"/>
      <c r="G38" s="16"/>
      <c r="H38" s="333"/>
      <c r="I38" s="334"/>
      <c r="J38" s="334"/>
      <c r="K38" s="334"/>
      <c r="L38" s="334"/>
      <c r="M38" s="334"/>
      <c r="N38" s="334"/>
      <c r="O38" s="334"/>
      <c r="P38" s="335"/>
      <c r="Q38" s="16"/>
    </row>
    <row r="39" spans="2:17">
      <c r="B39" s="16"/>
      <c r="C39" s="16"/>
      <c r="D39" s="16"/>
      <c r="E39" s="16"/>
      <c r="F39" s="16"/>
      <c r="G39" s="16"/>
      <c r="H39" s="333"/>
      <c r="I39" s="334"/>
      <c r="J39" s="334"/>
      <c r="K39" s="334"/>
      <c r="L39" s="334"/>
      <c r="M39" s="334"/>
      <c r="N39" s="334"/>
      <c r="O39" s="334"/>
      <c r="P39" s="335"/>
      <c r="Q39" s="16"/>
    </row>
    <row r="40" spans="2:17">
      <c r="B40" s="16"/>
      <c r="C40" s="16"/>
      <c r="D40" s="16"/>
      <c r="E40" s="16"/>
      <c r="F40" s="16"/>
      <c r="G40" s="16"/>
      <c r="H40" s="333"/>
      <c r="I40" s="334"/>
      <c r="J40" s="334"/>
      <c r="K40" s="334"/>
      <c r="L40" s="334"/>
      <c r="M40" s="334"/>
      <c r="N40" s="334"/>
      <c r="O40" s="334"/>
      <c r="P40" s="335"/>
      <c r="Q40" s="16"/>
    </row>
    <row r="41" spans="2:17">
      <c r="B41" s="16"/>
      <c r="C41" s="16"/>
      <c r="D41" s="16"/>
      <c r="E41" s="16"/>
      <c r="F41" s="16"/>
      <c r="G41" s="16"/>
      <c r="H41" s="333"/>
      <c r="I41" s="334"/>
      <c r="J41" s="334"/>
      <c r="K41" s="334"/>
      <c r="L41" s="334"/>
      <c r="M41" s="334"/>
      <c r="N41" s="334"/>
      <c r="O41" s="334"/>
      <c r="P41" s="335"/>
      <c r="Q41" s="16"/>
    </row>
    <row r="42" spans="2:17">
      <c r="B42" s="16"/>
      <c r="C42" s="16"/>
      <c r="D42" s="16"/>
      <c r="E42" s="16"/>
      <c r="F42" s="16"/>
      <c r="G42" s="16"/>
      <c r="H42" s="333"/>
      <c r="I42" s="334"/>
      <c r="J42" s="334"/>
      <c r="K42" s="334"/>
      <c r="L42" s="334"/>
      <c r="M42" s="334"/>
      <c r="N42" s="334"/>
      <c r="O42" s="334"/>
      <c r="P42" s="335"/>
      <c r="Q42" s="16"/>
    </row>
    <row r="43" spans="2:17">
      <c r="B43" s="16"/>
      <c r="C43" s="16"/>
      <c r="D43" s="16"/>
      <c r="E43" s="16"/>
      <c r="F43" s="16"/>
      <c r="G43" s="16"/>
      <c r="H43" s="333"/>
      <c r="I43" s="334"/>
      <c r="J43" s="334"/>
      <c r="K43" s="334"/>
      <c r="L43" s="334"/>
      <c r="M43" s="334"/>
      <c r="N43" s="334"/>
      <c r="O43" s="334"/>
      <c r="P43" s="335"/>
      <c r="Q43" s="16"/>
    </row>
    <row r="44" spans="2:17">
      <c r="B44" s="16"/>
      <c r="C44" s="16"/>
      <c r="D44" s="16"/>
      <c r="E44" s="16"/>
      <c r="F44" s="16"/>
      <c r="G44" s="16"/>
      <c r="H44" s="336"/>
      <c r="I44" s="337"/>
      <c r="J44" s="337"/>
      <c r="K44" s="337"/>
      <c r="L44" s="337"/>
      <c r="M44" s="337"/>
      <c r="N44" s="337"/>
      <c r="O44" s="337"/>
      <c r="P44" s="338"/>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303" t="s">
        <v>337</v>
      </c>
      <c r="I49" s="339"/>
      <c r="J49" s="339"/>
      <c r="K49" s="339"/>
      <c r="L49" s="339"/>
      <c r="M49" s="339"/>
      <c r="N49" s="339"/>
      <c r="O49" s="339"/>
      <c r="P49" s="340"/>
      <c r="Q49" s="16"/>
      <c r="S49" t="s">
        <v>331</v>
      </c>
    </row>
    <row r="50" spans="2:19">
      <c r="B50" s="16"/>
      <c r="C50" s="16"/>
      <c r="D50" s="16"/>
      <c r="E50" s="16"/>
      <c r="F50" s="16"/>
      <c r="G50" s="16"/>
      <c r="H50" s="341"/>
      <c r="I50" s="342"/>
      <c r="J50" s="342"/>
      <c r="K50" s="342"/>
      <c r="L50" s="342"/>
      <c r="M50" s="342"/>
      <c r="N50" s="342"/>
      <c r="O50" s="342"/>
      <c r="P50" s="343"/>
      <c r="Q50" s="16"/>
      <c r="S50" t="s">
        <v>330</v>
      </c>
    </row>
    <row r="51" spans="2:19">
      <c r="B51" s="16"/>
      <c r="C51" s="16"/>
      <c r="D51" s="16"/>
      <c r="E51" s="16"/>
      <c r="F51" s="16"/>
      <c r="G51" s="16"/>
      <c r="H51" s="341"/>
      <c r="I51" s="342"/>
      <c r="J51" s="342"/>
      <c r="K51" s="342"/>
      <c r="L51" s="342"/>
      <c r="M51" s="342"/>
      <c r="N51" s="342"/>
      <c r="O51" s="342"/>
      <c r="P51" s="343"/>
      <c r="Q51" s="16"/>
      <c r="S51" t="s">
        <v>335</v>
      </c>
    </row>
    <row r="52" spans="2:19">
      <c r="B52" s="16"/>
      <c r="C52" s="16"/>
      <c r="D52" s="16"/>
      <c r="E52" s="16"/>
      <c r="F52" s="16"/>
      <c r="G52" s="16"/>
      <c r="H52" s="341"/>
      <c r="I52" s="342"/>
      <c r="J52" s="342"/>
      <c r="K52" s="342"/>
      <c r="L52" s="342"/>
      <c r="M52" s="342"/>
      <c r="N52" s="342"/>
      <c r="O52" s="342"/>
      <c r="P52" s="343"/>
      <c r="Q52" s="16"/>
      <c r="S52" t="s">
        <v>345</v>
      </c>
    </row>
    <row r="53" spans="2:19">
      <c r="B53" s="16"/>
      <c r="C53" s="16"/>
      <c r="D53" s="16"/>
      <c r="E53" s="16"/>
      <c r="F53" s="16"/>
      <c r="G53" s="16"/>
      <c r="H53" s="341"/>
      <c r="I53" s="342"/>
      <c r="J53" s="342"/>
      <c r="K53" s="342"/>
      <c r="L53" s="342"/>
      <c r="M53" s="342"/>
      <c r="N53" s="342"/>
      <c r="O53" s="342"/>
      <c r="P53" s="343"/>
      <c r="Q53" s="16"/>
    </row>
    <row r="54" spans="2:19">
      <c r="B54" s="16"/>
      <c r="C54" s="16"/>
      <c r="D54" s="16"/>
      <c r="E54" s="16"/>
      <c r="F54" s="16"/>
      <c r="G54" s="16"/>
      <c r="H54" s="341"/>
      <c r="I54" s="342"/>
      <c r="J54" s="342"/>
      <c r="K54" s="342"/>
      <c r="L54" s="342"/>
      <c r="M54" s="342"/>
      <c r="N54" s="342"/>
      <c r="O54" s="342"/>
      <c r="P54" s="343"/>
      <c r="Q54" s="16"/>
    </row>
    <row r="55" spans="2:19">
      <c r="B55" s="16"/>
      <c r="C55" s="16"/>
      <c r="D55" s="16"/>
      <c r="E55" s="16"/>
      <c r="F55" s="16"/>
      <c r="G55" s="16"/>
      <c r="H55" s="341"/>
      <c r="I55" s="342"/>
      <c r="J55" s="342"/>
      <c r="K55" s="342"/>
      <c r="L55" s="342"/>
      <c r="M55" s="342"/>
      <c r="N55" s="342"/>
      <c r="O55" s="342"/>
      <c r="P55" s="343"/>
      <c r="Q55" s="16"/>
    </row>
    <row r="56" spans="2:19">
      <c r="B56" s="16"/>
      <c r="C56" s="16"/>
      <c r="D56" s="16"/>
      <c r="E56" s="16"/>
      <c r="F56" s="16"/>
      <c r="G56" s="16"/>
      <c r="H56" s="344"/>
      <c r="I56" s="345"/>
      <c r="J56" s="345"/>
      <c r="K56" s="345"/>
      <c r="L56" s="345"/>
      <c r="M56" s="345"/>
      <c r="N56" s="345"/>
      <c r="O56" s="345"/>
      <c r="P56" s="346"/>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303" t="s">
        <v>321</v>
      </c>
      <c r="I61" s="304"/>
      <c r="J61" s="304"/>
      <c r="K61" s="304"/>
      <c r="L61" s="304"/>
      <c r="M61" s="304"/>
      <c r="N61" s="304"/>
      <c r="O61" s="304"/>
      <c r="P61" s="305"/>
      <c r="Q61" s="16"/>
    </row>
    <row r="62" spans="2:19">
      <c r="B62" s="16"/>
      <c r="C62" s="16"/>
      <c r="D62" s="16"/>
      <c r="E62" s="16"/>
      <c r="F62" s="16"/>
      <c r="G62" s="16"/>
      <c r="H62" s="306"/>
      <c r="I62" s="307"/>
      <c r="J62" s="307"/>
      <c r="K62" s="307"/>
      <c r="L62" s="307"/>
      <c r="M62" s="307"/>
      <c r="N62" s="307"/>
      <c r="O62" s="307"/>
      <c r="P62" s="308"/>
      <c r="Q62" s="16"/>
      <c r="S62" t="s">
        <v>334</v>
      </c>
    </row>
    <row r="63" spans="2:19">
      <c r="B63" s="16"/>
      <c r="C63" s="16"/>
      <c r="D63" s="16"/>
      <c r="E63" s="16"/>
      <c r="F63" s="16"/>
      <c r="G63" s="16"/>
      <c r="H63" s="306"/>
      <c r="I63" s="307"/>
      <c r="J63" s="307"/>
      <c r="K63" s="307"/>
      <c r="L63" s="307"/>
      <c r="M63" s="307"/>
      <c r="N63" s="307"/>
      <c r="O63" s="307"/>
      <c r="P63" s="308"/>
      <c r="Q63" s="16"/>
    </row>
    <row r="64" spans="2:19">
      <c r="B64" s="16"/>
      <c r="C64" s="16"/>
      <c r="D64" s="16"/>
      <c r="E64" s="16"/>
      <c r="F64" s="16"/>
      <c r="G64" s="16"/>
      <c r="H64" s="306"/>
      <c r="I64" s="307"/>
      <c r="J64" s="307"/>
      <c r="K64" s="307"/>
      <c r="L64" s="307"/>
      <c r="M64" s="307"/>
      <c r="N64" s="307"/>
      <c r="O64" s="307"/>
      <c r="P64" s="308"/>
      <c r="Q64" s="16"/>
      <c r="S64" t="s">
        <v>333</v>
      </c>
    </row>
    <row r="65" spans="2:19">
      <c r="B65" s="16"/>
      <c r="C65" s="16"/>
      <c r="D65" s="16"/>
      <c r="E65" s="16"/>
      <c r="F65" s="16"/>
      <c r="G65" s="16"/>
      <c r="H65" s="306"/>
      <c r="I65" s="307"/>
      <c r="J65" s="307"/>
      <c r="K65" s="307"/>
      <c r="L65" s="307"/>
      <c r="M65" s="307"/>
      <c r="N65" s="307"/>
      <c r="O65" s="307"/>
      <c r="P65" s="308"/>
      <c r="Q65" s="16"/>
      <c r="S65" t="s">
        <v>335</v>
      </c>
    </row>
    <row r="66" spans="2:19">
      <c r="B66" s="16"/>
      <c r="C66" s="16"/>
      <c r="D66" s="16"/>
      <c r="E66" s="16"/>
      <c r="F66" s="16"/>
      <c r="G66" s="16"/>
      <c r="H66" s="306"/>
      <c r="I66" s="307"/>
      <c r="J66" s="307"/>
      <c r="K66" s="307"/>
      <c r="L66" s="307"/>
      <c r="M66" s="307"/>
      <c r="N66" s="307"/>
      <c r="O66" s="307"/>
      <c r="P66" s="308"/>
      <c r="Q66" s="16"/>
      <c r="S66" t="s">
        <v>341</v>
      </c>
    </row>
    <row r="67" spans="2:19">
      <c r="B67" s="16"/>
      <c r="C67" s="16"/>
      <c r="D67" s="16"/>
      <c r="E67" s="16"/>
      <c r="F67" s="16"/>
      <c r="G67" s="16"/>
      <c r="H67" s="306"/>
      <c r="I67" s="307"/>
      <c r="J67" s="307"/>
      <c r="K67" s="307"/>
      <c r="L67" s="307"/>
      <c r="M67" s="307"/>
      <c r="N67" s="307"/>
      <c r="O67" s="307"/>
      <c r="P67" s="308"/>
      <c r="Q67" s="16"/>
    </row>
    <row r="68" spans="2:19">
      <c r="B68" s="16"/>
      <c r="C68" s="16"/>
      <c r="D68" s="16"/>
      <c r="E68" s="16"/>
      <c r="F68" s="16"/>
      <c r="G68" s="16"/>
      <c r="H68" s="309"/>
      <c r="I68" s="310"/>
      <c r="J68" s="310"/>
      <c r="K68" s="310"/>
      <c r="L68" s="310"/>
      <c r="M68" s="310"/>
      <c r="N68" s="310"/>
      <c r="O68" s="310"/>
      <c r="P68" s="311"/>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312" t="s">
        <v>342</v>
      </c>
      <c r="I73" s="313"/>
      <c r="J73" s="313"/>
      <c r="K73" s="313"/>
      <c r="L73" s="313"/>
      <c r="M73" s="313"/>
      <c r="N73" s="313"/>
      <c r="O73" s="313"/>
      <c r="P73" s="313"/>
      <c r="Q73" s="314"/>
    </row>
    <row r="74" spans="2:19">
      <c r="B74" s="16"/>
      <c r="C74" s="16"/>
      <c r="D74" s="16"/>
      <c r="E74" s="16"/>
      <c r="F74" s="16"/>
      <c r="G74" s="16"/>
      <c r="H74" s="315"/>
      <c r="I74" s="316"/>
      <c r="J74" s="316"/>
      <c r="K74" s="316"/>
      <c r="L74" s="316"/>
      <c r="M74" s="316"/>
      <c r="N74" s="316"/>
      <c r="O74" s="316"/>
      <c r="P74" s="316"/>
      <c r="Q74" s="317"/>
    </row>
    <row r="75" spans="2:19">
      <c r="B75" s="16"/>
      <c r="C75" s="16"/>
      <c r="D75" s="16"/>
      <c r="E75" s="16"/>
      <c r="F75" s="16"/>
      <c r="G75" s="16"/>
      <c r="H75" s="315"/>
      <c r="I75" s="316"/>
      <c r="J75" s="316"/>
      <c r="K75" s="316"/>
      <c r="L75" s="316"/>
      <c r="M75" s="316"/>
      <c r="N75" s="316"/>
      <c r="O75" s="316"/>
      <c r="P75" s="316"/>
      <c r="Q75" s="317"/>
    </row>
    <row r="76" spans="2:19">
      <c r="B76" s="16"/>
      <c r="C76" s="16"/>
      <c r="D76" s="16"/>
      <c r="E76" s="16"/>
      <c r="F76" s="16"/>
      <c r="G76" s="16"/>
      <c r="H76" s="315"/>
      <c r="I76" s="316"/>
      <c r="J76" s="316"/>
      <c r="K76" s="316"/>
      <c r="L76" s="316"/>
      <c r="M76" s="316"/>
      <c r="N76" s="316"/>
      <c r="O76" s="316"/>
      <c r="P76" s="316"/>
      <c r="Q76" s="317"/>
    </row>
    <row r="77" spans="2:19">
      <c r="B77" s="16"/>
      <c r="C77" s="16"/>
      <c r="D77" s="16"/>
      <c r="E77" s="16"/>
      <c r="F77" s="16"/>
      <c r="G77" s="16"/>
      <c r="H77" s="315"/>
      <c r="I77" s="316"/>
      <c r="J77" s="316"/>
      <c r="K77" s="316"/>
      <c r="L77" s="316"/>
      <c r="M77" s="316"/>
      <c r="N77" s="316"/>
      <c r="O77" s="316"/>
      <c r="P77" s="316"/>
      <c r="Q77" s="317"/>
    </row>
    <row r="78" spans="2:19">
      <c r="B78" s="16"/>
      <c r="C78" s="16"/>
      <c r="D78" s="16"/>
      <c r="E78" s="16"/>
      <c r="F78" s="16"/>
      <c r="G78" s="16"/>
      <c r="H78" s="315"/>
      <c r="I78" s="316"/>
      <c r="J78" s="316"/>
      <c r="K78" s="316"/>
      <c r="L78" s="316"/>
      <c r="M78" s="316"/>
      <c r="N78" s="316"/>
      <c r="O78" s="316"/>
      <c r="P78" s="316"/>
      <c r="Q78" s="317"/>
    </row>
    <row r="79" spans="2:19">
      <c r="B79" s="16"/>
      <c r="C79" s="16"/>
      <c r="D79" s="16"/>
      <c r="E79" s="16"/>
      <c r="F79" s="16"/>
      <c r="G79" s="16"/>
      <c r="H79" s="315"/>
      <c r="I79" s="316"/>
      <c r="J79" s="316"/>
      <c r="K79" s="316"/>
      <c r="L79" s="316"/>
      <c r="M79" s="316"/>
      <c r="N79" s="316"/>
      <c r="O79" s="316"/>
      <c r="P79" s="316"/>
      <c r="Q79" s="317"/>
    </row>
    <row r="80" spans="2:19">
      <c r="B80" s="16"/>
      <c r="C80" s="16"/>
      <c r="D80" s="16"/>
      <c r="E80" s="16"/>
      <c r="F80" s="16"/>
      <c r="G80" s="16"/>
      <c r="H80" s="315"/>
      <c r="I80" s="316"/>
      <c r="J80" s="316"/>
      <c r="K80" s="316"/>
      <c r="L80" s="316"/>
      <c r="M80" s="316"/>
      <c r="N80" s="316"/>
      <c r="O80" s="316"/>
      <c r="P80" s="316"/>
      <c r="Q80" s="317"/>
    </row>
    <row r="81" spans="2:19">
      <c r="B81" s="16"/>
      <c r="C81" s="16"/>
      <c r="D81" s="16"/>
      <c r="E81" s="16"/>
      <c r="F81" s="16"/>
      <c r="G81" s="16"/>
      <c r="H81" s="315"/>
      <c r="I81" s="316"/>
      <c r="J81" s="316"/>
      <c r="K81" s="316"/>
      <c r="L81" s="316"/>
      <c r="M81" s="316"/>
      <c r="N81" s="316"/>
      <c r="O81" s="316"/>
      <c r="P81" s="316"/>
      <c r="Q81" s="317"/>
      <c r="S81" t="s">
        <v>318</v>
      </c>
    </row>
    <row r="82" spans="2:19">
      <c r="B82" s="16"/>
      <c r="C82" s="16"/>
      <c r="D82" s="16"/>
      <c r="E82" s="16"/>
      <c r="F82" s="16"/>
      <c r="G82" s="16"/>
      <c r="H82" s="315"/>
      <c r="I82" s="316"/>
      <c r="J82" s="316"/>
      <c r="K82" s="316"/>
      <c r="L82" s="316"/>
      <c r="M82" s="316"/>
      <c r="N82" s="316"/>
      <c r="O82" s="316"/>
      <c r="P82" s="316"/>
      <c r="Q82" s="317"/>
      <c r="S82" t="s">
        <v>330</v>
      </c>
    </row>
    <row r="83" spans="2:19">
      <c r="B83" s="16"/>
      <c r="C83" s="16"/>
      <c r="D83" s="16"/>
      <c r="E83" s="16"/>
      <c r="F83" s="16"/>
      <c r="G83" s="16"/>
      <c r="H83" s="315"/>
      <c r="I83" s="316"/>
      <c r="J83" s="316"/>
      <c r="K83" s="316"/>
      <c r="L83" s="316"/>
      <c r="M83" s="316"/>
      <c r="N83" s="316"/>
      <c r="O83" s="316"/>
      <c r="P83" s="316"/>
      <c r="Q83" s="317"/>
      <c r="S83" t="s">
        <v>335</v>
      </c>
    </row>
    <row r="84" spans="2:19" ht="15.75" customHeight="1">
      <c r="B84" s="16"/>
      <c r="C84" s="16"/>
      <c r="D84" s="16"/>
      <c r="E84" s="16"/>
      <c r="F84" s="16"/>
      <c r="G84" s="16"/>
      <c r="H84" s="315"/>
      <c r="I84" s="316"/>
      <c r="J84" s="316"/>
      <c r="K84" s="316"/>
      <c r="L84" s="316"/>
      <c r="M84" s="316"/>
      <c r="N84" s="316"/>
      <c r="O84" s="316"/>
      <c r="P84" s="316"/>
      <c r="Q84" s="317"/>
      <c r="S84" t="s">
        <v>343</v>
      </c>
    </row>
    <row r="85" spans="2:19" ht="15" customHeight="1">
      <c r="B85" s="16"/>
      <c r="C85" s="16"/>
      <c r="D85" s="16"/>
      <c r="E85" s="16"/>
      <c r="F85" s="16"/>
      <c r="G85" s="16"/>
      <c r="H85" s="315"/>
      <c r="I85" s="316"/>
      <c r="J85" s="316"/>
      <c r="K85" s="316"/>
      <c r="L85" s="316"/>
      <c r="M85" s="316"/>
      <c r="N85" s="316"/>
      <c r="O85" s="316"/>
      <c r="P85" s="316"/>
      <c r="Q85" s="317"/>
    </row>
    <row r="86" spans="2:19">
      <c r="B86" s="16"/>
      <c r="C86" s="16"/>
      <c r="D86" s="16"/>
      <c r="E86" s="16"/>
      <c r="F86" s="16"/>
      <c r="G86" s="16"/>
      <c r="H86" s="315"/>
      <c r="I86" s="316"/>
      <c r="J86" s="316"/>
      <c r="K86" s="316"/>
      <c r="L86" s="316"/>
      <c r="M86" s="316"/>
      <c r="N86" s="316"/>
      <c r="O86" s="316"/>
      <c r="P86" s="316"/>
      <c r="Q86" s="317"/>
    </row>
    <row r="87" spans="2:19">
      <c r="B87" s="16"/>
      <c r="C87" s="16"/>
      <c r="D87" s="16"/>
      <c r="E87" s="16"/>
      <c r="F87" s="16"/>
      <c r="G87" s="16"/>
      <c r="H87" s="315"/>
      <c r="I87" s="316"/>
      <c r="J87" s="316"/>
      <c r="K87" s="316"/>
      <c r="L87" s="316"/>
      <c r="M87" s="316"/>
      <c r="N87" s="316"/>
      <c r="O87" s="316"/>
      <c r="P87" s="316"/>
      <c r="Q87" s="317"/>
    </row>
    <row r="88" spans="2:19">
      <c r="B88" s="16"/>
      <c r="C88" s="16"/>
      <c r="D88" s="16"/>
      <c r="E88" s="16"/>
      <c r="F88" s="16"/>
      <c r="G88" s="16"/>
      <c r="H88" s="315"/>
      <c r="I88" s="316"/>
      <c r="J88" s="316"/>
      <c r="K88" s="316"/>
      <c r="L88" s="316"/>
      <c r="M88" s="316"/>
      <c r="N88" s="316"/>
      <c r="O88" s="316"/>
      <c r="P88" s="316"/>
      <c r="Q88" s="317"/>
    </row>
    <row r="89" spans="2:19">
      <c r="B89" s="16"/>
      <c r="C89" s="16"/>
      <c r="D89" s="16"/>
      <c r="E89" s="16"/>
      <c r="F89" s="16"/>
      <c r="G89" s="16"/>
      <c r="H89" s="315"/>
      <c r="I89" s="316"/>
      <c r="J89" s="316"/>
      <c r="K89" s="316"/>
      <c r="L89" s="316"/>
      <c r="M89" s="316"/>
      <c r="N89" s="316"/>
      <c r="O89" s="316"/>
      <c r="P89" s="316"/>
      <c r="Q89" s="317"/>
    </row>
    <row r="90" spans="2:19">
      <c r="B90" s="16"/>
      <c r="C90" s="16"/>
      <c r="D90" s="16"/>
      <c r="E90" s="16"/>
      <c r="F90" s="16"/>
      <c r="G90" s="16"/>
      <c r="H90" s="315"/>
      <c r="I90" s="316"/>
      <c r="J90" s="316"/>
      <c r="K90" s="316"/>
      <c r="L90" s="316"/>
      <c r="M90" s="316"/>
      <c r="N90" s="316"/>
      <c r="O90" s="316"/>
      <c r="P90" s="316"/>
      <c r="Q90" s="317"/>
    </row>
    <row r="91" spans="2:19">
      <c r="B91" s="16"/>
      <c r="C91" s="16"/>
      <c r="D91" s="16"/>
      <c r="E91" s="16"/>
      <c r="F91" s="16"/>
      <c r="G91" s="16"/>
      <c r="H91" s="315"/>
      <c r="I91" s="316"/>
      <c r="J91" s="316"/>
      <c r="K91" s="316"/>
      <c r="L91" s="316"/>
      <c r="M91" s="316"/>
      <c r="N91" s="316"/>
      <c r="O91" s="316"/>
      <c r="P91" s="316"/>
      <c r="Q91" s="317"/>
    </row>
    <row r="92" spans="2:19">
      <c r="B92" s="16"/>
      <c r="C92" s="16"/>
      <c r="D92" s="16"/>
      <c r="E92" s="16"/>
      <c r="F92" s="16"/>
      <c r="G92" s="16"/>
      <c r="H92" s="318"/>
      <c r="I92" s="319"/>
      <c r="J92" s="319"/>
      <c r="K92" s="319"/>
      <c r="L92" s="319"/>
      <c r="M92" s="319"/>
      <c r="N92" s="319"/>
      <c r="O92" s="319"/>
      <c r="P92" s="319"/>
      <c r="Q92" s="320"/>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303" t="s">
        <v>340</v>
      </c>
      <c r="I97" s="304"/>
      <c r="J97" s="304"/>
      <c r="K97" s="304"/>
      <c r="L97" s="304"/>
      <c r="M97" s="304"/>
      <c r="N97" s="304"/>
      <c r="O97" s="304"/>
      <c r="P97" s="305"/>
      <c r="Q97" s="16"/>
      <c r="R97" t="s">
        <v>319</v>
      </c>
    </row>
    <row r="98" spans="2:18">
      <c r="B98" s="16"/>
      <c r="C98" s="16"/>
      <c r="D98" s="16"/>
      <c r="E98" s="16"/>
      <c r="F98" s="16"/>
      <c r="G98" s="16"/>
      <c r="H98" s="306"/>
      <c r="I98" s="307"/>
      <c r="J98" s="307"/>
      <c r="K98" s="307"/>
      <c r="L98" s="307"/>
      <c r="M98" s="307"/>
      <c r="N98" s="307"/>
      <c r="O98" s="307"/>
      <c r="P98" s="308"/>
      <c r="Q98" s="16"/>
      <c r="R98" t="s">
        <v>322</v>
      </c>
    </row>
    <row r="99" spans="2:18">
      <c r="B99" s="16"/>
      <c r="C99" s="16"/>
      <c r="D99" s="16"/>
      <c r="E99" s="16"/>
      <c r="F99" s="16"/>
      <c r="G99" s="16"/>
      <c r="H99" s="306"/>
      <c r="I99" s="307"/>
      <c r="J99" s="307"/>
      <c r="K99" s="307"/>
      <c r="L99" s="307"/>
      <c r="M99" s="307"/>
      <c r="N99" s="307"/>
      <c r="O99" s="307"/>
      <c r="P99" s="308"/>
      <c r="Q99" s="16"/>
      <c r="R99" t="s">
        <v>330</v>
      </c>
    </row>
    <row r="100" spans="2:18">
      <c r="B100" s="16"/>
      <c r="C100" s="16"/>
      <c r="D100" s="16"/>
      <c r="E100" s="16"/>
      <c r="F100" s="16"/>
      <c r="G100" s="16"/>
      <c r="H100" s="306"/>
      <c r="I100" s="307"/>
      <c r="J100" s="307"/>
      <c r="K100" s="307"/>
      <c r="L100" s="307"/>
      <c r="M100" s="307"/>
      <c r="N100" s="307"/>
      <c r="O100" s="307"/>
      <c r="P100" s="308"/>
      <c r="Q100" s="16"/>
      <c r="R100" t="s">
        <v>335</v>
      </c>
    </row>
    <row r="101" spans="2:18">
      <c r="B101" s="16"/>
      <c r="C101" s="16"/>
      <c r="D101" s="16"/>
      <c r="E101" s="16"/>
      <c r="F101" s="16"/>
      <c r="G101" s="16"/>
      <c r="H101" s="306"/>
      <c r="I101" s="307"/>
      <c r="J101" s="307"/>
      <c r="K101" s="307"/>
      <c r="L101" s="307"/>
      <c r="M101" s="307"/>
      <c r="N101" s="307"/>
      <c r="O101" s="307"/>
      <c r="P101" s="308"/>
      <c r="Q101" s="16"/>
      <c r="R101" t="s">
        <v>344</v>
      </c>
    </row>
    <row r="102" spans="2:18">
      <c r="B102" s="16"/>
      <c r="C102" s="16"/>
      <c r="D102" s="16"/>
      <c r="E102" s="16"/>
      <c r="F102" s="16"/>
      <c r="G102" s="16"/>
      <c r="H102" s="306"/>
      <c r="I102" s="307"/>
      <c r="J102" s="307"/>
      <c r="K102" s="307"/>
      <c r="L102" s="307"/>
      <c r="M102" s="307"/>
      <c r="N102" s="307"/>
      <c r="O102" s="307"/>
      <c r="P102" s="308"/>
      <c r="Q102" s="16"/>
    </row>
    <row r="103" spans="2:18">
      <c r="B103" s="16"/>
      <c r="C103" s="16"/>
      <c r="D103" s="16"/>
      <c r="E103" s="16"/>
      <c r="F103" s="16"/>
      <c r="G103" s="16"/>
      <c r="H103" s="306"/>
      <c r="I103" s="307"/>
      <c r="J103" s="307"/>
      <c r="K103" s="307"/>
      <c r="L103" s="307"/>
      <c r="M103" s="307"/>
      <c r="N103" s="307"/>
      <c r="O103" s="307"/>
      <c r="P103" s="308"/>
      <c r="Q103" s="16"/>
    </row>
    <row r="104" spans="2:18">
      <c r="B104" s="16"/>
      <c r="C104" s="16"/>
      <c r="D104" s="16"/>
      <c r="E104" s="16"/>
      <c r="F104" s="16"/>
      <c r="G104" s="16"/>
      <c r="H104" s="309"/>
      <c r="I104" s="310"/>
      <c r="J104" s="310"/>
      <c r="K104" s="310"/>
      <c r="L104" s="310"/>
      <c r="M104" s="310"/>
      <c r="N104" s="310"/>
      <c r="O104" s="310"/>
      <c r="P104" s="311"/>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8"/>
  <dimension ref="A11:Q21"/>
  <sheetViews>
    <sheetView showGridLines="0" showRowColHeaders="0" zoomScale="85" zoomScaleNormal="85" workbookViewId="0">
      <selection activeCell="AO38" sqref="AO38"/>
    </sheetView>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326</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24"/>
  <dimension ref="A11:Q131"/>
  <sheetViews>
    <sheetView showGridLines="0" showRowColHeaders="0" topLeftCell="A1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347" t="s">
        <v>327</v>
      </c>
      <c r="D16" s="347"/>
      <c r="E16" s="347"/>
      <c r="F16" s="347"/>
      <c r="G16" s="347"/>
      <c r="H16" s="347"/>
      <c r="I16" s="347"/>
      <c r="J16" s="347"/>
      <c r="K16" s="347"/>
      <c r="L16" s="347"/>
      <c r="M16" s="347"/>
      <c r="N16" s="347"/>
      <c r="O16" s="347"/>
      <c r="P16" s="347"/>
      <c r="Q16" s="16"/>
    </row>
    <row r="17" spans="1:17">
      <c r="A17" s="9"/>
      <c r="B17" s="16"/>
      <c r="C17" s="347"/>
      <c r="D17" s="347"/>
      <c r="E17" s="347"/>
      <c r="F17" s="347"/>
      <c r="G17" s="347"/>
      <c r="H17" s="347"/>
      <c r="I17" s="347"/>
      <c r="J17" s="347"/>
      <c r="K17" s="347"/>
      <c r="L17" s="347"/>
      <c r="M17" s="347"/>
      <c r="N17" s="347"/>
      <c r="O17" s="347"/>
      <c r="P17" s="347"/>
      <c r="Q17" s="16"/>
    </row>
    <row r="18" spans="1:17">
      <c r="A18" s="9"/>
      <c r="B18" s="16"/>
      <c r="C18" s="347"/>
      <c r="D18" s="347"/>
      <c r="E18" s="347"/>
      <c r="F18" s="347"/>
      <c r="G18" s="347"/>
      <c r="H18" s="347"/>
      <c r="I18" s="347"/>
      <c r="J18" s="347"/>
      <c r="K18" s="347"/>
      <c r="L18" s="347"/>
      <c r="M18" s="347"/>
      <c r="N18" s="347"/>
      <c r="O18" s="347"/>
      <c r="P18" s="347"/>
      <c r="Q18" s="16"/>
    </row>
    <row r="19" spans="1:17">
      <c r="A19" s="9"/>
      <c r="B19" s="16"/>
      <c r="C19" s="347"/>
      <c r="D19" s="347"/>
      <c r="E19" s="347"/>
      <c r="F19" s="347"/>
      <c r="G19" s="347"/>
      <c r="H19" s="347"/>
      <c r="I19" s="347"/>
      <c r="J19" s="347"/>
      <c r="K19" s="347"/>
      <c r="L19" s="347"/>
      <c r="M19" s="347"/>
      <c r="N19" s="347"/>
      <c r="O19" s="347"/>
      <c r="P19" s="347"/>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348" t="s">
        <v>329</v>
      </c>
      <c r="D127" s="348"/>
      <c r="E127" s="348"/>
      <c r="F127" s="348"/>
      <c r="G127" s="348"/>
      <c r="H127" s="348"/>
      <c r="I127" s="348"/>
      <c r="J127" s="348"/>
      <c r="K127" s="348"/>
      <c r="L127" s="348"/>
      <c r="M127" s="348"/>
    </row>
    <row r="128" spans="3:13">
      <c r="C128" s="348"/>
      <c r="D128" s="348"/>
      <c r="E128" s="348"/>
      <c r="F128" s="348"/>
      <c r="G128" s="348"/>
      <c r="H128" s="348"/>
      <c r="I128" s="348"/>
      <c r="J128" s="348"/>
      <c r="K128" s="348"/>
      <c r="L128" s="348"/>
      <c r="M128" s="348"/>
    </row>
    <row r="129" spans="3:13">
      <c r="C129" s="348"/>
      <c r="D129" s="348"/>
      <c r="E129" s="348"/>
      <c r="F129" s="348"/>
      <c r="G129" s="348"/>
      <c r="H129" s="348"/>
      <c r="I129" s="348"/>
      <c r="J129" s="348"/>
      <c r="K129" s="348"/>
      <c r="L129" s="348"/>
      <c r="M129" s="348"/>
    </row>
    <row r="130" spans="3:13">
      <c r="C130" s="348"/>
      <c r="D130" s="348"/>
      <c r="E130" s="348"/>
      <c r="F130" s="348"/>
      <c r="G130" s="348"/>
      <c r="H130" s="348"/>
      <c r="I130" s="348"/>
      <c r="J130" s="348"/>
      <c r="K130" s="348"/>
      <c r="L130" s="348"/>
      <c r="M130" s="348"/>
    </row>
    <row r="131" spans="3:13">
      <c r="C131" s="348"/>
      <c r="D131" s="348"/>
      <c r="E131" s="348"/>
      <c r="F131" s="348"/>
      <c r="G131" s="348"/>
      <c r="H131" s="348"/>
      <c r="I131" s="348"/>
      <c r="J131" s="348"/>
      <c r="K131" s="348"/>
      <c r="L131" s="348"/>
      <c r="M131" s="348"/>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22"/>
  <dimension ref="A11:R107"/>
  <sheetViews>
    <sheetView showGridLines="0" showRowColHeaders="0" zoomScale="70" zoomScaleNormal="7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212"/>
      <c r="D46" s="212"/>
      <c r="E46" s="212"/>
      <c r="F46" s="212"/>
      <c r="G46" s="212"/>
      <c r="H46" s="212"/>
      <c r="I46" s="212"/>
      <c r="J46" s="212"/>
      <c r="K46" s="212"/>
      <c r="L46" s="37"/>
      <c r="M46" s="217"/>
      <c r="N46" s="218"/>
      <c r="O46" s="218"/>
      <c r="P46" s="218"/>
      <c r="Q46" s="219"/>
      <c r="R46" s="16"/>
    </row>
    <row r="47" spans="1:18" hidden="1" outlineLevel="1">
      <c r="A47" s="9"/>
      <c r="B47" s="16"/>
      <c r="C47" s="212"/>
      <c r="D47" s="212"/>
      <c r="E47" s="212"/>
      <c r="F47" s="212"/>
      <c r="G47" s="212"/>
      <c r="H47" s="212"/>
      <c r="I47" s="212"/>
      <c r="J47" s="212"/>
      <c r="K47" s="212"/>
      <c r="L47" s="37"/>
      <c r="M47" s="220"/>
      <c r="N47" s="221"/>
      <c r="O47" s="221"/>
      <c r="P47" s="221"/>
      <c r="Q47" s="222"/>
      <c r="R47" s="16"/>
    </row>
    <row r="48" spans="1:18" hidden="1" outlineLevel="1">
      <c r="A48" s="9"/>
      <c r="B48" s="16"/>
      <c r="C48" s="212"/>
      <c r="D48" s="212"/>
      <c r="E48" s="212"/>
      <c r="F48" s="212"/>
      <c r="G48" s="212"/>
      <c r="H48" s="212"/>
      <c r="I48" s="212"/>
      <c r="J48" s="212"/>
      <c r="K48" s="212"/>
      <c r="L48" s="37"/>
      <c r="M48" s="220"/>
      <c r="N48" s="221"/>
      <c r="O48" s="221"/>
      <c r="P48" s="221"/>
      <c r="Q48" s="222"/>
      <c r="R48" s="16"/>
    </row>
    <row r="49" spans="1:18" hidden="1" outlineLevel="1">
      <c r="A49" s="9"/>
      <c r="B49" s="16"/>
      <c r="C49" s="212"/>
      <c r="D49" s="212"/>
      <c r="E49" s="212"/>
      <c r="F49" s="212"/>
      <c r="G49" s="212"/>
      <c r="H49" s="212"/>
      <c r="I49" s="212"/>
      <c r="J49" s="212"/>
      <c r="K49" s="212"/>
      <c r="L49" s="37"/>
      <c r="M49" s="220"/>
      <c r="N49" s="221"/>
      <c r="O49" s="221"/>
      <c r="P49" s="221"/>
      <c r="Q49" s="222"/>
      <c r="R49" s="16"/>
    </row>
    <row r="50" spans="1:18" hidden="1" outlineLevel="1">
      <c r="A50" s="9"/>
      <c r="B50" s="16"/>
      <c r="C50" s="212"/>
      <c r="D50" s="212"/>
      <c r="E50" s="212"/>
      <c r="F50" s="212"/>
      <c r="G50" s="212"/>
      <c r="H50" s="212"/>
      <c r="I50" s="212"/>
      <c r="J50" s="212"/>
      <c r="K50" s="212"/>
      <c r="L50" s="37"/>
      <c r="M50" s="220"/>
      <c r="N50" s="221"/>
      <c r="O50" s="221"/>
      <c r="P50" s="221"/>
      <c r="Q50" s="222"/>
      <c r="R50" s="16"/>
    </row>
    <row r="51" spans="1:18" hidden="1" outlineLevel="1">
      <c r="A51" s="9"/>
      <c r="B51" s="16"/>
      <c r="C51" s="212"/>
      <c r="D51" s="212"/>
      <c r="E51" s="212"/>
      <c r="F51" s="212"/>
      <c r="G51" s="212"/>
      <c r="H51" s="212"/>
      <c r="I51" s="212"/>
      <c r="J51" s="212"/>
      <c r="K51" s="212"/>
      <c r="L51" s="16"/>
      <c r="M51" s="220"/>
      <c r="N51" s="221"/>
      <c r="O51" s="221"/>
      <c r="P51" s="221"/>
      <c r="Q51" s="222"/>
      <c r="R51" s="16"/>
    </row>
    <row r="52" spans="1:18" hidden="1" outlineLevel="1">
      <c r="B52" s="16"/>
      <c r="C52" s="212"/>
      <c r="D52" s="212"/>
      <c r="E52" s="212"/>
      <c r="F52" s="212"/>
      <c r="G52" s="212"/>
      <c r="H52" s="212"/>
      <c r="I52" s="212"/>
      <c r="J52" s="212"/>
      <c r="K52" s="212"/>
      <c r="L52" s="16"/>
      <c r="M52" s="220"/>
      <c r="N52" s="221"/>
      <c r="O52" s="221"/>
      <c r="P52" s="221"/>
      <c r="Q52" s="222"/>
      <c r="R52" s="16"/>
    </row>
    <row r="53" spans="1:18" hidden="1" outlineLevel="1">
      <c r="B53" s="16"/>
      <c r="C53" s="212"/>
      <c r="D53" s="212"/>
      <c r="E53" s="212"/>
      <c r="F53" s="212"/>
      <c r="G53" s="212"/>
      <c r="H53" s="212"/>
      <c r="I53" s="212"/>
      <c r="J53" s="212"/>
      <c r="K53" s="212"/>
      <c r="L53" s="16"/>
      <c r="M53" s="220"/>
      <c r="N53" s="221"/>
      <c r="O53" s="221"/>
      <c r="P53" s="221"/>
      <c r="Q53" s="222"/>
      <c r="R53" s="16"/>
    </row>
    <row r="54" spans="1:18" hidden="1" outlineLevel="1">
      <c r="B54" s="16"/>
      <c r="C54" s="212"/>
      <c r="D54" s="212"/>
      <c r="E54" s="212"/>
      <c r="F54" s="212"/>
      <c r="G54" s="212"/>
      <c r="H54" s="212"/>
      <c r="I54" s="212"/>
      <c r="J54" s="212"/>
      <c r="K54" s="212"/>
      <c r="L54" s="16"/>
      <c r="M54" s="220"/>
      <c r="N54" s="221"/>
      <c r="O54" s="221"/>
      <c r="P54" s="221"/>
      <c r="Q54" s="222"/>
      <c r="R54" s="16"/>
    </row>
    <row r="55" spans="1:18" hidden="1" outlineLevel="1">
      <c r="B55" s="16"/>
      <c r="C55" s="212"/>
      <c r="D55" s="212"/>
      <c r="E55" s="212"/>
      <c r="F55" s="212"/>
      <c r="G55" s="212"/>
      <c r="H55" s="212"/>
      <c r="I55" s="212"/>
      <c r="J55" s="212"/>
      <c r="K55" s="212"/>
      <c r="L55" s="16"/>
      <c r="M55" s="220"/>
      <c r="N55" s="221"/>
      <c r="O55" s="221"/>
      <c r="P55" s="221"/>
      <c r="Q55" s="222"/>
      <c r="R55" s="16"/>
    </row>
    <row r="56" spans="1:18" hidden="1" outlineLevel="1">
      <c r="B56" s="16"/>
      <c r="C56" s="212"/>
      <c r="D56" s="212"/>
      <c r="E56" s="212"/>
      <c r="F56" s="212"/>
      <c r="G56" s="212"/>
      <c r="H56" s="212"/>
      <c r="I56" s="212"/>
      <c r="J56" s="212"/>
      <c r="K56" s="212"/>
      <c r="L56" s="16"/>
      <c r="M56" s="220"/>
      <c r="N56" s="221"/>
      <c r="O56" s="221"/>
      <c r="P56" s="221"/>
      <c r="Q56" s="222"/>
      <c r="R56" s="16"/>
    </row>
    <row r="57" spans="1:18" hidden="1" outlineLevel="1">
      <c r="B57" s="16"/>
      <c r="C57" s="212"/>
      <c r="D57" s="212"/>
      <c r="E57" s="212"/>
      <c r="F57" s="212"/>
      <c r="G57" s="212"/>
      <c r="H57" s="212"/>
      <c r="I57" s="212"/>
      <c r="J57" s="212"/>
      <c r="K57" s="212"/>
      <c r="L57" s="16"/>
      <c r="M57" s="220"/>
      <c r="N57" s="221"/>
      <c r="O57" s="221"/>
      <c r="P57" s="221"/>
      <c r="Q57" s="222"/>
      <c r="R57" s="16"/>
    </row>
    <row r="58" spans="1:18" hidden="1" outlineLevel="1">
      <c r="B58" s="16"/>
      <c r="C58" s="212"/>
      <c r="D58" s="212"/>
      <c r="E58" s="212"/>
      <c r="F58" s="212"/>
      <c r="G58" s="212"/>
      <c r="H58" s="212"/>
      <c r="I58" s="212"/>
      <c r="J58" s="212"/>
      <c r="K58" s="212"/>
      <c r="L58" s="16"/>
      <c r="M58" s="220"/>
      <c r="N58" s="221"/>
      <c r="O58" s="221"/>
      <c r="P58" s="221"/>
      <c r="Q58" s="222"/>
      <c r="R58" s="16"/>
    </row>
    <row r="59" spans="1:18" hidden="1" outlineLevel="1">
      <c r="B59" s="16"/>
      <c r="C59" s="212"/>
      <c r="D59" s="212"/>
      <c r="E59" s="212"/>
      <c r="F59" s="212"/>
      <c r="G59" s="212"/>
      <c r="H59" s="212"/>
      <c r="I59" s="212"/>
      <c r="J59" s="212"/>
      <c r="K59" s="212"/>
      <c r="L59" s="16"/>
      <c r="M59" s="220"/>
      <c r="N59" s="221"/>
      <c r="O59" s="221"/>
      <c r="P59" s="221"/>
      <c r="Q59" s="222"/>
      <c r="R59" s="16"/>
    </row>
    <row r="60" spans="1:18" hidden="1" outlineLevel="1">
      <c r="B60" s="16"/>
      <c r="C60" s="212"/>
      <c r="D60" s="212"/>
      <c r="E60" s="212"/>
      <c r="F60" s="212"/>
      <c r="G60" s="212"/>
      <c r="H60" s="212"/>
      <c r="I60" s="212"/>
      <c r="J60" s="212"/>
      <c r="K60" s="212"/>
      <c r="L60" s="16"/>
      <c r="M60" s="220"/>
      <c r="N60" s="221"/>
      <c r="O60" s="221"/>
      <c r="P60" s="221"/>
      <c r="Q60" s="222"/>
      <c r="R60" s="16"/>
    </row>
    <row r="61" spans="1:18" hidden="1" outlineLevel="1">
      <c r="B61" s="16"/>
      <c r="C61" s="212"/>
      <c r="D61" s="212"/>
      <c r="E61" s="212"/>
      <c r="F61" s="212"/>
      <c r="G61" s="212"/>
      <c r="H61" s="212"/>
      <c r="I61" s="212"/>
      <c r="J61" s="212"/>
      <c r="K61" s="212"/>
      <c r="L61" s="16"/>
      <c r="M61" s="220"/>
      <c r="N61" s="221"/>
      <c r="O61" s="221"/>
      <c r="P61" s="221"/>
      <c r="Q61" s="222"/>
      <c r="R61" s="16"/>
    </row>
    <row r="62" spans="1:18" hidden="1" outlineLevel="1">
      <c r="B62" s="16"/>
      <c r="C62" s="212"/>
      <c r="D62" s="212"/>
      <c r="E62" s="212"/>
      <c r="F62" s="212"/>
      <c r="G62" s="212"/>
      <c r="H62" s="212"/>
      <c r="I62" s="212"/>
      <c r="J62" s="212"/>
      <c r="K62" s="212"/>
      <c r="L62" s="16"/>
      <c r="M62" s="223"/>
      <c r="N62" s="224"/>
      <c r="O62" s="224"/>
      <c r="P62" s="224"/>
      <c r="Q62" s="225"/>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212"/>
      <c r="D67" s="212"/>
      <c r="E67" s="212"/>
      <c r="F67" s="212"/>
      <c r="G67" s="212"/>
      <c r="H67" s="212"/>
      <c r="I67" s="212"/>
      <c r="J67" s="212"/>
      <c r="K67" s="212"/>
      <c r="L67" s="37"/>
      <c r="M67" s="226"/>
      <c r="N67" s="218"/>
      <c r="O67" s="218"/>
      <c r="P67" s="218"/>
      <c r="Q67" s="219"/>
      <c r="R67" s="16"/>
    </row>
    <row r="68" spans="1:18" hidden="1" outlineLevel="1">
      <c r="A68" s="9"/>
      <c r="B68" s="16"/>
      <c r="C68" s="212"/>
      <c r="D68" s="212"/>
      <c r="E68" s="212"/>
      <c r="F68" s="212"/>
      <c r="G68" s="212"/>
      <c r="H68" s="212"/>
      <c r="I68" s="212"/>
      <c r="J68" s="212"/>
      <c r="K68" s="212"/>
      <c r="L68" s="37"/>
      <c r="M68" s="220"/>
      <c r="N68" s="221"/>
      <c r="O68" s="221"/>
      <c r="P68" s="221"/>
      <c r="Q68" s="222"/>
      <c r="R68" s="16"/>
    </row>
    <row r="69" spans="1:18" hidden="1" outlineLevel="1">
      <c r="A69" s="9"/>
      <c r="B69" s="16"/>
      <c r="C69" s="212"/>
      <c r="D69" s="212"/>
      <c r="E69" s="212"/>
      <c r="F69" s="212"/>
      <c r="G69" s="212"/>
      <c r="H69" s="212"/>
      <c r="I69" s="212"/>
      <c r="J69" s="212"/>
      <c r="K69" s="212"/>
      <c r="L69" s="37"/>
      <c r="M69" s="220"/>
      <c r="N69" s="221"/>
      <c r="O69" s="221"/>
      <c r="P69" s="221"/>
      <c r="Q69" s="222"/>
      <c r="R69" s="16"/>
    </row>
    <row r="70" spans="1:18" hidden="1" outlineLevel="1">
      <c r="A70" s="9"/>
      <c r="B70" s="16"/>
      <c r="C70" s="212"/>
      <c r="D70" s="212"/>
      <c r="E70" s="212"/>
      <c r="F70" s="212"/>
      <c r="G70" s="212"/>
      <c r="H70" s="212"/>
      <c r="I70" s="212"/>
      <c r="J70" s="212"/>
      <c r="K70" s="212"/>
      <c r="L70" s="37"/>
      <c r="M70" s="220"/>
      <c r="N70" s="221"/>
      <c r="O70" s="221"/>
      <c r="P70" s="221"/>
      <c r="Q70" s="222"/>
      <c r="R70" s="16"/>
    </row>
    <row r="71" spans="1:18" hidden="1" outlineLevel="1">
      <c r="A71" s="9"/>
      <c r="B71" s="16"/>
      <c r="C71" s="212"/>
      <c r="D71" s="212"/>
      <c r="E71" s="212"/>
      <c r="F71" s="212"/>
      <c r="G71" s="212"/>
      <c r="H71" s="212"/>
      <c r="I71" s="212"/>
      <c r="J71" s="212"/>
      <c r="K71" s="212"/>
      <c r="L71" s="37"/>
      <c r="M71" s="220"/>
      <c r="N71" s="221"/>
      <c r="O71" s="221"/>
      <c r="P71" s="221"/>
      <c r="Q71" s="222"/>
      <c r="R71" s="16"/>
    </row>
    <row r="72" spans="1:18" hidden="1" outlineLevel="1">
      <c r="A72" s="9"/>
      <c r="B72" s="16"/>
      <c r="C72" s="212"/>
      <c r="D72" s="212"/>
      <c r="E72" s="212"/>
      <c r="F72" s="212"/>
      <c r="G72" s="212"/>
      <c r="H72" s="212"/>
      <c r="I72" s="212"/>
      <c r="J72" s="212"/>
      <c r="K72" s="212"/>
      <c r="L72" s="16"/>
      <c r="M72" s="220"/>
      <c r="N72" s="221"/>
      <c r="O72" s="221"/>
      <c r="P72" s="221"/>
      <c r="Q72" s="222"/>
      <c r="R72" s="16"/>
    </row>
    <row r="73" spans="1:18" hidden="1" outlineLevel="1">
      <c r="B73" s="16"/>
      <c r="C73" s="212"/>
      <c r="D73" s="212"/>
      <c r="E73" s="212"/>
      <c r="F73" s="212"/>
      <c r="G73" s="212"/>
      <c r="H73" s="212"/>
      <c r="I73" s="212"/>
      <c r="J73" s="212"/>
      <c r="K73" s="212"/>
      <c r="L73" s="16"/>
      <c r="M73" s="220"/>
      <c r="N73" s="221"/>
      <c r="O73" s="221"/>
      <c r="P73" s="221"/>
      <c r="Q73" s="222"/>
      <c r="R73" s="16"/>
    </row>
    <row r="74" spans="1:18" hidden="1" outlineLevel="1">
      <c r="B74" s="16"/>
      <c r="C74" s="212"/>
      <c r="D74" s="212"/>
      <c r="E74" s="212"/>
      <c r="F74" s="212"/>
      <c r="G74" s="212"/>
      <c r="H74" s="212"/>
      <c r="I74" s="212"/>
      <c r="J74" s="212"/>
      <c r="K74" s="212"/>
      <c r="L74" s="16"/>
      <c r="M74" s="220"/>
      <c r="N74" s="221"/>
      <c r="O74" s="221"/>
      <c r="P74" s="221"/>
      <c r="Q74" s="222"/>
      <c r="R74" s="16"/>
    </row>
    <row r="75" spans="1:18" hidden="1" outlineLevel="1">
      <c r="B75" s="16"/>
      <c r="C75" s="212"/>
      <c r="D75" s="212"/>
      <c r="E75" s="212"/>
      <c r="F75" s="212"/>
      <c r="G75" s="212"/>
      <c r="H75" s="212"/>
      <c r="I75" s="212"/>
      <c r="J75" s="212"/>
      <c r="K75" s="212"/>
      <c r="L75" s="16"/>
      <c r="M75" s="220"/>
      <c r="N75" s="221"/>
      <c r="O75" s="221"/>
      <c r="P75" s="221"/>
      <c r="Q75" s="222"/>
      <c r="R75" s="16"/>
    </row>
    <row r="76" spans="1:18" hidden="1" outlineLevel="1">
      <c r="B76" s="16"/>
      <c r="C76" s="212"/>
      <c r="D76" s="212"/>
      <c r="E76" s="212"/>
      <c r="F76" s="212"/>
      <c r="G76" s="212"/>
      <c r="H76" s="212"/>
      <c r="I76" s="212"/>
      <c r="J76" s="212"/>
      <c r="K76" s="212"/>
      <c r="L76" s="16"/>
      <c r="M76" s="220"/>
      <c r="N76" s="221"/>
      <c r="O76" s="221"/>
      <c r="P76" s="221"/>
      <c r="Q76" s="222"/>
      <c r="R76" s="16"/>
    </row>
    <row r="77" spans="1:18" hidden="1" outlineLevel="1">
      <c r="B77" s="16"/>
      <c r="C77" s="212"/>
      <c r="D77" s="212"/>
      <c r="E77" s="212"/>
      <c r="F77" s="212"/>
      <c r="G77" s="212"/>
      <c r="H77" s="212"/>
      <c r="I77" s="212"/>
      <c r="J77" s="212"/>
      <c r="K77" s="212"/>
      <c r="L77" s="16"/>
      <c r="M77" s="220"/>
      <c r="N77" s="221"/>
      <c r="O77" s="221"/>
      <c r="P77" s="221"/>
      <c r="Q77" s="222"/>
      <c r="R77" s="16"/>
    </row>
    <row r="78" spans="1:18" hidden="1" outlineLevel="1">
      <c r="B78" s="16"/>
      <c r="C78" s="212"/>
      <c r="D78" s="212"/>
      <c r="E78" s="212"/>
      <c r="F78" s="212"/>
      <c r="G78" s="212"/>
      <c r="H78" s="212"/>
      <c r="I78" s="212"/>
      <c r="J78" s="212"/>
      <c r="K78" s="212"/>
      <c r="L78" s="16"/>
      <c r="M78" s="220"/>
      <c r="N78" s="221"/>
      <c r="O78" s="221"/>
      <c r="P78" s="221"/>
      <c r="Q78" s="222"/>
      <c r="R78" s="16"/>
    </row>
    <row r="79" spans="1:18" hidden="1" outlineLevel="1">
      <c r="B79" s="16"/>
      <c r="C79" s="212"/>
      <c r="D79" s="212"/>
      <c r="E79" s="212"/>
      <c r="F79" s="212"/>
      <c r="G79" s="212"/>
      <c r="H79" s="212"/>
      <c r="I79" s="212"/>
      <c r="J79" s="212"/>
      <c r="K79" s="212"/>
      <c r="L79" s="16"/>
      <c r="M79" s="220"/>
      <c r="N79" s="221"/>
      <c r="O79" s="221"/>
      <c r="P79" s="221"/>
      <c r="Q79" s="222"/>
      <c r="R79" s="16"/>
    </row>
    <row r="80" spans="1:18" hidden="1" outlineLevel="1">
      <c r="B80" s="16"/>
      <c r="C80" s="212"/>
      <c r="D80" s="212"/>
      <c r="E80" s="212"/>
      <c r="F80" s="212"/>
      <c r="G80" s="212"/>
      <c r="H80" s="212"/>
      <c r="I80" s="212"/>
      <c r="J80" s="212"/>
      <c r="K80" s="212"/>
      <c r="L80" s="16"/>
      <c r="M80" s="220"/>
      <c r="N80" s="221"/>
      <c r="O80" s="221"/>
      <c r="P80" s="221"/>
      <c r="Q80" s="222"/>
      <c r="R80" s="16"/>
    </row>
    <row r="81" spans="1:18" hidden="1" outlineLevel="1">
      <c r="B81" s="16"/>
      <c r="C81" s="212"/>
      <c r="D81" s="212"/>
      <c r="E81" s="212"/>
      <c r="F81" s="212"/>
      <c r="G81" s="212"/>
      <c r="H81" s="212"/>
      <c r="I81" s="212"/>
      <c r="J81" s="212"/>
      <c r="K81" s="212"/>
      <c r="L81" s="16"/>
      <c r="M81" s="220"/>
      <c r="N81" s="221"/>
      <c r="O81" s="221"/>
      <c r="P81" s="221"/>
      <c r="Q81" s="222"/>
      <c r="R81" s="16"/>
    </row>
    <row r="82" spans="1:18" hidden="1" outlineLevel="1">
      <c r="B82" s="16"/>
      <c r="C82" s="212"/>
      <c r="D82" s="212"/>
      <c r="E82" s="212"/>
      <c r="F82" s="212"/>
      <c r="G82" s="212"/>
      <c r="H82" s="212"/>
      <c r="I82" s="212"/>
      <c r="J82" s="212"/>
      <c r="K82" s="212"/>
      <c r="L82" s="16"/>
      <c r="M82" s="220"/>
      <c r="N82" s="221"/>
      <c r="O82" s="221"/>
      <c r="P82" s="221"/>
      <c r="Q82" s="222"/>
      <c r="R82" s="16"/>
    </row>
    <row r="83" spans="1:18" hidden="1" outlineLevel="1">
      <c r="B83" s="16"/>
      <c r="C83" s="212"/>
      <c r="D83" s="212"/>
      <c r="E83" s="212"/>
      <c r="F83" s="212"/>
      <c r="G83" s="212"/>
      <c r="H83" s="212"/>
      <c r="I83" s="212"/>
      <c r="J83" s="212"/>
      <c r="K83" s="212"/>
      <c r="L83" s="16"/>
      <c r="M83" s="223"/>
      <c r="N83" s="224"/>
      <c r="O83" s="224"/>
      <c r="P83" s="224"/>
      <c r="Q83" s="225"/>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1"/>
  <dimension ref="A11:R462"/>
  <sheetViews>
    <sheetView showGridLines="0" showRowColHeaders="0" topLeftCell="B4" zoomScaleNormal="100"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212"/>
      <c r="D15" s="212"/>
      <c r="E15" s="212"/>
      <c r="F15" s="212"/>
      <c r="G15" s="212"/>
      <c r="H15" s="212"/>
      <c r="I15" s="212"/>
      <c r="J15" s="212"/>
      <c r="K15" s="212"/>
      <c r="L15" s="37"/>
      <c r="M15" s="350" t="s">
        <v>338</v>
      </c>
      <c r="N15" s="351"/>
      <c r="O15" s="351"/>
      <c r="P15" s="351"/>
      <c r="Q15" s="352"/>
      <c r="R15" s="16"/>
    </row>
    <row r="16" spans="1:18" outlineLevel="1">
      <c r="A16" s="9"/>
      <c r="B16" s="16"/>
      <c r="C16" s="212"/>
      <c r="D16" s="212"/>
      <c r="E16" s="212"/>
      <c r="F16" s="212"/>
      <c r="G16" s="212"/>
      <c r="H16" s="212"/>
      <c r="I16" s="212"/>
      <c r="J16" s="212"/>
      <c r="K16" s="212"/>
      <c r="L16" s="37"/>
      <c r="M16" s="353"/>
      <c r="N16" s="203"/>
      <c r="O16" s="203"/>
      <c r="P16" s="203"/>
      <c r="Q16" s="354"/>
      <c r="R16" s="16"/>
    </row>
    <row r="17" spans="1:18" outlineLevel="1">
      <c r="A17" s="9"/>
      <c r="B17" s="16"/>
      <c r="C17" s="212"/>
      <c r="D17" s="212"/>
      <c r="E17" s="212"/>
      <c r="F17" s="212"/>
      <c r="G17" s="212"/>
      <c r="H17" s="212"/>
      <c r="I17" s="212"/>
      <c r="J17" s="212"/>
      <c r="K17" s="212"/>
      <c r="L17" s="37"/>
      <c r="M17" s="353"/>
      <c r="N17" s="203"/>
      <c r="O17" s="203"/>
      <c r="P17" s="203"/>
      <c r="Q17" s="354"/>
      <c r="R17" s="16"/>
    </row>
    <row r="18" spans="1:18" outlineLevel="1">
      <c r="A18" s="9"/>
      <c r="B18" s="16"/>
      <c r="C18" s="212"/>
      <c r="D18" s="212"/>
      <c r="E18" s="212"/>
      <c r="F18" s="212"/>
      <c r="G18" s="212"/>
      <c r="H18" s="212"/>
      <c r="I18" s="212"/>
      <c r="J18" s="212"/>
      <c r="K18" s="212"/>
      <c r="L18" s="37"/>
      <c r="M18" s="353"/>
      <c r="N18" s="203"/>
      <c r="O18" s="203"/>
      <c r="P18" s="203"/>
      <c r="Q18" s="354"/>
      <c r="R18" s="16"/>
    </row>
    <row r="19" spans="1:18" outlineLevel="1">
      <c r="A19" s="9"/>
      <c r="B19" s="16"/>
      <c r="C19" s="212"/>
      <c r="D19" s="212"/>
      <c r="E19" s="212"/>
      <c r="F19" s="212"/>
      <c r="G19" s="212"/>
      <c r="H19" s="212"/>
      <c r="I19" s="212"/>
      <c r="J19" s="212"/>
      <c r="K19" s="212"/>
      <c r="L19" s="37"/>
      <c r="M19" s="353"/>
      <c r="N19" s="203"/>
      <c r="O19" s="203"/>
      <c r="P19" s="203"/>
      <c r="Q19" s="354"/>
      <c r="R19" s="16"/>
    </row>
    <row r="20" spans="1:18" outlineLevel="1">
      <c r="A20" s="9"/>
      <c r="B20" s="16"/>
      <c r="C20" s="212"/>
      <c r="D20" s="212"/>
      <c r="E20" s="212"/>
      <c r="F20" s="212"/>
      <c r="G20" s="212"/>
      <c r="H20" s="212"/>
      <c r="I20" s="212"/>
      <c r="J20" s="212"/>
      <c r="K20" s="212"/>
      <c r="L20" s="16"/>
      <c r="M20" s="353"/>
      <c r="N20" s="203"/>
      <c r="O20" s="203"/>
      <c r="P20" s="203"/>
      <c r="Q20" s="354"/>
      <c r="R20" s="16"/>
    </row>
    <row r="21" spans="1:18" outlineLevel="1">
      <c r="B21" s="16"/>
      <c r="C21" s="212"/>
      <c r="D21" s="212"/>
      <c r="E21" s="212"/>
      <c r="F21" s="212"/>
      <c r="G21" s="212"/>
      <c r="H21" s="212"/>
      <c r="I21" s="212"/>
      <c r="J21" s="212"/>
      <c r="K21" s="212"/>
      <c r="L21" s="16"/>
      <c r="M21" s="353"/>
      <c r="N21" s="203"/>
      <c r="O21" s="203"/>
      <c r="P21" s="203"/>
      <c r="Q21" s="354"/>
      <c r="R21" s="16"/>
    </row>
    <row r="22" spans="1:18" outlineLevel="1">
      <c r="B22" s="16"/>
      <c r="C22" s="212"/>
      <c r="D22" s="212"/>
      <c r="E22" s="212"/>
      <c r="F22" s="212"/>
      <c r="G22" s="212"/>
      <c r="H22" s="212"/>
      <c r="I22" s="212"/>
      <c r="J22" s="212"/>
      <c r="K22" s="212"/>
      <c r="L22" s="16"/>
      <c r="M22" s="353"/>
      <c r="N22" s="203"/>
      <c r="O22" s="203"/>
      <c r="P22" s="203"/>
      <c r="Q22" s="354"/>
      <c r="R22" s="16"/>
    </row>
    <row r="23" spans="1:18" outlineLevel="1">
      <c r="B23" s="16"/>
      <c r="C23" s="212"/>
      <c r="D23" s="212"/>
      <c r="E23" s="212"/>
      <c r="F23" s="212"/>
      <c r="G23" s="212"/>
      <c r="H23" s="212"/>
      <c r="I23" s="212"/>
      <c r="J23" s="212"/>
      <c r="K23" s="212"/>
      <c r="L23" s="16"/>
      <c r="M23" s="353"/>
      <c r="N23" s="203"/>
      <c r="O23" s="203"/>
      <c r="P23" s="203"/>
      <c r="Q23" s="354"/>
      <c r="R23" s="16"/>
    </row>
    <row r="24" spans="1:18" outlineLevel="1">
      <c r="B24" s="16"/>
      <c r="C24" s="212"/>
      <c r="D24" s="212"/>
      <c r="E24" s="212"/>
      <c r="F24" s="212"/>
      <c r="G24" s="212"/>
      <c r="H24" s="212"/>
      <c r="I24" s="212"/>
      <c r="J24" s="212"/>
      <c r="K24" s="212"/>
      <c r="L24" s="16"/>
      <c r="M24" s="353"/>
      <c r="N24" s="203"/>
      <c r="O24" s="203"/>
      <c r="P24" s="203"/>
      <c r="Q24" s="354"/>
      <c r="R24" s="16"/>
    </row>
    <row r="25" spans="1:18" outlineLevel="1">
      <c r="B25" s="16"/>
      <c r="C25" s="212"/>
      <c r="D25" s="212"/>
      <c r="E25" s="212"/>
      <c r="F25" s="212"/>
      <c r="G25" s="212"/>
      <c r="H25" s="212"/>
      <c r="I25" s="212"/>
      <c r="J25" s="212"/>
      <c r="K25" s="212"/>
      <c r="L25" s="16"/>
      <c r="M25" s="353"/>
      <c r="N25" s="203"/>
      <c r="O25" s="203"/>
      <c r="P25" s="203"/>
      <c r="Q25" s="354"/>
      <c r="R25" s="16"/>
    </row>
    <row r="26" spans="1:18" outlineLevel="1">
      <c r="B26" s="16"/>
      <c r="C26" s="212"/>
      <c r="D26" s="212"/>
      <c r="E26" s="212"/>
      <c r="F26" s="212"/>
      <c r="G26" s="212"/>
      <c r="H26" s="212"/>
      <c r="I26" s="212"/>
      <c r="J26" s="212"/>
      <c r="K26" s="212"/>
      <c r="L26" s="16"/>
      <c r="M26" s="353"/>
      <c r="N26" s="203"/>
      <c r="O26" s="203"/>
      <c r="P26" s="203"/>
      <c r="Q26" s="354"/>
      <c r="R26" s="16"/>
    </row>
    <row r="27" spans="1:18" outlineLevel="1">
      <c r="B27" s="16"/>
      <c r="C27" s="212"/>
      <c r="D27" s="212"/>
      <c r="E27" s="212"/>
      <c r="F27" s="212"/>
      <c r="G27" s="212"/>
      <c r="H27" s="212"/>
      <c r="I27" s="212"/>
      <c r="J27" s="212"/>
      <c r="K27" s="212"/>
      <c r="L27" s="16"/>
      <c r="M27" s="353"/>
      <c r="N27" s="203"/>
      <c r="O27" s="203"/>
      <c r="P27" s="203"/>
      <c r="Q27" s="354"/>
      <c r="R27" s="16"/>
    </row>
    <row r="28" spans="1:18" outlineLevel="1">
      <c r="B28" s="16"/>
      <c r="C28" s="212"/>
      <c r="D28" s="212"/>
      <c r="E28" s="212"/>
      <c r="F28" s="212"/>
      <c r="G28" s="212"/>
      <c r="H28" s="212"/>
      <c r="I28" s="212"/>
      <c r="J28" s="212"/>
      <c r="K28" s="212"/>
      <c r="L28" s="16"/>
      <c r="M28" s="353"/>
      <c r="N28" s="203"/>
      <c r="O28" s="203"/>
      <c r="P28" s="203"/>
      <c r="Q28" s="354"/>
      <c r="R28" s="16"/>
    </row>
    <row r="29" spans="1:18" outlineLevel="1">
      <c r="B29" s="16"/>
      <c r="C29" s="212"/>
      <c r="D29" s="212"/>
      <c r="E29" s="212"/>
      <c r="F29" s="212"/>
      <c r="G29" s="212"/>
      <c r="H29" s="212"/>
      <c r="I29" s="212"/>
      <c r="J29" s="212"/>
      <c r="K29" s="212"/>
      <c r="L29" s="16"/>
      <c r="M29" s="353"/>
      <c r="N29" s="203"/>
      <c r="O29" s="203"/>
      <c r="P29" s="203"/>
      <c r="Q29" s="354"/>
      <c r="R29" s="16"/>
    </row>
    <row r="30" spans="1:18" outlineLevel="1">
      <c r="B30" s="16"/>
      <c r="C30" s="212"/>
      <c r="D30" s="212"/>
      <c r="E30" s="212"/>
      <c r="F30" s="212"/>
      <c r="G30" s="212"/>
      <c r="H30" s="212"/>
      <c r="I30" s="212"/>
      <c r="J30" s="212"/>
      <c r="K30" s="212"/>
      <c r="L30" s="16"/>
      <c r="M30" s="353"/>
      <c r="N30" s="203"/>
      <c r="O30" s="203"/>
      <c r="P30" s="203"/>
      <c r="Q30" s="354"/>
      <c r="R30" s="16"/>
    </row>
    <row r="31" spans="1:18" outlineLevel="1">
      <c r="B31" s="16"/>
      <c r="C31" s="212"/>
      <c r="D31" s="212"/>
      <c r="E31" s="212"/>
      <c r="F31" s="212"/>
      <c r="G31" s="212"/>
      <c r="H31" s="212"/>
      <c r="I31" s="212"/>
      <c r="J31" s="212"/>
      <c r="K31" s="212"/>
      <c r="L31" s="16"/>
      <c r="M31" s="355"/>
      <c r="N31" s="356"/>
      <c r="O31" s="356"/>
      <c r="P31" s="356"/>
      <c r="Q31" s="357"/>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212"/>
      <c r="D36" s="212"/>
      <c r="E36" s="212"/>
      <c r="F36" s="212"/>
      <c r="G36" s="212"/>
      <c r="H36" s="212"/>
      <c r="I36" s="212"/>
      <c r="J36" s="212"/>
      <c r="K36" s="212"/>
      <c r="L36" s="37"/>
      <c r="M36" s="226"/>
      <c r="N36" s="218"/>
      <c r="O36" s="218"/>
      <c r="P36" s="218"/>
      <c r="Q36" s="219"/>
      <c r="R36" s="16"/>
    </row>
    <row r="37" spans="1:18" hidden="1" outlineLevel="1">
      <c r="A37" s="9"/>
      <c r="B37" s="16"/>
      <c r="C37" s="212"/>
      <c r="D37" s="212"/>
      <c r="E37" s="212"/>
      <c r="F37" s="212"/>
      <c r="G37" s="212"/>
      <c r="H37" s="212"/>
      <c r="I37" s="212"/>
      <c r="J37" s="212"/>
      <c r="K37" s="212"/>
      <c r="L37" s="37"/>
      <c r="M37" s="220"/>
      <c r="N37" s="221"/>
      <c r="O37" s="221"/>
      <c r="P37" s="221"/>
      <c r="Q37" s="222"/>
      <c r="R37" s="16"/>
    </row>
    <row r="38" spans="1:18" hidden="1" outlineLevel="1">
      <c r="A38" s="9"/>
      <c r="B38" s="16"/>
      <c r="C38" s="212"/>
      <c r="D38" s="212"/>
      <c r="E38" s="212"/>
      <c r="F38" s="212"/>
      <c r="G38" s="212"/>
      <c r="H38" s="212"/>
      <c r="I38" s="212"/>
      <c r="J38" s="212"/>
      <c r="K38" s="212"/>
      <c r="L38" s="37"/>
      <c r="M38" s="220"/>
      <c r="N38" s="221"/>
      <c r="O38" s="221"/>
      <c r="P38" s="221"/>
      <c r="Q38" s="222"/>
      <c r="R38" s="16"/>
    </row>
    <row r="39" spans="1:18" hidden="1" outlineLevel="1">
      <c r="A39" s="9"/>
      <c r="B39" s="16"/>
      <c r="C39" s="212"/>
      <c r="D39" s="212"/>
      <c r="E39" s="212"/>
      <c r="F39" s="212"/>
      <c r="G39" s="212"/>
      <c r="H39" s="212"/>
      <c r="I39" s="212"/>
      <c r="J39" s="212"/>
      <c r="K39" s="212"/>
      <c r="L39" s="37"/>
      <c r="M39" s="220"/>
      <c r="N39" s="221"/>
      <c r="O39" s="221"/>
      <c r="P39" s="221"/>
      <c r="Q39" s="222"/>
      <c r="R39" s="16"/>
    </row>
    <row r="40" spans="1:18" hidden="1" outlineLevel="1">
      <c r="A40" s="9"/>
      <c r="B40" s="16"/>
      <c r="C40" s="212"/>
      <c r="D40" s="212"/>
      <c r="E40" s="212"/>
      <c r="F40" s="212"/>
      <c r="G40" s="212"/>
      <c r="H40" s="212"/>
      <c r="I40" s="212"/>
      <c r="J40" s="212"/>
      <c r="K40" s="212"/>
      <c r="L40" s="37"/>
      <c r="M40" s="220"/>
      <c r="N40" s="221"/>
      <c r="O40" s="221"/>
      <c r="P40" s="221"/>
      <c r="Q40" s="222"/>
      <c r="R40" s="16"/>
    </row>
    <row r="41" spans="1:18" hidden="1" outlineLevel="1">
      <c r="A41" s="9"/>
      <c r="B41" s="16"/>
      <c r="C41" s="212"/>
      <c r="D41" s="212"/>
      <c r="E41" s="212"/>
      <c r="F41" s="212"/>
      <c r="G41" s="212"/>
      <c r="H41" s="212"/>
      <c r="I41" s="212"/>
      <c r="J41" s="212"/>
      <c r="K41" s="212"/>
      <c r="L41" s="16"/>
      <c r="M41" s="220"/>
      <c r="N41" s="221"/>
      <c r="O41" s="221"/>
      <c r="P41" s="221"/>
      <c r="Q41" s="222"/>
      <c r="R41" s="16"/>
    </row>
    <row r="42" spans="1:18" hidden="1" outlineLevel="1">
      <c r="B42" s="16"/>
      <c r="C42" s="212"/>
      <c r="D42" s="212"/>
      <c r="E42" s="212"/>
      <c r="F42" s="212"/>
      <c r="G42" s="212"/>
      <c r="H42" s="212"/>
      <c r="I42" s="212"/>
      <c r="J42" s="212"/>
      <c r="K42" s="212"/>
      <c r="L42" s="16"/>
      <c r="M42" s="220"/>
      <c r="N42" s="221"/>
      <c r="O42" s="221"/>
      <c r="P42" s="221"/>
      <c r="Q42" s="222"/>
      <c r="R42" s="16"/>
    </row>
    <row r="43" spans="1:18" hidden="1" outlineLevel="1">
      <c r="B43" s="16"/>
      <c r="C43" s="212"/>
      <c r="D43" s="212"/>
      <c r="E43" s="212"/>
      <c r="F43" s="212"/>
      <c r="G43" s="212"/>
      <c r="H43" s="212"/>
      <c r="I43" s="212"/>
      <c r="J43" s="212"/>
      <c r="K43" s="212"/>
      <c r="L43" s="16"/>
      <c r="M43" s="220"/>
      <c r="N43" s="221"/>
      <c r="O43" s="221"/>
      <c r="P43" s="221"/>
      <c r="Q43" s="222"/>
      <c r="R43" s="16"/>
    </row>
    <row r="44" spans="1:18" hidden="1" outlineLevel="1">
      <c r="B44" s="16"/>
      <c r="C44" s="212"/>
      <c r="D44" s="212"/>
      <c r="E44" s="212"/>
      <c r="F44" s="212"/>
      <c r="G44" s="212"/>
      <c r="H44" s="212"/>
      <c r="I44" s="212"/>
      <c r="J44" s="212"/>
      <c r="K44" s="212"/>
      <c r="L44" s="16"/>
      <c r="M44" s="220"/>
      <c r="N44" s="221"/>
      <c r="O44" s="221"/>
      <c r="P44" s="221"/>
      <c r="Q44" s="222"/>
      <c r="R44" s="16"/>
    </row>
    <row r="45" spans="1:18" hidden="1" outlineLevel="1">
      <c r="B45" s="16"/>
      <c r="C45" s="212"/>
      <c r="D45" s="212"/>
      <c r="E45" s="212"/>
      <c r="F45" s="212"/>
      <c r="G45" s="212"/>
      <c r="H45" s="212"/>
      <c r="I45" s="212"/>
      <c r="J45" s="212"/>
      <c r="K45" s="212"/>
      <c r="L45" s="16"/>
      <c r="M45" s="220"/>
      <c r="N45" s="221"/>
      <c r="O45" s="221"/>
      <c r="P45" s="221"/>
      <c r="Q45" s="222"/>
      <c r="R45" s="16"/>
    </row>
    <row r="46" spans="1:18" hidden="1" outlineLevel="1">
      <c r="B46" s="16"/>
      <c r="C46" s="212"/>
      <c r="D46" s="212"/>
      <c r="E46" s="212"/>
      <c r="F46" s="212"/>
      <c r="G46" s="212"/>
      <c r="H46" s="212"/>
      <c r="I46" s="212"/>
      <c r="J46" s="212"/>
      <c r="K46" s="212"/>
      <c r="L46" s="16"/>
      <c r="M46" s="220"/>
      <c r="N46" s="221"/>
      <c r="O46" s="221"/>
      <c r="P46" s="221"/>
      <c r="Q46" s="222"/>
      <c r="R46" s="16"/>
    </row>
    <row r="47" spans="1:18" hidden="1" outlineLevel="1">
      <c r="B47" s="16"/>
      <c r="C47" s="212"/>
      <c r="D47" s="212"/>
      <c r="E47" s="212"/>
      <c r="F47" s="212"/>
      <c r="G47" s="212"/>
      <c r="H47" s="212"/>
      <c r="I47" s="212"/>
      <c r="J47" s="212"/>
      <c r="K47" s="212"/>
      <c r="L47" s="16"/>
      <c r="M47" s="220"/>
      <c r="N47" s="221"/>
      <c r="O47" s="221"/>
      <c r="P47" s="221"/>
      <c r="Q47" s="222"/>
      <c r="R47" s="16"/>
    </row>
    <row r="48" spans="1:18" hidden="1" outlineLevel="1">
      <c r="B48" s="16"/>
      <c r="C48" s="212"/>
      <c r="D48" s="212"/>
      <c r="E48" s="212"/>
      <c r="F48" s="212"/>
      <c r="G48" s="212"/>
      <c r="H48" s="212"/>
      <c r="I48" s="212"/>
      <c r="J48" s="212"/>
      <c r="K48" s="212"/>
      <c r="L48" s="16"/>
      <c r="M48" s="220"/>
      <c r="N48" s="221"/>
      <c r="O48" s="221"/>
      <c r="P48" s="221"/>
      <c r="Q48" s="222"/>
      <c r="R48" s="16"/>
    </row>
    <row r="49" spans="1:18" hidden="1" outlineLevel="1">
      <c r="B49" s="16"/>
      <c r="C49" s="212"/>
      <c r="D49" s="212"/>
      <c r="E49" s="212"/>
      <c r="F49" s="212"/>
      <c r="G49" s="212"/>
      <c r="H49" s="212"/>
      <c r="I49" s="212"/>
      <c r="J49" s="212"/>
      <c r="K49" s="212"/>
      <c r="L49" s="16"/>
      <c r="M49" s="220"/>
      <c r="N49" s="221"/>
      <c r="O49" s="221"/>
      <c r="P49" s="221"/>
      <c r="Q49" s="222"/>
      <c r="R49" s="16"/>
    </row>
    <row r="50" spans="1:18" hidden="1" outlineLevel="1">
      <c r="B50" s="16"/>
      <c r="C50" s="212"/>
      <c r="D50" s="212"/>
      <c r="E50" s="212"/>
      <c r="F50" s="212"/>
      <c r="G50" s="212"/>
      <c r="H50" s="212"/>
      <c r="I50" s="212"/>
      <c r="J50" s="212"/>
      <c r="K50" s="212"/>
      <c r="L50" s="16"/>
      <c r="M50" s="220"/>
      <c r="N50" s="221"/>
      <c r="O50" s="221"/>
      <c r="P50" s="221"/>
      <c r="Q50" s="222"/>
      <c r="R50" s="16"/>
    </row>
    <row r="51" spans="1:18" hidden="1" outlineLevel="1">
      <c r="B51" s="16"/>
      <c r="C51" s="212"/>
      <c r="D51" s="212"/>
      <c r="E51" s="212"/>
      <c r="F51" s="212"/>
      <c r="G51" s="212"/>
      <c r="H51" s="212"/>
      <c r="I51" s="212"/>
      <c r="J51" s="212"/>
      <c r="K51" s="212"/>
      <c r="L51" s="16"/>
      <c r="M51" s="220"/>
      <c r="N51" s="221"/>
      <c r="O51" s="221"/>
      <c r="P51" s="221"/>
      <c r="Q51" s="222"/>
      <c r="R51" s="16"/>
    </row>
    <row r="52" spans="1:18" hidden="1" outlineLevel="1">
      <c r="B52" s="16"/>
      <c r="C52" s="212"/>
      <c r="D52" s="212"/>
      <c r="E52" s="212"/>
      <c r="F52" s="212"/>
      <c r="G52" s="212"/>
      <c r="H52" s="212"/>
      <c r="I52" s="212"/>
      <c r="J52" s="212"/>
      <c r="K52" s="212"/>
      <c r="L52" s="16"/>
      <c r="M52" s="223"/>
      <c r="N52" s="224"/>
      <c r="O52" s="224"/>
      <c r="P52" s="224"/>
      <c r="Q52" s="225"/>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212"/>
      <c r="D57" s="212"/>
      <c r="E57" s="212"/>
      <c r="F57" s="212"/>
      <c r="G57" s="212"/>
      <c r="H57" s="212"/>
      <c r="I57" s="212"/>
      <c r="J57" s="212"/>
      <c r="K57" s="212"/>
      <c r="L57" s="37"/>
      <c r="M57" s="226"/>
      <c r="N57" s="218"/>
      <c r="O57" s="218"/>
      <c r="P57" s="218"/>
      <c r="Q57" s="219"/>
      <c r="R57" s="16"/>
    </row>
    <row r="58" spans="1:18" hidden="1" outlineLevel="1">
      <c r="A58" s="9"/>
      <c r="B58" s="16"/>
      <c r="C58" s="212"/>
      <c r="D58" s="212"/>
      <c r="E58" s="212"/>
      <c r="F58" s="212"/>
      <c r="G58" s="212"/>
      <c r="H58" s="212"/>
      <c r="I58" s="212"/>
      <c r="J58" s="212"/>
      <c r="K58" s="212"/>
      <c r="L58" s="37"/>
      <c r="M58" s="220"/>
      <c r="N58" s="221"/>
      <c r="O58" s="221"/>
      <c r="P58" s="221"/>
      <c r="Q58" s="222"/>
      <c r="R58" s="16"/>
    </row>
    <row r="59" spans="1:18" hidden="1" outlineLevel="1">
      <c r="A59" s="9"/>
      <c r="B59" s="16"/>
      <c r="C59" s="212"/>
      <c r="D59" s="212"/>
      <c r="E59" s="212"/>
      <c r="F59" s="212"/>
      <c r="G59" s="212"/>
      <c r="H59" s="212"/>
      <c r="I59" s="212"/>
      <c r="J59" s="212"/>
      <c r="K59" s="212"/>
      <c r="L59" s="37"/>
      <c r="M59" s="220"/>
      <c r="N59" s="221"/>
      <c r="O59" s="221"/>
      <c r="P59" s="221"/>
      <c r="Q59" s="222"/>
      <c r="R59" s="16"/>
    </row>
    <row r="60" spans="1:18" hidden="1" outlineLevel="1">
      <c r="A60" s="9"/>
      <c r="B60" s="16"/>
      <c r="C60" s="212"/>
      <c r="D60" s="212"/>
      <c r="E60" s="212"/>
      <c r="F60" s="212"/>
      <c r="G60" s="212"/>
      <c r="H60" s="212"/>
      <c r="I60" s="212"/>
      <c r="J60" s="212"/>
      <c r="K60" s="212"/>
      <c r="L60" s="37"/>
      <c r="M60" s="220"/>
      <c r="N60" s="221"/>
      <c r="O60" s="221"/>
      <c r="P60" s="221"/>
      <c r="Q60" s="222"/>
      <c r="R60" s="16"/>
    </row>
    <row r="61" spans="1:18" hidden="1" outlineLevel="1">
      <c r="A61" s="9"/>
      <c r="B61" s="16"/>
      <c r="C61" s="212"/>
      <c r="D61" s="212"/>
      <c r="E61" s="212"/>
      <c r="F61" s="212"/>
      <c r="G61" s="212"/>
      <c r="H61" s="212"/>
      <c r="I61" s="212"/>
      <c r="J61" s="212"/>
      <c r="K61" s="212"/>
      <c r="L61" s="37"/>
      <c r="M61" s="220"/>
      <c r="N61" s="221"/>
      <c r="O61" s="221"/>
      <c r="P61" s="221"/>
      <c r="Q61" s="222"/>
      <c r="R61" s="16"/>
    </row>
    <row r="62" spans="1:18" hidden="1" outlineLevel="1">
      <c r="A62" s="9"/>
      <c r="B62" s="16"/>
      <c r="C62" s="212"/>
      <c r="D62" s="212"/>
      <c r="E62" s="212"/>
      <c r="F62" s="212"/>
      <c r="G62" s="212"/>
      <c r="H62" s="212"/>
      <c r="I62" s="212"/>
      <c r="J62" s="212"/>
      <c r="K62" s="212"/>
      <c r="L62" s="16"/>
      <c r="M62" s="220"/>
      <c r="N62" s="221"/>
      <c r="O62" s="221"/>
      <c r="P62" s="221"/>
      <c r="Q62" s="222"/>
      <c r="R62" s="16"/>
    </row>
    <row r="63" spans="1:18" hidden="1" outlineLevel="1">
      <c r="B63" s="16"/>
      <c r="C63" s="212"/>
      <c r="D63" s="212"/>
      <c r="E63" s="212"/>
      <c r="F63" s="212"/>
      <c r="G63" s="212"/>
      <c r="H63" s="212"/>
      <c r="I63" s="212"/>
      <c r="J63" s="212"/>
      <c r="K63" s="212"/>
      <c r="L63" s="16"/>
      <c r="M63" s="220"/>
      <c r="N63" s="221"/>
      <c r="O63" s="221"/>
      <c r="P63" s="221"/>
      <c r="Q63" s="222"/>
      <c r="R63" s="16"/>
    </row>
    <row r="64" spans="1:18" hidden="1" outlineLevel="1">
      <c r="B64" s="16"/>
      <c r="C64" s="212"/>
      <c r="D64" s="212"/>
      <c r="E64" s="212"/>
      <c r="F64" s="212"/>
      <c r="G64" s="212"/>
      <c r="H64" s="212"/>
      <c r="I64" s="212"/>
      <c r="J64" s="212"/>
      <c r="K64" s="212"/>
      <c r="L64" s="16"/>
      <c r="M64" s="220"/>
      <c r="N64" s="221"/>
      <c r="O64" s="221"/>
      <c r="P64" s="221"/>
      <c r="Q64" s="222"/>
      <c r="R64" s="16"/>
    </row>
    <row r="65" spans="2:18" hidden="1" outlineLevel="1">
      <c r="B65" s="16"/>
      <c r="C65" s="212"/>
      <c r="D65" s="212"/>
      <c r="E65" s="212"/>
      <c r="F65" s="212"/>
      <c r="G65" s="212"/>
      <c r="H65" s="212"/>
      <c r="I65" s="212"/>
      <c r="J65" s="212"/>
      <c r="K65" s="212"/>
      <c r="L65" s="16"/>
      <c r="M65" s="220"/>
      <c r="N65" s="221"/>
      <c r="O65" s="221"/>
      <c r="P65" s="221"/>
      <c r="Q65" s="222"/>
      <c r="R65" s="16"/>
    </row>
    <row r="66" spans="2:18" hidden="1" outlineLevel="1">
      <c r="B66" s="16"/>
      <c r="C66" s="212"/>
      <c r="D66" s="212"/>
      <c r="E66" s="212"/>
      <c r="F66" s="212"/>
      <c r="G66" s="212"/>
      <c r="H66" s="212"/>
      <c r="I66" s="212"/>
      <c r="J66" s="212"/>
      <c r="K66" s="212"/>
      <c r="L66" s="16"/>
      <c r="M66" s="220"/>
      <c r="N66" s="221"/>
      <c r="O66" s="221"/>
      <c r="P66" s="221"/>
      <c r="Q66" s="222"/>
      <c r="R66" s="16"/>
    </row>
    <row r="67" spans="2:18" hidden="1" outlineLevel="1">
      <c r="B67" s="16"/>
      <c r="C67" s="212"/>
      <c r="D67" s="212"/>
      <c r="E67" s="212"/>
      <c r="F67" s="212"/>
      <c r="G67" s="212"/>
      <c r="H67" s="212"/>
      <c r="I67" s="212"/>
      <c r="J67" s="212"/>
      <c r="K67" s="212"/>
      <c r="L67" s="16"/>
      <c r="M67" s="220"/>
      <c r="N67" s="221"/>
      <c r="O67" s="221"/>
      <c r="P67" s="221"/>
      <c r="Q67" s="222"/>
      <c r="R67" s="16"/>
    </row>
    <row r="68" spans="2:18" hidden="1" outlineLevel="1">
      <c r="B68" s="16"/>
      <c r="C68" s="212"/>
      <c r="D68" s="212"/>
      <c r="E68" s="212"/>
      <c r="F68" s="212"/>
      <c r="G68" s="212"/>
      <c r="H68" s="212"/>
      <c r="I68" s="212"/>
      <c r="J68" s="212"/>
      <c r="K68" s="212"/>
      <c r="L68" s="16"/>
      <c r="M68" s="220"/>
      <c r="N68" s="221"/>
      <c r="O68" s="221"/>
      <c r="P68" s="221"/>
      <c r="Q68" s="222"/>
      <c r="R68" s="16"/>
    </row>
    <row r="69" spans="2:18" hidden="1" outlineLevel="1">
      <c r="B69" s="16"/>
      <c r="C69" s="212"/>
      <c r="D69" s="212"/>
      <c r="E69" s="212"/>
      <c r="F69" s="212"/>
      <c r="G69" s="212"/>
      <c r="H69" s="212"/>
      <c r="I69" s="212"/>
      <c r="J69" s="212"/>
      <c r="K69" s="212"/>
      <c r="L69" s="16"/>
      <c r="M69" s="220"/>
      <c r="N69" s="221"/>
      <c r="O69" s="221"/>
      <c r="P69" s="221"/>
      <c r="Q69" s="222"/>
      <c r="R69" s="16"/>
    </row>
    <row r="70" spans="2:18" hidden="1" outlineLevel="1">
      <c r="B70" s="16"/>
      <c r="C70" s="212"/>
      <c r="D70" s="212"/>
      <c r="E70" s="212"/>
      <c r="F70" s="212"/>
      <c r="G70" s="212"/>
      <c r="H70" s="212"/>
      <c r="I70" s="212"/>
      <c r="J70" s="212"/>
      <c r="K70" s="212"/>
      <c r="L70" s="16"/>
      <c r="M70" s="220"/>
      <c r="N70" s="221"/>
      <c r="O70" s="221"/>
      <c r="P70" s="221"/>
      <c r="Q70" s="222"/>
      <c r="R70" s="16"/>
    </row>
    <row r="71" spans="2:18" hidden="1" outlineLevel="1">
      <c r="B71" s="16"/>
      <c r="C71" s="212"/>
      <c r="D71" s="212"/>
      <c r="E71" s="212"/>
      <c r="F71" s="212"/>
      <c r="G71" s="212"/>
      <c r="H71" s="212"/>
      <c r="I71" s="212"/>
      <c r="J71" s="212"/>
      <c r="K71" s="212"/>
      <c r="L71" s="16"/>
      <c r="M71" s="220"/>
      <c r="N71" s="221"/>
      <c r="O71" s="221"/>
      <c r="P71" s="221"/>
      <c r="Q71" s="222"/>
      <c r="R71" s="16"/>
    </row>
    <row r="72" spans="2:18" hidden="1" outlineLevel="1">
      <c r="B72" s="16"/>
      <c r="C72" s="212"/>
      <c r="D72" s="212"/>
      <c r="E72" s="212"/>
      <c r="F72" s="212"/>
      <c r="G72" s="212"/>
      <c r="H72" s="212"/>
      <c r="I72" s="212"/>
      <c r="J72" s="212"/>
      <c r="K72" s="212"/>
      <c r="L72" s="16"/>
      <c r="M72" s="220"/>
      <c r="N72" s="221"/>
      <c r="O72" s="221"/>
      <c r="P72" s="221"/>
      <c r="Q72" s="222"/>
      <c r="R72" s="16"/>
    </row>
    <row r="73" spans="2:18" hidden="1" outlineLevel="1">
      <c r="B73" s="16"/>
      <c r="C73" s="212"/>
      <c r="D73" s="212"/>
      <c r="E73" s="212"/>
      <c r="F73" s="212"/>
      <c r="G73" s="212"/>
      <c r="H73" s="212"/>
      <c r="I73" s="212"/>
      <c r="J73" s="212"/>
      <c r="K73" s="212"/>
      <c r="L73" s="16"/>
      <c r="M73" s="223"/>
      <c r="N73" s="224"/>
      <c r="O73" s="224"/>
      <c r="P73" s="224"/>
      <c r="Q73" s="225"/>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349" t="s">
        <v>339</v>
      </c>
      <c r="N80" s="349"/>
      <c r="O80" s="349"/>
      <c r="P80" s="349"/>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332</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7"/>
      <c r="N93" s="118"/>
      <c r="O93" s="118"/>
      <c r="P93" s="118"/>
      <c r="Q93" s="119"/>
      <c r="R93" s="16"/>
    </row>
    <row r="94" spans="2:18" outlineLevel="1">
      <c r="B94" s="16"/>
      <c r="C94" s="16"/>
      <c r="D94" s="16"/>
      <c r="E94" s="16"/>
      <c r="F94" s="16"/>
      <c r="G94" s="16"/>
      <c r="H94" s="16"/>
      <c r="I94" s="16"/>
      <c r="J94" s="16"/>
      <c r="K94" s="16"/>
      <c r="L94" s="16"/>
      <c r="M94" s="120"/>
      <c r="N94" s="43"/>
      <c r="O94" s="43"/>
      <c r="P94" s="43"/>
      <c r="Q94" s="121"/>
      <c r="R94" s="16"/>
    </row>
    <row r="95" spans="2:18" outlineLevel="1">
      <c r="B95" s="16"/>
      <c r="C95" s="16"/>
      <c r="D95" s="16"/>
      <c r="E95" s="16"/>
      <c r="F95" s="16"/>
      <c r="G95" s="16"/>
      <c r="H95" s="16"/>
      <c r="I95" s="16"/>
      <c r="J95" s="16"/>
      <c r="K95" s="16"/>
      <c r="L95" s="16"/>
      <c r="M95" s="120"/>
      <c r="N95" s="43"/>
      <c r="O95" s="43"/>
      <c r="P95" s="43"/>
      <c r="Q95" s="121"/>
      <c r="R95" s="16"/>
    </row>
    <row r="96" spans="2:18" outlineLevel="1">
      <c r="B96" s="16"/>
      <c r="C96" s="16"/>
      <c r="D96" s="16"/>
      <c r="E96" s="16"/>
      <c r="F96" s="16"/>
      <c r="G96" s="16"/>
      <c r="H96" s="16"/>
      <c r="I96" s="16"/>
      <c r="J96" s="16"/>
      <c r="K96" s="16"/>
      <c r="L96" s="16"/>
      <c r="M96" s="120"/>
      <c r="N96" s="43"/>
      <c r="O96" s="43"/>
      <c r="P96" s="43"/>
      <c r="Q96" s="121"/>
      <c r="R96" s="16"/>
    </row>
    <row r="97" spans="2:18" outlineLevel="1">
      <c r="B97" s="16"/>
      <c r="C97" s="16"/>
      <c r="D97" s="16"/>
      <c r="E97" s="16"/>
      <c r="F97" s="16"/>
      <c r="G97" s="16"/>
      <c r="H97" s="16"/>
      <c r="I97" s="16"/>
      <c r="J97" s="16"/>
      <c r="K97" s="16"/>
      <c r="L97" s="16"/>
      <c r="M97" s="120"/>
      <c r="N97" s="43"/>
      <c r="O97" s="43"/>
      <c r="P97" s="43"/>
      <c r="Q97" s="121"/>
      <c r="R97" s="16"/>
    </row>
    <row r="98" spans="2:18" outlineLevel="1">
      <c r="B98" s="16"/>
      <c r="C98" s="16"/>
      <c r="D98" s="16"/>
      <c r="E98" s="16"/>
      <c r="F98" s="16"/>
      <c r="G98" s="16"/>
      <c r="H98" s="16"/>
      <c r="I98" s="16"/>
      <c r="J98" s="16"/>
      <c r="K98" s="16"/>
      <c r="L98" s="16"/>
      <c r="M98" s="120"/>
      <c r="N98" s="43"/>
      <c r="O98" s="43"/>
      <c r="P98" s="43"/>
      <c r="Q98" s="121"/>
      <c r="R98" s="16"/>
    </row>
    <row r="99" spans="2:18" outlineLevel="1">
      <c r="B99" s="16"/>
      <c r="C99" s="16"/>
      <c r="D99" s="16"/>
      <c r="E99" s="16"/>
      <c r="F99" s="16"/>
      <c r="G99" s="16"/>
      <c r="H99" s="16"/>
      <c r="I99" s="16"/>
      <c r="J99" s="16"/>
      <c r="K99" s="16"/>
      <c r="L99" s="16"/>
      <c r="M99" s="120"/>
      <c r="N99" s="43"/>
      <c r="O99" s="43"/>
      <c r="P99" s="43"/>
      <c r="Q99" s="121"/>
      <c r="R99" s="16"/>
    </row>
    <row r="100" spans="2:18" outlineLevel="2">
      <c r="B100" s="16"/>
      <c r="C100" s="16"/>
      <c r="D100" s="16"/>
      <c r="E100" s="16"/>
      <c r="F100" s="16"/>
      <c r="G100" s="16"/>
      <c r="H100" s="16"/>
      <c r="I100" s="16"/>
      <c r="J100" s="16"/>
      <c r="K100" s="16"/>
      <c r="L100" s="16"/>
      <c r="M100" s="120"/>
      <c r="N100" s="43"/>
      <c r="O100" s="43"/>
      <c r="P100" s="43"/>
      <c r="Q100" s="121"/>
      <c r="R100" s="16"/>
    </row>
    <row r="101" spans="2:18" outlineLevel="2">
      <c r="B101" s="16"/>
      <c r="C101" s="16"/>
      <c r="D101" s="16"/>
      <c r="E101" s="16"/>
      <c r="F101" s="16"/>
      <c r="G101" s="16"/>
      <c r="H101" s="16"/>
      <c r="I101" s="16"/>
      <c r="J101" s="16"/>
      <c r="K101" s="16"/>
      <c r="L101" s="16"/>
      <c r="M101" s="120"/>
      <c r="N101" s="43"/>
      <c r="O101" s="43"/>
      <c r="P101" s="43"/>
      <c r="Q101" s="121"/>
      <c r="R101" s="16"/>
    </row>
    <row r="102" spans="2:18" outlineLevel="2">
      <c r="B102" s="16"/>
      <c r="C102" s="16"/>
      <c r="D102" s="16"/>
      <c r="E102" s="16"/>
      <c r="F102" s="16"/>
      <c r="G102" s="16"/>
      <c r="H102" s="16"/>
      <c r="I102" s="16"/>
      <c r="J102" s="16"/>
      <c r="K102" s="16"/>
      <c r="L102" s="16"/>
      <c r="M102" s="120"/>
      <c r="N102" s="43"/>
      <c r="O102" s="43"/>
      <c r="P102" s="43"/>
      <c r="Q102" s="121"/>
      <c r="R102" s="16"/>
    </row>
    <row r="103" spans="2:18" outlineLevel="2">
      <c r="B103" s="16"/>
      <c r="C103" s="16"/>
      <c r="D103" s="16"/>
      <c r="E103" s="16"/>
      <c r="F103" s="16"/>
      <c r="G103" s="16"/>
      <c r="H103" s="16"/>
      <c r="I103" s="16"/>
      <c r="J103" s="16"/>
      <c r="K103" s="16"/>
      <c r="L103" s="16"/>
      <c r="M103" s="120"/>
      <c r="N103" s="43"/>
      <c r="O103" s="43"/>
      <c r="P103" s="43"/>
      <c r="Q103" s="121"/>
      <c r="R103" s="16"/>
    </row>
    <row r="104" spans="2:18" outlineLevel="2">
      <c r="B104" s="16"/>
      <c r="C104" s="16"/>
      <c r="D104" s="16"/>
      <c r="E104" s="16"/>
      <c r="F104" s="16"/>
      <c r="G104" s="16"/>
      <c r="H104" s="16"/>
      <c r="I104" s="16"/>
      <c r="J104" s="16"/>
      <c r="K104" s="16"/>
      <c r="L104" s="16"/>
      <c r="M104" s="120"/>
      <c r="N104" s="43"/>
      <c r="O104" s="43"/>
      <c r="P104" s="43"/>
      <c r="Q104" s="121"/>
      <c r="R104" s="16"/>
    </row>
    <row r="105" spans="2:18" outlineLevel="2">
      <c r="B105" s="16"/>
      <c r="C105" s="16"/>
      <c r="D105" s="16"/>
      <c r="E105" s="16"/>
      <c r="F105" s="16"/>
      <c r="G105" s="16"/>
      <c r="H105" s="16"/>
      <c r="I105" s="16"/>
      <c r="J105" s="16"/>
      <c r="K105" s="16"/>
      <c r="L105" s="16"/>
      <c r="M105" s="120"/>
      <c r="N105" s="43"/>
      <c r="O105" s="43"/>
      <c r="P105" s="43"/>
      <c r="Q105" s="121"/>
      <c r="R105" s="16"/>
    </row>
    <row r="106" spans="2:18" outlineLevel="2">
      <c r="B106" s="16"/>
      <c r="C106" s="16"/>
      <c r="D106" s="16"/>
      <c r="E106" s="16"/>
      <c r="F106" s="16"/>
      <c r="G106" s="16"/>
      <c r="H106" s="16"/>
      <c r="I106" s="16"/>
      <c r="J106" s="16"/>
      <c r="K106" s="16"/>
      <c r="L106" s="16"/>
      <c r="M106" s="120"/>
      <c r="N106" s="43"/>
      <c r="O106" s="43"/>
      <c r="P106" s="43"/>
      <c r="Q106" s="121"/>
      <c r="R106" s="16"/>
    </row>
    <row r="107" spans="2:18" outlineLevel="2">
      <c r="B107" s="16"/>
      <c r="C107" s="16"/>
      <c r="D107" s="16"/>
      <c r="E107" s="16"/>
      <c r="F107" s="16"/>
      <c r="G107" s="16"/>
      <c r="H107" s="16"/>
      <c r="I107" s="16"/>
      <c r="J107" s="16"/>
      <c r="K107" s="16"/>
      <c r="L107" s="16"/>
      <c r="M107" s="120"/>
      <c r="N107" s="43"/>
      <c r="O107" s="43"/>
      <c r="P107" s="43"/>
      <c r="Q107" s="121"/>
      <c r="R107" s="16"/>
    </row>
    <row r="108" spans="2:18" outlineLevel="2">
      <c r="B108" s="16"/>
      <c r="C108" s="16"/>
      <c r="D108" s="16"/>
      <c r="E108" s="16"/>
      <c r="F108" s="16"/>
      <c r="G108" s="16"/>
      <c r="H108" s="16"/>
      <c r="I108" s="16"/>
      <c r="J108" s="16"/>
      <c r="K108" s="16"/>
      <c r="L108" s="16"/>
      <c r="M108" s="120"/>
      <c r="N108" s="43"/>
      <c r="O108" s="43"/>
      <c r="P108" s="43"/>
      <c r="Q108" s="121"/>
      <c r="R108" s="16"/>
    </row>
    <row r="109" spans="2:18" outlineLevel="2">
      <c r="B109" s="16"/>
      <c r="C109" s="16"/>
      <c r="D109" s="16"/>
      <c r="E109" s="16"/>
      <c r="F109" s="16"/>
      <c r="G109" s="16"/>
      <c r="H109" s="16"/>
      <c r="I109" s="16"/>
      <c r="J109" s="16"/>
      <c r="K109" s="16"/>
      <c r="L109" s="16"/>
      <c r="M109" s="120"/>
      <c r="N109" s="43"/>
      <c r="O109" s="43"/>
      <c r="P109" s="43"/>
      <c r="Q109" s="121"/>
      <c r="R109" s="16"/>
    </row>
    <row r="110" spans="2:18" outlineLevel="2">
      <c r="B110" s="16"/>
      <c r="C110" s="16"/>
      <c r="D110" s="16"/>
      <c r="E110" s="16"/>
      <c r="F110" s="16"/>
      <c r="G110" s="16"/>
      <c r="H110" s="16"/>
      <c r="I110" s="16"/>
      <c r="J110" s="16"/>
      <c r="K110" s="16"/>
      <c r="L110" s="16"/>
      <c r="M110" s="120"/>
      <c r="N110" s="43"/>
      <c r="O110" s="43"/>
      <c r="P110" s="43"/>
      <c r="Q110" s="121"/>
      <c r="R110" s="16"/>
    </row>
    <row r="111" spans="2:18" outlineLevel="2">
      <c r="B111" s="16"/>
      <c r="C111" s="16"/>
      <c r="D111" s="16"/>
      <c r="E111" s="16"/>
      <c r="F111" s="16"/>
      <c r="G111" s="16"/>
      <c r="H111" s="16"/>
      <c r="I111" s="16"/>
      <c r="J111" s="16"/>
      <c r="K111" s="16"/>
      <c r="L111" s="16"/>
      <c r="M111" s="122"/>
      <c r="N111" s="123"/>
      <c r="O111" s="123"/>
      <c r="P111" s="123"/>
      <c r="Q111" s="124"/>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7"/>
      <c r="D151" s="118"/>
      <c r="E151" s="118"/>
      <c r="F151" s="118"/>
      <c r="G151" s="118"/>
      <c r="H151" s="118"/>
      <c r="I151" s="118"/>
      <c r="J151" s="118"/>
      <c r="K151" s="118"/>
      <c r="R151" s="16"/>
    </row>
    <row r="152" spans="2:18" outlineLevel="1">
      <c r="B152" s="16"/>
      <c r="C152" s="120"/>
      <c r="D152" s="43"/>
      <c r="E152" s="43"/>
      <c r="F152" s="43"/>
      <c r="G152" s="43"/>
      <c r="H152" s="43"/>
      <c r="I152" s="43"/>
      <c r="J152" s="43"/>
      <c r="K152" s="43"/>
      <c r="R152" s="16"/>
    </row>
    <row r="153" spans="2:18" outlineLevel="1">
      <c r="B153" s="16"/>
      <c r="C153" s="120"/>
      <c r="D153" s="43"/>
      <c r="E153" s="43"/>
      <c r="F153" s="43"/>
      <c r="G153" s="43"/>
      <c r="H153" s="43"/>
      <c r="I153" s="43"/>
      <c r="J153" s="43"/>
      <c r="K153" s="43"/>
      <c r="R153" s="16"/>
    </row>
    <row r="154" spans="2:18" outlineLevel="1">
      <c r="B154" s="16"/>
      <c r="C154" s="120"/>
      <c r="D154" s="43"/>
      <c r="E154" s="43"/>
      <c r="F154" s="43"/>
      <c r="G154" s="43"/>
      <c r="H154" s="43"/>
      <c r="I154" s="43"/>
      <c r="J154" s="43"/>
      <c r="K154" s="43"/>
      <c r="R154" s="16"/>
    </row>
    <row r="155" spans="2:18" outlineLevel="1">
      <c r="B155" s="16"/>
      <c r="C155" s="120"/>
      <c r="D155" s="43"/>
      <c r="E155" s="43"/>
      <c r="F155" s="43"/>
      <c r="G155" s="43"/>
      <c r="H155" s="43"/>
      <c r="I155" s="43"/>
      <c r="J155" s="43"/>
      <c r="K155" s="43"/>
      <c r="R155" s="16"/>
    </row>
    <row r="156" spans="2:18" outlineLevel="1">
      <c r="B156" s="16"/>
      <c r="C156" s="120"/>
      <c r="D156" s="43"/>
      <c r="E156" s="43"/>
      <c r="F156" s="43"/>
      <c r="G156" s="43"/>
      <c r="H156" s="43"/>
      <c r="I156" s="43"/>
      <c r="J156" s="43"/>
      <c r="K156" s="43"/>
      <c r="R156" s="16"/>
    </row>
    <row r="157" spans="2:18" outlineLevel="1">
      <c r="B157" s="16"/>
      <c r="C157" s="120"/>
      <c r="D157" s="43"/>
      <c r="E157" s="43"/>
      <c r="F157" s="43"/>
      <c r="G157" s="43"/>
      <c r="H157" s="43"/>
      <c r="I157" s="43"/>
      <c r="J157" s="43"/>
      <c r="K157" s="43"/>
      <c r="R157" s="16"/>
    </row>
    <row r="158" spans="2:18" outlineLevel="1">
      <c r="B158" s="16"/>
      <c r="C158" s="122"/>
      <c r="D158" s="123"/>
      <c r="E158" s="123"/>
      <c r="F158" s="123"/>
      <c r="G158" s="123"/>
      <c r="H158" s="123"/>
      <c r="I158" s="123"/>
      <c r="J158" s="123"/>
      <c r="K158" s="123"/>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19"/>
  <dimension ref="A11:Q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15"/>
  <dimension ref="A1:S82"/>
  <sheetViews>
    <sheetView showGridLines="0" showRowColHeaders="0" topLeftCell="A46" zoomScale="85" zoomScaleNormal="85" workbookViewId="0">
      <selection activeCell="A48" sqref="A48"/>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67" t="s">
        <v>420</v>
      </c>
      <c r="I13" s="368"/>
      <c r="J13" s="368"/>
      <c r="K13" s="368"/>
      <c r="L13" s="368"/>
      <c r="M13" s="368"/>
      <c r="N13" s="368"/>
      <c r="O13" s="368"/>
      <c r="P13" s="369"/>
      <c r="Q13" s="16"/>
    </row>
    <row r="14" spans="1:17">
      <c r="B14" s="16"/>
      <c r="C14" s="16"/>
      <c r="D14" s="16"/>
      <c r="E14" s="16"/>
      <c r="F14" s="16"/>
      <c r="G14" s="16"/>
      <c r="H14" s="370"/>
      <c r="I14" s="342"/>
      <c r="J14" s="342"/>
      <c r="K14" s="342"/>
      <c r="L14" s="342"/>
      <c r="M14" s="342"/>
      <c r="N14" s="342"/>
      <c r="O14" s="342"/>
      <c r="P14" s="371"/>
      <c r="Q14" s="16"/>
    </row>
    <row r="15" spans="1:17">
      <c r="B15" s="16"/>
      <c r="C15" s="16"/>
      <c r="D15" s="16"/>
      <c r="E15" s="16"/>
      <c r="F15" s="16"/>
      <c r="G15" s="16"/>
      <c r="H15" s="370"/>
      <c r="I15" s="342"/>
      <c r="J15" s="342"/>
      <c r="K15" s="342"/>
      <c r="L15" s="342"/>
      <c r="M15" s="342"/>
      <c r="N15" s="342"/>
      <c r="O15" s="342"/>
      <c r="P15" s="371"/>
      <c r="Q15" s="16"/>
    </row>
    <row r="16" spans="1:17">
      <c r="B16" s="16"/>
      <c r="C16" s="16"/>
      <c r="D16" s="16"/>
      <c r="E16" s="16"/>
      <c r="F16" s="16"/>
      <c r="G16" s="16"/>
      <c r="H16" s="370"/>
      <c r="I16" s="342"/>
      <c r="J16" s="342"/>
      <c r="K16" s="342"/>
      <c r="L16" s="342"/>
      <c r="M16" s="342"/>
      <c r="N16" s="342"/>
      <c r="O16" s="342"/>
      <c r="P16" s="371"/>
      <c r="Q16" s="16"/>
    </row>
    <row r="17" spans="2:18">
      <c r="B17" s="16"/>
      <c r="C17" s="16"/>
      <c r="D17" s="16"/>
      <c r="E17" s="16"/>
      <c r="F17" s="16"/>
      <c r="G17" s="16"/>
      <c r="H17" s="370"/>
      <c r="I17" s="342"/>
      <c r="J17" s="342"/>
      <c r="K17" s="342"/>
      <c r="L17" s="342"/>
      <c r="M17" s="342"/>
      <c r="N17" s="342"/>
      <c r="O17" s="342"/>
      <c r="P17" s="371"/>
      <c r="Q17" s="16"/>
    </row>
    <row r="18" spans="2:18">
      <c r="B18" s="16"/>
      <c r="C18" s="16"/>
      <c r="D18" s="16"/>
      <c r="E18" s="16"/>
      <c r="F18" s="16"/>
      <c r="G18" s="16"/>
      <c r="H18" s="370"/>
      <c r="I18" s="342"/>
      <c r="J18" s="342"/>
      <c r="K18" s="342"/>
      <c r="L18" s="342"/>
      <c r="M18" s="342"/>
      <c r="N18" s="342"/>
      <c r="O18" s="342"/>
      <c r="P18" s="371"/>
      <c r="Q18" s="16"/>
    </row>
    <row r="19" spans="2:18">
      <c r="B19" s="16"/>
      <c r="C19" s="16"/>
      <c r="D19" s="16"/>
      <c r="E19" s="16"/>
      <c r="F19" s="16"/>
      <c r="G19" s="16"/>
      <c r="H19" s="370"/>
      <c r="I19" s="342"/>
      <c r="J19" s="342"/>
      <c r="K19" s="342"/>
      <c r="L19" s="342"/>
      <c r="M19" s="342"/>
      <c r="N19" s="342"/>
      <c r="O19" s="342"/>
      <c r="P19" s="371"/>
      <c r="Q19" s="16"/>
    </row>
    <row r="20" spans="2:18">
      <c r="B20" s="16"/>
      <c r="C20" s="16"/>
      <c r="D20" s="16"/>
      <c r="E20" s="16"/>
      <c r="F20" s="16"/>
      <c r="G20" s="16"/>
      <c r="H20" s="372"/>
      <c r="I20" s="373"/>
      <c r="J20" s="373"/>
      <c r="K20" s="373"/>
      <c r="L20" s="373"/>
      <c r="M20" s="373"/>
      <c r="N20" s="373"/>
      <c r="O20" s="373"/>
      <c r="P20" s="374"/>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75">
      <c r="B24" s="16"/>
      <c r="C24" s="16"/>
      <c r="D24" s="16"/>
      <c r="E24" s="16"/>
      <c r="F24" s="16"/>
      <c r="G24" s="16"/>
      <c r="H24" s="19" t="s">
        <v>80</v>
      </c>
      <c r="I24" s="18"/>
      <c r="J24" s="16"/>
      <c r="K24" s="16"/>
      <c r="L24" s="16"/>
      <c r="M24" s="16"/>
      <c r="N24" s="16"/>
      <c r="O24" s="16"/>
      <c r="P24" s="16"/>
      <c r="Q24" s="16"/>
    </row>
    <row r="25" spans="2:18">
      <c r="B25" s="16"/>
      <c r="C25" s="16"/>
      <c r="D25" s="16"/>
      <c r="E25" s="16"/>
      <c r="F25" s="16"/>
      <c r="G25" s="16"/>
      <c r="H25" s="367" t="s">
        <v>421</v>
      </c>
      <c r="I25" s="368"/>
      <c r="J25" s="368"/>
      <c r="K25" s="368"/>
      <c r="L25" s="368"/>
      <c r="M25" s="368"/>
      <c r="N25" s="368"/>
      <c r="O25" s="368"/>
      <c r="P25" s="369"/>
      <c r="Q25" s="16"/>
    </row>
    <row r="26" spans="2:18">
      <c r="B26" s="16"/>
      <c r="C26" s="16"/>
      <c r="D26" s="16"/>
      <c r="E26" s="16"/>
      <c r="F26" s="16"/>
      <c r="G26" s="16"/>
      <c r="H26" s="370"/>
      <c r="I26" s="342"/>
      <c r="J26" s="342"/>
      <c r="K26" s="342"/>
      <c r="L26" s="342"/>
      <c r="M26" s="342"/>
      <c r="N26" s="342"/>
      <c r="O26" s="342"/>
      <c r="P26" s="371"/>
      <c r="Q26" s="16"/>
    </row>
    <row r="27" spans="2:18">
      <c r="B27" s="16"/>
      <c r="C27" s="16"/>
      <c r="D27" s="16"/>
      <c r="E27" s="16"/>
      <c r="F27" s="16"/>
      <c r="G27" s="16"/>
      <c r="H27" s="370"/>
      <c r="I27" s="342"/>
      <c r="J27" s="342"/>
      <c r="K27" s="342"/>
      <c r="L27" s="342"/>
      <c r="M27" s="342"/>
      <c r="N27" s="342"/>
      <c r="O27" s="342"/>
      <c r="P27" s="371"/>
      <c r="Q27" s="16"/>
      <c r="R27" s="127"/>
    </row>
    <row r="28" spans="2:18">
      <c r="B28" s="16"/>
      <c r="C28" s="16"/>
      <c r="D28" s="16"/>
      <c r="E28" s="16"/>
      <c r="F28" s="16"/>
      <c r="G28" s="16"/>
      <c r="H28" s="370"/>
      <c r="I28" s="342"/>
      <c r="J28" s="342"/>
      <c r="K28" s="342"/>
      <c r="L28" s="342"/>
      <c r="M28" s="342"/>
      <c r="N28" s="342"/>
      <c r="O28" s="342"/>
      <c r="P28" s="371"/>
      <c r="Q28" s="16"/>
    </row>
    <row r="29" spans="2:18">
      <c r="B29" s="16"/>
      <c r="C29" s="16"/>
      <c r="D29" s="16"/>
      <c r="E29" s="16"/>
      <c r="F29" s="16"/>
      <c r="G29" s="16"/>
      <c r="H29" s="370"/>
      <c r="I29" s="342"/>
      <c r="J29" s="342"/>
      <c r="K29" s="342"/>
      <c r="L29" s="342"/>
      <c r="M29" s="342"/>
      <c r="N29" s="342"/>
      <c r="O29" s="342"/>
      <c r="P29" s="371"/>
      <c r="Q29" s="16"/>
    </row>
    <row r="30" spans="2:18">
      <c r="B30" s="16"/>
      <c r="C30" s="16"/>
      <c r="D30" s="16"/>
      <c r="E30" s="16"/>
      <c r="F30" s="16"/>
      <c r="G30" s="16"/>
      <c r="H30" s="370"/>
      <c r="I30" s="342"/>
      <c r="J30" s="342"/>
      <c r="K30" s="342"/>
      <c r="L30" s="342"/>
      <c r="M30" s="342"/>
      <c r="N30" s="342"/>
      <c r="O30" s="342"/>
      <c r="P30" s="371"/>
      <c r="Q30" s="16"/>
    </row>
    <row r="31" spans="2:18">
      <c r="B31" s="16"/>
      <c r="C31" s="16"/>
      <c r="D31" s="16"/>
      <c r="E31" s="16"/>
      <c r="F31" s="16"/>
      <c r="G31" s="16"/>
      <c r="H31" s="370"/>
      <c r="I31" s="342"/>
      <c r="J31" s="342"/>
      <c r="K31" s="342"/>
      <c r="L31" s="342"/>
      <c r="M31" s="342"/>
      <c r="N31" s="342"/>
      <c r="O31" s="342"/>
      <c r="P31" s="371"/>
      <c r="Q31" s="16"/>
    </row>
    <row r="32" spans="2:18">
      <c r="B32" s="16"/>
      <c r="C32" s="16"/>
      <c r="D32" s="16"/>
      <c r="E32" s="16"/>
      <c r="F32" s="16"/>
      <c r="G32" s="16"/>
      <c r="H32" s="372"/>
      <c r="I32" s="373"/>
      <c r="J32" s="373"/>
      <c r="K32" s="373"/>
      <c r="L32" s="373"/>
      <c r="M32" s="373"/>
      <c r="N32" s="373"/>
      <c r="O32" s="373"/>
      <c r="P32" s="37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67" t="s">
        <v>417</v>
      </c>
      <c r="I37" s="375"/>
      <c r="J37" s="375"/>
      <c r="K37" s="375"/>
      <c r="L37" s="375"/>
      <c r="M37" s="375"/>
      <c r="N37" s="375"/>
      <c r="O37" s="375"/>
      <c r="P37" s="376"/>
      <c r="Q37" s="16"/>
    </row>
    <row r="38" spans="2:17">
      <c r="B38" s="16"/>
      <c r="C38" s="16"/>
      <c r="D38" s="16"/>
      <c r="E38" s="16"/>
      <c r="F38" s="16"/>
      <c r="G38" s="16"/>
      <c r="H38" s="377"/>
      <c r="I38" s="307"/>
      <c r="J38" s="307"/>
      <c r="K38" s="307"/>
      <c r="L38" s="307"/>
      <c r="M38" s="307"/>
      <c r="N38" s="307"/>
      <c r="O38" s="307"/>
      <c r="P38" s="378"/>
      <c r="Q38" s="16"/>
    </row>
    <row r="39" spans="2:17">
      <c r="B39" s="16"/>
      <c r="C39" s="16"/>
      <c r="D39" s="16"/>
      <c r="E39" s="16"/>
      <c r="F39" s="16"/>
      <c r="G39" s="16"/>
      <c r="H39" s="377"/>
      <c r="I39" s="307"/>
      <c r="J39" s="307"/>
      <c r="K39" s="307"/>
      <c r="L39" s="307"/>
      <c r="M39" s="307"/>
      <c r="N39" s="307"/>
      <c r="O39" s="307"/>
      <c r="P39" s="378"/>
      <c r="Q39" s="16"/>
    </row>
    <row r="40" spans="2:17">
      <c r="B40" s="16"/>
      <c r="C40" s="16"/>
      <c r="D40" s="16"/>
      <c r="E40" s="16"/>
      <c r="F40" s="16"/>
      <c r="G40" s="16"/>
      <c r="H40" s="377"/>
      <c r="I40" s="307"/>
      <c r="J40" s="307"/>
      <c r="K40" s="307"/>
      <c r="L40" s="307"/>
      <c r="M40" s="307"/>
      <c r="N40" s="307"/>
      <c r="O40" s="307"/>
      <c r="P40" s="378"/>
      <c r="Q40" s="16"/>
    </row>
    <row r="41" spans="2:17">
      <c r="B41" s="16"/>
      <c r="C41" s="16"/>
      <c r="D41" s="16"/>
      <c r="E41" s="16"/>
      <c r="F41" s="16"/>
      <c r="G41" s="16"/>
      <c r="H41" s="377"/>
      <c r="I41" s="307"/>
      <c r="J41" s="307"/>
      <c r="K41" s="307"/>
      <c r="L41" s="307"/>
      <c r="M41" s="307"/>
      <c r="N41" s="307"/>
      <c r="O41" s="307"/>
      <c r="P41" s="378"/>
      <c r="Q41" s="16"/>
    </row>
    <row r="42" spans="2:17">
      <c r="B42" s="16"/>
      <c r="C42" s="16"/>
      <c r="D42" s="16"/>
      <c r="E42" s="16"/>
      <c r="F42" s="16"/>
      <c r="G42" s="16"/>
      <c r="H42" s="377"/>
      <c r="I42" s="307"/>
      <c r="J42" s="307"/>
      <c r="K42" s="307"/>
      <c r="L42" s="307"/>
      <c r="M42" s="307"/>
      <c r="N42" s="307"/>
      <c r="O42" s="307"/>
      <c r="P42" s="378"/>
      <c r="Q42" s="16"/>
    </row>
    <row r="43" spans="2:17">
      <c r="B43" s="16"/>
      <c r="C43" s="16"/>
      <c r="D43" s="16"/>
      <c r="E43" s="16"/>
      <c r="F43" s="16"/>
      <c r="G43" s="16"/>
      <c r="H43" s="377"/>
      <c r="I43" s="307"/>
      <c r="J43" s="307"/>
      <c r="K43" s="307"/>
      <c r="L43" s="307"/>
      <c r="M43" s="307"/>
      <c r="N43" s="307"/>
      <c r="O43" s="307"/>
      <c r="P43" s="378"/>
      <c r="Q43" s="16"/>
    </row>
    <row r="44" spans="2:17">
      <c r="B44" s="16"/>
      <c r="C44" s="16"/>
      <c r="D44" s="16"/>
      <c r="E44" s="16"/>
      <c r="F44" s="16"/>
      <c r="G44" s="16"/>
      <c r="H44" s="379"/>
      <c r="I44" s="380"/>
      <c r="J44" s="380"/>
      <c r="K44" s="380"/>
      <c r="L44" s="380"/>
      <c r="M44" s="380"/>
      <c r="N44" s="380"/>
      <c r="O44" s="380"/>
      <c r="P44" s="381"/>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9">
      <c r="B49" s="16"/>
      <c r="C49" s="16"/>
      <c r="D49" s="16"/>
      <c r="E49" s="16"/>
      <c r="F49" s="16"/>
      <c r="G49" s="16"/>
      <c r="H49" s="367" t="s">
        <v>418</v>
      </c>
      <c r="I49" s="375"/>
      <c r="J49" s="375"/>
      <c r="K49" s="375"/>
      <c r="L49" s="375"/>
      <c r="M49" s="375"/>
      <c r="N49" s="375"/>
      <c r="O49" s="375"/>
      <c r="P49" s="376"/>
      <c r="Q49" s="16"/>
    </row>
    <row r="50" spans="2:19">
      <c r="B50" s="16"/>
      <c r="C50" s="16"/>
      <c r="D50" s="16"/>
      <c r="E50" s="16"/>
      <c r="F50" s="16"/>
      <c r="G50" s="16"/>
      <c r="H50" s="377"/>
      <c r="I50" s="307"/>
      <c r="J50" s="307"/>
      <c r="K50" s="307"/>
      <c r="L50" s="307"/>
      <c r="M50" s="307"/>
      <c r="N50" s="307"/>
      <c r="O50" s="307"/>
      <c r="P50" s="378"/>
      <c r="Q50" s="16"/>
      <c r="S50" s="133" t="s">
        <v>449</v>
      </c>
    </row>
    <row r="51" spans="2:19">
      <c r="B51" s="16"/>
      <c r="C51" s="16"/>
      <c r="D51" s="16"/>
      <c r="E51" s="16"/>
      <c r="F51" s="16"/>
      <c r="G51" s="16"/>
      <c r="H51" s="377"/>
      <c r="I51" s="307"/>
      <c r="J51" s="307"/>
      <c r="K51" s="307"/>
      <c r="L51" s="307"/>
      <c r="M51" s="307"/>
      <c r="N51" s="307"/>
      <c r="O51" s="307"/>
      <c r="P51" s="378"/>
      <c r="Q51" s="16"/>
      <c r="R51" s="127"/>
      <c r="S51" s="133" t="s">
        <v>450</v>
      </c>
    </row>
    <row r="52" spans="2:19">
      <c r="B52" s="16"/>
      <c r="C52" s="16"/>
      <c r="D52" s="16"/>
      <c r="E52" s="16"/>
      <c r="F52" s="16"/>
      <c r="G52" s="16"/>
      <c r="H52" s="377"/>
      <c r="I52" s="307"/>
      <c r="J52" s="307"/>
      <c r="K52" s="307"/>
      <c r="L52" s="307"/>
      <c r="M52" s="307"/>
      <c r="N52" s="307"/>
      <c r="O52" s="307"/>
      <c r="P52" s="378"/>
      <c r="Q52" s="16"/>
    </row>
    <row r="53" spans="2:19">
      <c r="B53" s="16"/>
      <c r="C53" s="16"/>
      <c r="D53" s="16"/>
      <c r="E53" s="16"/>
      <c r="F53" s="16"/>
      <c r="G53" s="16"/>
      <c r="H53" s="377"/>
      <c r="I53" s="307"/>
      <c r="J53" s="307"/>
      <c r="K53" s="307"/>
      <c r="L53" s="307"/>
      <c r="M53" s="307"/>
      <c r="N53" s="307"/>
      <c r="O53" s="307"/>
      <c r="P53" s="378"/>
      <c r="Q53" s="16"/>
    </row>
    <row r="54" spans="2:19">
      <c r="B54" s="16"/>
      <c r="C54" s="16"/>
      <c r="D54" s="16"/>
      <c r="E54" s="16"/>
      <c r="F54" s="16"/>
      <c r="G54" s="16"/>
      <c r="H54" s="377"/>
      <c r="I54" s="307"/>
      <c r="J54" s="307"/>
      <c r="K54" s="307"/>
      <c r="L54" s="307"/>
      <c r="M54" s="307"/>
      <c r="N54" s="307"/>
      <c r="O54" s="307"/>
      <c r="P54" s="378"/>
      <c r="Q54" s="16"/>
    </row>
    <row r="55" spans="2:19">
      <c r="B55" s="16"/>
      <c r="C55" s="16"/>
      <c r="D55" s="16"/>
      <c r="E55" s="16"/>
      <c r="F55" s="16"/>
      <c r="G55" s="16"/>
      <c r="H55" s="377"/>
      <c r="I55" s="307"/>
      <c r="J55" s="307"/>
      <c r="K55" s="307"/>
      <c r="L55" s="307"/>
      <c r="M55" s="307"/>
      <c r="N55" s="307"/>
      <c r="O55" s="307"/>
      <c r="P55" s="378"/>
      <c r="Q55" s="16"/>
    </row>
    <row r="56" spans="2:19">
      <c r="B56" s="16"/>
      <c r="C56" s="16"/>
      <c r="D56" s="16"/>
      <c r="E56" s="16"/>
      <c r="F56" s="16"/>
      <c r="G56" s="16"/>
      <c r="H56" s="379"/>
      <c r="I56" s="380"/>
      <c r="J56" s="380"/>
      <c r="K56" s="380"/>
      <c r="L56" s="380"/>
      <c r="M56" s="380"/>
      <c r="N56" s="380"/>
      <c r="O56" s="380"/>
      <c r="P56" s="381"/>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9" t="s">
        <v>83</v>
      </c>
      <c r="I60" s="18"/>
      <c r="J60" s="16"/>
      <c r="K60" s="16"/>
      <c r="L60" s="16"/>
      <c r="M60" s="16"/>
      <c r="N60" s="16"/>
      <c r="O60" s="16"/>
      <c r="P60" s="16"/>
      <c r="Q60" s="16"/>
    </row>
    <row r="61" spans="2:19" ht="15" customHeight="1">
      <c r="B61" s="16"/>
      <c r="C61" s="16"/>
      <c r="D61" s="16"/>
      <c r="E61" s="16"/>
      <c r="F61" s="16"/>
      <c r="G61" s="16"/>
      <c r="H61" s="367" t="s">
        <v>436</v>
      </c>
      <c r="I61" s="375"/>
      <c r="J61" s="375"/>
      <c r="K61" s="375"/>
      <c r="L61" s="375"/>
      <c r="M61" s="375"/>
      <c r="N61" s="375"/>
      <c r="O61" s="375"/>
      <c r="P61" s="376"/>
      <c r="Q61" s="16"/>
    </row>
    <row r="62" spans="2:19">
      <c r="B62" s="16"/>
      <c r="C62" s="16"/>
      <c r="D62" s="16"/>
      <c r="E62" s="16"/>
      <c r="F62" s="16"/>
      <c r="G62" s="16"/>
      <c r="H62" s="377"/>
      <c r="I62" s="307"/>
      <c r="J62" s="307"/>
      <c r="K62" s="307"/>
      <c r="L62" s="307"/>
      <c r="M62" s="307"/>
      <c r="N62" s="307"/>
      <c r="O62" s="307"/>
      <c r="P62" s="378"/>
      <c r="Q62" s="16"/>
      <c r="R62" s="127"/>
    </row>
    <row r="63" spans="2:19">
      <c r="B63" s="16"/>
      <c r="C63" s="16"/>
      <c r="D63" s="16"/>
      <c r="E63" s="16"/>
      <c r="F63" s="16"/>
      <c r="G63" s="16"/>
      <c r="H63" s="377"/>
      <c r="I63" s="307"/>
      <c r="J63" s="307"/>
      <c r="K63" s="307"/>
      <c r="L63" s="307"/>
      <c r="M63" s="307"/>
      <c r="N63" s="307"/>
      <c r="O63" s="307"/>
      <c r="P63" s="378"/>
      <c r="Q63" s="16"/>
      <c r="S63" s="133" t="s">
        <v>448</v>
      </c>
    </row>
    <row r="64" spans="2:19">
      <c r="B64" s="16"/>
      <c r="C64" s="16"/>
      <c r="D64" s="16"/>
      <c r="E64" s="16"/>
      <c r="F64" s="16"/>
      <c r="G64" s="16"/>
      <c r="H64" s="377"/>
      <c r="I64" s="307"/>
      <c r="J64" s="307"/>
      <c r="K64" s="307"/>
      <c r="L64" s="307"/>
      <c r="M64" s="307"/>
      <c r="N64" s="307"/>
      <c r="O64" s="307"/>
      <c r="P64" s="378"/>
      <c r="Q64" s="16"/>
      <c r="S64" s="133" t="s">
        <v>461</v>
      </c>
    </row>
    <row r="65" spans="2:19">
      <c r="B65" s="16"/>
      <c r="C65" s="16"/>
      <c r="D65" s="16"/>
      <c r="E65" s="16"/>
      <c r="F65" s="16"/>
      <c r="G65" s="16"/>
      <c r="H65" s="377"/>
      <c r="I65" s="307"/>
      <c r="J65" s="307"/>
      <c r="K65" s="307"/>
      <c r="L65" s="307"/>
      <c r="M65" s="307"/>
      <c r="N65" s="307"/>
      <c r="O65" s="307"/>
      <c r="P65" s="378"/>
      <c r="Q65" s="16"/>
      <c r="S65" s="133"/>
    </row>
    <row r="66" spans="2:19">
      <c r="B66" s="16"/>
      <c r="C66" s="16"/>
      <c r="D66" s="16"/>
      <c r="E66" s="16"/>
      <c r="F66" s="16"/>
      <c r="G66" s="16"/>
      <c r="H66" s="377"/>
      <c r="I66" s="307"/>
      <c r="J66" s="307"/>
      <c r="K66" s="307"/>
      <c r="L66" s="307"/>
      <c r="M66" s="307"/>
      <c r="N66" s="307"/>
      <c r="O66" s="307"/>
      <c r="P66" s="378"/>
      <c r="Q66" s="16"/>
    </row>
    <row r="67" spans="2:19">
      <c r="B67" s="16"/>
      <c r="C67" s="16"/>
      <c r="D67" s="16"/>
      <c r="E67" s="16"/>
      <c r="F67" s="16"/>
      <c r="G67" s="16"/>
      <c r="H67" s="377"/>
      <c r="I67" s="307"/>
      <c r="J67" s="307"/>
      <c r="K67" s="307"/>
      <c r="L67" s="307"/>
      <c r="M67" s="307"/>
      <c r="N67" s="307"/>
      <c r="O67" s="307"/>
      <c r="P67" s="378"/>
      <c r="Q67" s="16"/>
      <c r="S67" s="127"/>
    </row>
    <row r="68" spans="2:19">
      <c r="B68" s="16"/>
      <c r="C68" s="16"/>
      <c r="D68" s="16"/>
      <c r="E68" s="16"/>
      <c r="F68" s="16"/>
      <c r="G68" s="16"/>
      <c r="H68" s="379"/>
      <c r="I68" s="380"/>
      <c r="J68" s="380"/>
      <c r="K68" s="380"/>
      <c r="L68" s="380"/>
      <c r="M68" s="380"/>
      <c r="N68" s="380"/>
      <c r="O68" s="380"/>
      <c r="P68" s="381"/>
      <c r="Q68" s="16"/>
      <c r="S68" s="133"/>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9" t="s">
        <v>80</v>
      </c>
      <c r="I72" s="18"/>
      <c r="J72" s="16"/>
      <c r="K72" s="16"/>
      <c r="L72" s="16"/>
      <c r="M72" s="16"/>
      <c r="N72" s="16"/>
      <c r="O72" s="16"/>
      <c r="P72" s="16"/>
      <c r="Q72" s="16"/>
    </row>
    <row r="73" spans="2:19">
      <c r="B73" s="16"/>
      <c r="C73" s="16"/>
      <c r="D73" s="16"/>
      <c r="E73" s="16"/>
      <c r="F73" s="16"/>
      <c r="G73" s="16"/>
      <c r="H73" s="358" t="s">
        <v>419</v>
      </c>
      <c r="I73" s="359"/>
      <c r="J73" s="359"/>
      <c r="K73" s="359"/>
      <c r="L73" s="359"/>
      <c r="M73" s="359"/>
      <c r="N73" s="359"/>
      <c r="O73" s="359"/>
      <c r="P73" s="360"/>
      <c r="Q73" s="16"/>
    </row>
    <row r="74" spans="2:19">
      <c r="B74" s="16"/>
      <c r="C74" s="16"/>
      <c r="D74" s="16"/>
      <c r="E74" s="16"/>
      <c r="F74" s="16"/>
      <c r="G74" s="16"/>
      <c r="H74" s="361"/>
      <c r="I74" s="362"/>
      <c r="J74" s="362"/>
      <c r="K74" s="362"/>
      <c r="L74" s="362"/>
      <c r="M74" s="362"/>
      <c r="N74" s="362"/>
      <c r="O74" s="362"/>
      <c r="P74" s="363"/>
      <c r="Q74" s="16"/>
    </row>
    <row r="75" spans="2:19">
      <c r="B75" s="16"/>
      <c r="C75" s="16"/>
      <c r="D75" s="16"/>
      <c r="E75" s="16"/>
      <c r="F75" s="16"/>
      <c r="G75" s="16"/>
      <c r="H75" s="361"/>
      <c r="I75" s="362"/>
      <c r="J75" s="362"/>
      <c r="K75" s="362"/>
      <c r="L75" s="362"/>
      <c r="M75" s="362"/>
      <c r="N75" s="362"/>
      <c r="O75" s="362"/>
      <c r="P75" s="363"/>
      <c r="Q75" s="16"/>
    </row>
    <row r="76" spans="2:19">
      <c r="B76" s="16"/>
      <c r="C76" s="16"/>
      <c r="D76" s="16"/>
      <c r="E76" s="16"/>
      <c r="F76" s="16"/>
      <c r="G76" s="16"/>
      <c r="H76" s="361"/>
      <c r="I76" s="362"/>
      <c r="J76" s="362"/>
      <c r="K76" s="362"/>
      <c r="L76" s="362"/>
      <c r="M76" s="362"/>
      <c r="N76" s="362"/>
      <c r="O76" s="362"/>
      <c r="P76" s="363"/>
      <c r="Q76" s="16"/>
    </row>
    <row r="77" spans="2:19">
      <c r="B77" s="16"/>
      <c r="C77" s="16"/>
      <c r="D77" s="16"/>
      <c r="E77" s="16"/>
      <c r="F77" s="16"/>
      <c r="G77" s="16"/>
      <c r="H77" s="361"/>
      <c r="I77" s="362"/>
      <c r="J77" s="362"/>
      <c r="K77" s="362"/>
      <c r="L77" s="362"/>
      <c r="M77" s="362"/>
      <c r="N77" s="362"/>
      <c r="O77" s="362"/>
      <c r="P77" s="363"/>
      <c r="Q77" s="16"/>
      <c r="S77" t="s">
        <v>455</v>
      </c>
    </row>
    <row r="78" spans="2:19">
      <c r="B78" s="16"/>
      <c r="C78" s="16"/>
      <c r="D78" s="16"/>
      <c r="E78" s="16"/>
      <c r="F78" s="16"/>
      <c r="G78" s="16"/>
      <c r="H78" s="361"/>
      <c r="I78" s="362"/>
      <c r="J78" s="362"/>
      <c r="K78" s="362"/>
      <c r="L78" s="362"/>
      <c r="M78" s="362"/>
      <c r="N78" s="362"/>
      <c r="O78" s="362"/>
      <c r="P78" s="363"/>
      <c r="Q78" s="16"/>
    </row>
    <row r="79" spans="2:19">
      <c r="B79" s="16"/>
      <c r="C79" s="16"/>
      <c r="D79" s="16"/>
      <c r="E79" s="16"/>
      <c r="F79" s="16"/>
      <c r="G79" s="16"/>
      <c r="H79" s="361"/>
      <c r="I79" s="362"/>
      <c r="J79" s="362"/>
      <c r="K79" s="362"/>
      <c r="L79" s="362"/>
      <c r="M79" s="362"/>
      <c r="N79" s="362"/>
      <c r="O79" s="362"/>
      <c r="P79" s="363"/>
      <c r="Q79" s="16"/>
    </row>
    <row r="80" spans="2:19">
      <c r="B80" s="16"/>
      <c r="C80" s="16"/>
      <c r="D80" s="16"/>
      <c r="E80" s="16"/>
      <c r="F80" s="16"/>
      <c r="G80" s="16"/>
      <c r="H80" s="364"/>
      <c r="I80" s="365"/>
      <c r="J80" s="365"/>
      <c r="K80" s="365"/>
      <c r="L80" s="365"/>
      <c r="M80" s="365"/>
      <c r="N80" s="365"/>
      <c r="O80" s="365"/>
      <c r="P80" s="366"/>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5"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6"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7"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8"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9" name="Check Box 8">
              <controlPr defaultSize="0" autoFill="0" autoLine="0" autoPict="0" macro="[0]!Altera_cor_006" altText="Concuído">
                <anchor moveWithCells="1">
                  <from>
                    <xdr:col>5</xdr:col>
                    <xdr:colOff>333375</xdr:colOff>
                    <xdr:row>72</xdr:row>
                    <xdr:rowOff>180975</xdr:rowOff>
                  </from>
                  <to>
                    <xdr:col>5</xdr:col>
                    <xdr:colOff>523875</xdr:colOff>
                    <xdr:row>74</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30"/>
  <dimension ref="A11:Q21"/>
  <sheetViews>
    <sheetView showGridLines="0" showRowColHeaders="0" zoomScale="80" zoomScaleNormal="80"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9"/>
  <dimension ref="A11:U65"/>
  <sheetViews>
    <sheetView showGridLines="0" showRowColHeaders="0" zoomScale="85" zoomScaleNormal="85" workbookViewId="0"/>
  </sheetViews>
  <sheetFormatPr defaultColWidth="8.85546875" defaultRowHeight="15"/>
  <cols>
    <col min="1" max="2" width="2.85546875" customWidth="1"/>
    <col min="17" max="17" width="2.85546875" customWidth="1"/>
  </cols>
  <sheetData>
    <row r="11" spans="1:21">
      <c r="A11" s="9"/>
      <c r="B11" s="16"/>
      <c r="C11" s="33" t="s">
        <v>124</v>
      </c>
      <c r="D11" s="16"/>
      <c r="E11" s="16"/>
      <c r="F11" s="16"/>
      <c r="G11" s="16"/>
      <c r="H11" s="16"/>
      <c r="I11" s="16"/>
      <c r="J11" s="16"/>
      <c r="K11" s="16"/>
      <c r="L11" s="16"/>
      <c r="M11" s="16"/>
      <c r="N11" s="16"/>
      <c r="O11" s="16"/>
      <c r="P11" s="16"/>
      <c r="Q11" s="16"/>
    </row>
    <row r="12" spans="1:21">
      <c r="A12" s="9"/>
      <c r="B12" s="16"/>
      <c r="C12" s="16"/>
      <c r="D12" s="16"/>
      <c r="E12" s="16"/>
      <c r="F12" s="16"/>
      <c r="G12" s="16"/>
      <c r="H12" s="16"/>
      <c r="I12" s="25"/>
      <c r="J12" s="16"/>
      <c r="K12" s="16"/>
      <c r="L12" s="16"/>
      <c r="M12" s="16"/>
      <c r="N12" s="16"/>
      <c r="O12" s="16"/>
      <c r="P12" s="16"/>
      <c r="Q12" s="16"/>
    </row>
    <row r="13" spans="1:21">
      <c r="A13" s="9"/>
      <c r="B13" s="16"/>
      <c r="C13" s="16"/>
      <c r="D13" s="16"/>
      <c r="E13" s="47" t="s">
        <v>359</v>
      </c>
      <c r="F13" s="16"/>
      <c r="G13" s="16"/>
      <c r="H13" s="16"/>
      <c r="I13" s="37"/>
      <c r="J13" s="37"/>
      <c r="K13" s="37"/>
      <c r="L13" s="37"/>
      <c r="M13" s="37"/>
      <c r="N13" s="37"/>
      <c r="O13" s="37"/>
      <c r="P13" s="37"/>
      <c r="Q13" s="16"/>
      <c r="R13" s="125"/>
      <c r="S13" s="125"/>
      <c r="T13" s="125"/>
      <c r="U13" s="125"/>
    </row>
    <row r="14" spans="1:21">
      <c r="A14" s="9"/>
      <c r="B14" s="16"/>
      <c r="C14" s="16"/>
      <c r="D14" s="16"/>
      <c r="E14" s="16" t="s">
        <v>360</v>
      </c>
      <c r="F14" s="16"/>
      <c r="G14" s="16"/>
      <c r="H14" s="16"/>
      <c r="I14" s="37"/>
      <c r="J14" s="37"/>
      <c r="K14" s="37"/>
      <c r="L14" s="37"/>
      <c r="M14" s="37"/>
      <c r="N14" s="37"/>
      <c r="O14" s="37"/>
      <c r="P14" s="37"/>
      <c r="Q14" s="16"/>
      <c r="R14" s="125"/>
      <c r="S14" s="125"/>
      <c r="T14" s="125"/>
      <c r="U14" s="125"/>
    </row>
    <row r="15" spans="1:21">
      <c r="A15" s="9"/>
      <c r="B15" s="16"/>
      <c r="C15" s="16"/>
      <c r="D15" s="16"/>
      <c r="E15" s="16" t="s">
        <v>361</v>
      </c>
      <c r="F15" s="16"/>
      <c r="G15" s="16"/>
      <c r="H15" s="16"/>
      <c r="I15" s="37"/>
      <c r="J15" s="37"/>
      <c r="K15" s="37"/>
      <c r="L15" s="37"/>
      <c r="M15" s="37"/>
      <c r="N15" s="37"/>
      <c r="O15" s="37"/>
      <c r="P15" s="37"/>
      <c r="Q15" s="16"/>
      <c r="R15" s="125"/>
      <c r="S15" s="125"/>
      <c r="T15" s="125"/>
      <c r="U15" s="125"/>
    </row>
    <row r="16" spans="1:21">
      <c r="A16" s="9"/>
      <c r="B16" s="16"/>
      <c r="C16" s="16"/>
      <c r="D16" s="16"/>
      <c r="E16" s="16" t="s">
        <v>380</v>
      </c>
      <c r="F16" s="16"/>
      <c r="G16" s="16"/>
      <c r="H16" s="16"/>
      <c r="I16" s="37"/>
      <c r="J16" s="37"/>
      <c r="K16" s="37"/>
      <c r="L16" s="37"/>
      <c r="M16" s="37"/>
      <c r="N16" s="37"/>
      <c r="O16" s="37"/>
      <c r="P16" s="37"/>
      <c r="Q16" s="16"/>
      <c r="R16" s="125"/>
      <c r="S16" s="125"/>
      <c r="T16" s="125"/>
      <c r="U16" s="125"/>
    </row>
    <row r="17" spans="1:21">
      <c r="A17" s="9"/>
      <c r="B17" s="16"/>
      <c r="C17" s="16"/>
      <c r="D17" s="16"/>
      <c r="E17" s="16"/>
      <c r="F17" s="16"/>
      <c r="G17" s="16"/>
      <c r="H17" s="16"/>
      <c r="I17" s="37"/>
      <c r="J17" s="37"/>
      <c r="K17" s="37"/>
      <c r="L17" s="37"/>
      <c r="M17" s="37"/>
      <c r="N17" s="37"/>
      <c r="O17" s="37"/>
      <c r="P17" s="37"/>
      <c r="Q17" s="16"/>
      <c r="R17" s="125"/>
      <c r="S17" s="125"/>
      <c r="T17" s="125"/>
      <c r="U17" s="125"/>
    </row>
    <row r="18" spans="1:21">
      <c r="A18" s="9"/>
      <c r="B18" s="16"/>
      <c r="C18" s="16"/>
      <c r="D18" s="16"/>
      <c r="E18" s="47" t="s">
        <v>256</v>
      </c>
      <c r="F18" s="16"/>
      <c r="G18" s="16"/>
      <c r="H18" s="16"/>
      <c r="I18" s="37"/>
      <c r="J18" s="37"/>
      <c r="K18" s="37"/>
      <c r="L18" s="37"/>
      <c r="M18" s="37"/>
      <c r="N18" s="37"/>
      <c r="O18" s="37"/>
      <c r="P18" s="37"/>
      <c r="Q18" s="16"/>
      <c r="R18" s="125"/>
      <c r="S18" s="125"/>
      <c r="T18" s="125"/>
      <c r="U18" s="125"/>
    </row>
    <row r="19" spans="1:21">
      <c r="A19" s="9"/>
      <c r="B19" s="16"/>
      <c r="C19" s="16"/>
      <c r="D19" s="16"/>
      <c r="E19" t="s">
        <v>365</v>
      </c>
      <c r="F19" s="16"/>
      <c r="G19" s="16"/>
      <c r="H19" s="16"/>
      <c r="I19" s="37"/>
      <c r="J19" s="37"/>
      <c r="K19" s="37"/>
      <c r="L19" s="37"/>
      <c r="M19" s="37"/>
      <c r="N19" s="37"/>
      <c r="O19" s="37"/>
      <c r="P19" s="37"/>
      <c r="Q19" s="16"/>
      <c r="R19" s="125"/>
      <c r="S19" s="125"/>
      <c r="T19" s="125"/>
      <c r="U19" s="125"/>
    </row>
    <row r="20" spans="1:21">
      <c r="A20" s="9"/>
      <c r="B20" s="16"/>
      <c r="C20" s="16"/>
      <c r="D20" s="16"/>
      <c r="E20" t="s">
        <v>366</v>
      </c>
      <c r="F20" s="16"/>
      <c r="G20" s="16"/>
      <c r="H20" s="16"/>
      <c r="I20" s="37"/>
      <c r="J20" s="37"/>
      <c r="K20" s="37"/>
      <c r="L20" s="37"/>
      <c r="M20" s="37"/>
      <c r="N20" s="37"/>
      <c r="O20" s="37"/>
      <c r="P20" s="37"/>
      <c r="Q20" s="16"/>
      <c r="R20" s="125"/>
      <c r="S20" s="125"/>
      <c r="T20" s="125"/>
      <c r="U20" s="125"/>
    </row>
    <row r="21" spans="1:21">
      <c r="A21" s="9"/>
      <c r="B21" s="16"/>
      <c r="C21" s="16"/>
      <c r="D21" s="16"/>
      <c r="E21" t="s">
        <v>367</v>
      </c>
      <c r="F21" s="16"/>
      <c r="G21" s="16"/>
      <c r="H21" s="16"/>
      <c r="I21" s="16"/>
      <c r="J21" s="16"/>
      <c r="K21" s="16"/>
      <c r="L21" s="16"/>
      <c r="M21" s="16"/>
      <c r="N21" s="16"/>
      <c r="O21" s="16"/>
      <c r="P21" s="16"/>
      <c r="Q21" s="16"/>
    </row>
    <row r="22" spans="1:21">
      <c r="E22" t="s">
        <v>368</v>
      </c>
    </row>
    <row r="23" spans="1:21">
      <c r="E23" t="s">
        <v>369</v>
      </c>
    </row>
    <row r="24" spans="1:21">
      <c r="E24" t="s">
        <v>370</v>
      </c>
    </row>
    <row r="25" spans="1:21">
      <c r="E25" t="s">
        <v>371</v>
      </c>
    </row>
    <row r="26" spans="1:21">
      <c r="E26" t="s">
        <v>372</v>
      </c>
    </row>
    <row r="27" spans="1:21">
      <c r="E27" t="s">
        <v>373</v>
      </c>
    </row>
    <row r="28" spans="1:21">
      <c r="E28" t="s">
        <v>374</v>
      </c>
    </row>
    <row r="29" spans="1:21">
      <c r="E29" t="s">
        <v>375</v>
      </c>
    </row>
    <row r="30" spans="1:21">
      <c r="E30" s="126" t="s">
        <v>376</v>
      </c>
    </row>
    <row r="31" spans="1:21">
      <c r="E31" s="126" t="s">
        <v>377</v>
      </c>
    </row>
    <row r="32" spans="1:21">
      <c r="E32" t="s">
        <v>378</v>
      </c>
    </row>
    <row r="33" spans="5:5">
      <c r="E33" t="s">
        <v>379</v>
      </c>
    </row>
    <row r="36" spans="5:5">
      <c r="E36" s="125" t="s">
        <v>362</v>
      </c>
    </row>
    <row r="37" spans="5:5">
      <c r="E37" t="s">
        <v>363</v>
      </c>
    </row>
    <row r="38" spans="5:5">
      <c r="E38" t="s">
        <v>364</v>
      </c>
    </row>
    <row r="40" spans="5:5">
      <c r="E40" s="125" t="s">
        <v>260</v>
      </c>
    </row>
    <row r="41" spans="5:5">
      <c r="E41" s="128" t="s">
        <v>381</v>
      </c>
    </row>
    <row r="42" spans="5:5">
      <c r="E42" s="128" t="s">
        <v>382</v>
      </c>
    </row>
    <row r="43" spans="5:5">
      <c r="E43" s="128" t="s">
        <v>383</v>
      </c>
    </row>
    <row r="44" spans="5:5">
      <c r="E44" s="128" t="s">
        <v>384</v>
      </c>
    </row>
    <row r="45" spans="5:5">
      <c r="E45" s="128" t="s">
        <v>385</v>
      </c>
    </row>
    <row r="46" spans="5:5">
      <c r="E46" s="128" t="s">
        <v>386</v>
      </c>
    </row>
    <row r="47" spans="5:5">
      <c r="E47" s="128" t="s">
        <v>387</v>
      </c>
    </row>
    <row r="48" spans="5:5">
      <c r="E48" s="128" t="s">
        <v>388</v>
      </c>
    </row>
    <row r="49" spans="5:13">
      <c r="E49" s="128" t="s">
        <v>389</v>
      </c>
    </row>
    <row r="50" spans="5:13">
      <c r="E50" s="128" t="s">
        <v>390</v>
      </c>
      <c r="M50" s="127"/>
    </row>
    <row r="51" spans="5:13">
      <c r="E51" s="128" t="s">
        <v>391</v>
      </c>
    </row>
    <row r="52" spans="5:13">
      <c r="E52" s="128" t="s">
        <v>392</v>
      </c>
    </row>
    <row r="53" spans="5:13">
      <c r="E53" s="128" t="s">
        <v>393</v>
      </c>
    </row>
    <row r="54" spans="5:13">
      <c r="E54" s="128" t="s">
        <v>394</v>
      </c>
    </row>
    <row r="55" spans="5:13">
      <c r="E55" s="128" t="s">
        <v>395</v>
      </c>
    </row>
    <row r="56" spans="5:13">
      <c r="E56" s="128" t="s">
        <v>396</v>
      </c>
    </row>
    <row r="57" spans="5:13">
      <c r="E57" s="128" t="s">
        <v>397</v>
      </c>
    </row>
    <row r="58" spans="5:13">
      <c r="E58" s="128" t="s">
        <v>398</v>
      </c>
    </row>
    <row r="59" spans="5:13">
      <c r="E59" s="128" t="s">
        <v>399</v>
      </c>
    </row>
    <row r="60" spans="5:13">
      <c r="E60" s="128" t="s">
        <v>400</v>
      </c>
    </row>
    <row r="61" spans="5:13">
      <c r="E61" s="128" t="s">
        <v>401</v>
      </c>
    </row>
    <row r="62" spans="5:13">
      <c r="E62" s="128" t="s">
        <v>402</v>
      </c>
    </row>
    <row r="63" spans="5:13">
      <c r="E63" s="128" t="s">
        <v>403</v>
      </c>
    </row>
    <row r="64" spans="5:13">
      <c r="E64" s="128" t="s">
        <v>404</v>
      </c>
    </row>
    <row r="65" spans="5:5">
      <c r="E65" s="128" t="s">
        <v>405</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dimension ref="A11:S90"/>
  <sheetViews>
    <sheetView showGridLines="0" showRowColHeaders="0" zoomScaleNormal="100" workbookViewId="0"/>
  </sheetViews>
  <sheetFormatPr defaultColWidth="8.85546875" defaultRowHeight="15"/>
  <cols>
    <col min="1" max="2" width="2.85546875" customWidth="1"/>
    <col min="19" max="19" width="2.85546875" customWidth="1"/>
  </cols>
  <sheetData>
    <row r="11" spans="1:19">
      <c r="A11" s="9"/>
      <c r="B11" s="16"/>
      <c r="C11" s="33" t="s">
        <v>126</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25"/>
      <c r="L13" s="16"/>
      <c r="M13" s="16"/>
      <c r="N13" s="16"/>
      <c r="O13" s="16"/>
      <c r="P13" s="16"/>
      <c r="Q13" s="16"/>
      <c r="R13" s="16"/>
      <c r="S13" s="16"/>
    </row>
    <row r="14" spans="1:19">
      <c r="A14" s="9"/>
      <c r="B14" s="16"/>
      <c r="C14" s="16"/>
      <c r="D14" s="16"/>
      <c r="E14" s="16"/>
      <c r="F14" s="16"/>
      <c r="G14" s="16"/>
      <c r="H14" s="16"/>
      <c r="I14" s="16"/>
      <c r="J14" s="16"/>
      <c r="K14" s="25"/>
      <c r="L14" s="16"/>
      <c r="M14" s="16"/>
      <c r="N14" s="16"/>
      <c r="O14" s="16"/>
      <c r="P14" s="16"/>
      <c r="Q14" s="16"/>
      <c r="R14" s="16"/>
      <c r="S14" s="16"/>
    </row>
    <row r="15" spans="1:19">
      <c r="A15" s="9"/>
      <c r="B15" s="16"/>
      <c r="C15" s="16"/>
      <c r="D15" s="16"/>
      <c r="E15" s="16"/>
      <c r="F15" s="16"/>
      <c r="G15" s="16"/>
      <c r="H15" s="16"/>
      <c r="I15" s="16"/>
      <c r="J15" s="16"/>
      <c r="K15" s="25"/>
      <c r="L15" s="16"/>
      <c r="M15" s="16"/>
      <c r="N15" s="16"/>
      <c r="O15" s="16"/>
      <c r="P15" s="16"/>
      <c r="Q15" s="16"/>
      <c r="R15" s="16"/>
      <c r="S15" s="16"/>
    </row>
    <row r="16" spans="1:19">
      <c r="A16" s="9"/>
      <c r="B16" s="16"/>
      <c r="C16" s="16"/>
      <c r="D16" s="16"/>
      <c r="E16" s="16"/>
      <c r="F16" s="16"/>
      <c r="G16" s="16"/>
      <c r="H16" s="16"/>
      <c r="I16" s="16"/>
      <c r="J16" s="16"/>
      <c r="K16" s="25"/>
      <c r="L16" s="16"/>
      <c r="M16" s="16"/>
      <c r="N16" s="16"/>
      <c r="O16" s="16"/>
      <c r="P16" s="16"/>
      <c r="Q16" s="16"/>
      <c r="R16" s="16"/>
      <c r="S16" s="16"/>
    </row>
    <row r="17" spans="1:19">
      <c r="A17" s="9"/>
      <c r="B17" s="16"/>
      <c r="C17" s="16"/>
      <c r="D17" s="16"/>
      <c r="E17" s="16"/>
      <c r="F17" s="16"/>
      <c r="G17" s="16"/>
      <c r="H17" s="16"/>
      <c r="I17" s="16"/>
      <c r="J17" s="16"/>
      <c r="K17" s="25"/>
      <c r="L17" s="16"/>
      <c r="M17" s="16"/>
      <c r="N17" s="16"/>
      <c r="O17" s="16"/>
      <c r="P17" s="16"/>
      <c r="Q17" s="16"/>
      <c r="R17" s="16"/>
      <c r="S17" s="16"/>
    </row>
    <row r="18" spans="1:19">
      <c r="A18" s="9"/>
      <c r="B18" s="16"/>
      <c r="C18" s="16"/>
      <c r="D18" s="16"/>
      <c r="E18" s="16"/>
      <c r="F18" s="16"/>
      <c r="G18" s="16"/>
      <c r="H18" s="16"/>
      <c r="I18" s="16"/>
      <c r="J18" s="16"/>
      <c r="K18" s="25"/>
      <c r="L18" s="16"/>
      <c r="M18" s="16"/>
      <c r="N18" s="16"/>
      <c r="O18" s="16"/>
      <c r="P18" s="16"/>
      <c r="Q18" s="16"/>
      <c r="R18" s="16"/>
      <c r="S18" s="16"/>
    </row>
    <row r="19" spans="1:19">
      <c r="A19" s="9"/>
      <c r="B19" s="16"/>
      <c r="C19" s="16"/>
      <c r="D19" s="16"/>
      <c r="E19" s="16"/>
      <c r="F19" s="16"/>
      <c r="G19" s="16"/>
      <c r="H19" s="16"/>
      <c r="I19" s="16"/>
      <c r="J19" s="16"/>
      <c r="K19" s="25"/>
      <c r="L19" s="16"/>
      <c r="M19" s="16"/>
      <c r="N19" s="16"/>
      <c r="O19" s="16"/>
      <c r="P19" s="16"/>
      <c r="Q19" s="16"/>
      <c r="R19" s="16"/>
      <c r="S19" s="16"/>
    </row>
    <row r="20" spans="1:19">
      <c r="A20" s="9"/>
      <c r="B20" s="16"/>
      <c r="C20" s="16"/>
      <c r="D20" s="16"/>
      <c r="E20" s="16"/>
      <c r="F20" s="16"/>
      <c r="G20" s="16"/>
      <c r="H20" s="16"/>
      <c r="I20" s="16"/>
      <c r="J20" s="16"/>
      <c r="K20" s="25"/>
      <c r="L20" s="16"/>
      <c r="M20" s="16"/>
      <c r="N20" s="16"/>
      <c r="O20" s="16"/>
      <c r="P20" s="16"/>
      <c r="Q20" s="16"/>
      <c r="R20" s="16"/>
      <c r="S20" s="16"/>
    </row>
    <row r="21" spans="1:19">
      <c r="A21" s="9"/>
      <c r="B21" s="16"/>
      <c r="C21" s="16"/>
      <c r="D21" s="16"/>
      <c r="E21" s="16"/>
      <c r="F21" s="16"/>
      <c r="G21" s="16"/>
      <c r="H21" s="16"/>
      <c r="I21" s="16"/>
      <c r="J21" s="16"/>
      <c r="K21" s="25"/>
      <c r="L21" s="16"/>
      <c r="M21" s="16"/>
      <c r="N21" s="16"/>
      <c r="O21" s="16"/>
      <c r="P21" s="16"/>
      <c r="Q21" s="16"/>
      <c r="R21" s="16"/>
      <c r="S21" s="16"/>
    </row>
    <row r="22" spans="1:19">
      <c r="A22" s="9"/>
      <c r="B22" s="16"/>
      <c r="C22" s="16"/>
      <c r="D22" s="16"/>
      <c r="E22" s="16"/>
      <c r="F22" s="16"/>
      <c r="G22" s="16"/>
      <c r="H22" s="16"/>
      <c r="I22" s="16"/>
      <c r="J22" s="16"/>
      <c r="K22" s="25"/>
      <c r="L22" s="16"/>
      <c r="M22" s="16"/>
      <c r="N22" s="16"/>
      <c r="O22" s="16"/>
      <c r="P22" s="16"/>
      <c r="Q22" s="16"/>
      <c r="R22" s="16"/>
      <c r="S22" s="16"/>
    </row>
    <row r="23" spans="1:19">
      <c r="A23" s="9"/>
      <c r="B23" s="16"/>
      <c r="C23" s="16"/>
      <c r="D23" s="16"/>
      <c r="E23" s="16"/>
      <c r="F23" s="16"/>
      <c r="G23" s="16"/>
      <c r="H23" s="16"/>
      <c r="I23" s="16"/>
      <c r="J23" s="16"/>
      <c r="K23" s="25"/>
      <c r="L23" s="16"/>
      <c r="M23" s="16"/>
      <c r="N23" s="16"/>
      <c r="O23" s="16"/>
      <c r="P23" s="16"/>
      <c r="Q23" s="16"/>
      <c r="R23" s="16"/>
      <c r="S23" s="16"/>
    </row>
    <row r="24" spans="1:19">
      <c r="A24" s="9"/>
      <c r="B24" s="16"/>
      <c r="C24" s="16"/>
      <c r="D24" s="16"/>
      <c r="E24" s="16"/>
      <c r="F24" s="16"/>
      <c r="G24" s="16"/>
      <c r="H24" s="16"/>
      <c r="I24" s="16"/>
      <c r="J24" s="16"/>
      <c r="K24" s="25"/>
      <c r="L24" s="16"/>
      <c r="M24" s="16"/>
      <c r="N24" s="16"/>
      <c r="O24" s="16"/>
      <c r="P24" s="16"/>
      <c r="Q24" s="16"/>
      <c r="R24" s="16"/>
      <c r="S24" s="16"/>
    </row>
    <row r="25" spans="1:19">
      <c r="A25" s="9"/>
      <c r="B25" s="16"/>
      <c r="C25" s="16"/>
      <c r="D25" s="16"/>
      <c r="E25" s="16"/>
      <c r="F25" s="16"/>
      <c r="G25" s="16"/>
      <c r="H25" s="16"/>
      <c r="I25" s="16"/>
      <c r="J25" s="16"/>
      <c r="K25" s="25"/>
      <c r="L25" s="16"/>
      <c r="M25" s="16"/>
      <c r="N25" s="16"/>
      <c r="O25" s="16"/>
      <c r="P25" s="16"/>
      <c r="Q25" s="16"/>
      <c r="R25" s="16"/>
      <c r="S25" s="16"/>
    </row>
    <row r="26" spans="1:19">
      <c r="A26" s="9"/>
      <c r="B26" s="16"/>
      <c r="C26" s="16"/>
      <c r="D26" s="16"/>
      <c r="E26" s="16"/>
      <c r="F26" s="16"/>
      <c r="G26" s="16"/>
      <c r="H26" s="16"/>
      <c r="I26" s="16"/>
      <c r="J26" s="16"/>
      <c r="K26" s="25"/>
      <c r="L26" s="16"/>
      <c r="M26" s="16"/>
      <c r="N26" s="16"/>
      <c r="O26" s="16"/>
      <c r="P26" s="16"/>
      <c r="Q26" s="16"/>
      <c r="R26" s="16"/>
      <c r="S26" s="16"/>
    </row>
    <row r="27" spans="1:19">
      <c r="A27" s="9"/>
      <c r="B27" s="16"/>
      <c r="C27" s="16"/>
      <c r="D27" s="16"/>
      <c r="E27" s="16"/>
      <c r="F27" s="16"/>
      <c r="G27" s="16"/>
      <c r="H27" s="16"/>
      <c r="I27" s="16"/>
      <c r="J27" s="16"/>
      <c r="K27" s="25"/>
      <c r="L27" s="16"/>
      <c r="M27" s="16"/>
      <c r="N27" s="16"/>
      <c r="O27" s="16"/>
      <c r="P27" s="16"/>
      <c r="Q27" s="16"/>
      <c r="R27" s="16"/>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ht="15" customHeight="1">
      <c r="A38" s="9"/>
      <c r="B38" s="16"/>
      <c r="C38" s="47" t="s">
        <v>416</v>
      </c>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37"/>
      <c r="L39" s="37"/>
      <c r="M39" s="37"/>
      <c r="N39" s="37"/>
      <c r="O39" s="37"/>
      <c r="P39" s="37"/>
      <c r="Q39" s="37"/>
      <c r="R39" s="37"/>
      <c r="S39" s="16"/>
    </row>
    <row r="40" spans="1:19">
      <c r="A40" s="9"/>
      <c r="B40" s="16"/>
      <c r="C40" s="16"/>
      <c r="D40" s="16"/>
      <c r="E40" s="16"/>
      <c r="F40" s="16"/>
      <c r="G40" s="16"/>
      <c r="H40" s="16"/>
      <c r="I40" s="16"/>
      <c r="J40" s="16"/>
      <c r="K40" s="37"/>
      <c r="L40" s="37"/>
      <c r="M40" s="37"/>
      <c r="N40" s="37"/>
      <c r="O40" s="37"/>
      <c r="P40" s="37"/>
      <c r="Q40" s="37"/>
      <c r="R40" s="37"/>
      <c r="S40" s="16"/>
    </row>
    <row r="41" spans="1:19">
      <c r="A41" s="9"/>
      <c r="B41" s="16"/>
      <c r="C41" s="16"/>
      <c r="D41" s="16"/>
      <c r="E41" s="16"/>
      <c r="F41" s="16"/>
      <c r="G41" s="16"/>
      <c r="H41" s="16"/>
      <c r="I41" s="16"/>
      <c r="J41" s="16"/>
      <c r="K41" s="37"/>
      <c r="L41" s="37"/>
      <c r="M41" s="37"/>
      <c r="N41" s="37"/>
      <c r="O41" s="37"/>
      <c r="P41" s="37"/>
      <c r="Q41" s="37"/>
      <c r="R41" s="37"/>
      <c r="S41" s="16"/>
    </row>
    <row r="42" spans="1:19">
      <c r="A42" s="9"/>
      <c r="B42" s="16"/>
      <c r="C42" s="16"/>
      <c r="D42" s="16"/>
      <c r="E42" s="16"/>
      <c r="F42" s="16"/>
      <c r="G42" s="16"/>
      <c r="H42" s="16"/>
      <c r="I42" s="16"/>
      <c r="J42" s="16"/>
      <c r="K42" s="37"/>
      <c r="L42" s="37"/>
      <c r="M42" s="37"/>
      <c r="N42" s="37"/>
      <c r="O42" s="37"/>
      <c r="P42" s="37"/>
      <c r="Q42" s="37"/>
      <c r="R42" s="37"/>
      <c r="S42" s="16"/>
    </row>
    <row r="43" spans="1:19">
      <c r="A43" s="9"/>
      <c r="B43" s="16"/>
      <c r="C43" s="16"/>
      <c r="D43" s="16"/>
      <c r="E43" s="16"/>
      <c r="F43" s="16"/>
      <c r="G43" s="16"/>
      <c r="H43" s="16"/>
      <c r="I43" s="16"/>
      <c r="J43" s="16"/>
      <c r="K43" s="37"/>
      <c r="L43" s="37"/>
      <c r="M43" s="37"/>
      <c r="N43" s="37"/>
      <c r="O43" s="37"/>
      <c r="P43" s="37"/>
      <c r="Q43" s="37"/>
      <c r="R43" s="37"/>
      <c r="S43" s="16"/>
    </row>
    <row r="44" spans="1:19">
      <c r="A44" s="9"/>
      <c r="B44" s="16"/>
      <c r="C44" s="16"/>
      <c r="D44" s="16"/>
      <c r="E44" s="16"/>
      <c r="F44" s="16"/>
      <c r="G44" s="16"/>
      <c r="H44" s="16"/>
      <c r="I44" s="16"/>
      <c r="J44" s="16"/>
      <c r="K44" s="37"/>
      <c r="L44" s="37"/>
      <c r="M44" s="37"/>
      <c r="N44" s="37"/>
      <c r="O44" s="37"/>
      <c r="P44" s="37"/>
      <c r="Q44" s="37"/>
      <c r="R44" s="37"/>
      <c r="S44" s="16"/>
    </row>
    <row r="45" spans="1:19">
      <c r="A45" s="9"/>
      <c r="B45" s="16"/>
      <c r="C45" s="16"/>
      <c r="D45" s="16"/>
      <c r="E45" s="16"/>
      <c r="F45" s="16"/>
      <c r="G45" s="16"/>
      <c r="H45" s="16"/>
      <c r="I45" s="16"/>
      <c r="J45" s="16"/>
      <c r="K45" s="37"/>
      <c r="L45" s="37"/>
      <c r="M45" s="37"/>
      <c r="N45" s="37"/>
      <c r="O45" s="37"/>
      <c r="P45" s="37"/>
      <c r="Q45" s="37"/>
      <c r="R45" s="37"/>
      <c r="S45" s="16"/>
    </row>
    <row r="46" spans="1:19">
      <c r="A46" s="9"/>
      <c r="B46" s="16"/>
      <c r="C46" s="16"/>
      <c r="D46" s="16"/>
      <c r="E46" s="16"/>
      <c r="F46" s="16"/>
      <c r="G46" s="16"/>
      <c r="H46" s="16"/>
      <c r="I46" s="16"/>
      <c r="J46" s="16"/>
      <c r="K46" s="37"/>
      <c r="L46" s="37"/>
      <c r="M46" s="37"/>
      <c r="N46" s="37"/>
      <c r="O46" s="37"/>
      <c r="P46" s="37"/>
      <c r="Q46" s="37"/>
      <c r="R46" s="37"/>
      <c r="S46" s="16"/>
    </row>
    <row r="47" spans="1:19">
      <c r="A47" s="9"/>
      <c r="B47" s="16"/>
      <c r="C47" s="16"/>
      <c r="D47" s="16"/>
      <c r="E47" s="16"/>
      <c r="F47" s="16"/>
      <c r="G47" s="16"/>
      <c r="H47" s="16"/>
      <c r="I47" s="16"/>
      <c r="J47" s="16"/>
      <c r="K47" s="37"/>
      <c r="L47" s="37"/>
      <c r="M47" s="37"/>
      <c r="N47" s="37"/>
      <c r="O47" s="37"/>
      <c r="P47" s="37"/>
      <c r="Q47" s="37"/>
      <c r="R47" s="37"/>
      <c r="S47" s="16"/>
    </row>
    <row r="48" spans="1:19">
      <c r="A48" s="9"/>
      <c r="B48" s="16"/>
      <c r="C48" s="16"/>
      <c r="D48" s="16"/>
      <c r="E48" s="16"/>
      <c r="F48" s="16"/>
      <c r="G48" s="16"/>
      <c r="H48" s="16"/>
      <c r="I48" s="16"/>
      <c r="J48" s="16"/>
      <c r="K48" s="37"/>
      <c r="L48" s="37"/>
      <c r="M48" s="37"/>
      <c r="N48" s="37"/>
      <c r="O48" s="37"/>
      <c r="P48" s="37"/>
      <c r="Q48" s="37"/>
      <c r="R48" s="37"/>
      <c r="S48" s="16"/>
    </row>
    <row r="49" spans="1:19">
      <c r="A49" s="9"/>
      <c r="B49" s="16"/>
      <c r="C49" s="16"/>
      <c r="D49" s="16"/>
      <c r="E49" s="16"/>
      <c r="F49" s="16"/>
      <c r="G49" s="16"/>
      <c r="H49" s="16"/>
      <c r="I49" s="16"/>
      <c r="J49" s="16"/>
      <c r="K49" s="37"/>
      <c r="L49" s="37"/>
      <c r="M49" s="37"/>
      <c r="N49" s="37"/>
      <c r="O49" s="37"/>
      <c r="P49" s="37"/>
      <c r="Q49" s="37"/>
      <c r="R49" s="37"/>
      <c r="S49" s="16"/>
    </row>
    <row r="50" spans="1:19">
      <c r="A50" s="9"/>
      <c r="B50" s="16"/>
      <c r="C50" s="16"/>
      <c r="D50" s="16"/>
      <c r="E50" s="16"/>
      <c r="F50" s="16"/>
      <c r="G50" s="16"/>
      <c r="H50" s="16"/>
      <c r="I50" s="16"/>
      <c r="J50" s="16"/>
      <c r="K50" s="37"/>
      <c r="L50" s="37"/>
      <c r="M50" s="37"/>
      <c r="N50" s="37"/>
      <c r="O50" s="37"/>
      <c r="P50" s="37"/>
      <c r="Q50" s="37"/>
      <c r="R50" s="37"/>
      <c r="S50" s="16"/>
    </row>
    <row r="51" spans="1:19">
      <c r="A51" s="9"/>
      <c r="B51" s="16"/>
      <c r="C51" s="16"/>
      <c r="D51" s="16"/>
      <c r="E51" s="16"/>
      <c r="F51" s="16"/>
      <c r="G51" s="16"/>
      <c r="H51" s="16"/>
      <c r="I51" s="16"/>
      <c r="J51" s="16"/>
      <c r="K51" s="37"/>
      <c r="L51" s="37"/>
      <c r="M51" s="37"/>
      <c r="N51" s="37"/>
      <c r="O51" s="37"/>
      <c r="P51" s="37"/>
      <c r="Q51" s="37"/>
      <c r="R51" s="37"/>
      <c r="S51" s="16"/>
    </row>
    <row r="52" spans="1:19">
      <c r="A52" s="9"/>
      <c r="B52" s="16"/>
      <c r="C52" s="16"/>
      <c r="D52" s="16"/>
      <c r="E52" s="16"/>
      <c r="F52" s="16"/>
      <c r="G52" s="16"/>
      <c r="H52" s="16"/>
      <c r="I52" s="16"/>
      <c r="J52" s="16"/>
      <c r="K52" s="37"/>
      <c r="L52" s="37"/>
      <c r="M52" s="37"/>
      <c r="N52" s="37"/>
      <c r="O52" s="37"/>
      <c r="P52" s="37"/>
      <c r="Q52" s="37"/>
      <c r="R52" s="37"/>
      <c r="S52" s="16"/>
    </row>
    <row r="53" spans="1:19">
      <c r="A53" s="9"/>
      <c r="B53" s="16"/>
      <c r="C53" s="16"/>
      <c r="D53" s="16"/>
      <c r="E53" s="16"/>
      <c r="F53" s="16"/>
      <c r="G53" s="16"/>
      <c r="H53" s="16"/>
      <c r="I53" s="16"/>
      <c r="J53" s="16"/>
      <c r="K53" s="37"/>
      <c r="L53" s="37"/>
      <c r="M53" s="37"/>
      <c r="N53" s="37"/>
      <c r="O53" s="37"/>
      <c r="P53" s="37"/>
      <c r="Q53" s="37"/>
      <c r="R53" s="37"/>
      <c r="S53" s="16"/>
    </row>
    <row r="54" spans="1:19">
      <c r="A54" s="9"/>
      <c r="B54" s="16"/>
      <c r="C54" s="16"/>
      <c r="D54" s="16"/>
      <c r="E54" s="16"/>
      <c r="F54" s="16"/>
      <c r="G54" s="16"/>
      <c r="H54" s="16"/>
      <c r="I54" s="16"/>
      <c r="J54" s="16"/>
      <c r="K54" s="37"/>
      <c r="L54" s="37"/>
      <c r="M54" s="37"/>
      <c r="N54" s="37"/>
      <c r="O54" s="37"/>
      <c r="P54" s="37"/>
      <c r="Q54" s="37"/>
      <c r="R54" s="37"/>
      <c r="S54" s="16"/>
    </row>
    <row r="55" spans="1:19">
      <c r="A55" s="9"/>
      <c r="B55" s="16"/>
      <c r="C55" s="16"/>
      <c r="D55" s="16"/>
      <c r="E55" s="16"/>
      <c r="F55" s="16"/>
      <c r="G55" s="16"/>
      <c r="H55" s="16"/>
      <c r="I55" s="16"/>
      <c r="J55" s="16"/>
      <c r="K55" s="37"/>
      <c r="L55" s="37"/>
      <c r="M55" s="37"/>
      <c r="N55" s="37"/>
      <c r="O55" s="37"/>
      <c r="P55" s="37"/>
      <c r="Q55" s="37"/>
      <c r="R55" s="37"/>
      <c r="S55" s="16"/>
    </row>
    <row r="56" spans="1:19">
      <c r="A56" s="9"/>
      <c r="B56" s="16"/>
      <c r="C56" s="16"/>
      <c r="D56" s="16"/>
      <c r="E56" s="16"/>
      <c r="F56" s="16"/>
      <c r="G56" s="16"/>
      <c r="H56" s="16"/>
      <c r="I56" s="16"/>
      <c r="J56" s="16"/>
      <c r="K56" s="37"/>
      <c r="L56" s="37"/>
      <c r="M56" s="37"/>
      <c r="N56" s="37"/>
      <c r="O56" s="37"/>
      <c r="P56" s="37"/>
      <c r="Q56" s="37"/>
      <c r="R56" s="37"/>
      <c r="S56" s="16"/>
    </row>
    <row r="57" spans="1:19">
      <c r="A57" s="9"/>
      <c r="B57" s="16"/>
      <c r="C57" s="16"/>
      <c r="D57" s="16"/>
      <c r="E57" s="16"/>
      <c r="F57" s="16"/>
      <c r="G57" s="16"/>
      <c r="H57" s="16"/>
      <c r="I57" s="16"/>
      <c r="J57" s="16"/>
      <c r="K57" s="37"/>
      <c r="L57" s="37"/>
      <c r="M57" s="37"/>
      <c r="N57" s="37"/>
      <c r="O57" s="37"/>
      <c r="P57" s="37"/>
      <c r="Q57" s="37"/>
      <c r="R57" s="37"/>
      <c r="S57" s="16"/>
    </row>
    <row r="58" spans="1:19">
      <c r="A58" s="9"/>
      <c r="B58" s="16"/>
      <c r="C58" s="16"/>
      <c r="D58" s="16"/>
      <c r="E58" s="16"/>
      <c r="F58" s="16"/>
      <c r="G58" s="16"/>
      <c r="H58" s="16"/>
      <c r="I58" s="16"/>
      <c r="J58" s="16"/>
      <c r="K58" s="16"/>
      <c r="L58" s="16"/>
      <c r="M58" s="16"/>
      <c r="N58" s="16"/>
      <c r="O58" s="16"/>
      <c r="P58" s="16"/>
      <c r="Q58" s="16"/>
      <c r="R58" s="16"/>
      <c r="S58" s="16"/>
    </row>
    <row r="59" spans="1:19">
      <c r="A59" s="9"/>
      <c r="B59" s="16"/>
      <c r="C59" s="16"/>
      <c r="D59" s="16"/>
      <c r="E59" s="16"/>
      <c r="F59" s="16"/>
      <c r="G59" s="16"/>
      <c r="H59" s="16"/>
      <c r="I59" s="16"/>
      <c r="J59" s="16"/>
      <c r="K59" s="16"/>
      <c r="L59" s="16"/>
      <c r="M59" s="16"/>
      <c r="N59" s="16"/>
      <c r="O59" s="16"/>
      <c r="P59" s="16"/>
      <c r="Q59" s="16"/>
      <c r="R59" s="16"/>
      <c r="S59" s="16"/>
    </row>
    <row r="60" spans="1:19">
      <c r="B60" s="16"/>
      <c r="C60" s="16"/>
      <c r="D60" s="16"/>
      <c r="E60" s="16"/>
      <c r="F60" s="16"/>
      <c r="G60" s="16"/>
      <c r="H60" s="16"/>
      <c r="I60" s="16"/>
      <c r="J60" s="16"/>
      <c r="K60" s="16"/>
      <c r="L60" s="16"/>
      <c r="M60" s="16"/>
      <c r="N60" s="16"/>
      <c r="O60" s="16"/>
      <c r="P60" s="16"/>
      <c r="Q60" s="16"/>
      <c r="R60" s="16"/>
      <c r="S60" s="16"/>
    </row>
    <row r="61" spans="1:19" ht="57.75" customHeight="1">
      <c r="B61" s="16"/>
      <c r="C61" s="16"/>
      <c r="D61" s="16"/>
      <c r="E61" s="16"/>
      <c r="F61" s="16"/>
      <c r="G61" s="16"/>
      <c r="H61" s="16"/>
      <c r="I61" s="16"/>
      <c r="J61" s="16"/>
      <c r="K61" s="16"/>
      <c r="L61" s="16"/>
      <c r="M61" s="16"/>
      <c r="N61" s="16"/>
      <c r="O61" s="16"/>
      <c r="P61" s="16"/>
      <c r="Q61" s="16"/>
      <c r="R61" s="16"/>
      <c r="S61" s="16"/>
    </row>
    <row r="62" spans="1:19">
      <c r="B62" s="16"/>
      <c r="C62" s="16"/>
      <c r="D62" s="16"/>
      <c r="E62" s="16"/>
      <c r="F62" s="16"/>
      <c r="G62" s="16"/>
      <c r="H62" s="16"/>
      <c r="I62" s="16"/>
      <c r="J62" s="16"/>
      <c r="K62" s="16"/>
      <c r="L62" s="16"/>
      <c r="M62" s="16"/>
      <c r="N62" s="16"/>
      <c r="O62" s="16"/>
      <c r="P62" s="16"/>
      <c r="Q62" s="16"/>
      <c r="R62" s="16"/>
      <c r="S62" s="16"/>
    </row>
    <row r="63" spans="1:19">
      <c r="B63" s="16"/>
      <c r="C63" s="16"/>
      <c r="D63" s="16"/>
      <c r="E63" s="16"/>
      <c r="F63" s="16"/>
      <c r="G63" s="16"/>
      <c r="H63" s="16"/>
      <c r="I63" s="16"/>
      <c r="J63" s="16"/>
      <c r="K63" s="16"/>
      <c r="L63" s="16"/>
      <c r="M63" s="16"/>
      <c r="N63" s="16"/>
      <c r="O63" s="16"/>
      <c r="P63" s="16"/>
      <c r="Q63" s="16"/>
      <c r="R63" s="16"/>
      <c r="S63" s="16"/>
    </row>
    <row r="64" spans="1:19">
      <c r="B64" s="16"/>
      <c r="C64" s="16"/>
      <c r="D64" s="16"/>
      <c r="E64" s="16"/>
      <c r="F64" s="16"/>
      <c r="G64" s="16"/>
      <c r="H64" s="16"/>
      <c r="I64" s="16"/>
      <c r="J64" s="16"/>
      <c r="K64" s="16"/>
      <c r="L64" s="16"/>
      <c r="M64" s="16"/>
      <c r="N64" s="16"/>
      <c r="O64" s="16"/>
      <c r="P64" s="16"/>
      <c r="Q64" s="16"/>
      <c r="R64" s="16"/>
      <c r="S64" s="16"/>
    </row>
    <row r="65" spans="2:19">
      <c r="B65" s="16"/>
      <c r="C65" s="16"/>
      <c r="D65" s="16"/>
      <c r="E65" s="16"/>
      <c r="F65" s="16"/>
      <c r="G65" s="16"/>
      <c r="H65" s="16"/>
      <c r="I65" s="16"/>
      <c r="J65" s="16"/>
      <c r="K65" s="16"/>
      <c r="L65" s="16"/>
      <c r="M65" s="16"/>
      <c r="N65" s="16"/>
      <c r="O65" s="16"/>
      <c r="P65" s="16"/>
      <c r="Q65" s="16"/>
      <c r="R65" s="16"/>
      <c r="S65" s="16"/>
    </row>
    <row r="66" spans="2:19">
      <c r="B66" s="16"/>
      <c r="C66" s="16"/>
      <c r="D66" s="16"/>
      <c r="E66" s="16"/>
      <c r="F66" s="16"/>
      <c r="G66" s="16"/>
      <c r="H66" s="16"/>
      <c r="I66" s="16"/>
      <c r="J66" s="16"/>
      <c r="K66" s="16"/>
      <c r="L66" s="16"/>
      <c r="M66" s="16"/>
      <c r="N66" s="16"/>
      <c r="O66" s="16"/>
      <c r="P66" s="16"/>
      <c r="Q66" s="16"/>
      <c r="R66" s="16"/>
      <c r="S66" s="16"/>
    </row>
    <row r="67" spans="2:19">
      <c r="B67" s="16"/>
      <c r="C67" s="16"/>
      <c r="D67" s="16"/>
      <c r="E67" s="16"/>
      <c r="F67" s="16"/>
      <c r="G67" s="16"/>
      <c r="H67" s="16"/>
      <c r="I67" s="16"/>
      <c r="J67" s="16"/>
      <c r="K67" s="16"/>
      <c r="L67" s="16"/>
      <c r="M67" s="16"/>
      <c r="N67" s="16"/>
      <c r="O67" s="16"/>
      <c r="P67" s="16"/>
      <c r="Q67" s="16"/>
      <c r="R67" s="16"/>
      <c r="S67" s="16"/>
    </row>
    <row r="68" spans="2:19">
      <c r="B68" s="16"/>
      <c r="C68" s="16"/>
      <c r="D68" s="16"/>
      <c r="E68" s="16"/>
      <c r="F68" s="16"/>
      <c r="G68" s="16"/>
      <c r="H68" s="16"/>
      <c r="I68" s="16"/>
      <c r="J68" s="16"/>
      <c r="K68" s="16"/>
      <c r="L68" s="16"/>
      <c r="M68" s="16"/>
      <c r="N68" s="16"/>
      <c r="O68" s="16"/>
      <c r="P68" s="16"/>
      <c r="Q68" s="16"/>
      <c r="R68" s="16"/>
      <c r="S68" s="16"/>
    </row>
    <row r="69" spans="2:19">
      <c r="B69" s="16"/>
      <c r="C69" s="16"/>
      <c r="D69" s="16"/>
      <c r="E69" s="16"/>
      <c r="F69" s="16"/>
      <c r="G69" s="16"/>
      <c r="H69" s="16"/>
      <c r="I69" s="16"/>
      <c r="J69" s="16"/>
      <c r="K69" s="16"/>
      <c r="L69" s="16"/>
      <c r="M69" s="16"/>
      <c r="N69" s="16"/>
      <c r="O69" s="16"/>
      <c r="P69" s="16"/>
      <c r="Q69" s="16"/>
      <c r="R69" s="16"/>
      <c r="S69" s="16"/>
    </row>
    <row r="70" spans="2:19">
      <c r="B70" s="16"/>
      <c r="C70" s="16"/>
      <c r="D70" s="16"/>
      <c r="E70" s="16"/>
      <c r="F70" s="16"/>
      <c r="G70" s="16"/>
      <c r="H70" s="16"/>
      <c r="I70" s="16"/>
      <c r="J70" s="16"/>
      <c r="K70" s="16"/>
      <c r="L70" s="16"/>
      <c r="M70" s="16"/>
      <c r="N70" s="16"/>
      <c r="O70" s="16"/>
      <c r="P70" s="16"/>
      <c r="Q70" s="16"/>
      <c r="R70" s="16"/>
      <c r="S70" s="16"/>
    </row>
    <row r="71" spans="2:19">
      <c r="B71" s="16"/>
      <c r="C71" s="16"/>
      <c r="D71" s="16"/>
      <c r="E71" s="16"/>
      <c r="F71" s="16"/>
      <c r="G71" s="16"/>
      <c r="H71" s="16"/>
      <c r="I71" s="16"/>
      <c r="J71" s="16"/>
      <c r="K71" s="16"/>
      <c r="L71" s="16"/>
      <c r="M71" s="16"/>
      <c r="N71" s="16"/>
      <c r="O71" s="16"/>
      <c r="P71" s="16"/>
      <c r="Q71" s="16"/>
      <c r="R71" s="16"/>
      <c r="S71" s="16"/>
    </row>
    <row r="72" spans="2:19">
      <c r="B72" s="16"/>
      <c r="C72" s="16"/>
      <c r="D72" s="16"/>
      <c r="E72" s="16"/>
      <c r="F72" s="16"/>
      <c r="G72" s="16"/>
      <c r="H72" s="16"/>
      <c r="I72" s="16"/>
      <c r="J72" s="16"/>
      <c r="K72" s="16"/>
      <c r="L72" s="16"/>
      <c r="M72" s="16"/>
      <c r="N72" s="16"/>
      <c r="O72" s="16"/>
      <c r="P72" s="16"/>
      <c r="Q72" s="16"/>
      <c r="R72" s="16"/>
      <c r="S72" s="16"/>
    </row>
    <row r="73" spans="2:19">
      <c r="B73" s="16"/>
      <c r="C73" s="16"/>
      <c r="D73" s="16"/>
      <c r="E73" s="16"/>
      <c r="F73" s="16"/>
      <c r="G73" s="16"/>
      <c r="H73" s="16"/>
      <c r="I73" s="16"/>
      <c r="J73" s="16"/>
      <c r="K73" s="16"/>
      <c r="L73" s="16"/>
      <c r="M73" s="16"/>
      <c r="N73" s="16"/>
      <c r="O73" s="16"/>
      <c r="P73" s="16"/>
      <c r="Q73" s="16"/>
      <c r="R73" s="16"/>
      <c r="S73" s="16"/>
    </row>
    <row r="74" spans="2:19">
      <c r="B74" s="16"/>
      <c r="C74" s="16"/>
      <c r="D74" s="16"/>
      <c r="E74" s="16"/>
      <c r="F74" s="16"/>
      <c r="G74" s="16"/>
      <c r="H74" s="16"/>
      <c r="I74" s="16"/>
      <c r="J74" s="16"/>
      <c r="K74" s="16"/>
      <c r="L74" s="16"/>
      <c r="M74" s="16"/>
      <c r="N74" s="16"/>
      <c r="O74" s="16"/>
      <c r="P74" s="16"/>
      <c r="Q74" s="16"/>
      <c r="R74" s="16"/>
      <c r="S74" s="16"/>
    </row>
    <row r="75" spans="2:19">
      <c r="B75" s="16"/>
      <c r="C75" s="16"/>
      <c r="D75" s="16"/>
      <c r="E75" s="16"/>
      <c r="F75" s="16"/>
      <c r="G75" s="16"/>
      <c r="H75" s="16"/>
      <c r="I75" s="16"/>
      <c r="J75" s="16"/>
      <c r="K75" s="16"/>
      <c r="L75" s="16"/>
      <c r="M75" s="16"/>
      <c r="N75" s="16"/>
      <c r="O75" s="16"/>
      <c r="P75" s="16"/>
      <c r="Q75" s="16"/>
      <c r="R75" s="16"/>
      <c r="S75" s="16"/>
    </row>
    <row r="76" spans="2:19">
      <c r="B76" s="16"/>
      <c r="C76" s="16"/>
      <c r="D76" s="16"/>
      <c r="E76" s="16"/>
      <c r="F76" s="16"/>
      <c r="G76" s="16"/>
      <c r="H76" s="16"/>
      <c r="I76" s="16"/>
      <c r="J76" s="16"/>
      <c r="K76" s="16"/>
      <c r="L76" s="16"/>
      <c r="M76" s="16"/>
      <c r="N76" s="16"/>
      <c r="O76" s="16"/>
      <c r="P76" s="16"/>
      <c r="Q76" s="16"/>
      <c r="R76" s="16"/>
      <c r="S76" s="16"/>
    </row>
    <row r="77" spans="2:19">
      <c r="B77" s="16"/>
      <c r="C77" s="16"/>
      <c r="D77" s="16"/>
      <c r="E77" s="16"/>
      <c r="F77" s="16"/>
      <c r="G77" s="16"/>
      <c r="H77" s="16"/>
      <c r="I77" s="16"/>
      <c r="J77" s="16"/>
      <c r="K77" s="16"/>
      <c r="L77" s="16"/>
      <c r="M77" s="16"/>
      <c r="N77" s="16"/>
      <c r="O77" s="16"/>
      <c r="P77" s="16"/>
      <c r="Q77" s="16"/>
      <c r="R77" s="16"/>
      <c r="S77" s="16"/>
    </row>
    <row r="78" spans="2:19">
      <c r="B78" s="16"/>
      <c r="C78" s="16"/>
      <c r="D78" s="16"/>
      <c r="E78" s="16"/>
      <c r="F78" s="16"/>
      <c r="G78" s="16"/>
      <c r="H78" s="16"/>
      <c r="I78" s="16"/>
      <c r="J78" s="16"/>
      <c r="K78" s="16"/>
      <c r="L78" s="16"/>
      <c r="M78" s="16"/>
      <c r="N78" s="16"/>
      <c r="O78" s="16"/>
      <c r="P78" s="16"/>
      <c r="Q78" s="16"/>
      <c r="R78" s="16"/>
      <c r="S78" s="16"/>
    </row>
    <row r="79" spans="2:19">
      <c r="B79" s="16"/>
      <c r="C79" s="16"/>
      <c r="D79" s="16"/>
      <c r="E79" s="16"/>
      <c r="F79" s="16"/>
      <c r="G79" s="16"/>
      <c r="H79" s="16"/>
      <c r="I79" s="16"/>
      <c r="J79" s="16"/>
      <c r="K79" s="16"/>
      <c r="L79" s="16"/>
      <c r="M79" s="16"/>
      <c r="N79" s="16"/>
      <c r="O79" s="16"/>
      <c r="P79" s="16"/>
      <c r="Q79" s="16"/>
      <c r="R79" s="16"/>
      <c r="S79" s="16"/>
    </row>
    <row r="80" spans="2:19" ht="15" customHeight="1">
      <c r="B80" s="16"/>
      <c r="C80" s="16"/>
      <c r="D80" s="16"/>
      <c r="E80" s="16"/>
      <c r="F80" s="16"/>
      <c r="G80" s="16"/>
      <c r="H80" s="16"/>
      <c r="I80" s="16"/>
      <c r="J80" s="16"/>
      <c r="K80" s="16"/>
      <c r="L80" s="16"/>
      <c r="M80" s="16"/>
      <c r="N80" s="16"/>
      <c r="O80" s="16"/>
      <c r="P80" s="16"/>
      <c r="Q80" s="16"/>
      <c r="R80" s="16"/>
      <c r="S80" s="16"/>
    </row>
    <row r="81" spans="2:19">
      <c r="B81" s="16"/>
      <c r="C81" s="16"/>
      <c r="D81" s="16"/>
      <c r="E81" s="16"/>
      <c r="F81" s="16"/>
      <c r="G81" s="16"/>
      <c r="H81" s="16"/>
      <c r="I81" s="16"/>
      <c r="J81" s="16"/>
      <c r="K81" s="16"/>
      <c r="L81" s="16"/>
      <c r="M81" s="16"/>
      <c r="N81" s="16"/>
      <c r="O81" s="16"/>
      <c r="P81" s="16"/>
      <c r="Q81" s="16"/>
      <c r="R81" s="16"/>
      <c r="S81" s="16"/>
    </row>
    <row r="82" spans="2:19">
      <c r="B82" s="16"/>
      <c r="C82" s="16"/>
      <c r="D82" s="16"/>
      <c r="E82" s="16"/>
      <c r="F82" s="16"/>
      <c r="G82" s="16"/>
      <c r="H82" s="16"/>
      <c r="I82" s="16"/>
      <c r="J82" s="16"/>
      <c r="K82" s="16"/>
      <c r="L82" s="16"/>
      <c r="M82" s="16"/>
      <c r="N82" s="16"/>
      <c r="O82" s="16"/>
      <c r="P82" s="16"/>
      <c r="Q82" s="16"/>
      <c r="R82" s="16"/>
      <c r="S82" s="16"/>
    </row>
    <row r="83" spans="2:19">
      <c r="B83" s="16"/>
      <c r="C83" s="16"/>
      <c r="D83" s="16"/>
      <c r="E83" s="16"/>
      <c r="F83" s="16"/>
      <c r="G83" s="16"/>
      <c r="H83" s="16"/>
      <c r="I83" s="16"/>
      <c r="J83" s="16"/>
      <c r="K83" s="16"/>
      <c r="L83" s="16"/>
      <c r="M83" s="16"/>
      <c r="N83" s="16"/>
      <c r="O83" s="16"/>
      <c r="P83" s="16"/>
      <c r="Q83" s="16"/>
      <c r="R83" s="16"/>
      <c r="S83" s="16"/>
    </row>
    <row r="84" spans="2:19">
      <c r="B84" s="16"/>
      <c r="C84" s="16"/>
      <c r="D84" s="16"/>
      <c r="E84" s="16"/>
      <c r="F84" s="16"/>
      <c r="G84" s="16"/>
      <c r="H84" s="16"/>
      <c r="I84" s="16"/>
      <c r="J84" s="16"/>
      <c r="K84" s="16"/>
      <c r="L84" s="16"/>
      <c r="M84" s="16"/>
      <c r="N84" s="16"/>
      <c r="O84" s="16"/>
      <c r="P84" s="16"/>
      <c r="Q84" s="16"/>
      <c r="R84" s="16"/>
      <c r="S84" s="16"/>
    </row>
    <row r="85" spans="2:19">
      <c r="B85" s="16"/>
      <c r="C85" s="16"/>
      <c r="D85" s="16"/>
      <c r="E85" s="16"/>
      <c r="F85" s="16"/>
      <c r="G85" s="16"/>
      <c r="H85" s="16"/>
      <c r="I85" s="16"/>
      <c r="J85" s="16"/>
      <c r="K85" s="16"/>
      <c r="L85" s="16"/>
      <c r="M85" s="16"/>
      <c r="N85" s="16"/>
      <c r="O85" s="16"/>
      <c r="P85" s="16"/>
      <c r="Q85" s="16"/>
      <c r="R85" s="16"/>
      <c r="S85" s="16"/>
    </row>
    <row r="86" spans="2:19">
      <c r="B86" s="16"/>
      <c r="C86" s="16"/>
      <c r="D86" s="16"/>
      <c r="E86" s="16"/>
      <c r="F86" s="16"/>
      <c r="G86" s="16"/>
      <c r="H86" s="16"/>
      <c r="I86" s="16"/>
      <c r="J86" s="16"/>
      <c r="K86" s="16"/>
      <c r="L86" s="16"/>
      <c r="M86" s="16"/>
      <c r="N86" s="16"/>
      <c r="O86" s="16"/>
      <c r="P86" s="16"/>
      <c r="Q86" s="16"/>
      <c r="R86" s="16"/>
      <c r="S86" s="16"/>
    </row>
    <row r="90" spans="2:19" ht="225" customHeight="1"/>
  </sheetData>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6"/>
  <dimension ref="A11:S29"/>
  <sheetViews>
    <sheetView showGridLines="0" topLeftCell="A3" zoomScale="70" zoomScaleNormal="70" workbookViewId="0">
      <selection activeCell="M27" sqref="M27:N27"/>
    </sheetView>
  </sheetViews>
  <sheetFormatPr defaultColWidth="8.85546875" defaultRowHeight="15"/>
  <cols>
    <col min="1" max="2" width="2.85546875" customWidth="1"/>
    <col min="9" max="9" width="13.42578125" customWidth="1"/>
    <col min="10" max="10" width="27.85546875" customWidth="1"/>
    <col min="11" max="11" width="13.42578125" customWidth="1"/>
    <col min="12" max="12" width="70.28515625" customWidth="1"/>
    <col min="13" max="13" width="14.42578125" customWidth="1"/>
    <col min="14" max="14" width="29.7109375" customWidth="1"/>
    <col min="15" max="16" width="14.42578125" customWidth="1"/>
    <col min="17" max="18" width="11" customWidth="1"/>
    <col min="19" max="19" width="2.85546875" customWidth="1"/>
  </cols>
  <sheetData>
    <row r="11" spans="1:19">
      <c r="A11" s="9"/>
      <c r="B11" s="16"/>
      <c r="C11" s="33" t="s">
        <v>127</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96"/>
      <c r="R12" s="16"/>
      <c r="S12" s="16"/>
    </row>
    <row r="13" spans="1:19">
      <c r="A13" s="9"/>
      <c r="B13" s="16"/>
      <c r="C13" s="16"/>
      <c r="D13" s="16"/>
      <c r="E13" s="16"/>
      <c r="F13" s="16"/>
      <c r="G13" s="16"/>
      <c r="H13" s="16"/>
      <c r="I13" s="16"/>
      <c r="J13" s="16"/>
      <c r="K13" s="37"/>
      <c r="L13" s="37"/>
      <c r="M13" s="37"/>
      <c r="N13" s="37"/>
      <c r="O13" s="37"/>
      <c r="P13" s="37"/>
      <c r="Q13" s="37"/>
      <c r="R13" s="37"/>
      <c r="S13" s="16"/>
    </row>
    <row r="14" spans="1:19" ht="99" customHeight="1">
      <c r="A14" s="9"/>
      <c r="B14" s="16"/>
      <c r="C14" s="66" t="s">
        <v>264</v>
      </c>
      <c r="D14" s="66" t="s">
        <v>408</v>
      </c>
      <c r="E14" s="66" t="s">
        <v>409</v>
      </c>
      <c r="F14" s="66" t="s">
        <v>410</v>
      </c>
      <c r="G14" s="66" t="s">
        <v>411</v>
      </c>
      <c r="H14" s="66" t="s">
        <v>412</v>
      </c>
      <c r="I14" s="390" t="s">
        <v>174</v>
      </c>
      <c r="J14" s="391"/>
      <c r="K14" s="390" t="s">
        <v>175</v>
      </c>
      <c r="L14" s="391"/>
      <c r="M14" s="390" t="s">
        <v>186</v>
      </c>
      <c r="N14" s="391"/>
      <c r="O14" s="390" t="s">
        <v>189</v>
      </c>
      <c r="P14" s="391"/>
      <c r="Q14" s="388" t="s">
        <v>190</v>
      </c>
      <c r="R14" s="389"/>
      <c r="S14" s="16"/>
    </row>
    <row r="15" spans="1:19" ht="40.5" customHeight="1">
      <c r="A15" s="9"/>
      <c r="B15" s="16"/>
      <c r="C15" s="399" t="s">
        <v>187</v>
      </c>
      <c r="D15" s="399" t="s">
        <v>187</v>
      </c>
      <c r="E15" s="399" t="s">
        <v>187</v>
      </c>
      <c r="F15" s="399" t="s">
        <v>187</v>
      </c>
      <c r="G15" s="399" t="s">
        <v>187</v>
      </c>
      <c r="H15" s="399" t="s">
        <v>187</v>
      </c>
      <c r="I15" s="382" t="s">
        <v>442</v>
      </c>
      <c r="J15" s="382"/>
      <c r="K15" s="382" t="s">
        <v>443</v>
      </c>
      <c r="L15" s="382"/>
      <c r="M15" s="393"/>
      <c r="N15" s="394"/>
      <c r="O15" s="392"/>
      <c r="P15" s="392"/>
      <c r="Q15" s="382"/>
      <c r="R15" s="382"/>
      <c r="S15" s="16"/>
    </row>
    <row r="16" spans="1:19">
      <c r="A16" s="9"/>
      <c r="B16" s="16"/>
      <c r="C16" s="399"/>
      <c r="D16" s="399"/>
      <c r="E16" s="399"/>
      <c r="F16" s="399"/>
      <c r="G16" s="399"/>
      <c r="H16" s="399"/>
      <c r="I16" s="382"/>
      <c r="J16" s="382"/>
      <c r="K16" s="382"/>
      <c r="L16" s="382"/>
      <c r="M16" s="395"/>
      <c r="N16" s="396"/>
      <c r="O16" s="392"/>
      <c r="P16" s="392"/>
      <c r="Q16" s="382"/>
      <c r="R16" s="382"/>
      <c r="S16" s="16"/>
    </row>
    <row r="17" spans="1:19">
      <c r="A17" s="9"/>
      <c r="B17" s="16"/>
      <c r="C17" s="399"/>
      <c r="D17" s="399"/>
      <c r="E17" s="399"/>
      <c r="F17" s="399"/>
      <c r="G17" s="399"/>
      <c r="H17" s="399"/>
      <c r="I17" s="382"/>
      <c r="J17" s="382"/>
      <c r="K17" s="382"/>
      <c r="L17" s="382"/>
      <c r="M17" s="395"/>
      <c r="N17" s="396"/>
      <c r="O17" s="392"/>
      <c r="P17" s="392"/>
      <c r="Q17" s="382"/>
      <c r="R17" s="382"/>
      <c r="S17" s="16"/>
    </row>
    <row r="18" spans="1:19">
      <c r="A18" s="9"/>
      <c r="B18" s="16"/>
      <c r="C18" s="399"/>
      <c r="D18" s="399"/>
      <c r="E18" s="399"/>
      <c r="F18" s="399"/>
      <c r="G18" s="399"/>
      <c r="H18" s="399"/>
      <c r="I18" s="382"/>
      <c r="J18" s="382"/>
      <c r="K18" s="382"/>
      <c r="L18" s="382"/>
      <c r="M18" s="395"/>
      <c r="N18" s="396"/>
      <c r="O18" s="392"/>
      <c r="P18" s="392"/>
      <c r="Q18" s="382"/>
      <c r="R18" s="382"/>
      <c r="S18" s="16"/>
    </row>
    <row r="19" spans="1:19">
      <c r="A19" s="9"/>
      <c r="B19" s="16"/>
      <c r="C19" s="399"/>
      <c r="D19" s="399"/>
      <c r="E19" s="399"/>
      <c r="F19" s="399"/>
      <c r="G19" s="399"/>
      <c r="H19" s="399"/>
      <c r="I19" s="382"/>
      <c r="J19" s="382"/>
      <c r="K19" s="382"/>
      <c r="L19" s="382"/>
      <c r="M19" s="395"/>
      <c r="N19" s="396"/>
      <c r="O19" s="392"/>
      <c r="P19" s="392"/>
      <c r="Q19" s="382"/>
      <c r="R19" s="382"/>
      <c r="S19" s="16"/>
    </row>
    <row r="20" spans="1:19">
      <c r="A20" s="9"/>
      <c r="B20" s="16"/>
      <c r="C20" s="399"/>
      <c r="D20" s="399"/>
      <c r="E20" s="399"/>
      <c r="F20" s="399"/>
      <c r="G20" s="399"/>
      <c r="H20" s="399"/>
      <c r="I20" s="382"/>
      <c r="J20" s="382"/>
      <c r="K20" s="382"/>
      <c r="L20" s="382"/>
      <c r="M20" s="395"/>
      <c r="N20" s="396"/>
      <c r="O20" s="392"/>
      <c r="P20" s="392"/>
      <c r="Q20" s="382"/>
      <c r="R20" s="382"/>
      <c r="S20" s="16"/>
    </row>
    <row r="21" spans="1:19">
      <c r="A21" s="9"/>
      <c r="B21" s="16"/>
      <c r="C21" s="399"/>
      <c r="D21" s="399"/>
      <c r="E21" s="399"/>
      <c r="F21" s="399"/>
      <c r="G21" s="399"/>
      <c r="H21" s="399"/>
      <c r="I21" s="382"/>
      <c r="J21" s="382"/>
      <c r="K21" s="382"/>
      <c r="L21" s="382"/>
      <c r="M21" s="395"/>
      <c r="N21" s="396"/>
      <c r="O21" s="392"/>
      <c r="P21" s="392"/>
      <c r="Q21" s="382"/>
      <c r="R21" s="382"/>
      <c r="S21" s="16"/>
    </row>
    <row r="22" spans="1:19">
      <c r="B22" s="16"/>
      <c r="C22" s="399"/>
      <c r="D22" s="399"/>
      <c r="E22" s="399"/>
      <c r="F22" s="399"/>
      <c r="G22" s="399"/>
      <c r="H22" s="399"/>
      <c r="I22" s="382"/>
      <c r="J22" s="382"/>
      <c r="K22" s="382"/>
      <c r="L22" s="382"/>
      <c r="M22" s="395"/>
      <c r="N22" s="396"/>
      <c r="O22" s="392"/>
      <c r="P22" s="392"/>
      <c r="Q22" s="382"/>
      <c r="R22" s="382"/>
      <c r="S22" s="16"/>
    </row>
    <row r="23" spans="1:19">
      <c r="B23" s="16"/>
      <c r="C23" s="399"/>
      <c r="D23" s="399"/>
      <c r="E23" s="399"/>
      <c r="F23" s="399"/>
      <c r="G23" s="399"/>
      <c r="H23" s="399"/>
      <c r="I23" s="382"/>
      <c r="J23" s="382"/>
      <c r="K23" s="382"/>
      <c r="L23" s="382"/>
      <c r="M23" s="397"/>
      <c r="N23" s="398"/>
      <c r="O23" s="392"/>
      <c r="P23" s="392"/>
      <c r="Q23" s="382"/>
      <c r="R23" s="382"/>
      <c r="S23" s="16"/>
    </row>
    <row r="24" spans="1:19" ht="62.25" customHeight="1">
      <c r="B24" s="16"/>
      <c r="C24" s="135" t="s">
        <v>429</v>
      </c>
      <c r="D24" s="135" t="s">
        <v>429</v>
      </c>
      <c r="E24" s="135" t="s">
        <v>429</v>
      </c>
      <c r="F24" s="135" t="s">
        <v>429</v>
      </c>
      <c r="G24" s="135" t="s">
        <v>429</v>
      </c>
      <c r="H24" s="136" t="s">
        <v>429</v>
      </c>
      <c r="I24" s="385" t="s">
        <v>437</v>
      </c>
      <c r="J24" s="385"/>
      <c r="K24" s="385" t="s">
        <v>456</v>
      </c>
      <c r="L24" s="385"/>
      <c r="M24" s="382"/>
      <c r="N24" s="382"/>
      <c r="O24" s="383" t="s">
        <v>192</v>
      </c>
      <c r="P24" s="383"/>
      <c r="Q24" s="384" t="s">
        <v>188</v>
      </c>
      <c r="R24" s="384"/>
      <c r="S24" s="16"/>
    </row>
    <row r="25" spans="1:19" ht="77.25" customHeight="1">
      <c r="B25" s="16"/>
      <c r="C25" s="135" t="s">
        <v>429</v>
      </c>
      <c r="D25" s="135" t="s">
        <v>429</v>
      </c>
      <c r="E25" s="135" t="s">
        <v>429</v>
      </c>
      <c r="F25" s="135" t="s">
        <v>429</v>
      </c>
      <c r="G25" s="135" t="s">
        <v>429</v>
      </c>
      <c r="H25" s="136" t="s">
        <v>429</v>
      </c>
      <c r="I25" s="385" t="s">
        <v>444</v>
      </c>
      <c r="J25" s="385"/>
      <c r="K25" s="385" t="s">
        <v>457</v>
      </c>
      <c r="L25" s="385"/>
      <c r="M25" s="382"/>
      <c r="N25" s="382"/>
      <c r="O25" s="383" t="s">
        <v>192</v>
      </c>
      <c r="P25" s="383"/>
      <c r="Q25" s="384" t="s">
        <v>188</v>
      </c>
      <c r="R25" s="384"/>
      <c r="S25" s="16"/>
    </row>
    <row r="26" spans="1:19" ht="77.25" customHeight="1">
      <c r="C26" s="135" t="s">
        <v>429</v>
      </c>
      <c r="D26" s="135" t="s">
        <v>429</v>
      </c>
      <c r="E26" s="135" t="s">
        <v>429</v>
      </c>
      <c r="F26" s="135" t="s">
        <v>429</v>
      </c>
      <c r="G26" s="135" t="s">
        <v>429</v>
      </c>
      <c r="H26" s="136" t="s">
        <v>429</v>
      </c>
      <c r="I26" s="385" t="s">
        <v>445</v>
      </c>
      <c r="J26" s="385"/>
      <c r="K26" s="385" t="s">
        <v>458</v>
      </c>
      <c r="L26" s="385"/>
      <c r="M26" s="382"/>
      <c r="N26" s="382"/>
      <c r="O26" s="383" t="s">
        <v>192</v>
      </c>
      <c r="P26" s="383"/>
      <c r="Q26" s="384" t="s">
        <v>188</v>
      </c>
      <c r="R26" s="384"/>
    </row>
    <row r="27" spans="1:19" ht="72" customHeight="1">
      <c r="C27" s="135" t="s">
        <v>429</v>
      </c>
      <c r="D27" s="135" t="s">
        <v>429</v>
      </c>
      <c r="E27" s="135" t="s">
        <v>429</v>
      </c>
      <c r="F27" s="135" t="s">
        <v>429</v>
      </c>
      <c r="G27" s="135" t="s">
        <v>429</v>
      </c>
      <c r="H27" s="136" t="s">
        <v>429</v>
      </c>
      <c r="I27" s="385" t="s">
        <v>446</v>
      </c>
      <c r="J27" s="385"/>
      <c r="K27" s="385" t="s">
        <v>459</v>
      </c>
      <c r="L27" s="385"/>
      <c r="M27" s="382"/>
      <c r="N27" s="382"/>
      <c r="O27" s="383" t="s">
        <v>192</v>
      </c>
      <c r="P27" s="383"/>
      <c r="Q27" s="384" t="s">
        <v>188</v>
      </c>
      <c r="R27" s="384"/>
    </row>
    <row r="28" spans="1:19" ht="109.5" customHeight="1">
      <c r="C28" s="135" t="s">
        <v>429</v>
      </c>
      <c r="D28" s="135" t="s">
        <v>429</v>
      </c>
      <c r="E28" s="135" t="s">
        <v>429</v>
      </c>
      <c r="F28" s="135" t="s">
        <v>429</v>
      </c>
      <c r="G28" s="135" t="s">
        <v>429</v>
      </c>
      <c r="H28" s="136" t="s">
        <v>429</v>
      </c>
      <c r="I28" s="385" t="s">
        <v>447</v>
      </c>
      <c r="J28" s="385"/>
      <c r="K28" s="385" t="s">
        <v>460</v>
      </c>
      <c r="L28" s="385"/>
      <c r="M28" s="382"/>
      <c r="N28" s="382"/>
      <c r="O28" s="383" t="s">
        <v>192</v>
      </c>
      <c r="P28" s="383"/>
      <c r="Q28" s="384" t="s">
        <v>188</v>
      </c>
      <c r="R28" s="384"/>
    </row>
    <row r="29" spans="1:19" ht="102" customHeight="1">
      <c r="C29" s="135" t="s">
        <v>429</v>
      </c>
      <c r="D29" s="135" t="s">
        <v>429</v>
      </c>
      <c r="E29" s="135" t="s">
        <v>429</v>
      </c>
      <c r="F29" s="135" t="s">
        <v>429</v>
      </c>
      <c r="G29" s="135" t="s">
        <v>429</v>
      </c>
      <c r="H29" s="136" t="s">
        <v>429</v>
      </c>
      <c r="I29" s="385" t="s">
        <v>413</v>
      </c>
      <c r="J29" s="385"/>
      <c r="K29" s="385" t="s">
        <v>414</v>
      </c>
      <c r="L29" s="385"/>
      <c r="M29" s="386" t="s">
        <v>415</v>
      </c>
      <c r="N29" s="386"/>
      <c r="O29" s="387" t="s">
        <v>192</v>
      </c>
      <c r="P29" s="387"/>
      <c r="Q29" s="382" t="s">
        <v>188</v>
      </c>
      <c r="R29" s="382"/>
    </row>
  </sheetData>
  <mergeCells count="46">
    <mergeCell ref="C15:C23"/>
    <mergeCell ref="Q15:R23"/>
    <mergeCell ref="H15:H23"/>
    <mergeCell ref="G15:G23"/>
    <mergeCell ref="F15:F23"/>
    <mergeCell ref="E15:E23"/>
    <mergeCell ref="D15:D23"/>
    <mergeCell ref="K24:L24"/>
    <mergeCell ref="K15:L23"/>
    <mergeCell ref="I24:J24"/>
    <mergeCell ref="Q14:R14"/>
    <mergeCell ref="O14:P14"/>
    <mergeCell ref="M14:N14"/>
    <mergeCell ref="K14:L14"/>
    <mergeCell ref="I14:J14"/>
    <mergeCell ref="I15:J23"/>
    <mergeCell ref="M24:N24"/>
    <mergeCell ref="Q24:R24"/>
    <mergeCell ref="O24:P24"/>
    <mergeCell ref="O15:P23"/>
    <mergeCell ref="M15:N23"/>
    <mergeCell ref="I25:J25"/>
    <mergeCell ref="K25:L25"/>
    <mergeCell ref="M25:N25"/>
    <mergeCell ref="O25:P25"/>
    <mergeCell ref="Q25:R25"/>
    <mergeCell ref="I27:J27"/>
    <mergeCell ref="I28:J28"/>
    <mergeCell ref="I29:J29"/>
    <mergeCell ref="I26:J26"/>
    <mergeCell ref="K26:L26"/>
    <mergeCell ref="K28:L28"/>
    <mergeCell ref="M26:N26"/>
    <mergeCell ref="O26:P26"/>
    <mergeCell ref="Q26:R26"/>
    <mergeCell ref="K27:L27"/>
    <mergeCell ref="M27:N27"/>
    <mergeCell ref="O27:P27"/>
    <mergeCell ref="Q27:R27"/>
    <mergeCell ref="M28:N28"/>
    <mergeCell ref="O28:P28"/>
    <mergeCell ref="Q28:R28"/>
    <mergeCell ref="K29:L29"/>
    <mergeCell ref="M29:N29"/>
    <mergeCell ref="O29:P29"/>
    <mergeCell ref="Q29:R29"/>
  </mergeCells>
  <dataValidations count="1">
    <dataValidation type="textLength" allowBlank="1" showInputMessage="1" showErrorMessage="1" sqref="C15:H15 C24:H24" xr:uid="{00000000-0002-0000-1D00-000000000000}">
      <formula1>1</formula1>
      <formula2>1</formula2>
    </dataValidation>
  </dataValidations>
  <hyperlinks>
    <hyperlink ref="O24:P24" location="ANALYZE_anexo2!A1" display="exemplo" xr:uid="{00000000-0004-0000-1D00-000000000000}"/>
    <hyperlink ref="O25:P25" location="ANALYZE_anexo3!A1" display="exemplo" xr:uid="{00000000-0004-0000-1D00-000001000000}"/>
    <hyperlink ref="O26:P26" location="ANALYZE_anexo4!A1" display="exemplo" xr:uid="{00000000-0004-0000-1D00-000002000000}"/>
    <hyperlink ref="O27:P27" location="ANALYZE_anexo5!A1" display="exemplo" xr:uid="{00000000-0004-0000-1D00-000003000000}"/>
    <hyperlink ref="O28:P28" location="ANALYZE_anexo6!A1" display="exemplo" xr:uid="{00000000-0004-0000-1D00-000004000000}"/>
    <hyperlink ref="O29:P29" location="ANALYZE_anexo!A1" display="exemplo" xr:uid="{00000000-0004-0000-1D00-000005000000}"/>
  </hyperlinks>
  <pageMargins left="0.511811024" right="0.511811024" top="0.78740157499999996" bottom="0.78740157499999996" header="0.31496062000000002" footer="0.31496062000000002"/>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G17" t="s">
        <v>406</v>
      </c>
      <c r="O17" s="37"/>
      <c r="P17" s="37"/>
      <c r="Q17" s="16"/>
    </row>
    <row r="18" spans="2:17">
      <c r="B18" s="16"/>
      <c r="C18" s="16"/>
      <c r="D18" s="16"/>
      <c r="E18" s="16"/>
      <c r="O18" s="37"/>
      <c r="P18" s="37"/>
      <c r="Q18" s="16"/>
    </row>
    <row r="19" spans="2:17">
      <c r="B19" s="16"/>
      <c r="C19" s="16"/>
      <c r="D19" s="16"/>
      <c r="E19" s="16"/>
      <c r="G19" t="s">
        <v>407</v>
      </c>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57"/>
  <dimension ref="A11:Q26"/>
  <sheetViews>
    <sheetView showGridLines="0" showRowColHeaders="0" topLeftCell="A10" workbookViewId="0">
      <selection activeCell="P22" sqref="P22"/>
    </sheetView>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t="s">
        <v>456</v>
      </c>
      <c r="C13" s="16"/>
      <c r="D13" s="16"/>
      <c r="E13" s="16"/>
      <c r="F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L16" s="16"/>
      <c r="M16" s="16"/>
      <c r="N16" s="16"/>
      <c r="O16" s="37"/>
      <c r="P16" s="37"/>
      <c r="Q16" s="16"/>
    </row>
    <row r="17" spans="2:17">
      <c r="B17" s="16"/>
      <c r="C17" s="16"/>
      <c r="D17" s="16"/>
      <c r="E17" s="16"/>
      <c r="F17" s="16"/>
      <c r="L17" s="16"/>
      <c r="M17" s="16"/>
      <c r="N17" s="16"/>
      <c r="O17" s="37"/>
      <c r="P17" s="37"/>
      <c r="Q17" s="16"/>
    </row>
    <row r="18" spans="2:17">
      <c r="B18" s="16"/>
      <c r="C18" s="16"/>
      <c r="D18" s="16"/>
      <c r="E18" s="16"/>
      <c r="F18" s="16"/>
      <c r="L18" s="16"/>
      <c r="M18" s="16"/>
      <c r="N18" s="16"/>
      <c r="O18" s="37"/>
      <c r="P18" s="37"/>
      <c r="Q18" s="16"/>
    </row>
    <row r="19" spans="2:17">
      <c r="B19" s="16"/>
      <c r="C19" s="16"/>
      <c r="D19" s="16"/>
      <c r="E19" s="16"/>
      <c r="F19" s="16"/>
      <c r="L19" s="16"/>
      <c r="M19" s="16"/>
      <c r="N19" s="16"/>
      <c r="O19" s="37"/>
      <c r="P19" s="37"/>
      <c r="Q19" s="16"/>
    </row>
    <row r="20" spans="2:17">
      <c r="B20" s="16"/>
      <c r="C20" s="16"/>
      <c r="D20" s="16"/>
      <c r="E20" s="16"/>
      <c r="F20" s="16"/>
      <c r="L20" s="16"/>
      <c r="M20" s="16"/>
      <c r="N20" s="16"/>
      <c r="O20" s="37"/>
      <c r="P20" s="37"/>
      <c r="Q20" s="16"/>
    </row>
    <row r="21" spans="2:17">
      <c r="B21" s="16"/>
      <c r="C21" s="16"/>
      <c r="D21" s="16"/>
      <c r="E21" s="16"/>
      <c r="F21" s="16"/>
      <c r="L21" s="16"/>
      <c r="M21" s="16"/>
      <c r="N21" s="16"/>
      <c r="O21" s="37"/>
      <c r="P21" s="37"/>
      <c r="Q21" s="16"/>
    </row>
    <row r="22" spans="2:17">
      <c r="B22" s="16"/>
      <c r="C22" s="16"/>
      <c r="D22" s="16"/>
      <c r="E22" s="16"/>
      <c r="F22" s="16"/>
      <c r="L22" s="16"/>
      <c r="M22" s="16"/>
      <c r="N22" s="16"/>
      <c r="O22" s="37"/>
      <c r="P22" s="37"/>
      <c r="Q22" s="16"/>
    </row>
    <row r="23" spans="2:17">
      <c r="B23" s="16"/>
      <c r="C23" s="16"/>
      <c r="D23" s="16"/>
      <c r="E23" s="16"/>
      <c r="F23" s="16"/>
      <c r="G23" s="125"/>
      <c r="H23" s="125"/>
      <c r="I23" s="125"/>
      <c r="J23" s="125"/>
      <c r="K23" s="125"/>
      <c r="L23" s="16"/>
      <c r="M23" s="16"/>
      <c r="N23" s="16"/>
      <c r="O23" s="37"/>
      <c r="P23" s="37"/>
      <c r="Q23" s="16"/>
    </row>
    <row r="24" spans="2:17">
      <c r="B24" s="16"/>
      <c r="C24" s="16"/>
      <c r="D24" s="16"/>
      <c r="E24" s="16"/>
      <c r="F24" s="16"/>
      <c r="G24" s="125"/>
      <c r="H24" s="125"/>
      <c r="I24" s="125"/>
      <c r="J24" s="125"/>
      <c r="K24" s="125"/>
      <c r="L24" s="16"/>
      <c r="M24" s="16"/>
      <c r="N24" s="16"/>
      <c r="O24" s="37"/>
      <c r="P24" s="37"/>
      <c r="Q24" s="16"/>
    </row>
    <row r="25" spans="2:17">
      <c r="B25" s="16"/>
      <c r="C25" s="16"/>
      <c r="D25" s="16"/>
      <c r="E25" s="16"/>
      <c r="F25" s="16"/>
      <c r="G25" s="125"/>
      <c r="H25" s="125"/>
      <c r="I25" s="125"/>
      <c r="J25" s="125"/>
      <c r="K25" s="125"/>
      <c r="L25" s="16"/>
      <c r="M25" s="16"/>
      <c r="N25" s="16"/>
      <c r="O25" s="37"/>
      <c r="P25" s="37"/>
      <c r="Q25" s="16"/>
    </row>
    <row r="26" spans="2:17">
      <c r="B26" s="16"/>
      <c r="C26" s="16"/>
      <c r="D26" s="16"/>
      <c r="E26" s="16"/>
      <c r="F26" s="16"/>
      <c r="G26" s="125"/>
      <c r="H26" s="125"/>
      <c r="I26" s="125"/>
      <c r="J26" s="125"/>
      <c r="K26" s="125"/>
      <c r="L26" s="16"/>
      <c r="M26" s="16"/>
      <c r="N26" s="16"/>
      <c r="O26" s="37"/>
      <c r="P26" s="37"/>
      <c r="Q26" s="16"/>
    </row>
  </sheetData>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Plan58"/>
  <dimension ref="A11:Q26"/>
  <sheetViews>
    <sheetView showGridLines="0" showRowColHeaders="0" workbookViewId="0">
      <selection activeCell="D13" sqref="D13"/>
    </sheetView>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t="s">
        <v>457</v>
      </c>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Plan59"/>
  <dimension ref="A11:Q26"/>
  <sheetViews>
    <sheetView showGridLines="0" showRowColHeaders="0" topLeftCell="A4" zoomScale="85" zoomScaleNormal="85"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Plan60"/>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Plan61"/>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Plan6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Plan25"/>
  <dimension ref="A11:AC26"/>
  <sheetViews>
    <sheetView showGridLines="0" zoomScale="85" zoomScaleNormal="85" workbookViewId="0"/>
  </sheetViews>
  <sheetFormatPr defaultColWidth="8.85546875" defaultRowHeight="15"/>
  <cols>
    <col min="1" max="2" width="2.85546875" customWidth="1"/>
    <col min="19" max="19" width="2.85546875" customWidth="1"/>
  </cols>
  <sheetData>
    <row r="11" spans="1:29">
      <c r="A11" s="9"/>
      <c r="B11" s="16"/>
      <c r="C11" s="33" t="s">
        <v>128</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row>
    <row r="12" spans="1:29">
      <c r="A12" s="9"/>
      <c r="B12" s="16"/>
      <c r="C12" s="16"/>
      <c r="D12" s="16"/>
      <c r="E12" s="16"/>
      <c r="F12" s="16"/>
      <c r="G12" s="16"/>
      <c r="H12" s="16"/>
      <c r="I12" s="16"/>
      <c r="J12" s="16"/>
      <c r="K12" s="25"/>
      <c r="L12" s="16"/>
      <c r="M12" s="16"/>
      <c r="N12" s="16"/>
      <c r="O12" s="16"/>
      <c r="P12" s="16"/>
      <c r="Q12" s="16"/>
      <c r="R12" s="16"/>
      <c r="S12" s="16"/>
      <c r="T12" s="16"/>
      <c r="U12" s="16"/>
      <c r="V12" s="16"/>
      <c r="W12" s="16"/>
      <c r="X12" s="16"/>
      <c r="Y12" s="16"/>
      <c r="Z12" s="16"/>
      <c r="AA12" s="16"/>
      <c r="AB12" s="16"/>
      <c r="AC12" s="16"/>
    </row>
    <row r="13" spans="1:29" ht="57.75" customHeight="1">
      <c r="A13" s="9"/>
      <c r="B13" s="16"/>
      <c r="C13" s="62" t="s">
        <v>264</v>
      </c>
      <c r="D13" s="62" t="s">
        <v>408</v>
      </c>
      <c r="E13" s="62" t="s">
        <v>409</v>
      </c>
      <c r="F13" s="130" t="s">
        <v>410</v>
      </c>
      <c r="G13" s="137" t="s">
        <v>411</v>
      </c>
      <c r="H13" s="137" t="s">
        <v>412</v>
      </c>
      <c r="I13" s="401" t="s">
        <v>193</v>
      </c>
      <c r="J13" s="402"/>
      <c r="K13" s="402"/>
      <c r="L13" s="402"/>
      <c r="M13" s="402"/>
      <c r="N13" s="402"/>
      <c r="O13" s="402"/>
      <c r="P13" s="402"/>
      <c r="Q13" s="402"/>
      <c r="R13" s="402"/>
      <c r="S13" s="402"/>
      <c r="T13" s="402"/>
      <c r="U13" s="402"/>
      <c r="V13" s="402"/>
      <c r="W13" s="402"/>
      <c r="X13" s="402"/>
      <c r="Y13" s="402"/>
      <c r="Z13" s="402"/>
      <c r="AA13" s="402"/>
      <c r="AB13" s="402"/>
      <c r="AC13" s="16"/>
    </row>
    <row r="14" spans="1:29" ht="15" customHeight="1">
      <c r="A14" s="9"/>
      <c r="B14" s="16"/>
      <c r="C14" s="63" t="s">
        <v>429</v>
      </c>
      <c r="D14" s="63" t="s">
        <v>429</v>
      </c>
      <c r="E14" s="63" t="s">
        <v>429</v>
      </c>
      <c r="F14" s="64" t="s">
        <v>429</v>
      </c>
      <c r="G14" s="138" t="s">
        <v>429</v>
      </c>
      <c r="H14" s="138" t="s">
        <v>429</v>
      </c>
      <c r="I14" s="404" t="s">
        <v>451</v>
      </c>
      <c r="J14" s="405"/>
      <c r="K14" s="405"/>
      <c r="L14" s="405"/>
      <c r="M14" s="405"/>
      <c r="N14" s="405"/>
      <c r="O14" s="405"/>
      <c r="P14" s="405"/>
      <c r="Q14" s="405"/>
      <c r="R14" s="405"/>
      <c r="S14" s="405"/>
      <c r="T14" s="405"/>
      <c r="U14" s="405"/>
      <c r="V14" s="405"/>
      <c r="W14" s="405"/>
      <c r="X14" s="405"/>
      <c r="Y14" s="405"/>
      <c r="Z14" s="405"/>
      <c r="AA14" s="405"/>
      <c r="AB14" s="129"/>
      <c r="AC14" s="16"/>
    </row>
    <row r="15" spans="1:29" ht="15" customHeight="1">
      <c r="A15" s="9"/>
      <c r="B15" s="16"/>
      <c r="C15" s="63" t="s">
        <v>429</v>
      </c>
      <c r="D15" s="63" t="s">
        <v>429</v>
      </c>
      <c r="E15" s="63" t="s">
        <v>429</v>
      </c>
      <c r="F15" s="64" t="s">
        <v>429</v>
      </c>
      <c r="G15" s="138" t="s">
        <v>429</v>
      </c>
      <c r="H15" s="138" t="s">
        <v>429</v>
      </c>
      <c r="I15" s="404" t="s">
        <v>437</v>
      </c>
      <c r="J15" s="405"/>
      <c r="K15" s="405"/>
      <c r="L15" s="405"/>
      <c r="M15" s="405"/>
      <c r="N15" s="405"/>
      <c r="O15" s="405"/>
      <c r="P15" s="405"/>
      <c r="Q15" s="405"/>
      <c r="R15" s="405"/>
      <c r="S15" s="405"/>
      <c r="T15" s="405"/>
      <c r="U15" s="405"/>
      <c r="V15" s="405"/>
      <c r="W15" s="405"/>
      <c r="X15" s="405"/>
      <c r="Y15" s="405"/>
      <c r="Z15" s="405"/>
      <c r="AA15" s="406"/>
      <c r="AB15" s="132"/>
      <c r="AC15" s="16"/>
    </row>
    <row r="16" spans="1:29" ht="15" customHeight="1">
      <c r="A16" s="9"/>
      <c r="B16" s="16"/>
      <c r="C16" s="63" t="s">
        <v>429</v>
      </c>
      <c r="D16" s="63" t="s">
        <v>429</v>
      </c>
      <c r="E16" s="63" t="s">
        <v>429</v>
      </c>
      <c r="F16" s="64" t="s">
        <v>429</v>
      </c>
      <c r="G16" s="138" t="s">
        <v>429</v>
      </c>
      <c r="H16" s="138" t="s">
        <v>429</v>
      </c>
      <c r="I16" s="404" t="s">
        <v>444</v>
      </c>
      <c r="J16" s="405"/>
      <c r="K16" s="405"/>
      <c r="L16" s="405"/>
      <c r="M16" s="405"/>
      <c r="N16" s="405"/>
      <c r="O16" s="405"/>
      <c r="P16" s="405"/>
      <c r="Q16" s="405"/>
      <c r="R16" s="405"/>
      <c r="S16" s="405"/>
      <c r="T16" s="405"/>
      <c r="U16" s="405"/>
      <c r="V16" s="405"/>
      <c r="W16" s="405"/>
      <c r="X16" s="405"/>
      <c r="Y16" s="405"/>
      <c r="Z16" s="405"/>
      <c r="AA16" s="406"/>
      <c r="AB16" s="129"/>
      <c r="AC16" s="16"/>
    </row>
    <row r="17" spans="1:29" ht="15" customHeight="1">
      <c r="A17" s="9"/>
      <c r="B17" s="16"/>
      <c r="C17" s="63" t="s">
        <v>429</v>
      </c>
      <c r="D17" s="63" t="s">
        <v>429</v>
      </c>
      <c r="E17" s="63" t="s">
        <v>429</v>
      </c>
      <c r="F17" s="64" t="s">
        <v>429</v>
      </c>
      <c r="G17" s="138" t="s">
        <v>429</v>
      </c>
      <c r="H17" s="138" t="s">
        <v>429</v>
      </c>
      <c r="I17" s="404" t="s">
        <v>445</v>
      </c>
      <c r="J17" s="405"/>
      <c r="K17" s="405"/>
      <c r="L17" s="405"/>
      <c r="M17" s="405"/>
      <c r="N17" s="405"/>
      <c r="O17" s="405"/>
      <c r="P17" s="405"/>
      <c r="Q17" s="405"/>
      <c r="R17" s="405"/>
      <c r="S17" s="405"/>
      <c r="T17" s="405"/>
      <c r="U17" s="405"/>
      <c r="V17" s="405"/>
      <c r="W17" s="405"/>
      <c r="X17" s="405"/>
      <c r="Y17" s="405"/>
      <c r="Z17" s="405"/>
      <c r="AA17" s="406"/>
      <c r="AB17" s="129"/>
      <c r="AC17" s="16"/>
    </row>
    <row r="18" spans="1:29" ht="15" customHeight="1">
      <c r="A18" s="9"/>
      <c r="B18" s="16"/>
      <c r="C18" s="63" t="s">
        <v>429</v>
      </c>
      <c r="D18" s="63" t="s">
        <v>429</v>
      </c>
      <c r="E18" s="63" t="s">
        <v>429</v>
      </c>
      <c r="F18" s="64" t="s">
        <v>429</v>
      </c>
      <c r="G18" s="138" t="s">
        <v>429</v>
      </c>
      <c r="H18" s="138" t="s">
        <v>429</v>
      </c>
      <c r="I18" s="404" t="s">
        <v>446</v>
      </c>
      <c r="J18" s="405"/>
      <c r="K18" s="405"/>
      <c r="L18" s="405"/>
      <c r="M18" s="405"/>
      <c r="N18" s="405"/>
      <c r="O18" s="405"/>
      <c r="P18" s="405"/>
      <c r="Q18" s="405"/>
      <c r="R18" s="405"/>
      <c r="S18" s="405"/>
      <c r="T18" s="405"/>
      <c r="U18" s="405"/>
      <c r="V18" s="405"/>
      <c r="W18" s="405"/>
      <c r="X18" s="405"/>
      <c r="Y18" s="405"/>
      <c r="Z18" s="405"/>
      <c r="AA18" s="406"/>
      <c r="AB18" s="129"/>
      <c r="AC18" s="16"/>
    </row>
    <row r="19" spans="1:29" ht="30.6" customHeight="1">
      <c r="A19" s="9"/>
      <c r="B19" s="16"/>
      <c r="C19" s="63" t="s">
        <v>429</v>
      </c>
      <c r="D19" s="63" t="s">
        <v>429</v>
      </c>
      <c r="E19" s="63" t="s">
        <v>429</v>
      </c>
      <c r="F19" s="64" t="s">
        <v>429</v>
      </c>
      <c r="G19" s="64" t="s">
        <v>429</v>
      </c>
      <c r="H19" s="64" t="s">
        <v>429</v>
      </c>
      <c r="I19" s="403" t="s">
        <v>452</v>
      </c>
      <c r="J19" s="403"/>
      <c r="K19" s="403"/>
      <c r="L19" s="403"/>
      <c r="M19" s="403"/>
      <c r="N19" s="403"/>
      <c r="O19" s="403"/>
      <c r="P19" s="403"/>
      <c r="Q19" s="403"/>
      <c r="R19" s="403"/>
      <c r="S19" s="403"/>
      <c r="T19" s="403"/>
      <c r="U19" s="403"/>
      <c r="V19" s="403"/>
      <c r="W19" s="403"/>
      <c r="X19" s="403"/>
      <c r="Y19" s="403"/>
      <c r="Z19" s="403"/>
      <c r="AA19" s="403"/>
      <c r="AB19" s="131"/>
      <c r="AC19" s="16"/>
    </row>
    <row r="20" spans="1:29" ht="15" customHeight="1">
      <c r="A20" s="9"/>
      <c r="B20" s="16"/>
      <c r="C20" s="63" t="s">
        <v>429</v>
      </c>
      <c r="D20" s="63" t="s">
        <v>429</v>
      </c>
      <c r="E20" s="63" t="s">
        <v>429</v>
      </c>
      <c r="F20" s="64" t="s">
        <v>429</v>
      </c>
      <c r="G20" s="64" t="s">
        <v>429</v>
      </c>
      <c r="H20" s="64" t="s">
        <v>429</v>
      </c>
      <c r="I20" s="403" t="s">
        <v>413</v>
      </c>
      <c r="J20" s="403"/>
      <c r="K20" s="403"/>
      <c r="L20" s="403"/>
      <c r="M20" s="403"/>
      <c r="N20" s="403"/>
      <c r="O20" s="403"/>
      <c r="P20" s="403"/>
      <c r="Q20" s="403"/>
      <c r="R20" s="403"/>
      <c r="S20" s="403"/>
      <c r="T20" s="403"/>
      <c r="U20" s="403"/>
      <c r="V20" s="403"/>
      <c r="W20" s="403"/>
      <c r="X20" s="403"/>
      <c r="Y20" s="403"/>
      <c r="Z20" s="403"/>
      <c r="AA20" s="403"/>
      <c r="AB20" s="131"/>
      <c r="AC20" s="16"/>
    </row>
    <row r="21" spans="1:29" ht="15" customHeight="1">
      <c r="A21" s="9"/>
      <c r="B21" s="16"/>
      <c r="C21" s="63" t="s">
        <v>429</v>
      </c>
      <c r="D21" s="63" t="s">
        <v>429</v>
      </c>
      <c r="E21" s="63" t="s">
        <v>429</v>
      </c>
      <c r="F21" s="64" t="s">
        <v>429</v>
      </c>
      <c r="G21" s="64" t="s">
        <v>429</v>
      </c>
      <c r="H21" s="64" t="s">
        <v>429</v>
      </c>
      <c r="I21" s="403" t="s">
        <v>454</v>
      </c>
      <c r="J21" s="403"/>
      <c r="K21" s="403"/>
      <c r="L21" s="403"/>
      <c r="M21" s="403"/>
      <c r="N21" s="403"/>
      <c r="O21" s="403"/>
      <c r="P21" s="403"/>
      <c r="Q21" s="403"/>
      <c r="R21" s="403"/>
      <c r="S21" s="403"/>
      <c r="T21" s="403"/>
      <c r="U21" s="403"/>
      <c r="V21" s="403"/>
      <c r="W21" s="403"/>
      <c r="X21" s="403"/>
      <c r="Y21" s="403"/>
      <c r="Z21" s="403"/>
      <c r="AA21" s="403"/>
      <c r="AB21" s="131"/>
      <c r="AC21" s="16"/>
    </row>
    <row r="22" spans="1:29" ht="15" customHeight="1">
      <c r="A22" s="9"/>
      <c r="B22" s="16"/>
      <c r="C22" s="63" t="s">
        <v>429</v>
      </c>
      <c r="D22" s="63" t="s">
        <v>429</v>
      </c>
      <c r="E22" s="63" t="s">
        <v>429</v>
      </c>
      <c r="F22" s="64" t="s">
        <v>429</v>
      </c>
      <c r="G22" s="64" t="s">
        <v>429</v>
      </c>
      <c r="H22" s="64" t="s">
        <v>429</v>
      </c>
      <c r="I22" s="403" t="s">
        <v>453</v>
      </c>
      <c r="J22" s="403"/>
      <c r="K22" s="403"/>
      <c r="L22" s="403"/>
      <c r="M22" s="403"/>
      <c r="N22" s="403"/>
      <c r="O22" s="403"/>
      <c r="P22" s="403"/>
      <c r="Q22" s="403"/>
      <c r="R22" s="403"/>
      <c r="S22" s="403"/>
      <c r="T22" s="403"/>
      <c r="U22" s="403"/>
      <c r="V22" s="403"/>
      <c r="W22" s="403"/>
      <c r="X22" s="403"/>
      <c r="Y22" s="403"/>
      <c r="Z22" s="403"/>
      <c r="AA22" s="403"/>
      <c r="AB22" s="131"/>
      <c r="AC22" s="16"/>
    </row>
    <row r="23" spans="1:29">
      <c r="B23" s="16"/>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row>
    <row r="24" spans="1:29">
      <c r="I24" s="400"/>
      <c r="J24" s="400"/>
      <c r="K24" s="400"/>
      <c r="L24" s="400"/>
      <c r="M24" s="400"/>
      <c r="N24" s="400"/>
      <c r="O24" s="400"/>
      <c r="P24" s="400"/>
      <c r="Q24" s="400"/>
      <c r="R24" s="400"/>
      <c r="S24" s="400"/>
      <c r="T24" s="400"/>
      <c r="U24" s="400"/>
      <c r="V24" s="400"/>
      <c r="W24" s="400"/>
      <c r="X24" s="400"/>
      <c r="Y24" s="400"/>
      <c r="Z24" s="400"/>
      <c r="AA24" s="400"/>
    </row>
    <row r="25" spans="1:29">
      <c r="I25" s="400"/>
      <c r="J25" s="400"/>
      <c r="K25" s="400"/>
      <c r="L25" s="400"/>
      <c r="M25" s="400"/>
      <c r="N25" s="400"/>
      <c r="O25" s="400"/>
      <c r="P25" s="400"/>
      <c r="Q25" s="400"/>
      <c r="R25" s="400"/>
      <c r="S25" s="400"/>
      <c r="T25" s="400"/>
      <c r="U25" s="400"/>
      <c r="V25" s="400"/>
      <c r="W25" s="400"/>
      <c r="X25" s="400"/>
      <c r="Y25" s="400"/>
      <c r="Z25" s="400"/>
      <c r="AA25" s="400"/>
    </row>
    <row r="26" spans="1:29">
      <c r="I26" s="400"/>
      <c r="J26" s="400"/>
      <c r="K26" s="400"/>
      <c r="L26" s="400"/>
      <c r="M26" s="400"/>
      <c r="N26" s="400"/>
      <c r="O26" s="400"/>
      <c r="P26" s="400"/>
      <c r="Q26" s="400"/>
      <c r="R26" s="400"/>
      <c r="S26" s="400"/>
      <c r="T26" s="400"/>
      <c r="U26" s="400"/>
      <c r="V26" s="400"/>
      <c r="W26" s="400"/>
      <c r="X26" s="400"/>
      <c r="Y26" s="400"/>
      <c r="Z26" s="400"/>
      <c r="AA26" s="400"/>
    </row>
  </sheetData>
  <mergeCells count="13">
    <mergeCell ref="I25:AA25"/>
    <mergeCell ref="I26:AA26"/>
    <mergeCell ref="I13:AB13"/>
    <mergeCell ref="I24:AA24"/>
    <mergeCell ref="I21:AA21"/>
    <mergeCell ref="I22:AA22"/>
    <mergeCell ref="I14:AA14"/>
    <mergeCell ref="I15:AA15"/>
    <mergeCell ref="I16:AA16"/>
    <mergeCell ref="I17:AA17"/>
    <mergeCell ref="I18:AA18"/>
    <mergeCell ref="I19:AA19"/>
    <mergeCell ref="I20:AA20"/>
  </mergeCells>
  <dataValidations count="1">
    <dataValidation type="textLength" allowBlank="1" showInputMessage="1" showErrorMessage="1" sqref="C14:H22" xr:uid="{00000000-0002-0000-2500-000000000000}">
      <formula1>1</formula1>
      <formula2>1</formula2>
    </dataValidation>
  </dataValidations>
  <pageMargins left="0.511811024" right="0.511811024" top="0.78740157499999996" bottom="0.78740157499999996" header="0.31496062000000002" footer="0.31496062000000002"/>
  <pageSetup orientation="portrait" horizontalDpi="0" verticalDpi="0" r:id="rId1"/>
  <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Plan16"/>
  <dimension ref="A1:R106"/>
  <sheetViews>
    <sheetView showGridLines="0" showRowColHeaders="0" tabSelected="1" topLeftCell="A45" zoomScale="110" zoomScaleNormal="110" workbookViewId="0">
      <selection activeCell="R63" sqref="R63"/>
    </sheetView>
  </sheetViews>
  <sheetFormatPr defaultColWidth="8.85546875" defaultRowHeight="15"/>
  <cols>
    <col min="1" max="1" width="2.85546875" style="10" customWidth="1"/>
    <col min="2" max="2" width="2.85546875" customWidth="1"/>
    <col min="17" max="17" width="2.85546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20" t="s">
        <v>84</v>
      </c>
      <c r="I12" s="18"/>
      <c r="J12" s="16"/>
      <c r="K12" s="16"/>
      <c r="L12" s="16"/>
      <c r="M12" s="16"/>
      <c r="N12" s="16"/>
      <c r="O12" s="16"/>
      <c r="P12" s="16"/>
      <c r="Q12" s="16"/>
    </row>
    <row r="13" spans="1:17">
      <c r="B13" s="16"/>
      <c r="C13" s="16"/>
      <c r="D13" s="16"/>
      <c r="E13" s="16"/>
      <c r="F13" s="16"/>
      <c r="G13" s="16"/>
      <c r="H13" s="367" t="s">
        <v>433</v>
      </c>
      <c r="I13" s="368"/>
      <c r="J13" s="368"/>
      <c r="K13" s="368"/>
      <c r="L13" s="368"/>
      <c r="M13" s="368"/>
      <c r="N13" s="368"/>
      <c r="O13" s="368"/>
      <c r="P13" s="369"/>
      <c r="Q13" s="16"/>
    </row>
    <row r="14" spans="1:17">
      <c r="B14" s="16"/>
      <c r="C14" s="16"/>
      <c r="D14" s="16"/>
      <c r="E14" s="16"/>
      <c r="F14" s="16"/>
      <c r="G14" s="16"/>
      <c r="H14" s="370"/>
      <c r="I14" s="342"/>
      <c r="J14" s="342"/>
      <c r="K14" s="342"/>
      <c r="L14" s="342"/>
      <c r="M14" s="342"/>
      <c r="N14" s="342"/>
      <c r="O14" s="342"/>
      <c r="P14" s="371"/>
      <c r="Q14" s="16"/>
    </row>
    <row r="15" spans="1:17">
      <c r="B15" s="16"/>
      <c r="C15" s="16"/>
      <c r="D15" s="16"/>
      <c r="E15" s="16"/>
      <c r="F15" s="16"/>
      <c r="G15" s="16"/>
      <c r="H15" s="370"/>
      <c r="I15" s="342"/>
      <c r="J15" s="342"/>
      <c r="K15" s="342"/>
      <c r="L15" s="342"/>
      <c r="M15" s="342"/>
      <c r="N15" s="342"/>
      <c r="O15" s="342"/>
      <c r="P15" s="371"/>
      <c r="Q15" s="16"/>
    </row>
    <row r="16" spans="1:17">
      <c r="B16" s="16"/>
      <c r="C16" s="16"/>
      <c r="D16" s="16"/>
      <c r="E16" s="16"/>
      <c r="F16" s="16"/>
      <c r="G16" s="16"/>
      <c r="H16" s="370"/>
      <c r="I16" s="342"/>
      <c r="J16" s="342"/>
      <c r="K16" s="342"/>
      <c r="L16" s="342"/>
      <c r="M16" s="342"/>
      <c r="N16" s="342"/>
      <c r="O16" s="342"/>
      <c r="P16" s="371"/>
      <c r="Q16" s="16"/>
    </row>
    <row r="17" spans="2:18">
      <c r="B17" s="16"/>
      <c r="C17" s="16"/>
      <c r="D17" s="16"/>
      <c r="E17" s="16"/>
      <c r="F17" s="16"/>
      <c r="G17" s="16"/>
      <c r="H17" s="370"/>
      <c r="I17" s="342"/>
      <c r="J17" s="342"/>
      <c r="K17" s="342"/>
      <c r="L17" s="342"/>
      <c r="M17" s="342"/>
      <c r="N17" s="342"/>
      <c r="O17" s="342"/>
      <c r="P17" s="371"/>
      <c r="Q17" s="16"/>
    </row>
    <row r="18" spans="2:18">
      <c r="B18" s="16"/>
      <c r="C18" s="16"/>
      <c r="D18" s="16"/>
      <c r="E18" s="16"/>
      <c r="F18" s="16"/>
      <c r="G18" s="16"/>
      <c r="H18" s="370"/>
      <c r="I18" s="342"/>
      <c r="J18" s="342"/>
      <c r="K18" s="342"/>
      <c r="L18" s="342"/>
      <c r="M18" s="342"/>
      <c r="N18" s="342"/>
      <c r="O18" s="342"/>
      <c r="P18" s="371"/>
      <c r="Q18" s="16"/>
    </row>
    <row r="19" spans="2:18">
      <c r="B19" s="16"/>
      <c r="C19" s="16"/>
      <c r="D19" s="16"/>
      <c r="E19" s="16"/>
      <c r="F19" s="16"/>
      <c r="G19" s="16"/>
      <c r="H19" s="370"/>
      <c r="I19" s="342"/>
      <c r="J19" s="342"/>
      <c r="K19" s="342"/>
      <c r="L19" s="342"/>
      <c r="M19" s="342"/>
      <c r="N19" s="342"/>
      <c r="O19" s="342"/>
      <c r="P19" s="371"/>
      <c r="Q19" s="16"/>
    </row>
    <row r="20" spans="2:18">
      <c r="B20" s="16"/>
      <c r="C20" s="16"/>
      <c r="D20" s="16"/>
      <c r="E20" s="16"/>
      <c r="F20" s="16"/>
      <c r="G20" s="16"/>
      <c r="H20" s="372"/>
      <c r="I20" s="373"/>
      <c r="J20" s="373"/>
      <c r="K20" s="373"/>
      <c r="L20" s="373"/>
      <c r="M20" s="373"/>
      <c r="N20" s="373"/>
      <c r="O20" s="373"/>
      <c r="P20" s="374"/>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75">
      <c r="B24" s="16"/>
      <c r="C24" s="16"/>
      <c r="D24" s="16"/>
      <c r="E24" s="16"/>
      <c r="F24" s="16"/>
      <c r="G24" s="16"/>
      <c r="H24" s="20" t="s">
        <v>82</v>
      </c>
      <c r="I24" s="18"/>
      <c r="J24" s="16"/>
      <c r="K24" s="16"/>
      <c r="L24" s="16"/>
      <c r="M24" s="16"/>
      <c r="N24" s="16"/>
      <c r="O24" s="16"/>
      <c r="P24" s="16"/>
      <c r="Q24" s="16"/>
    </row>
    <row r="25" spans="2:18">
      <c r="B25" s="16"/>
      <c r="C25" s="16"/>
      <c r="D25" s="16"/>
      <c r="E25" s="16"/>
      <c r="F25" s="16"/>
      <c r="G25" s="16"/>
      <c r="H25" s="367" t="s">
        <v>431</v>
      </c>
      <c r="I25" s="368"/>
      <c r="J25" s="368"/>
      <c r="K25" s="368"/>
      <c r="L25" s="368"/>
      <c r="M25" s="368"/>
      <c r="N25" s="368"/>
      <c r="O25" s="368"/>
      <c r="P25" s="369"/>
      <c r="Q25" s="16"/>
    </row>
    <row r="26" spans="2:18">
      <c r="B26" s="16"/>
      <c r="C26" s="16"/>
      <c r="D26" s="16"/>
      <c r="E26" s="16"/>
      <c r="F26" s="16"/>
      <c r="G26" s="16"/>
      <c r="H26" s="370"/>
      <c r="I26" s="342"/>
      <c r="J26" s="342"/>
      <c r="K26" s="342"/>
      <c r="L26" s="342"/>
      <c r="M26" s="342"/>
      <c r="N26" s="342"/>
      <c r="O26" s="342"/>
      <c r="P26" s="371"/>
      <c r="Q26" s="16"/>
    </row>
    <row r="27" spans="2:18">
      <c r="B27" s="16"/>
      <c r="C27" s="16"/>
      <c r="D27" s="16"/>
      <c r="E27" s="16"/>
      <c r="F27" s="16"/>
      <c r="G27" s="16"/>
      <c r="H27" s="370"/>
      <c r="I27" s="342"/>
      <c r="J27" s="342"/>
      <c r="K27" s="342"/>
      <c r="L27" s="342"/>
      <c r="M27" s="342"/>
      <c r="N27" s="342"/>
      <c r="O27" s="342"/>
      <c r="P27" s="371"/>
      <c r="Q27" s="16"/>
    </row>
    <row r="28" spans="2:18">
      <c r="B28" s="16"/>
      <c r="C28" s="16"/>
      <c r="D28" s="16"/>
      <c r="E28" s="16"/>
      <c r="F28" s="16"/>
      <c r="G28" s="16"/>
      <c r="H28" s="370"/>
      <c r="I28" s="342"/>
      <c r="J28" s="342"/>
      <c r="K28" s="342"/>
      <c r="L28" s="342"/>
      <c r="M28" s="342"/>
      <c r="N28" s="342"/>
      <c r="O28" s="342"/>
      <c r="P28" s="371"/>
      <c r="Q28" s="16"/>
      <c r="R28" s="127"/>
    </row>
    <row r="29" spans="2:18">
      <c r="B29" s="16"/>
      <c r="C29" s="16"/>
      <c r="D29" s="16"/>
      <c r="E29" s="16"/>
      <c r="F29" s="16"/>
      <c r="G29" s="16"/>
      <c r="H29" s="370"/>
      <c r="I29" s="342"/>
      <c r="J29" s="342"/>
      <c r="K29" s="342"/>
      <c r="L29" s="342"/>
      <c r="M29" s="342"/>
      <c r="N29" s="342"/>
      <c r="O29" s="342"/>
      <c r="P29" s="371"/>
      <c r="Q29" s="16"/>
      <c r="R29" s="127"/>
    </row>
    <row r="30" spans="2:18">
      <c r="B30" s="16"/>
      <c r="C30" s="16"/>
      <c r="D30" s="16"/>
      <c r="E30" s="16"/>
      <c r="F30" s="16"/>
      <c r="G30" s="16"/>
      <c r="H30" s="370"/>
      <c r="I30" s="342"/>
      <c r="J30" s="342"/>
      <c r="K30" s="342"/>
      <c r="L30" s="342"/>
      <c r="M30" s="342"/>
      <c r="N30" s="342"/>
      <c r="O30" s="342"/>
      <c r="P30" s="371"/>
      <c r="Q30" s="16"/>
    </row>
    <row r="31" spans="2:18">
      <c r="B31" s="16"/>
      <c r="C31" s="16"/>
      <c r="D31" s="16"/>
      <c r="E31" s="16"/>
      <c r="F31" s="16"/>
      <c r="G31" s="16"/>
      <c r="H31" s="370"/>
      <c r="I31" s="342"/>
      <c r="J31" s="342"/>
      <c r="K31" s="342"/>
      <c r="L31" s="342"/>
      <c r="M31" s="342"/>
      <c r="N31" s="342"/>
      <c r="O31" s="342"/>
      <c r="P31" s="371"/>
      <c r="Q31" s="16"/>
    </row>
    <row r="32" spans="2:18">
      <c r="B32" s="16"/>
      <c r="C32" s="16"/>
      <c r="D32" s="16"/>
      <c r="E32" s="16"/>
      <c r="F32" s="16"/>
      <c r="G32" s="16"/>
      <c r="H32" s="372"/>
      <c r="I32" s="373"/>
      <c r="J32" s="373"/>
      <c r="K32" s="373"/>
      <c r="L32" s="373"/>
      <c r="M32" s="373"/>
      <c r="N32" s="373"/>
      <c r="O32" s="373"/>
      <c r="P32" s="374"/>
      <c r="Q32" s="16"/>
    </row>
    <row r="33" spans="2:18">
      <c r="B33" s="16"/>
      <c r="C33" s="16"/>
      <c r="D33" s="16"/>
      <c r="E33" s="16"/>
      <c r="F33" s="16"/>
      <c r="G33" s="16"/>
      <c r="H33" s="16"/>
      <c r="I33" s="16"/>
      <c r="J33" s="16"/>
      <c r="K33" s="16"/>
      <c r="L33" s="16"/>
      <c r="M33" s="16"/>
      <c r="N33" s="16"/>
      <c r="O33" s="16"/>
      <c r="P33" s="16"/>
      <c r="Q33" s="16"/>
    </row>
    <row r="34" spans="2:18">
      <c r="B34" s="16"/>
      <c r="C34" s="16"/>
      <c r="D34" s="16"/>
      <c r="E34" s="16"/>
      <c r="F34" s="16"/>
      <c r="G34" s="16"/>
      <c r="H34" s="16"/>
      <c r="I34" s="16"/>
      <c r="J34" s="16"/>
      <c r="K34" s="16"/>
      <c r="L34" s="16"/>
      <c r="M34" s="16"/>
      <c r="N34" s="16"/>
      <c r="O34" s="16"/>
      <c r="P34" s="16"/>
      <c r="Q34" s="16"/>
    </row>
    <row r="35" spans="2:18">
      <c r="B35" s="16"/>
      <c r="C35" s="16"/>
      <c r="D35" s="16"/>
      <c r="E35" s="16"/>
      <c r="F35" s="16"/>
      <c r="G35" s="16"/>
      <c r="H35" s="16"/>
      <c r="I35" s="16"/>
      <c r="J35" s="16"/>
      <c r="K35" s="16"/>
      <c r="L35" s="16"/>
      <c r="M35" s="16"/>
      <c r="N35" s="16"/>
      <c r="O35" s="16"/>
      <c r="P35" s="16"/>
      <c r="Q35" s="16"/>
    </row>
    <row r="36" spans="2:18" ht="15.75">
      <c r="B36" s="16"/>
      <c r="C36" s="16"/>
      <c r="D36" s="16"/>
      <c r="E36" s="16"/>
      <c r="F36" s="16"/>
      <c r="G36" s="16"/>
      <c r="H36" s="20" t="s">
        <v>85</v>
      </c>
      <c r="I36" s="18"/>
      <c r="J36" s="16"/>
      <c r="K36" s="16"/>
      <c r="L36" s="16"/>
      <c r="M36" s="16"/>
      <c r="N36" s="16"/>
      <c r="O36" s="16"/>
      <c r="P36" s="16"/>
      <c r="Q36" s="16"/>
    </row>
    <row r="37" spans="2:18">
      <c r="B37" s="16"/>
      <c r="C37" s="16"/>
      <c r="D37" s="16"/>
      <c r="E37" s="16"/>
      <c r="F37" s="16"/>
      <c r="G37" s="16"/>
      <c r="H37" s="367" t="s">
        <v>492</v>
      </c>
      <c r="I37" s="375"/>
      <c r="J37" s="375"/>
      <c r="K37" s="375"/>
      <c r="L37" s="375"/>
      <c r="M37" s="375"/>
      <c r="N37" s="375"/>
      <c r="O37" s="375"/>
      <c r="P37" s="376"/>
      <c r="Q37" s="16"/>
    </row>
    <row r="38" spans="2:18">
      <c r="B38" s="16"/>
      <c r="C38" s="16"/>
      <c r="D38" s="16"/>
      <c r="E38" s="16"/>
      <c r="F38" s="16"/>
      <c r="G38" s="16"/>
      <c r="H38" s="377"/>
      <c r="I38" s="307"/>
      <c r="J38" s="307"/>
      <c r="K38" s="307"/>
      <c r="L38" s="307"/>
      <c r="M38" s="307"/>
      <c r="N38" s="307"/>
      <c r="O38" s="307"/>
      <c r="P38" s="378"/>
      <c r="Q38" s="16"/>
    </row>
    <row r="39" spans="2:18">
      <c r="B39" s="16"/>
      <c r="C39" s="16"/>
      <c r="D39" s="16"/>
      <c r="E39" s="16"/>
      <c r="F39" s="16"/>
      <c r="G39" s="16"/>
      <c r="H39" s="377"/>
      <c r="I39" s="307"/>
      <c r="J39" s="307"/>
      <c r="K39" s="307"/>
      <c r="L39" s="307"/>
      <c r="M39" s="307"/>
      <c r="N39" s="307"/>
      <c r="O39" s="307"/>
      <c r="P39" s="378"/>
      <c r="Q39" s="16"/>
    </row>
    <row r="40" spans="2:18">
      <c r="B40" s="16"/>
      <c r="C40" s="16"/>
      <c r="D40" s="16"/>
      <c r="E40" s="16"/>
      <c r="F40" s="16"/>
      <c r="G40" s="16"/>
      <c r="H40" s="377"/>
      <c r="I40" s="307"/>
      <c r="J40" s="307"/>
      <c r="K40" s="307"/>
      <c r="L40" s="307"/>
      <c r="M40" s="307"/>
      <c r="N40" s="307"/>
      <c r="O40" s="307"/>
      <c r="P40" s="378"/>
      <c r="Q40" s="16"/>
      <c r="R40" s="127"/>
    </row>
    <row r="41" spans="2:18">
      <c r="B41" s="16"/>
      <c r="C41" s="16"/>
      <c r="D41" s="16"/>
      <c r="E41" s="16"/>
      <c r="F41" s="16"/>
      <c r="G41" s="16"/>
      <c r="H41" s="377"/>
      <c r="I41" s="307"/>
      <c r="J41" s="307"/>
      <c r="K41" s="307"/>
      <c r="L41" s="307"/>
      <c r="M41" s="307"/>
      <c r="N41" s="307"/>
      <c r="O41" s="307"/>
      <c r="P41" s="378"/>
      <c r="Q41" s="16"/>
    </row>
    <row r="42" spans="2:18">
      <c r="B42" s="16"/>
      <c r="C42" s="16"/>
      <c r="D42" s="16"/>
      <c r="E42" s="16"/>
      <c r="F42" s="16"/>
      <c r="G42" s="16"/>
      <c r="H42" s="377"/>
      <c r="I42" s="307"/>
      <c r="J42" s="307"/>
      <c r="K42" s="307"/>
      <c r="L42" s="307"/>
      <c r="M42" s="307"/>
      <c r="N42" s="307"/>
      <c r="O42" s="307"/>
      <c r="P42" s="378"/>
      <c r="Q42" s="16"/>
    </row>
    <row r="43" spans="2:18">
      <c r="B43" s="16"/>
      <c r="C43" s="16"/>
      <c r="D43" s="16"/>
      <c r="E43" s="16"/>
      <c r="F43" s="16"/>
      <c r="G43" s="16"/>
      <c r="H43" s="377"/>
      <c r="I43" s="307"/>
      <c r="J43" s="307"/>
      <c r="K43" s="307"/>
      <c r="L43" s="307"/>
      <c r="M43" s="307"/>
      <c r="N43" s="307"/>
      <c r="O43" s="307"/>
      <c r="P43" s="378"/>
      <c r="Q43" s="16"/>
    </row>
    <row r="44" spans="2:18">
      <c r="B44" s="16"/>
      <c r="C44" s="16"/>
      <c r="D44" s="16"/>
      <c r="E44" s="16"/>
      <c r="F44" s="16"/>
      <c r="G44" s="16"/>
      <c r="H44" s="379"/>
      <c r="I44" s="380"/>
      <c r="J44" s="380"/>
      <c r="K44" s="380"/>
      <c r="L44" s="380"/>
      <c r="M44" s="380"/>
      <c r="N44" s="380"/>
      <c r="O44" s="380"/>
      <c r="P44" s="381"/>
      <c r="Q44" s="16"/>
    </row>
    <row r="45" spans="2:18">
      <c r="B45" s="16"/>
      <c r="C45" s="16"/>
      <c r="D45" s="16"/>
      <c r="E45" s="16"/>
      <c r="F45" s="16"/>
      <c r="G45" s="16"/>
      <c r="H45" s="16"/>
      <c r="I45" s="16"/>
      <c r="J45" s="16"/>
      <c r="K45" s="16"/>
      <c r="L45" s="16"/>
      <c r="M45" s="16"/>
      <c r="N45" s="16"/>
      <c r="O45" s="16"/>
      <c r="P45" s="16"/>
      <c r="Q45" s="16"/>
    </row>
    <row r="46" spans="2:18">
      <c r="B46" s="16"/>
      <c r="C46" s="16"/>
      <c r="D46" s="16"/>
      <c r="E46" s="16"/>
      <c r="F46" s="16"/>
      <c r="G46" s="16"/>
      <c r="H46" s="16"/>
      <c r="I46" s="16"/>
      <c r="J46" s="16"/>
      <c r="K46" s="16"/>
      <c r="L46" s="16"/>
      <c r="M46" s="16"/>
      <c r="N46" s="16"/>
      <c r="O46" s="16"/>
      <c r="P46" s="16"/>
      <c r="Q46" s="16"/>
    </row>
    <row r="47" spans="2:18">
      <c r="B47" s="16"/>
      <c r="C47" s="16"/>
      <c r="D47" s="16"/>
      <c r="E47" s="16"/>
      <c r="F47" s="16"/>
      <c r="G47" s="16"/>
      <c r="H47" s="16"/>
      <c r="I47" s="16"/>
      <c r="J47" s="16"/>
      <c r="K47" s="16"/>
      <c r="L47" s="16"/>
      <c r="M47" s="16"/>
      <c r="N47" s="16"/>
      <c r="O47" s="16"/>
      <c r="P47" s="16"/>
      <c r="Q47" s="16"/>
    </row>
    <row r="48" spans="2:18" ht="15.75">
      <c r="B48" s="16"/>
      <c r="C48" s="16"/>
      <c r="D48" s="16"/>
      <c r="E48" s="16"/>
      <c r="F48" s="16"/>
      <c r="G48" s="16"/>
      <c r="H48" s="20" t="s">
        <v>86</v>
      </c>
      <c r="I48" s="18"/>
      <c r="J48" s="16"/>
      <c r="K48" s="16"/>
      <c r="L48" s="16"/>
      <c r="M48" s="16"/>
      <c r="N48" s="16"/>
      <c r="O48" s="16"/>
      <c r="P48" s="16"/>
      <c r="Q48" s="16"/>
    </row>
    <row r="49" spans="2:18">
      <c r="B49" s="16"/>
      <c r="C49" s="16"/>
      <c r="D49" s="16"/>
      <c r="E49" s="16"/>
      <c r="F49" s="16"/>
      <c r="G49" s="16"/>
      <c r="H49" s="367" t="s">
        <v>232</v>
      </c>
      <c r="I49" s="375"/>
      <c r="J49" s="375"/>
      <c r="K49" s="375"/>
      <c r="L49" s="375"/>
      <c r="M49" s="375"/>
      <c r="N49" s="375"/>
      <c r="O49" s="375"/>
      <c r="P49" s="376"/>
      <c r="Q49" s="16"/>
    </row>
    <row r="50" spans="2:18">
      <c r="B50" s="16"/>
      <c r="C50" s="16"/>
      <c r="D50" s="16"/>
      <c r="E50" s="16"/>
      <c r="F50" s="16"/>
      <c r="G50" s="16"/>
      <c r="H50" s="377"/>
      <c r="I50" s="307"/>
      <c r="J50" s="307"/>
      <c r="K50" s="307"/>
      <c r="L50" s="307"/>
      <c r="M50" s="307"/>
      <c r="N50" s="307"/>
      <c r="O50" s="307"/>
      <c r="P50" s="378"/>
      <c r="Q50" s="16"/>
    </row>
    <row r="51" spans="2:18">
      <c r="B51" s="16"/>
      <c r="C51" s="16"/>
      <c r="D51" s="16"/>
      <c r="E51" s="16"/>
      <c r="F51" s="16"/>
      <c r="G51" s="16"/>
      <c r="H51" s="377"/>
      <c r="I51" s="307"/>
      <c r="J51" s="307"/>
      <c r="K51" s="307"/>
      <c r="L51" s="307"/>
      <c r="M51" s="307"/>
      <c r="N51" s="307"/>
      <c r="O51" s="307"/>
      <c r="P51" s="378"/>
      <c r="Q51" s="16"/>
    </row>
    <row r="52" spans="2:18">
      <c r="B52" s="16"/>
      <c r="C52" s="16"/>
      <c r="D52" s="16"/>
      <c r="E52" s="16"/>
      <c r="F52" s="16"/>
      <c r="G52" s="16"/>
      <c r="H52" s="377"/>
      <c r="I52" s="307"/>
      <c r="J52" s="307"/>
      <c r="K52" s="307"/>
      <c r="L52" s="307"/>
      <c r="M52" s="307"/>
      <c r="N52" s="307"/>
      <c r="O52" s="307"/>
      <c r="P52" s="378"/>
      <c r="Q52" s="16"/>
    </row>
    <row r="53" spans="2:18">
      <c r="B53" s="16"/>
      <c r="C53" s="16"/>
      <c r="D53" s="16"/>
      <c r="E53" s="16"/>
      <c r="F53" s="16"/>
      <c r="G53" s="16"/>
      <c r="H53" s="377"/>
      <c r="I53" s="307"/>
      <c r="J53" s="307"/>
      <c r="K53" s="307"/>
      <c r="L53" s="307"/>
      <c r="M53" s="307"/>
      <c r="N53" s="307"/>
      <c r="O53" s="307"/>
      <c r="P53" s="378"/>
      <c r="Q53" s="16"/>
    </row>
    <row r="54" spans="2:18">
      <c r="B54" s="16"/>
      <c r="C54" s="16"/>
      <c r="D54" s="16"/>
      <c r="E54" s="16"/>
      <c r="F54" s="16"/>
      <c r="G54" s="16"/>
      <c r="H54" s="377"/>
      <c r="I54" s="307"/>
      <c r="J54" s="307"/>
      <c r="K54" s="307"/>
      <c r="L54" s="307"/>
      <c r="M54" s="307"/>
      <c r="N54" s="307"/>
      <c r="O54" s="307"/>
      <c r="P54" s="378"/>
      <c r="Q54" s="16"/>
    </row>
    <row r="55" spans="2:18">
      <c r="B55" s="16"/>
      <c r="C55" s="16"/>
      <c r="D55" s="16"/>
      <c r="E55" s="16"/>
      <c r="F55" s="16"/>
      <c r="G55" s="16"/>
      <c r="H55" s="377"/>
      <c r="I55" s="307"/>
      <c r="J55" s="307"/>
      <c r="K55" s="307"/>
      <c r="L55" s="307"/>
      <c r="M55" s="307"/>
      <c r="N55" s="307"/>
      <c r="O55" s="307"/>
      <c r="P55" s="378"/>
      <c r="Q55" s="16"/>
    </row>
    <row r="56" spans="2:18">
      <c r="B56" s="16"/>
      <c r="C56" s="16"/>
      <c r="D56" s="16"/>
      <c r="E56" s="16"/>
      <c r="F56" s="16"/>
      <c r="G56" s="16"/>
      <c r="H56" s="379"/>
      <c r="I56" s="380"/>
      <c r="J56" s="380"/>
      <c r="K56" s="380"/>
      <c r="L56" s="380"/>
      <c r="M56" s="380"/>
      <c r="N56" s="380"/>
      <c r="O56" s="380"/>
      <c r="P56" s="381"/>
      <c r="Q56" s="16"/>
    </row>
    <row r="57" spans="2:18">
      <c r="B57" s="16"/>
      <c r="C57" s="16"/>
      <c r="D57" s="16"/>
      <c r="E57" s="16"/>
      <c r="F57" s="16"/>
      <c r="G57" s="16"/>
      <c r="H57" s="16"/>
      <c r="I57" s="16"/>
      <c r="J57" s="16"/>
      <c r="K57" s="16"/>
      <c r="L57" s="16"/>
      <c r="M57" s="16"/>
      <c r="N57" s="16"/>
      <c r="O57" s="16"/>
      <c r="P57" s="16"/>
      <c r="Q57" s="16"/>
    </row>
    <row r="58" spans="2:18">
      <c r="B58" s="16"/>
      <c r="C58" s="16"/>
      <c r="D58" s="16"/>
      <c r="E58" s="16"/>
      <c r="F58" s="16"/>
      <c r="G58" s="16"/>
      <c r="H58" s="16"/>
      <c r="I58" s="16"/>
      <c r="J58" s="16"/>
      <c r="K58" s="16"/>
      <c r="L58" s="16"/>
      <c r="M58" s="16"/>
      <c r="N58" s="16"/>
      <c r="O58" s="16"/>
      <c r="P58" s="16"/>
      <c r="Q58" s="16"/>
    </row>
    <row r="59" spans="2:18">
      <c r="B59" s="16"/>
      <c r="C59" s="16"/>
      <c r="D59" s="16"/>
      <c r="E59" s="16"/>
      <c r="F59" s="16"/>
      <c r="G59" s="16"/>
      <c r="H59" s="16"/>
      <c r="I59" s="16"/>
      <c r="J59" s="16"/>
      <c r="K59" s="16"/>
      <c r="L59" s="16"/>
      <c r="M59" s="16"/>
      <c r="N59" s="16"/>
      <c r="O59" s="16"/>
      <c r="P59" s="16"/>
      <c r="Q59" s="16"/>
    </row>
    <row r="60" spans="2:18" ht="15.75">
      <c r="B60" s="16"/>
      <c r="C60" s="16"/>
      <c r="D60" s="16"/>
      <c r="E60" s="16"/>
      <c r="F60" s="16"/>
      <c r="G60" s="16"/>
      <c r="H60" s="20" t="s">
        <v>87</v>
      </c>
      <c r="I60" s="18"/>
      <c r="J60" s="16"/>
      <c r="K60" s="16"/>
      <c r="L60" s="16"/>
      <c r="M60" s="16"/>
      <c r="N60" s="16"/>
      <c r="O60" s="16"/>
      <c r="P60" s="16"/>
      <c r="Q60" s="16"/>
    </row>
    <row r="61" spans="2:18">
      <c r="B61" s="16"/>
      <c r="C61" s="16"/>
      <c r="D61" s="16"/>
      <c r="E61" s="16"/>
      <c r="F61" s="16"/>
      <c r="G61" s="16"/>
      <c r="H61" s="367" t="s">
        <v>233</v>
      </c>
      <c r="I61" s="375"/>
      <c r="J61" s="375"/>
      <c r="K61" s="375"/>
      <c r="L61" s="375"/>
      <c r="M61" s="375"/>
      <c r="N61" s="375"/>
      <c r="O61" s="375"/>
      <c r="P61" s="376"/>
      <c r="Q61" s="16"/>
    </row>
    <row r="62" spans="2:18">
      <c r="B62" s="16"/>
      <c r="C62" s="16"/>
      <c r="D62" s="16"/>
      <c r="E62" s="16"/>
      <c r="F62" s="16"/>
      <c r="G62" s="16"/>
      <c r="H62" s="377"/>
      <c r="I62" s="307"/>
      <c r="J62" s="307"/>
      <c r="K62" s="307"/>
      <c r="L62" s="307"/>
      <c r="M62" s="307"/>
      <c r="N62" s="307"/>
      <c r="O62" s="307"/>
      <c r="P62" s="378"/>
      <c r="Q62" s="16"/>
      <c r="R62" s="125" t="s">
        <v>539</v>
      </c>
    </row>
    <row r="63" spans="2:18">
      <c r="B63" s="16"/>
      <c r="C63" s="16"/>
      <c r="D63" s="16"/>
      <c r="E63" s="16"/>
      <c r="F63" s="16"/>
      <c r="G63" s="16"/>
      <c r="H63" s="377"/>
      <c r="I63" s="307"/>
      <c r="J63" s="307"/>
      <c r="K63" s="307"/>
      <c r="L63" s="307"/>
      <c r="M63" s="307"/>
      <c r="N63" s="307"/>
      <c r="O63" s="307"/>
      <c r="P63" s="378"/>
      <c r="Q63" s="16"/>
      <c r="R63" t="s">
        <v>540</v>
      </c>
    </row>
    <row r="64" spans="2:18">
      <c r="B64" s="16"/>
      <c r="C64" s="16"/>
      <c r="D64" s="16"/>
      <c r="E64" s="16"/>
      <c r="F64" s="16"/>
      <c r="G64" s="16"/>
      <c r="H64" s="377"/>
      <c r="I64" s="307"/>
      <c r="J64" s="307"/>
      <c r="K64" s="307"/>
      <c r="L64" s="307"/>
      <c r="M64" s="307"/>
      <c r="N64" s="307"/>
      <c r="O64" s="307"/>
      <c r="P64" s="378"/>
      <c r="Q64" s="16"/>
    </row>
    <row r="65" spans="2:17">
      <c r="B65" s="16"/>
      <c r="C65" s="16"/>
      <c r="D65" s="16"/>
      <c r="E65" s="16"/>
      <c r="F65" s="16"/>
      <c r="G65" s="16"/>
      <c r="H65" s="377"/>
      <c r="I65" s="307"/>
      <c r="J65" s="307"/>
      <c r="K65" s="307"/>
      <c r="L65" s="307"/>
      <c r="M65" s="307"/>
      <c r="N65" s="307"/>
      <c r="O65" s="307"/>
      <c r="P65" s="378"/>
      <c r="Q65" s="16"/>
    </row>
    <row r="66" spans="2:17">
      <c r="B66" s="16"/>
      <c r="C66" s="16"/>
      <c r="D66" s="16"/>
      <c r="E66" s="16"/>
      <c r="F66" s="16"/>
      <c r="G66" s="16"/>
      <c r="H66" s="377"/>
      <c r="I66" s="307"/>
      <c r="J66" s="307"/>
      <c r="K66" s="307"/>
      <c r="L66" s="307"/>
      <c r="M66" s="307"/>
      <c r="N66" s="307"/>
      <c r="O66" s="307"/>
      <c r="P66" s="378"/>
      <c r="Q66" s="16"/>
    </row>
    <row r="67" spans="2:17">
      <c r="B67" s="16"/>
      <c r="C67" s="16"/>
      <c r="D67" s="16"/>
      <c r="E67" s="16"/>
      <c r="F67" s="16"/>
      <c r="G67" s="16"/>
      <c r="H67" s="377"/>
      <c r="I67" s="307"/>
      <c r="J67" s="307"/>
      <c r="K67" s="307"/>
      <c r="L67" s="307"/>
      <c r="M67" s="307"/>
      <c r="N67" s="307"/>
      <c r="O67" s="307"/>
      <c r="P67" s="378"/>
      <c r="Q67" s="16"/>
    </row>
    <row r="68" spans="2:17">
      <c r="B68" s="16"/>
      <c r="C68" s="16"/>
      <c r="D68" s="16"/>
      <c r="E68" s="16"/>
      <c r="F68" s="16"/>
      <c r="G68" s="16"/>
      <c r="H68" s="379"/>
      <c r="I68" s="380"/>
      <c r="J68" s="380"/>
      <c r="K68" s="380"/>
      <c r="L68" s="380"/>
      <c r="M68" s="380"/>
      <c r="N68" s="380"/>
      <c r="O68" s="380"/>
      <c r="P68" s="381"/>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58" t="s">
        <v>234</v>
      </c>
      <c r="I73" s="407"/>
      <c r="J73" s="407"/>
      <c r="K73" s="407"/>
      <c r="L73" s="407"/>
      <c r="M73" s="407"/>
      <c r="N73" s="407"/>
      <c r="O73" s="407"/>
      <c r="P73" s="408"/>
      <c r="Q73" s="16"/>
    </row>
    <row r="74" spans="2:17">
      <c r="B74" s="16"/>
      <c r="C74" s="16"/>
      <c r="D74" s="16"/>
      <c r="E74" s="16"/>
      <c r="F74" s="16"/>
      <c r="G74" s="16"/>
      <c r="H74" s="409"/>
      <c r="I74" s="410"/>
      <c r="J74" s="410"/>
      <c r="K74" s="410"/>
      <c r="L74" s="410"/>
      <c r="M74" s="410"/>
      <c r="N74" s="410"/>
      <c r="O74" s="410"/>
      <c r="P74" s="411"/>
      <c r="Q74" s="16"/>
    </row>
    <row r="75" spans="2:17">
      <c r="B75" s="16"/>
      <c r="C75" s="16"/>
      <c r="D75" s="16"/>
      <c r="E75" s="16"/>
      <c r="F75" s="16"/>
      <c r="G75" s="16"/>
      <c r="H75" s="409"/>
      <c r="I75" s="410"/>
      <c r="J75" s="410"/>
      <c r="K75" s="410"/>
      <c r="L75" s="410"/>
      <c r="M75" s="410"/>
      <c r="N75" s="410"/>
      <c r="O75" s="410"/>
      <c r="P75" s="411"/>
      <c r="Q75" s="16"/>
    </row>
    <row r="76" spans="2:17">
      <c r="B76" s="16"/>
      <c r="C76" s="16"/>
      <c r="D76" s="16"/>
      <c r="E76" s="16"/>
      <c r="F76" s="16"/>
      <c r="G76" s="16"/>
      <c r="H76" s="409"/>
      <c r="I76" s="410"/>
      <c r="J76" s="410"/>
      <c r="K76" s="410"/>
      <c r="L76" s="410"/>
      <c r="M76" s="410"/>
      <c r="N76" s="410"/>
      <c r="O76" s="410"/>
      <c r="P76" s="411"/>
      <c r="Q76" s="16"/>
    </row>
    <row r="77" spans="2:17">
      <c r="B77" s="16"/>
      <c r="C77" s="16"/>
      <c r="D77" s="16"/>
      <c r="E77" s="16"/>
      <c r="F77" s="16"/>
      <c r="G77" s="16"/>
      <c r="H77" s="409"/>
      <c r="I77" s="410"/>
      <c r="J77" s="410"/>
      <c r="K77" s="410"/>
      <c r="L77" s="410"/>
      <c r="M77" s="410"/>
      <c r="N77" s="410"/>
      <c r="O77" s="410"/>
      <c r="P77" s="411"/>
      <c r="Q77" s="16"/>
    </row>
    <row r="78" spans="2:17">
      <c r="B78" s="16"/>
      <c r="C78" s="16"/>
      <c r="D78" s="16"/>
      <c r="E78" s="16"/>
      <c r="F78" s="16"/>
      <c r="G78" s="16"/>
      <c r="H78" s="409"/>
      <c r="I78" s="410"/>
      <c r="J78" s="410"/>
      <c r="K78" s="410"/>
      <c r="L78" s="410"/>
      <c r="M78" s="410"/>
      <c r="N78" s="410"/>
      <c r="O78" s="410"/>
      <c r="P78" s="411"/>
      <c r="Q78" s="16"/>
    </row>
    <row r="79" spans="2:17">
      <c r="B79" s="16"/>
      <c r="C79" s="16"/>
      <c r="D79" s="16"/>
      <c r="E79" s="16"/>
      <c r="F79" s="16"/>
      <c r="G79" s="16"/>
      <c r="H79" s="409"/>
      <c r="I79" s="410"/>
      <c r="J79" s="410"/>
      <c r="K79" s="410"/>
      <c r="L79" s="410"/>
      <c r="M79" s="410"/>
      <c r="N79" s="410"/>
      <c r="O79" s="410"/>
      <c r="P79" s="411"/>
      <c r="Q79" s="16"/>
    </row>
    <row r="80" spans="2:17">
      <c r="B80" s="16"/>
      <c r="C80" s="16"/>
      <c r="D80" s="16"/>
      <c r="E80" s="16"/>
      <c r="F80" s="16"/>
      <c r="G80" s="16"/>
      <c r="H80" s="412"/>
      <c r="I80" s="413"/>
      <c r="J80" s="413"/>
      <c r="K80" s="413"/>
      <c r="L80" s="413"/>
      <c r="M80" s="413"/>
      <c r="N80" s="413"/>
      <c r="O80" s="413"/>
      <c r="P80" s="414"/>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58" t="s">
        <v>235</v>
      </c>
      <c r="I85" s="407"/>
      <c r="J85" s="407"/>
      <c r="K85" s="407"/>
      <c r="L85" s="407"/>
      <c r="M85" s="407"/>
      <c r="N85" s="407"/>
      <c r="O85" s="407"/>
      <c r="P85" s="408"/>
      <c r="Q85" s="16"/>
    </row>
    <row r="86" spans="2:17">
      <c r="B86" s="16"/>
      <c r="C86" s="16"/>
      <c r="D86" s="16"/>
      <c r="E86" s="16"/>
      <c r="F86" s="16"/>
      <c r="G86" s="16"/>
      <c r="H86" s="409"/>
      <c r="I86" s="410"/>
      <c r="J86" s="410"/>
      <c r="K86" s="410"/>
      <c r="L86" s="410"/>
      <c r="M86" s="410"/>
      <c r="N86" s="410"/>
      <c r="O86" s="410"/>
      <c r="P86" s="411"/>
      <c r="Q86" s="16"/>
    </row>
    <row r="87" spans="2:17">
      <c r="B87" s="16"/>
      <c r="C87" s="16"/>
      <c r="D87" s="16"/>
      <c r="E87" s="16"/>
      <c r="F87" s="16"/>
      <c r="G87" s="16"/>
      <c r="H87" s="409"/>
      <c r="I87" s="410"/>
      <c r="J87" s="410"/>
      <c r="K87" s="410"/>
      <c r="L87" s="410"/>
      <c r="M87" s="410"/>
      <c r="N87" s="410"/>
      <c r="O87" s="410"/>
      <c r="P87" s="411"/>
      <c r="Q87" s="16"/>
    </row>
    <row r="88" spans="2:17">
      <c r="B88" s="16"/>
      <c r="C88" s="16"/>
      <c r="D88" s="16"/>
      <c r="E88" s="16"/>
      <c r="F88" s="16"/>
      <c r="G88" s="16"/>
      <c r="H88" s="409"/>
      <c r="I88" s="410"/>
      <c r="J88" s="410"/>
      <c r="K88" s="410"/>
      <c r="L88" s="410"/>
      <c r="M88" s="410"/>
      <c r="N88" s="410"/>
      <c r="O88" s="410"/>
      <c r="P88" s="411"/>
      <c r="Q88" s="16"/>
    </row>
    <row r="89" spans="2:17">
      <c r="B89" s="16"/>
      <c r="C89" s="16"/>
      <c r="D89" s="16"/>
      <c r="E89" s="16"/>
      <c r="F89" s="16"/>
      <c r="G89" s="16"/>
      <c r="H89" s="409"/>
      <c r="I89" s="410"/>
      <c r="J89" s="410"/>
      <c r="K89" s="410"/>
      <c r="L89" s="410"/>
      <c r="M89" s="410"/>
      <c r="N89" s="410"/>
      <c r="O89" s="410"/>
      <c r="P89" s="411"/>
      <c r="Q89" s="16"/>
    </row>
    <row r="90" spans="2:17">
      <c r="B90" s="16"/>
      <c r="C90" s="16"/>
      <c r="D90" s="16"/>
      <c r="E90" s="16"/>
      <c r="F90" s="16"/>
      <c r="G90" s="16"/>
      <c r="H90" s="409"/>
      <c r="I90" s="410"/>
      <c r="J90" s="410"/>
      <c r="K90" s="410"/>
      <c r="L90" s="410"/>
      <c r="M90" s="410"/>
      <c r="N90" s="410"/>
      <c r="O90" s="410"/>
      <c r="P90" s="411"/>
      <c r="Q90" s="16"/>
    </row>
    <row r="91" spans="2:17">
      <c r="B91" s="16"/>
      <c r="C91" s="16"/>
      <c r="D91" s="16"/>
      <c r="E91" s="16"/>
      <c r="F91" s="16"/>
      <c r="G91" s="16"/>
      <c r="H91" s="409"/>
      <c r="I91" s="410"/>
      <c r="J91" s="410"/>
      <c r="K91" s="410"/>
      <c r="L91" s="410"/>
      <c r="M91" s="410"/>
      <c r="N91" s="410"/>
      <c r="O91" s="410"/>
      <c r="P91" s="411"/>
      <c r="Q91" s="16"/>
    </row>
    <row r="92" spans="2:17">
      <c r="B92" s="16"/>
      <c r="C92" s="16"/>
      <c r="D92" s="16"/>
      <c r="E92" s="16"/>
      <c r="F92" s="16"/>
      <c r="G92" s="16"/>
      <c r="H92" s="412"/>
      <c r="I92" s="413"/>
      <c r="J92" s="413"/>
      <c r="K92" s="413"/>
      <c r="L92" s="413"/>
      <c r="M92" s="413"/>
      <c r="N92" s="413"/>
      <c r="O92" s="413"/>
      <c r="P92" s="414"/>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58" t="s">
        <v>236</v>
      </c>
      <c r="I97" s="407"/>
      <c r="J97" s="407"/>
      <c r="K97" s="407"/>
      <c r="L97" s="407"/>
      <c r="M97" s="407"/>
      <c r="N97" s="407"/>
      <c r="O97" s="407"/>
      <c r="P97" s="408"/>
      <c r="Q97" s="16"/>
    </row>
    <row r="98" spans="2:17">
      <c r="B98" s="16"/>
      <c r="C98" s="16"/>
      <c r="D98" s="16"/>
      <c r="E98" s="16"/>
      <c r="F98" s="16"/>
      <c r="G98" s="16"/>
      <c r="H98" s="409"/>
      <c r="I98" s="410"/>
      <c r="J98" s="410"/>
      <c r="K98" s="410"/>
      <c r="L98" s="410"/>
      <c r="M98" s="410"/>
      <c r="N98" s="410"/>
      <c r="O98" s="410"/>
      <c r="P98" s="411"/>
      <c r="Q98" s="16"/>
    </row>
    <row r="99" spans="2:17">
      <c r="B99" s="16"/>
      <c r="C99" s="16"/>
      <c r="D99" s="16"/>
      <c r="E99" s="16"/>
      <c r="F99" s="16"/>
      <c r="G99" s="16"/>
      <c r="H99" s="409"/>
      <c r="I99" s="410"/>
      <c r="J99" s="410"/>
      <c r="K99" s="410"/>
      <c r="L99" s="410"/>
      <c r="M99" s="410"/>
      <c r="N99" s="410"/>
      <c r="O99" s="410"/>
      <c r="P99" s="411"/>
      <c r="Q99" s="16"/>
    </row>
    <row r="100" spans="2:17">
      <c r="B100" s="16"/>
      <c r="C100" s="16"/>
      <c r="D100" s="16"/>
      <c r="E100" s="16"/>
      <c r="F100" s="16"/>
      <c r="G100" s="16"/>
      <c r="H100" s="409"/>
      <c r="I100" s="410"/>
      <c r="J100" s="410"/>
      <c r="K100" s="410"/>
      <c r="L100" s="410"/>
      <c r="M100" s="410"/>
      <c r="N100" s="410"/>
      <c r="O100" s="410"/>
      <c r="P100" s="411"/>
      <c r="Q100" s="16"/>
    </row>
    <row r="101" spans="2:17">
      <c r="B101" s="16"/>
      <c r="C101" s="16"/>
      <c r="D101" s="16"/>
      <c r="E101" s="16"/>
      <c r="F101" s="16"/>
      <c r="G101" s="16"/>
      <c r="H101" s="409"/>
      <c r="I101" s="410"/>
      <c r="J101" s="410"/>
      <c r="K101" s="410"/>
      <c r="L101" s="410"/>
      <c r="M101" s="410"/>
      <c r="N101" s="410"/>
      <c r="O101" s="410"/>
      <c r="P101" s="411"/>
      <c r="Q101" s="16"/>
    </row>
    <row r="102" spans="2:17">
      <c r="B102" s="16"/>
      <c r="C102" s="16"/>
      <c r="D102" s="16"/>
      <c r="E102" s="16"/>
      <c r="F102" s="16"/>
      <c r="G102" s="16"/>
      <c r="H102" s="409"/>
      <c r="I102" s="410"/>
      <c r="J102" s="410"/>
      <c r="K102" s="410"/>
      <c r="L102" s="410"/>
      <c r="M102" s="410"/>
      <c r="N102" s="410"/>
      <c r="O102" s="410"/>
      <c r="P102" s="411"/>
      <c r="Q102" s="16"/>
    </row>
    <row r="103" spans="2:17">
      <c r="B103" s="16"/>
      <c r="C103" s="16"/>
      <c r="D103" s="16"/>
      <c r="E103" s="16"/>
      <c r="F103" s="16"/>
      <c r="G103" s="16"/>
      <c r="H103" s="409"/>
      <c r="I103" s="410"/>
      <c r="J103" s="410"/>
      <c r="K103" s="410"/>
      <c r="L103" s="410"/>
      <c r="M103" s="410"/>
      <c r="N103" s="410"/>
      <c r="O103" s="410"/>
      <c r="P103" s="411"/>
      <c r="Q103" s="16"/>
    </row>
    <row r="104" spans="2:17">
      <c r="B104" s="16"/>
      <c r="C104" s="16"/>
      <c r="D104" s="16"/>
      <c r="E104" s="16"/>
      <c r="F104" s="16"/>
      <c r="G104" s="16"/>
      <c r="H104" s="412"/>
      <c r="I104" s="413"/>
      <c r="J104" s="413"/>
      <c r="K104" s="413"/>
      <c r="L104" s="413"/>
      <c r="M104" s="413"/>
      <c r="N104" s="413"/>
      <c r="O104" s="413"/>
      <c r="P104" s="414"/>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1" r:id="rId4"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5"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6"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7"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8"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9"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10"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1"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Plan38"/>
  <dimension ref="A11:Q2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246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t="s">
        <v>422</v>
      </c>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t="s">
        <v>424</v>
      </c>
      <c r="E16" s="16"/>
      <c r="F16" s="16"/>
      <c r="G16" s="16"/>
      <c r="H16" s="16"/>
      <c r="I16" s="37"/>
      <c r="J16" s="37"/>
      <c r="K16" s="37"/>
      <c r="L16" s="37"/>
      <c r="M16" s="37"/>
      <c r="N16" s="37"/>
      <c r="O16" s="37"/>
      <c r="P16" s="37"/>
      <c r="Q16" s="16"/>
    </row>
    <row r="17" spans="1:17">
      <c r="A17" s="9"/>
      <c r="B17" s="16"/>
      <c r="C17" s="16"/>
      <c r="D17" s="16" t="s">
        <v>423</v>
      </c>
      <c r="E17" s="16"/>
      <c r="F17" s="16"/>
      <c r="G17" s="16"/>
      <c r="H17" s="16"/>
      <c r="I17" s="37"/>
      <c r="J17" s="37"/>
      <c r="K17" s="37"/>
      <c r="L17" s="37"/>
      <c r="M17" s="37"/>
      <c r="N17" s="37"/>
      <c r="O17" s="37"/>
      <c r="P17" s="37"/>
      <c r="Q17" s="16"/>
    </row>
    <row r="18" spans="1:17">
      <c r="A18" s="9"/>
      <c r="B18" s="16"/>
      <c r="C18" s="16"/>
      <c r="D18" s="16" t="s">
        <v>426</v>
      </c>
      <c r="E18" s="16"/>
      <c r="F18" s="16"/>
      <c r="G18" s="16"/>
      <c r="H18" s="16"/>
      <c r="I18" s="37"/>
      <c r="J18" s="37"/>
      <c r="K18" s="37"/>
      <c r="L18" s="37"/>
      <c r="M18" s="37"/>
      <c r="N18" s="37"/>
      <c r="O18" s="37"/>
      <c r="P18" s="37"/>
      <c r="Q18" s="16"/>
    </row>
    <row r="19" spans="1:17">
      <c r="A19" s="9"/>
      <c r="B19" s="16"/>
      <c r="C19" s="16"/>
      <c r="D19" s="16" t="s">
        <v>427</v>
      </c>
      <c r="E19" s="16"/>
      <c r="F19" s="16"/>
      <c r="G19" s="16"/>
      <c r="H19" s="16"/>
      <c r="I19" s="37"/>
      <c r="J19" s="37"/>
      <c r="K19" s="37"/>
      <c r="L19" s="37"/>
      <c r="M19" s="37"/>
      <c r="N19" s="37"/>
      <c r="O19" s="37"/>
      <c r="P19" s="37"/>
      <c r="Q19" s="16"/>
    </row>
    <row r="20" spans="1:17">
      <c r="A20" s="9"/>
      <c r="B20" s="16"/>
      <c r="C20" s="16"/>
      <c r="D20" s="16" t="s">
        <v>425</v>
      </c>
      <c r="E20" s="16"/>
      <c r="F20" s="16"/>
      <c r="G20" s="16"/>
      <c r="H20" s="16"/>
      <c r="I20" s="37"/>
      <c r="J20" s="37"/>
      <c r="K20" s="37"/>
      <c r="L20" s="37"/>
      <c r="M20" s="37"/>
      <c r="N20" s="37"/>
      <c r="O20" s="37"/>
      <c r="P20" s="37"/>
      <c r="Q20" s="16"/>
    </row>
    <row r="21" spans="1:17">
      <c r="A21" s="9"/>
      <c r="B21" s="16"/>
      <c r="C21" s="16"/>
      <c r="D21" s="16" t="s">
        <v>428</v>
      </c>
      <c r="E21" s="16"/>
      <c r="F21" s="16"/>
      <c r="G21" s="16"/>
      <c r="H21" s="16"/>
      <c r="I21" s="16"/>
      <c r="J21" s="16"/>
      <c r="K21" s="16"/>
      <c r="L21" s="16"/>
      <c r="M21" s="16"/>
      <c r="N21" s="16"/>
      <c r="O21" s="16"/>
      <c r="P21" s="16"/>
      <c r="Q21" s="16"/>
    </row>
    <row r="22" spans="1:17">
      <c r="D22" s="134" t="s">
        <v>438</v>
      </c>
    </row>
    <row r="23" spans="1:17">
      <c r="D23" s="134" t="s">
        <v>439</v>
      </c>
    </row>
    <row r="24" spans="1:17">
      <c r="D24" s="134" t="s">
        <v>440</v>
      </c>
    </row>
    <row r="25" spans="1:17">
      <c r="D25" s="134" t="s">
        <v>441</v>
      </c>
    </row>
  </sheetData>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Plan37"/>
  <dimension ref="A11:S70"/>
  <sheetViews>
    <sheetView topLeftCell="A4" zoomScaleNormal="100" workbookViewId="0"/>
  </sheetViews>
  <sheetFormatPr defaultColWidth="8.85546875" defaultRowHeight="15"/>
  <cols>
    <col min="1" max="2" width="2.85546875" customWidth="1"/>
    <col min="19" max="19" width="2.85546875" customWidth="1"/>
  </cols>
  <sheetData>
    <row r="11" spans="1:19">
      <c r="A11" s="9"/>
      <c r="B11" s="16"/>
      <c r="C11" s="33" t="s">
        <v>247</v>
      </c>
      <c r="D11" s="33"/>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c r="A14" s="9"/>
      <c r="B14" s="16"/>
      <c r="C14" s="16"/>
      <c r="D14" s="16"/>
      <c r="E14" s="16"/>
      <c r="F14" s="16"/>
      <c r="G14" s="16"/>
      <c r="H14" s="16"/>
      <c r="I14" s="16"/>
      <c r="J14" s="16"/>
      <c r="K14" s="37"/>
      <c r="L14" s="37"/>
      <c r="M14" s="37"/>
      <c r="N14" s="37"/>
      <c r="O14" s="37"/>
      <c r="P14" s="37"/>
      <c r="Q14" s="37"/>
      <c r="R14" s="37"/>
      <c r="S14" s="16"/>
    </row>
    <row r="15" spans="1:19">
      <c r="A15" s="9"/>
      <c r="B15" s="16"/>
      <c r="C15" s="16"/>
      <c r="D15" s="16"/>
      <c r="E15" s="16"/>
      <c r="F15" s="16"/>
      <c r="G15" s="16"/>
      <c r="H15" s="16"/>
      <c r="I15" s="16"/>
      <c r="J15" s="16"/>
      <c r="K15" s="37"/>
      <c r="L15" s="37"/>
      <c r="M15" s="37"/>
      <c r="N15" s="37"/>
      <c r="O15" s="37"/>
      <c r="P15" s="37"/>
      <c r="Q15" s="37"/>
      <c r="R15" s="37"/>
      <c r="S15" s="16"/>
    </row>
    <row r="16" spans="1:19">
      <c r="A16" s="9"/>
      <c r="B16" s="16"/>
      <c r="C16" s="16"/>
      <c r="D16" s="16"/>
      <c r="E16" s="16"/>
      <c r="F16" s="16"/>
      <c r="G16" s="16"/>
      <c r="H16" s="16"/>
      <c r="I16" s="16"/>
      <c r="J16" s="16"/>
      <c r="K16" s="37"/>
      <c r="L16" s="37"/>
      <c r="M16" s="37"/>
      <c r="N16" s="37"/>
      <c r="O16" s="37"/>
      <c r="P16" s="37"/>
      <c r="Q16" s="37"/>
      <c r="R16" s="37"/>
      <c r="S16" s="16"/>
    </row>
    <row r="17" spans="1:19">
      <c r="A17" s="9"/>
      <c r="B17" s="16"/>
      <c r="C17" s="16"/>
      <c r="D17" s="16"/>
      <c r="E17" s="16"/>
      <c r="F17" s="16"/>
      <c r="G17" s="16"/>
      <c r="H17" s="16"/>
      <c r="I17" s="16"/>
      <c r="J17" s="16"/>
      <c r="K17" s="37"/>
      <c r="L17" s="37"/>
      <c r="M17" s="37"/>
      <c r="N17" s="37"/>
      <c r="O17" s="37"/>
      <c r="P17" s="37"/>
      <c r="Q17" s="37"/>
      <c r="R17" s="37"/>
      <c r="S17" s="16"/>
    </row>
    <row r="18" spans="1:19">
      <c r="A18" s="9"/>
      <c r="B18" s="16"/>
      <c r="C18" s="16"/>
      <c r="D18" s="16"/>
      <c r="E18" s="16"/>
      <c r="F18" s="16"/>
      <c r="G18" s="16"/>
      <c r="H18" s="16"/>
      <c r="I18" s="16"/>
      <c r="J18" s="16"/>
      <c r="K18" s="37"/>
      <c r="L18" s="37"/>
      <c r="M18" s="37"/>
      <c r="N18" s="37"/>
      <c r="O18" s="37"/>
      <c r="P18" s="37"/>
      <c r="Q18" s="37"/>
      <c r="R18" s="37"/>
      <c r="S18" s="16"/>
    </row>
    <row r="19" spans="1:19">
      <c r="A19" s="9"/>
      <c r="B19" s="16"/>
      <c r="C19" s="16"/>
      <c r="D19" s="16"/>
      <c r="E19" s="16"/>
      <c r="F19" s="16"/>
      <c r="G19" s="16"/>
      <c r="H19" s="16"/>
      <c r="I19" s="16"/>
      <c r="J19" s="16"/>
      <c r="K19" s="37"/>
      <c r="L19" s="37"/>
      <c r="M19" s="37"/>
      <c r="N19" s="37"/>
      <c r="O19" s="37"/>
      <c r="P19" s="37"/>
      <c r="Q19" s="37"/>
      <c r="R19" s="37"/>
      <c r="S19" s="16"/>
    </row>
    <row r="20" spans="1:19">
      <c r="A20" s="9"/>
      <c r="B20" s="16"/>
      <c r="C20" s="16" t="s">
        <v>432</v>
      </c>
      <c r="D20" s="16"/>
      <c r="E20" s="16"/>
      <c r="F20" s="16"/>
      <c r="G20" s="16"/>
      <c r="H20" s="16"/>
      <c r="I20" s="16"/>
      <c r="J20" s="16"/>
      <c r="K20" s="37"/>
      <c r="L20" s="37"/>
      <c r="M20" s="37"/>
      <c r="N20" s="37"/>
      <c r="O20" s="37"/>
      <c r="P20" s="37"/>
      <c r="Q20" s="37"/>
      <c r="R20" s="37"/>
      <c r="S20" s="16"/>
    </row>
    <row r="21" spans="1:19">
      <c r="A21" s="9"/>
      <c r="B21" s="16"/>
      <c r="C21" s="16"/>
      <c r="D21" s="16"/>
      <c r="E21" s="16"/>
      <c r="F21" s="16"/>
      <c r="G21" s="16"/>
      <c r="H21" s="16"/>
      <c r="I21" s="16"/>
      <c r="J21" s="16"/>
      <c r="K21" s="37"/>
      <c r="L21" s="37"/>
      <c r="M21" s="37"/>
      <c r="N21" s="37"/>
      <c r="O21" s="37"/>
      <c r="P21" s="37"/>
      <c r="Q21" s="37"/>
      <c r="R21" s="37"/>
      <c r="S21" s="16"/>
    </row>
    <row r="22" spans="1:19">
      <c r="A22" s="9"/>
      <c r="B22" s="16"/>
      <c r="C22" s="16"/>
      <c r="D22" s="16"/>
      <c r="E22" s="16"/>
      <c r="F22" s="16"/>
      <c r="G22" s="16"/>
      <c r="H22" s="16"/>
      <c r="I22" s="16"/>
      <c r="J22" s="16"/>
      <c r="K22" s="37"/>
      <c r="L22" s="37"/>
      <c r="M22" s="37"/>
      <c r="N22" s="37"/>
      <c r="O22" s="37"/>
      <c r="P22" s="37"/>
      <c r="Q22" s="37"/>
      <c r="R22" s="37"/>
      <c r="S22" s="16"/>
    </row>
    <row r="23" spans="1:19" ht="14.45" customHeight="1">
      <c r="A23" s="9"/>
      <c r="B23" s="16"/>
      <c r="C23" s="154"/>
      <c r="D23" s="154"/>
      <c r="E23" s="16"/>
      <c r="F23" s="16"/>
      <c r="G23" s="16"/>
      <c r="H23" s="16"/>
      <c r="I23" s="16"/>
      <c r="J23" s="16"/>
      <c r="K23" s="37"/>
      <c r="L23" s="37"/>
      <c r="M23" s="37"/>
      <c r="N23" s="37"/>
      <c r="O23" s="37"/>
      <c r="P23" s="37"/>
      <c r="Q23" s="37"/>
      <c r="R23" s="37"/>
      <c r="S23" s="16"/>
    </row>
    <row r="24" spans="1:19" ht="14.45" customHeight="1">
      <c r="A24" s="9"/>
      <c r="B24" s="16"/>
      <c r="C24" s="16"/>
      <c r="D24" s="16"/>
      <c r="E24" s="16"/>
      <c r="F24" s="16"/>
      <c r="G24" s="16"/>
      <c r="H24" s="16"/>
      <c r="I24" s="16"/>
      <c r="J24" s="16"/>
      <c r="K24" s="37"/>
      <c r="L24" s="37"/>
      <c r="M24" s="37"/>
      <c r="N24" s="37"/>
      <c r="O24" s="37"/>
      <c r="P24" s="37"/>
      <c r="Q24" s="37"/>
      <c r="R24" s="37"/>
      <c r="S24" s="16"/>
    </row>
    <row r="25" spans="1:19" ht="14.45" customHeight="1">
      <c r="A25" s="9"/>
      <c r="B25" s="16"/>
      <c r="C25" s="16"/>
      <c r="D25" s="16"/>
      <c r="E25" s="16"/>
      <c r="F25" s="16"/>
      <c r="G25" s="16"/>
      <c r="H25" s="16"/>
      <c r="I25" s="16"/>
      <c r="J25" s="16"/>
      <c r="K25" s="37"/>
      <c r="L25" s="37"/>
      <c r="M25" s="37"/>
      <c r="N25" s="37"/>
      <c r="O25" s="37"/>
      <c r="P25" s="37"/>
      <c r="Q25" s="37"/>
      <c r="R25" s="37"/>
      <c r="S25" s="16"/>
    </row>
    <row r="26" spans="1:19" ht="14.45" customHeight="1">
      <c r="A26" s="9"/>
      <c r="B26" s="16"/>
      <c r="C26" s="16"/>
      <c r="D26" s="16"/>
      <c r="E26" s="16"/>
      <c r="F26" s="16"/>
      <c r="G26" s="16"/>
      <c r="H26" s="16"/>
      <c r="I26" s="16"/>
      <c r="J26" s="16"/>
      <c r="K26" s="37"/>
      <c r="L26" s="37"/>
      <c r="M26" s="37"/>
      <c r="N26" s="37"/>
      <c r="O26" s="37"/>
      <c r="P26" s="37"/>
      <c r="Q26" s="37"/>
      <c r="R26" s="37"/>
      <c r="S26" s="16"/>
    </row>
    <row r="27" spans="1:19" ht="14.45" customHeight="1">
      <c r="A27" s="9"/>
      <c r="B27" s="16"/>
      <c r="C27" s="16"/>
      <c r="D27" s="16"/>
      <c r="E27" s="16"/>
      <c r="F27" s="16"/>
      <c r="G27" s="16"/>
      <c r="H27" s="16"/>
      <c r="I27" s="16"/>
      <c r="J27" s="16"/>
      <c r="K27" s="37"/>
      <c r="L27" s="37"/>
      <c r="M27" s="37"/>
      <c r="N27" s="37"/>
      <c r="O27" s="37"/>
      <c r="P27" s="37"/>
      <c r="Q27" s="37"/>
      <c r="R27" s="37"/>
      <c r="S27" s="16"/>
    </row>
    <row r="28" spans="1:19" ht="14.45" customHeight="1">
      <c r="A28" s="9"/>
      <c r="B28" s="16"/>
      <c r="C28" s="16"/>
      <c r="D28" s="16"/>
      <c r="E28" s="16"/>
      <c r="F28" s="16"/>
      <c r="G28" s="16"/>
      <c r="H28" s="16"/>
      <c r="I28" s="16"/>
      <c r="J28" s="16"/>
      <c r="K28" s="37"/>
      <c r="L28" s="37"/>
      <c r="M28" s="37"/>
      <c r="N28" s="37"/>
      <c r="O28" s="37"/>
      <c r="P28" s="37"/>
      <c r="Q28" s="37"/>
      <c r="R28" s="37"/>
      <c r="S28" s="16"/>
    </row>
    <row r="29" spans="1:19" ht="14.45" customHeight="1">
      <c r="A29" s="9"/>
      <c r="B29" s="16"/>
      <c r="C29" s="16"/>
      <c r="D29" s="16"/>
      <c r="E29" s="16"/>
      <c r="F29" s="16"/>
      <c r="G29" s="16"/>
      <c r="H29" s="16"/>
      <c r="I29" s="16"/>
      <c r="J29" s="16"/>
      <c r="K29" s="37"/>
      <c r="L29" s="37"/>
      <c r="M29" s="37"/>
      <c r="N29" s="37"/>
      <c r="O29" s="37"/>
      <c r="P29" s="37"/>
      <c r="Q29" s="37"/>
      <c r="R29" s="37"/>
      <c r="S29" s="16"/>
    </row>
    <row r="30" spans="1:19" ht="14.45" customHeight="1">
      <c r="A30" s="9"/>
      <c r="B30" s="16"/>
      <c r="C30" s="16"/>
      <c r="D30" s="16"/>
      <c r="E30" s="16"/>
      <c r="F30" s="16"/>
      <c r="G30" s="16"/>
      <c r="H30" s="16"/>
      <c r="I30" s="16"/>
      <c r="J30" s="16"/>
      <c r="K30" s="37"/>
      <c r="L30" s="37"/>
      <c r="M30" s="37"/>
      <c r="N30" s="37"/>
      <c r="O30" s="37"/>
      <c r="P30" s="37"/>
      <c r="Q30" s="37"/>
      <c r="R30" s="37"/>
      <c r="S30" s="16"/>
    </row>
    <row r="31" spans="1:19" ht="14.45" customHeight="1">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c r="A38" s="9"/>
      <c r="B38" s="16"/>
      <c r="C38" s="16"/>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16"/>
      <c r="L39" s="16"/>
      <c r="M39" s="16"/>
      <c r="N39" s="16"/>
      <c r="O39" s="16"/>
      <c r="P39" s="16"/>
      <c r="Q39" s="16"/>
      <c r="R39" s="16"/>
      <c r="S39" s="16"/>
    </row>
    <row r="40" spans="1:19">
      <c r="B40" s="16"/>
      <c r="C40" s="16"/>
      <c r="D40" s="16"/>
      <c r="E40" s="16"/>
      <c r="F40" s="16"/>
      <c r="G40" s="16"/>
      <c r="H40" s="16"/>
      <c r="I40" s="16"/>
      <c r="J40" s="16"/>
      <c r="K40" s="16"/>
      <c r="L40" s="16"/>
      <c r="M40" s="16"/>
      <c r="N40" s="16"/>
      <c r="O40" s="16"/>
      <c r="P40" s="16"/>
      <c r="Q40" s="16"/>
      <c r="R40" s="16"/>
      <c r="S40" s="16"/>
    </row>
    <row r="41" spans="1:19">
      <c r="B41" s="16"/>
      <c r="C41" s="16"/>
      <c r="D41" s="16"/>
      <c r="E41" s="16"/>
      <c r="F41" s="16"/>
      <c r="G41" s="16"/>
      <c r="H41" s="16"/>
      <c r="I41" s="16"/>
      <c r="J41" s="16"/>
      <c r="K41" s="16"/>
      <c r="L41" s="16"/>
      <c r="M41" s="16"/>
      <c r="N41" s="16"/>
      <c r="O41" s="16"/>
      <c r="P41" s="16"/>
      <c r="Q41" s="16"/>
      <c r="R41" s="16"/>
      <c r="S41" s="16"/>
    </row>
    <row r="42" spans="1:19">
      <c r="B42" s="16"/>
      <c r="C42" s="16"/>
      <c r="D42" s="16"/>
      <c r="E42" s="16"/>
      <c r="F42" s="16"/>
      <c r="G42" s="16"/>
      <c r="H42" s="16"/>
      <c r="I42" s="16"/>
      <c r="J42" s="16"/>
      <c r="K42" s="16"/>
      <c r="L42" s="16"/>
      <c r="M42" s="16"/>
      <c r="N42" s="16"/>
      <c r="O42" s="16"/>
      <c r="P42" s="16"/>
      <c r="Q42" s="16"/>
      <c r="R42" s="16"/>
      <c r="S42" s="16"/>
    </row>
    <row r="43" spans="1:19" ht="55.5" customHeight="1">
      <c r="B43" s="16"/>
      <c r="C43" s="67" t="s">
        <v>264</v>
      </c>
      <c r="D43" s="67" t="s">
        <v>408</v>
      </c>
      <c r="E43" s="67" t="s">
        <v>409</v>
      </c>
      <c r="F43" s="67" t="s">
        <v>410</v>
      </c>
      <c r="G43" s="67" t="s">
        <v>411</v>
      </c>
      <c r="H43" s="67" t="s">
        <v>412</v>
      </c>
      <c r="I43" s="427" t="s">
        <v>193</v>
      </c>
      <c r="J43" s="427"/>
      <c r="K43" s="427"/>
      <c r="L43" s="427"/>
      <c r="M43" s="427"/>
      <c r="N43" s="427" t="s">
        <v>194</v>
      </c>
      <c r="O43" s="427"/>
      <c r="P43" s="427"/>
      <c r="Q43" s="427"/>
      <c r="R43" s="427"/>
      <c r="S43" s="16"/>
    </row>
    <row r="44" spans="1:19" ht="30" customHeight="1">
      <c r="B44" s="16"/>
      <c r="C44" s="415" t="s">
        <v>429</v>
      </c>
      <c r="D44" s="415" t="s">
        <v>429</v>
      </c>
      <c r="E44" s="415" t="s">
        <v>429</v>
      </c>
      <c r="F44" s="415" t="s">
        <v>429</v>
      </c>
      <c r="G44" s="415" t="s">
        <v>429</v>
      </c>
      <c r="H44" s="415" t="s">
        <v>429</v>
      </c>
      <c r="I44" s="418" t="s">
        <v>469</v>
      </c>
      <c r="J44" s="418"/>
      <c r="K44" s="418"/>
      <c r="L44" s="418"/>
      <c r="M44" s="418"/>
      <c r="N44" s="419" t="s">
        <v>470</v>
      </c>
      <c r="O44" s="420"/>
      <c r="P44" s="420"/>
      <c r="Q44" s="420"/>
      <c r="R44" s="421"/>
      <c r="S44" s="16"/>
    </row>
    <row r="45" spans="1:19" ht="24" customHeight="1">
      <c r="B45" s="16"/>
      <c r="C45" s="416"/>
      <c r="D45" s="416"/>
      <c r="E45" s="416"/>
      <c r="F45" s="416"/>
      <c r="G45" s="416"/>
      <c r="H45" s="416"/>
      <c r="I45" s="418"/>
      <c r="J45" s="418"/>
      <c r="K45" s="418"/>
      <c r="L45" s="418"/>
      <c r="M45" s="418"/>
      <c r="N45" s="422"/>
      <c r="O45" s="400"/>
      <c r="P45" s="400"/>
      <c r="Q45" s="400"/>
      <c r="R45" s="423"/>
      <c r="S45" s="16"/>
    </row>
    <row r="46" spans="1:19" ht="34.9" customHeight="1">
      <c r="B46" s="16"/>
      <c r="C46" s="417"/>
      <c r="D46" s="417"/>
      <c r="E46" s="417"/>
      <c r="F46" s="417"/>
      <c r="G46" s="417"/>
      <c r="H46" s="417"/>
      <c r="I46" s="418"/>
      <c r="J46" s="418"/>
      <c r="K46" s="418"/>
      <c r="L46" s="418"/>
      <c r="M46" s="418"/>
      <c r="N46" s="424"/>
      <c r="O46" s="425"/>
      <c r="P46" s="425"/>
      <c r="Q46" s="425"/>
      <c r="R46" s="426"/>
      <c r="S46" s="16"/>
    </row>
    <row r="47" spans="1:19" ht="27.6" customHeight="1">
      <c r="B47" s="16"/>
      <c r="C47" s="415" t="s">
        <v>429</v>
      </c>
      <c r="D47" s="415" t="s">
        <v>429</v>
      </c>
      <c r="E47" s="415" t="s">
        <v>429</v>
      </c>
      <c r="F47" s="415" t="s">
        <v>429</v>
      </c>
      <c r="G47" s="415" t="s">
        <v>429</v>
      </c>
      <c r="H47" s="415" t="s">
        <v>429</v>
      </c>
      <c r="I47" s="418" t="s">
        <v>437</v>
      </c>
      <c r="J47" s="418"/>
      <c r="K47" s="418"/>
      <c r="L47" s="418"/>
      <c r="M47" s="418"/>
      <c r="N47" s="419" t="s">
        <v>471</v>
      </c>
      <c r="O47" s="420"/>
      <c r="P47" s="420"/>
      <c r="Q47" s="420"/>
      <c r="R47" s="421"/>
      <c r="S47" s="16"/>
    </row>
    <row r="48" spans="1:19" ht="28.15" customHeight="1">
      <c r="B48" s="16"/>
      <c r="C48" s="416"/>
      <c r="D48" s="416"/>
      <c r="E48" s="416"/>
      <c r="F48" s="416"/>
      <c r="G48" s="416"/>
      <c r="H48" s="416"/>
      <c r="I48" s="418"/>
      <c r="J48" s="418"/>
      <c r="K48" s="418"/>
      <c r="L48" s="418"/>
      <c r="M48" s="418"/>
      <c r="N48" s="422"/>
      <c r="O48" s="400"/>
      <c r="P48" s="400"/>
      <c r="Q48" s="400"/>
      <c r="R48" s="423"/>
      <c r="S48" s="16"/>
    </row>
    <row r="49" spans="2:19" ht="28.15" customHeight="1">
      <c r="B49" s="16"/>
      <c r="C49" s="417"/>
      <c r="D49" s="417"/>
      <c r="E49" s="417"/>
      <c r="F49" s="417"/>
      <c r="G49" s="417"/>
      <c r="H49" s="417"/>
      <c r="I49" s="418"/>
      <c r="J49" s="418"/>
      <c r="K49" s="418"/>
      <c r="L49" s="418"/>
      <c r="M49" s="418"/>
      <c r="N49" s="424"/>
      <c r="O49" s="425"/>
      <c r="P49" s="425"/>
      <c r="Q49" s="425"/>
      <c r="R49" s="426"/>
      <c r="S49" s="16"/>
    </row>
    <row r="50" spans="2:19" ht="27.6" customHeight="1">
      <c r="B50" s="16"/>
      <c r="C50" s="415" t="s">
        <v>429</v>
      </c>
      <c r="D50" s="415" t="s">
        <v>429</v>
      </c>
      <c r="E50" s="415" t="s">
        <v>429</v>
      </c>
      <c r="F50" s="415" t="s">
        <v>429</v>
      </c>
      <c r="G50" s="415" t="s">
        <v>429</v>
      </c>
      <c r="H50" s="415" t="s">
        <v>429</v>
      </c>
      <c r="I50" s="418" t="s">
        <v>444</v>
      </c>
      <c r="J50" s="418"/>
      <c r="K50" s="418"/>
      <c r="L50" s="418"/>
      <c r="M50" s="418"/>
      <c r="N50" s="419" t="s">
        <v>477</v>
      </c>
      <c r="O50" s="420"/>
      <c r="P50" s="420"/>
      <c r="Q50" s="420"/>
      <c r="R50" s="421"/>
      <c r="S50" s="16"/>
    </row>
    <row r="51" spans="2:19" ht="31.15" customHeight="1">
      <c r="B51" s="16"/>
      <c r="C51" s="416"/>
      <c r="D51" s="416"/>
      <c r="E51" s="416"/>
      <c r="F51" s="416"/>
      <c r="G51" s="416"/>
      <c r="H51" s="416"/>
      <c r="I51" s="418"/>
      <c r="J51" s="418"/>
      <c r="K51" s="418"/>
      <c r="L51" s="418"/>
      <c r="M51" s="418"/>
      <c r="N51" s="422"/>
      <c r="O51" s="400"/>
      <c r="P51" s="400"/>
      <c r="Q51" s="400"/>
      <c r="R51" s="423"/>
      <c r="S51" s="16"/>
    </row>
    <row r="52" spans="2:19" ht="37.9" customHeight="1">
      <c r="B52" s="16"/>
      <c r="C52" s="417"/>
      <c r="D52" s="417"/>
      <c r="E52" s="417"/>
      <c r="F52" s="417"/>
      <c r="G52" s="417"/>
      <c r="H52" s="417"/>
      <c r="I52" s="418"/>
      <c r="J52" s="418"/>
      <c r="K52" s="418"/>
      <c r="L52" s="418"/>
      <c r="M52" s="418"/>
      <c r="N52" s="424"/>
      <c r="O52" s="425"/>
      <c r="P52" s="425"/>
      <c r="Q52" s="425"/>
      <c r="R52" s="426"/>
      <c r="S52" s="16"/>
    </row>
    <row r="53" spans="2:19" ht="34.9" customHeight="1">
      <c r="B53" s="16"/>
      <c r="C53" s="415" t="s">
        <v>429</v>
      </c>
      <c r="D53" s="415" t="s">
        <v>429</v>
      </c>
      <c r="E53" s="415" t="s">
        <v>429</v>
      </c>
      <c r="F53" s="415" t="s">
        <v>429</v>
      </c>
      <c r="G53" s="415" t="s">
        <v>429</v>
      </c>
      <c r="H53" s="415" t="s">
        <v>429</v>
      </c>
      <c r="I53" s="418" t="s">
        <v>445</v>
      </c>
      <c r="J53" s="418"/>
      <c r="K53" s="418"/>
      <c r="L53" s="418"/>
      <c r="M53" s="418"/>
      <c r="N53" s="419" t="s">
        <v>472</v>
      </c>
      <c r="O53" s="420"/>
      <c r="P53" s="420"/>
      <c r="Q53" s="420"/>
      <c r="R53" s="421"/>
      <c r="S53" s="16"/>
    </row>
    <row r="54" spans="2:19" ht="34.9" customHeight="1">
      <c r="B54" s="16"/>
      <c r="C54" s="416"/>
      <c r="D54" s="416"/>
      <c r="E54" s="416"/>
      <c r="F54" s="416"/>
      <c r="G54" s="416"/>
      <c r="H54" s="416"/>
      <c r="I54" s="418"/>
      <c r="J54" s="418"/>
      <c r="K54" s="418"/>
      <c r="L54" s="418"/>
      <c r="M54" s="418"/>
      <c r="N54" s="422"/>
      <c r="O54" s="400"/>
      <c r="P54" s="400"/>
      <c r="Q54" s="400"/>
      <c r="R54" s="423"/>
      <c r="S54" s="16"/>
    </row>
    <row r="55" spans="2:19" ht="31.9" customHeight="1">
      <c r="B55" s="16"/>
      <c r="C55" s="417"/>
      <c r="D55" s="417"/>
      <c r="E55" s="417"/>
      <c r="F55" s="417"/>
      <c r="G55" s="417"/>
      <c r="H55" s="417"/>
      <c r="I55" s="418"/>
      <c r="J55" s="418"/>
      <c r="K55" s="418"/>
      <c r="L55" s="418"/>
      <c r="M55" s="418"/>
      <c r="N55" s="424"/>
      <c r="O55" s="425"/>
      <c r="P55" s="425"/>
      <c r="Q55" s="425"/>
      <c r="R55" s="426"/>
      <c r="S55" s="16"/>
    </row>
    <row r="56" spans="2:19" ht="26.45" customHeight="1">
      <c r="B56" s="16"/>
      <c r="C56" s="415" t="s">
        <v>429</v>
      </c>
      <c r="D56" s="415" t="s">
        <v>429</v>
      </c>
      <c r="E56" s="415" t="s">
        <v>429</v>
      </c>
      <c r="F56" s="415" t="s">
        <v>429</v>
      </c>
      <c r="G56" s="415" t="s">
        <v>429</v>
      </c>
      <c r="H56" s="415" t="s">
        <v>429</v>
      </c>
      <c r="I56" s="418" t="s">
        <v>446</v>
      </c>
      <c r="J56" s="418"/>
      <c r="K56" s="418"/>
      <c r="L56" s="418"/>
      <c r="M56" s="418"/>
      <c r="N56" s="419" t="s">
        <v>473</v>
      </c>
      <c r="O56" s="420"/>
      <c r="P56" s="420"/>
      <c r="Q56" s="420"/>
      <c r="R56" s="421"/>
      <c r="S56" s="16"/>
    </row>
    <row r="57" spans="2:19" ht="30" customHeight="1">
      <c r="B57" s="16"/>
      <c r="C57" s="416"/>
      <c r="D57" s="416"/>
      <c r="E57" s="416"/>
      <c r="F57" s="416"/>
      <c r="G57" s="416"/>
      <c r="H57" s="416"/>
      <c r="I57" s="418"/>
      <c r="J57" s="418"/>
      <c r="K57" s="418"/>
      <c r="L57" s="418"/>
      <c r="M57" s="418"/>
      <c r="N57" s="422"/>
      <c r="O57" s="400"/>
      <c r="P57" s="400"/>
      <c r="Q57" s="400"/>
      <c r="R57" s="423"/>
      <c r="S57" s="16"/>
    </row>
    <row r="58" spans="2:19" ht="34.15" customHeight="1">
      <c r="B58" s="16"/>
      <c r="C58" s="417"/>
      <c r="D58" s="417"/>
      <c r="E58" s="417"/>
      <c r="F58" s="417"/>
      <c r="G58" s="417"/>
      <c r="H58" s="417"/>
      <c r="I58" s="418"/>
      <c r="J58" s="418"/>
      <c r="K58" s="418"/>
      <c r="L58" s="418"/>
      <c r="M58" s="418"/>
      <c r="N58" s="424"/>
      <c r="O58" s="425"/>
      <c r="P58" s="425"/>
      <c r="Q58" s="425"/>
      <c r="R58" s="426"/>
      <c r="S58" s="16"/>
    </row>
    <row r="59" spans="2:19" ht="34.15" customHeight="1">
      <c r="B59" s="16"/>
      <c r="C59" s="415" t="s">
        <v>429</v>
      </c>
      <c r="D59" s="415" t="s">
        <v>429</v>
      </c>
      <c r="E59" s="415" t="s">
        <v>429</v>
      </c>
      <c r="F59" s="415" t="s">
        <v>429</v>
      </c>
      <c r="G59" s="415" t="s">
        <v>429</v>
      </c>
      <c r="H59" s="415" t="s">
        <v>429</v>
      </c>
      <c r="I59" s="418" t="s">
        <v>452</v>
      </c>
      <c r="J59" s="418"/>
      <c r="K59" s="418"/>
      <c r="L59" s="418"/>
      <c r="M59" s="418"/>
      <c r="N59" s="419" t="s">
        <v>430</v>
      </c>
      <c r="O59" s="420"/>
      <c r="P59" s="420"/>
      <c r="Q59" s="420"/>
      <c r="R59" s="421"/>
      <c r="S59" s="16"/>
    </row>
    <row r="60" spans="2:19" ht="33.6" customHeight="1">
      <c r="B60" s="16"/>
      <c r="C60" s="416"/>
      <c r="D60" s="416"/>
      <c r="E60" s="416"/>
      <c r="F60" s="416"/>
      <c r="G60" s="416"/>
      <c r="H60" s="416"/>
      <c r="I60" s="418"/>
      <c r="J60" s="418"/>
      <c r="K60" s="418"/>
      <c r="L60" s="418"/>
      <c r="M60" s="418"/>
      <c r="N60" s="422"/>
      <c r="O60" s="400"/>
      <c r="P60" s="400"/>
      <c r="Q60" s="400"/>
      <c r="R60" s="423"/>
      <c r="S60" s="16"/>
    </row>
    <row r="61" spans="2:19" ht="40.15" customHeight="1">
      <c r="B61" s="16"/>
      <c r="C61" s="417"/>
      <c r="D61" s="417"/>
      <c r="E61" s="417"/>
      <c r="F61" s="417"/>
      <c r="G61" s="417"/>
      <c r="H61" s="417"/>
      <c r="I61" s="418"/>
      <c r="J61" s="418"/>
      <c r="K61" s="418"/>
      <c r="L61" s="418"/>
      <c r="M61" s="418"/>
      <c r="N61" s="424"/>
      <c r="O61" s="425"/>
      <c r="P61" s="425"/>
      <c r="Q61" s="425"/>
      <c r="R61" s="426"/>
      <c r="S61" s="16"/>
    </row>
    <row r="62" spans="2:19" ht="38.450000000000003" customHeight="1">
      <c r="B62" s="16"/>
      <c r="C62" s="415" t="s">
        <v>429</v>
      </c>
      <c r="D62" s="415" t="s">
        <v>429</v>
      </c>
      <c r="E62" s="415" t="s">
        <v>429</v>
      </c>
      <c r="F62" s="415" t="s">
        <v>429</v>
      </c>
      <c r="G62" s="415" t="s">
        <v>429</v>
      </c>
      <c r="H62" s="415" t="s">
        <v>429</v>
      </c>
      <c r="I62" s="418" t="s">
        <v>474</v>
      </c>
      <c r="J62" s="418"/>
      <c r="K62" s="418"/>
      <c r="L62" s="418"/>
      <c r="M62" s="418"/>
      <c r="N62" s="419" t="s">
        <v>475</v>
      </c>
      <c r="O62" s="420"/>
      <c r="P62" s="420"/>
      <c r="Q62" s="420"/>
      <c r="R62" s="421"/>
      <c r="S62" s="16"/>
    </row>
    <row r="63" spans="2:19" ht="43.15" customHeight="1">
      <c r="B63" s="16"/>
      <c r="C63" s="416"/>
      <c r="D63" s="416"/>
      <c r="E63" s="416"/>
      <c r="F63" s="416"/>
      <c r="G63" s="416"/>
      <c r="H63" s="416"/>
      <c r="I63" s="418"/>
      <c r="J63" s="418"/>
      <c r="K63" s="418"/>
      <c r="L63" s="418"/>
      <c r="M63" s="418"/>
      <c r="N63" s="422"/>
      <c r="O63" s="400"/>
      <c r="P63" s="400"/>
      <c r="Q63" s="400"/>
      <c r="R63" s="423"/>
      <c r="S63" s="16"/>
    </row>
    <row r="64" spans="2:19" ht="40.15" customHeight="1">
      <c r="B64" s="16"/>
      <c r="C64" s="417"/>
      <c r="D64" s="417"/>
      <c r="E64" s="417"/>
      <c r="F64" s="417"/>
      <c r="G64" s="417"/>
      <c r="H64" s="417"/>
      <c r="I64" s="418"/>
      <c r="J64" s="418"/>
      <c r="K64" s="418"/>
      <c r="L64" s="418"/>
      <c r="M64" s="418"/>
      <c r="N64" s="424"/>
      <c r="O64" s="425"/>
      <c r="P64" s="425"/>
      <c r="Q64" s="425"/>
      <c r="R64" s="426"/>
      <c r="S64" s="16"/>
    </row>
    <row r="65" spans="2:19" ht="40.15" customHeight="1">
      <c r="B65" s="16"/>
      <c r="C65" s="415" t="s">
        <v>429</v>
      </c>
      <c r="D65" s="415" t="s">
        <v>429</v>
      </c>
      <c r="E65" s="415" t="s">
        <v>429</v>
      </c>
      <c r="F65" s="415" t="s">
        <v>429</v>
      </c>
      <c r="G65" s="415" t="s">
        <v>429</v>
      </c>
      <c r="H65" s="415" t="s">
        <v>429</v>
      </c>
      <c r="I65" s="418" t="s">
        <v>454</v>
      </c>
      <c r="J65" s="418"/>
      <c r="K65" s="418"/>
      <c r="L65" s="418"/>
      <c r="M65" s="418"/>
      <c r="N65" s="419" t="s">
        <v>475</v>
      </c>
      <c r="O65" s="420"/>
      <c r="P65" s="420"/>
      <c r="Q65" s="420"/>
      <c r="R65" s="421"/>
      <c r="S65" s="16"/>
    </row>
    <row r="66" spans="2:19" ht="34.9" customHeight="1">
      <c r="B66" s="16"/>
      <c r="C66" s="416"/>
      <c r="D66" s="416"/>
      <c r="E66" s="416"/>
      <c r="F66" s="416"/>
      <c r="G66" s="416"/>
      <c r="H66" s="416"/>
      <c r="I66" s="418"/>
      <c r="J66" s="418"/>
      <c r="K66" s="418"/>
      <c r="L66" s="418"/>
      <c r="M66" s="418"/>
      <c r="N66" s="422"/>
      <c r="O66" s="400"/>
      <c r="P66" s="400"/>
      <c r="Q66" s="400"/>
      <c r="R66" s="423"/>
      <c r="S66" s="16"/>
    </row>
    <row r="67" spans="2:19" ht="40.15" customHeight="1">
      <c r="B67" s="16"/>
      <c r="C67" s="417"/>
      <c r="D67" s="417"/>
      <c r="E67" s="417"/>
      <c r="F67" s="417"/>
      <c r="G67" s="417"/>
      <c r="H67" s="417"/>
      <c r="I67" s="418"/>
      <c r="J67" s="418"/>
      <c r="K67" s="418"/>
      <c r="L67" s="418"/>
      <c r="M67" s="418"/>
      <c r="N67" s="424"/>
      <c r="O67" s="425"/>
      <c r="P67" s="425"/>
      <c r="Q67" s="425"/>
      <c r="R67" s="426"/>
      <c r="S67" s="16"/>
    </row>
    <row r="68" spans="2:19" ht="45" customHeight="1">
      <c r="B68" s="16"/>
      <c r="C68" s="415" t="s">
        <v>429</v>
      </c>
      <c r="D68" s="415" t="s">
        <v>429</v>
      </c>
      <c r="E68" s="415" t="s">
        <v>429</v>
      </c>
      <c r="F68" s="415" t="s">
        <v>429</v>
      </c>
      <c r="G68" s="415" t="s">
        <v>429</v>
      </c>
      <c r="H68" s="415" t="s">
        <v>429</v>
      </c>
      <c r="I68" s="418" t="s">
        <v>453</v>
      </c>
      <c r="J68" s="418"/>
      <c r="K68" s="418"/>
      <c r="L68" s="418"/>
      <c r="M68" s="418"/>
      <c r="N68" s="419" t="s">
        <v>476</v>
      </c>
      <c r="O68" s="420"/>
      <c r="P68" s="420"/>
      <c r="Q68" s="420"/>
      <c r="R68" s="421"/>
      <c r="S68" s="16"/>
    </row>
    <row r="69" spans="2:19" ht="52.9" customHeight="1">
      <c r="B69" s="16"/>
      <c r="C69" s="416"/>
      <c r="D69" s="416"/>
      <c r="E69" s="416"/>
      <c r="F69" s="416"/>
      <c r="G69" s="416"/>
      <c r="H69" s="416"/>
      <c r="I69" s="418"/>
      <c r="J69" s="418"/>
      <c r="K69" s="418"/>
      <c r="L69" s="418"/>
      <c r="M69" s="418"/>
      <c r="N69" s="422"/>
      <c r="O69" s="400"/>
      <c r="P69" s="400"/>
      <c r="Q69" s="400"/>
      <c r="R69" s="423"/>
      <c r="S69" s="16"/>
    </row>
    <row r="70" spans="2:19" ht="52.9" customHeight="1">
      <c r="B70" s="16"/>
      <c r="C70" s="417"/>
      <c r="D70" s="417"/>
      <c r="E70" s="417"/>
      <c r="F70" s="417"/>
      <c r="G70" s="417"/>
      <c r="H70" s="417"/>
      <c r="I70" s="418"/>
      <c r="J70" s="418"/>
      <c r="K70" s="418"/>
      <c r="L70" s="418"/>
      <c r="M70" s="418"/>
      <c r="N70" s="424"/>
      <c r="O70" s="425"/>
      <c r="P70" s="425"/>
      <c r="Q70" s="425"/>
      <c r="R70" s="426"/>
      <c r="S70" s="16"/>
    </row>
  </sheetData>
  <mergeCells count="74">
    <mergeCell ref="N50:R52"/>
    <mergeCell ref="N53:R55"/>
    <mergeCell ref="N56:R58"/>
    <mergeCell ref="I59:M61"/>
    <mergeCell ref="I56:M58"/>
    <mergeCell ref="I53:M55"/>
    <mergeCell ref="I50:M52"/>
    <mergeCell ref="N59:R61"/>
    <mergeCell ref="I43:M43"/>
    <mergeCell ref="N43:R43"/>
    <mergeCell ref="I44:M46"/>
    <mergeCell ref="I47:M49"/>
    <mergeCell ref="N44:R46"/>
    <mergeCell ref="N47:R49"/>
    <mergeCell ref="C44:C46"/>
    <mergeCell ref="D44:D46"/>
    <mergeCell ref="E44:E46"/>
    <mergeCell ref="H44:H46"/>
    <mergeCell ref="C47:C49"/>
    <mergeCell ref="D47:D49"/>
    <mergeCell ref="E47:E49"/>
    <mergeCell ref="H47:H49"/>
    <mergeCell ref="F44:F46"/>
    <mergeCell ref="G44:G46"/>
    <mergeCell ref="F47:F49"/>
    <mergeCell ref="G47:G49"/>
    <mergeCell ref="C50:C52"/>
    <mergeCell ref="D50:D52"/>
    <mergeCell ref="E50:E52"/>
    <mergeCell ref="H50:H52"/>
    <mergeCell ref="C53:C55"/>
    <mergeCell ref="D53:D55"/>
    <mergeCell ref="E53:E55"/>
    <mergeCell ref="H53:H55"/>
    <mergeCell ref="F50:F52"/>
    <mergeCell ref="G50:G52"/>
    <mergeCell ref="F53:F55"/>
    <mergeCell ref="G53:G55"/>
    <mergeCell ref="C56:C58"/>
    <mergeCell ref="D56:D58"/>
    <mergeCell ref="E56:E58"/>
    <mergeCell ref="H56:H58"/>
    <mergeCell ref="C59:C61"/>
    <mergeCell ref="D59:D61"/>
    <mergeCell ref="E59:E61"/>
    <mergeCell ref="H59:H61"/>
    <mergeCell ref="F56:F58"/>
    <mergeCell ref="G56:G58"/>
    <mergeCell ref="F59:F61"/>
    <mergeCell ref="G59:G61"/>
    <mergeCell ref="H62:H64"/>
    <mergeCell ref="I62:M64"/>
    <mergeCell ref="N62:R64"/>
    <mergeCell ref="C65:C67"/>
    <mergeCell ref="D65:D67"/>
    <mergeCell ref="E65:E67"/>
    <mergeCell ref="F65:F67"/>
    <mergeCell ref="G65:G67"/>
    <mergeCell ref="H65:H67"/>
    <mergeCell ref="I65:M67"/>
    <mergeCell ref="N65:R67"/>
    <mergeCell ref="C62:C64"/>
    <mergeCell ref="D62:D64"/>
    <mergeCell ref="E62:E64"/>
    <mergeCell ref="F62:F64"/>
    <mergeCell ref="G62:G64"/>
    <mergeCell ref="H68:H70"/>
    <mergeCell ref="I68:M70"/>
    <mergeCell ref="N68:R70"/>
    <mergeCell ref="C68:C70"/>
    <mergeCell ref="D68:D70"/>
    <mergeCell ref="E68:E70"/>
    <mergeCell ref="F68:F70"/>
    <mergeCell ref="G68:G70"/>
  </mergeCells>
  <dataValidations count="1">
    <dataValidation type="textLength" allowBlank="1" showInputMessage="1" showErrorMessage="1" sqref="H44:H58 C59:D59 C44:D44 E50:G59 E44:G47 C47:D53 C56:D56 C68:G68 C65:G65 C62:G62" xr:uid="{00000000-0002-0000-2800-000000000000}">
      <formula1>1</formula1>
      <formula2>1</formula2>
    </dataValidation>
  </dataValidations>
  <pageMargins left="0.511811024" right="0.511811024" top="0.78740157499999996" bottom="0.78740157499999996" header="0.31496062000000002" footer="0.31496062000000002"/>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Plan36"/>
  <dimension ref="A11:AA48"/>
  <sheetViews>
    <sheetView showGridLines="0" zoomScale="70" zoomScaleNormal="70" workbookViewId="0"/>
  </sheetViews>
  <sheetFormatPr defaultColWidth="8.85546875" defaultRowHeight="15"/>
  <cols>
    <col min="1" max="2" width="2.85546875" customWidth="1"/>
    <col min="9" max="9" width="30.5703125" customWidth="1"/>
    <col min="10" max="13" width="21.42578125" customWidth="1"/>
    <col min="14" max="16" width="14.42578125" style="2" customWidth="1"/>
    <col min="17" max="17" width="45.140625" customWidth="1"/>
    <col min="18" max="18" width="2.85546875" customWidth="1"/>
  </cols>
  <sheetData>
    <row r="11" spans="1:27">
      <c r="A11" s="9"/>
      <c r="B11" s="16"/>
      <c r="C11" s="33" t="s">
        <v>248</v>
      </c>
      <c r="D11" s="16"/>
      <c r="E11" s="16"/>
      <c r="F11" s="16"/>
      <c r="G11" s="16"/>
      <c r="H11" s="16"/>
      <c r="I11" s="16"/>
      <c r="J11" s="16"/>
      <c r="K11" s="16"/>
      <c r="L11" s="16"/>
      <c r="M11" s="16"/>
      <c r="N11" s="69"/>
      <c r="O11" s="69"/>
      <c r="P11" s="69"/>
      <c r="Q11" s="16"/>
      <c r="R11" s="16"/>
    </row>
    <row r="12" spans="1:27">
      <c r="A12" s="9"/>
      <c r="B12" s="16"/>
      <c r="C12" s="16"/>
      <c r="D12" s="16"/>
      <c r="E12" s="16"/>
      <c r="F12" s="16"/>
      <c r="G12" s="16"/>
      <c r="H12" s="16"/>
      <c r="I12" s="16"/>
      <c r="J12" s="16"/>
      <c r="K12" s="25"/>
      <c r="L12" s="16"/>
      <c r="M12" s="16"/>
      <c r="N12" s="69"/>
      <c r="O12" s="69"/>
      <c r="P12" s="69"/>
      <c r="Q12" s="16"/>
      <c r="R12" s="16"/>
    </row>
    <row r="13" spans="1:27">
      <c r="A13" s="9"/>
      <c r="B13" s="16"/>
      <c r="C13" s="16"/>
      <c r="D13" s="16"/>
      <c r="E13" s="16"/>
      <c r="F13" s="16"/>
      <c r="G13" s="16"/>
      <c r="H13" s="16"/>
      <c r="I13" s="16"/>
      <c r="J13" s="16"/>
      <c r="K13" s="37"/>
      <c r="L13" s="37"/>
      <c r="M13" s="37"/>
      <c r="N13" s="70"/>
      <c r="O13" s="70"/>
      <c r="P13" s="70"/>
      <c r="Q13" s="37"/>
      <c r="R13" s="16"/>
    </row>
    <row r="14" spans="1:27" ht="27" customHeight="1">
      <c r="A14" s="9"/>
      <c r="B14" s="16"/>
      <c r="C14" s="429" t="s">
        <v>264</v>
      </c>
      <c r="D14" s="429" t="s">
        <v>408</v>
      </c>
      <c r="E14" s="429" t="s">
        <v>409</v>
      </c>
      <c r="F14" s="429" t="s">
        <v>410</v>
      </c>
      <c r="G14" s="429" t="s">
        <v>411</v>
      </c>
      <c r="H14" s="429" t="s">
        <v>412</v>
      </c>
      <c r="I14" s="433" t="s">
        <v>199</v>
      </c>
      <c r="J14" s="433" t="s">
        <v>200</v>
      </c>
      <c r="K14" s="433"/>
      <c r="L14" s="433" t="s">
        <v>202</v>
      </c>
      <c r="M14" s="433"/>
      <c r="N14" s="434" t="s">
        <v>201</v>
      </c>
      <c r="O14" s="434"/>
      <c r="P14" s="434"/>
      <c r="Q14" s="433" t="s">
        <v>203</v>
      </c>
      <c r="R14" s="16"/>
      <c r="AA14" s="92"/>
    </row>
    <row r="15" spans="1:27" ht="30" customHeight="1">
      <c r="A15" s="9"/>
      <c r="B15" s="16"/>
      <c r="C15" s="429"/>
      <c r="D15" s="429"/>
      <c r="E15" s="429"/>
      <c r="F15" s="429"/>
      <c r="G15" s="429"/>
      <c r="H15" s="429"/>
      <c r="I15" s="433"/>
      <c r="J15" s="433"/>
      <c r="K15" s="433"/>
      <c r="L15" s="433"/>
      <c r="M15" s="433"/>
      <c r="N15" s="94" t="s">
        <v>229</v>
      </c>
      <c r="O15" s="94" t="s">
        <v>230</v>
      </c>
      <c r="P15" s="94" t="s">
        <v>231</v>
      </c>
      <c r="Q15" s="433"/>
      <c r="R15" s="16"/>
      <c r="AA15" s="92"/>
    </row>
    <row r="16" spans="1:27" ht="45" customHeight="1">
      <c r="A16" s="9"/>
      <c r="B16" s="16"/>
      <c r="C16" s="430" t="s">
        <v>187</v>
      </c>
      <c r="D16" s="430" t="s">
        <v>187</v>
      </c>
      <c r="E16" s="430" t="s">
        <v>187</v>
      </c>
      <c r="F16" s="430" t="s">
        <v>187</v>
      </c>
      <c r="G16" s="430" t="s">
        <v>187</v>
      </c>
      <c r="H16" s="430" t="s">
        <v>187</v>
      </c>
      <c r="I16" s="432" t="s">
        <v>469</v>
      </c>
      <c r="J16" s="419" t="s">
        <v>470</v>
      </c>
      <c r="K16" s="421"/>
      <c r="L16" s="403" t="s">
        <v>478</v>
      </c>
      <c r="M16" s="403"/>
      <c r="N16" s="93">
        <v>0.5</v>
      </c>
      <c r="O16" s="142">
        <v>10</v>
      </c>
      <c r="P16" s="142" t="str">
        <f>IF(OR(O16="",N16=""),"",IF(N16*O16&lt;2,"Baixo",IF(AND(N16*O16&gt;=2,N16*O16&lt;5),"Médio",IF(AND(N16*O16&gt;=5,N16*O16&lt;7),"Alto","Altíssimo"))))</f>
        <v>Alto</v>
      </c>
      <c r="Q16" s="141" t="s">
        <v>435</v>
      </c>
      <c r="R16" s="16"/>
      <c r="AA16" s="92"/>
    </row>
    <row r="17" spans="2:27" ht="30" customHeight="1">
      <c r="B17" s="16"/>
      <c r="C17" s="431"/>
      <c r="D17" s="431"/>
      <c r="E17" s="431"/>
      <c r="F17" s="431"/>
      <c r="G17" s="431"/>
      <c r="H17" s="431"/>
      <c r="I17" s="432"/>
      <c r="J17" s="424"/>
      <c r="K17" s="426"/>
      <c r="L17" s="403" t="s">
        <v>479</v>
      </c>
      <c r="M17" s="403"/>
      <c r="N17" s="93">
        <v>0.75</v>
      </c>
      <c r="O17" s="142">
        <v>6</v>
      </c>
      <c r="P17" s="142" t="str">
        <f t="shared" ref="P17" si="0">IF(OR(O17="",N17=""),"",IF(N17*O17&lt;2,"Baixo",IF(AND(N17*O17&gt;=2,N17*O17&lt;5),"Médio",IF(AND(N17*O17&gt;=5,N17*O17&lt;7),"Alto","Altíssimo"))))</f>
        <v>Médio</v>
      </c>
      <c r="Q17" s="141" t="s">
        <v>480</v>
      </c>
      <c r="R17" s="16"/>
      <c r="AA17" s="92"/>
    </row>
    <row r="18" spans="2:27" ht="45" customHeight="1">
      <c r="B18" s="16"/>
      <c r="C18" s="430" t="s">
        <v>187</v>
      </c>
      <c r="D18" s="430" t="s">
        <v>187</v>
      </c>
      <c r="E18" s="430" t="s">
        <v>187</v>
      </c>
      <c r="F18" s="430" t="s">
        <v>187</v>
      </c>
      <c r="G18" s="430" t="s">
        <v>187</v>
      </c>
      <c r="H18" s="430" t="s">
        <v>187</v>
      </c>
      <c r="I18" s="432" t="s">
        <v>437</v>
      </c>
      <c r="J18" s="419" t="s">
        <v>471</v>
      </c>
      <c r="K18" s="421"/>
      <c r="L18" s="403" t="s">
        <v>481</v>
      </c>
      <c r="M18" s="403"/>
      <c r="N18" s="93">
        <v>0.5</v>
      </c>
      <c r="O18" s="142">
        <v>10</v>
      </c>
      <c r="P18" s="142" t="str">
        <f>IF(OR(O18="",N18=""),"",IF(N18*O18&lt;2,"Baixo",IF(AND(N18*O18&gt;=2,N18*O18&lt;5),"Médio",IF(AND(N18*O18&gt;=5,N18*O18&lt;7),"Alto","Altíssimo"))))</f>
        <v>Alto</v>
      </c>
      <c r="Q18" s="141" t="s">
        <v>435</v>
      </c>
      <c r="R18" s="16"/>
      <c r="AA18" s="92"/>
    </row>
    <row r="19" spans="2:27" ht="30" customHeight="1">
      <c r="B19" s="16"/>
      <c r="C19" s="431"/>
      <c r="D19" s="431"/>
      <c r="E19" s="431"/>
      <c r="F19" s="431"/>
      <c r="G19" s="431"/>
      <c r="H19" s="431"/>
      <c r="I19" s="432"/>
      <c r="J19" s="424"/>
      <c r="K19" s="426"/>
      <c r="L19" s="403" t="s">
        <v>434</v>
      </c>
      <c r="M19" s="403"/>
      <c r="N19" s="93">
        <v>0.75</v>
      </c>
      <c r="O19" s="142">
        <v>6</v>
      </c>
      <c r="P19" s="142" t="str">
        <f t="shared" ref="P19:P33" si="1">IF(OR(O19="",N19=""),"",IF(N19*O19&lt;2,"Baixo",IF(AND(N19*O19&gt;=2,N19*O19&lt;5),"Médio",IF(AND(N19*O19&gt;=5,N19*O19&lt;7),"Alto","Altíssimo"))))</f>
        <v>Médio</v>
      </c>
      <c r="Q19" s="141" t="s">
        <v>482</v>
      </c>
      <c r="R19" s="16"/>
      <c r="AA19" s="92"/>
    </row>
    <row r="20" spans="2:27" ht="45" customHeight="1">
      <c r="B20" s="16"/>
      <c r="C20" s="430" t="s">
        <v>187</v>
      </c>
      <c r="D20" s="430" t="s">
        <v>187</v>
      </c>
      <c r="E20" s="430" t="s">
        <v>187</v>
      </c>
      <c r="F20" s="430" t="s">
        <v>187</v>
      </c>
      <c r="G20" s="430" t="s">
        <v>187</v>
      </c>
      <c r="H20" s="430" t="s">
        <v>187</v>
      </c>
      <c r="I20" s="432" t="s">
        <v>444</v>
      </c>
      <c r="J20" s="419" t="s">
        <v>477</v>
      </c>
      <c r="K20" s="421"/>
      <c r="L20" s="403" t="s">
        <v>481</v>
      </c>
      <c r="M20" s="403"/>
      <c r="N20" s="93">
        <v>0.5</v>
      </c>
      <c r="O20" s="142">
        <v>10</v>
      </c>
      <c r="P20" s="142" t="str">
        <f t="shared" si="1"/>
        <v>Alto</v>
      </c>
      <c r="Q20" s="141" t="s">
        <v>435</v>
      </c>
      <c r="R20" s="16"/>
      <c r="AA20" s="92"/>
    </row>
    <row r="21" spans="2:27" ht="30" customHeight="1">
      <c r="B21" s="16"/>
      <c r="C21" s="431"/>
      <c r="D21" s="431"/>
      <c r="E21" s="431"/>
      <c r="F21" s="431"/>
      <c r="G21" s="431"/>
      <c r="H21" s="431"/>
      <c r="I21" s="432"/>
      <c r="J21" s="424"/>
      <c r="K21" s="426"/>
      <c r="L21" s="403" t="s">
        <v>434</v>
      </c>
      <c r="M21" s="403"/>
      <c r="N21" s="93">
        <v>0.85</v>
      </c>
      <c r="O21" s="142">
        <v>8</v>
      </c>
      <c r="P21" s="142" t="str">
        <f t="shared" si="1"/>
        <v>Alto</v>
      </c>
      <c r="Q21" s="141" t="s">
        <v>482</v>
      </c>
      <c r="R21" s="16"/>
      <c r="AA21" s="92"/>
    </row>
    <row r="22" spans="2:27" ht="45" customHeight="1">
      <c r="B22" s="16"/>
      <c r="C22" s="430" t="s">
        <v>187</v>
      </c>
      <c r="D22" s="430" t="s">
        <v>187</v>
      </c>
      <c r="E22" s="430" t="s">
        <v>187</v>
      </c>
      <c r="F22" s="430" t="s">
        <v>187</v>
      </c>
      <c r="G22" s="430" t="s">
        <v>187</v>
      </c>
      <c r="H22" s="430" t="s">
        <v>187</v>
      </c>
      <c r="I22" s="432" t="s">
        <v>445</v>
      </c>
      <c r="J22" s="419" t="s">
        <v>472</v>
      </c>
      <c r="K22" s="421"/>
      <c r="L22" s="403" t="s">
        <v>483</v>
      </c>
      <c r="M22" s="403"/>
      <c r="N22" s="93">
        <v>0.5</v>
      </c>
      <c r="O22" s="142">
        <v>10</v>
      </c>
      <c r="P22" s="142" t="str">
        <f t="shared" si="1"/>
        <v>Alto</v>
      </c>
      <c r="Q22" s="141" t="s">
        <v>435</v>
      </c>
      <c r="R22" s="16"/>
      <c r="AA22" s="92"/>
    </row>
    <row r="23" spans="2:27" ht="30" customHeight="1">
      <c r="B23" s="16"/>
      <c r="C23" s="431"/>
      <c r="D23" s="431"/>
      <c r="E23" s="431"/>
      <c r="F23" s="431"/>
      <c r="G23" s="431"/>
      <c r="H23" s="431"/>
      <c r="I23" s="432"/>
      <c r="J23" s="424"/>
      <c r="K23" s="426"/>
      <c r="L23" s="403" t="s">
        <v>434</v>
      </c>
      <c r="M23" s="403"/>
      <c r="N23" s="93">
        <v>0.85</v>
      </c>
      <c r="O23" s="142">
        <v>8</v>
      </c>
      <c r="P23" s="142" t="str">
        <f t="shared" si="1"/>
        <v>Alto</v>
      </c>
      <c r="Q23" s="141" t="s">
        <v>482</v>
      </c>
      <c r="R23" s="16"/>
      <c r="AA23" s="92"/>
    </row>
    <row r="24" spans="2:27" ht="45" customHeight="1">
      <c r="B24" s="16"/>
      <c r="C24" s="430" t="s">
        <v>187</v>
      </c>
      <c r="D24" s="430" t="s">
        <v>187</v>
      </c>
      <c r="E24" s="430" t="s">
        <v>187</v>
      </c>
      <c r="F24" s="430" t="s">
        <v>187</v>
      </c>
      <c r="G24" s="430" t="s">
        <v>187</v>
      </c>
      <c r="H24" s="430" t="s">
        <v>187</v>
      </c>
      <c r="I24" s="432" t="s">
        <v>446</v>
      </c>
      <c r="J24" s="419" t="s">
        <v>473</v>
      </c>
      <c r="K24" s="421"/>
      <c r="L24" s="403" t="s">
        <v>481</v>
      </c>
      <c r="M24" s="403"/>
      <c r="N24" s="93">
        <v>0.5</v>
      </c>
      <c r="O24" s="142">
        <v>10</v>
      </c>
      <c r="P24" s="142" t="str">
        <f t="shared" si="1"/>
        <v>Alto</v>
      </c>
      <c r="Q24" s="141" t="s">
        <v>435</v>
      </c>
      <c r="R24" s="16"/>
      <c r="AA24" s="92"/>
    </row>
    <row r="25" spans="2:27" ht="30" customHeight="1">
      <c r="B25" s="16"/>
      <c r="C25" s="431"/>
      <c r="D25" s="431"/>
      <c r="E25" s="431"/>
      <c r="F25" s="431"/>
      <c r="G25" s="431"/>
      <c r="H25" s="431"/>
      <c r="I25" s="432"/>
      <c r="J25" s="424"/>
      <c r="K25" s="426"/>
      <c r="L25" s="403" t="s">
        <v>434</v>
      </c>
      <c r="M25" s="403"/>
      <c r="N25" s="93">
        <v>0.85</v>
      </c>
      <c r="O25" s="142">
        <v>8</v>
      </c>
      <c r="P25" s="142" t="str">
        <f t="shared" si="1"/>
        <v>Alto</v>
      </c>
      <c r="Q25" s="141" t="s">
        <v>482</v>
      </c>
      <c r="R25" s="16"/>
      <c r="AA25" s="92"/>
    </row>
    <row r="26" spans="2:27" ht="45" customHeight="1">
      <c r="B26" s="16"/>
      <c r="C26" s="430" t="s">
        <v>187</v>
      </c>
      <c r="D26" s="430" t="s">
        <v>187</v>
      </c>
      <c r="E26" s="430" t="s">
        <v>187</v>
      </c>
      <c r="F26" s="430" t="s">
        <v>187</v>
      </c>
      <c r="G26" s="430" t="s">
        <v>187</v>
      </c>
      <c r="H26" s="430" t="s">
        <v>187</v>
      </c>
      <c r="I26" s="432" t="s">
        <v>452</v>
      </c>
      <c r="J26" s="419" t="s">
        <v>430</v>
      </c>
      <c r="K26" s="421"/>
      <c r="L26" s="403" t="s">
        <v>484</v>
      </c>
      <c r="M26" s="403"/>
      <c r="N26" s="93">
        <v>0.9</v>
      </c>
      <c r="O26" s="142">
        <v>10</v>
      </c>
      <c r="P26" s="142" t="str">
        <f t="shared" si="1"/>
        <v>Altíssimo</v>
      </c>
      <c r="Q26" s="141" t="s">
        <v>435</v>
      </c>
      <c r="R26" s="16"/>
      <c r="AA26" s="92"/>
    </row>
    <row r="27" spans="2:27" ht="45" customHeight="1">
      <c r="B27" s="16"/>
      <c r="C27" s="431"/>
      <c r="D27" s="431"/>
      <c r="E27" s="431"/>
      <c r="F27" s="431"/>
      <c r="G27" s="431"/>
      <c r="H27" s="431"/>
      <c r="I27" s="432"/>
      <c r="J27" s="424"/>
      <c r="K27" s="426"/>
      <c r="L27" s="403" t="s">
        <v>479</v>
      </c>
      <c r="M27" s="403"/>
      <c r="N27" s="93">
        <v>0.9</v>
      </c>
      <c r="O27" s="142">
        <v>10</v>
      </c>
      <c r="P27" s="142" t="str">
        <f t="shared" si="1"/>
        <v>Altíssimo</v>
      </c>
      <c r="Q27" s="141" t="s">
        <v>485</v>
      </c>
      <c r="R27" s="16"/>
      <c r="AA27" s="92"/>
    </row>
    <row r="28" spans="2:27" ht="45" customHeight="1">
      <c r="B28" s="16"/>
      <c r="C28" s="428" t="s">
        <v>187</v>
      </c>
      <c r="D28" s="428" t="s">
        <v>187</v>
      </c>
      <c r="E28" s="428" t="s">
        <v>187</v>
      </c>
      <c r="F28" s="428" t="s">
        <v>187</v>
      </c>
      <c r="G28" s="428" t="s">
        <v>187</v>
      </c>
      <c r="H28" s="428" t="s">
        <v>187</v>
      </c>
      <c r="I28" s="432" t="s">
        <v>474</v>
      </c>
      <c r="J28" s="419" t="s">
        <v>475</v>
      </c>
      <c r="K28" s="421"/>
      <c r="L28" s="403" t="s">
        <v>486</v>
      </c>
      <c r="M28" s="403"/>
      <c r="N28" s="93">
        <v>0.85</v>
      </c>
      <c r="O28" s="142">
        <v>10</v>
      </c>
      <c r="P28" s="142" t="str">
        <f t="shared" si="1"/>
        <v>Altíssimo</v>
      </c>
      <c r="Q28" s="141" t="s">
        <v>435</v>
      </c>
      <c r="R28" s="16"/>
      <c r="AA28" s="92"/>
    </row>
    <row r="29" spans="2:27" ht="60" customHeight="1">
      <c r="B29" s="16"/>
      <c r="C29" s="428"/>
      <c r="D29" s="428"/>
      <c r="E29" s="428"/>
      <c r="F29" s="428"/>
      <c r="G29" s="428"/>
      <c r="H29" s="428"/>
      <c r="I29" s="432"/>
      <c r="J29" s="424"/>
      <c r="K29" s="426"/>
      <c r="L29" s="403" t="s">
        <v>479</v>
      </c>
      <c r="M29" s="403"/>
      <c r="N29" s="93">
        <v>0.9</v>
      </c>
      <c r="O29" s="142">
        <v>10</v>
      </c>
      <c r="P29" s="142" t="str">
        <f t="shared" si="1"/>
        <v>Altíssimo</v>
      </c>
      <c r="Q29" s="141" t="s">
        <v>487</v>
      </c>
      <c r="R29" s="16"/>
      <c r="AA29" s="92"/>
    </row>
    <row r="30" spans="2:27" ht="45" customHeight="1">
      <c r="B30" s="16"/>
      <c r="C30" s="428" t="s">
        <v>187</v>
      </c>
      <c r="D30" s="428" t="s">
        <v>187</v>
      </c>
      <c r="E30" s="428" t="s">
        <v>187</v>
      </c>
      <c r="F30" s="428" t="s">
        <v>187</v>
      </c>
      <c r="G30" s="428" t="s">
        <v>187</v>
      </c>
      <c r="H30" s="428" t="s">
        <v>187</v>
      </c>
      <c r="I30" s="432" t="s">
        <v>454</v>
      </c>
      <c r="J30" s="419" t="s">
        <v>475</v>
      </c>
      <c r="K30" s="421"/>
      <c r="L30" s="403" t="s">
        <v>486</v>
      </c>
      <c r="M30" s="403"/>
      <c r="N30" s="93">
        <v>0.85</v>
      </c>
      <c r="O30" s="142">
        <v>9</v>
      </c>
      <c r="P30" s="142" t="str">
        <f t="shared" si="1"/>
        <v>Altíssimo</v>
      </c>
      <c r="Q30" s="141" t="s">
        <v>435</v>
      </c>
      <c r="R30" s="16"/>
      <c r="AA30" s="92"/>
    </row>
    <row r="31" spans="2:27" ht="60" customHeight="1">
      <c r="B31" s="16"/>
      <c r="C31" s="428"/>
      <c r="D31" s="428"/>
      <c r="E31" s="428"/>
      <c r="F31" s="428"/>
      <c r="G31" s="428"/>
      <c r="H31" s="428"/>
      <c r="I31" s="432"/>
      <c r="J31" s="424"/>
      <c r="K31" s="426"/>
      <c r="L31" s="403" t="s">
        <v>479</v>
      </c>
      <c r="M31" s="403"/>
      <c r="N31" s="93">
        <v>0.9</v>
      </c>
      <c r="O31" s="142">
        <v>10</v>
      </c>
      <c r="P31" s="142" t="str">
        <f t="shared" si="1"/>
        <v>Altíssimo</v>
      </c>
      <c r="Q31" s="141" t="s">
        <v>487</v>
      </c>
      <c r="R31" s="16"/>
      <c r="AA31" s="92"/>
    </row>
    <row r="32" spans="2:27" ht="60" customHeight="1">
      <c r="B32" s="16"/>
      <c r="C32" s="428" t="s">
        <v>187</v>
      </c>
      <c r="D32" s="428" t="s">
        <v>187</v>
      </c>
      <c r="E32" s="428" t="s">
        <v>187</v>
      </c>
      <c r="F32" s="428" t="s">
        <v>187</v>
      </c>
      <c r="G32" s="428" t="s">
        <v>187</v>
      </c>
      <c r="H32" s="428" t="s">
        <v>187</v>
      </c>
      <c r="I32" s="432" t="s">
        <v>453</v>
      </c>
      <c r="J32" s="419" t="s">
        <v>476</v>
      </c>
      <c r="K32" s="421"/>
      <c r="L32" s="403" t="s">
        <v>488</v>
      </c>
      <c r="M32" s="403"/>
      <c r="N32" s="93">
        <v>0.85</v>
      </c>
      <c r="O32" s="142">
        <v>9</v>
      </c>
      <c r="P32" s="142" t="str">
        <f t="shared" si="1"/>
        <v>Altíssimo</v>
      </c>
      <c r="Q32" s="141" t="s">
        <v>489</v>
      </c>
      <c r="R32" s="16"/>
      <c r="AA32" s="92"/>
    </row>
    <row r="33" spans="2:27" ht="30" customHeight="1">
      <c r="B33" s="16"/>
      <c r="C33" s="428"/>
      <c r="D33" s="428"/>
      <c r="E33" s="428"/>
      <c r="F33" s="428"/>
      <c r="G33" s="428"/>
      <c r="H33" s="428"/>
      <c r="I33" s="432"/>
      <c r="J33" s="424"/>
      <c r="K33" s="426"/>
      <c r="L33" s="403" t="s">
        <v>490</v>
      </c>
      <c r="M33" s="403"/>
      <c r="N33" s="93">
        <v>0.9</v>
      </c>
      <c r="O33" s="142">
        <v>9</v>
      </c>
      <c r="P33" s="142" t="str">
        <f t="shared" si="1"/>
        <v>Altíssimo</v>
      </c>
      <c r="Q33" s="141" t="s">
        <v>491</v>
      </c>
      <c r="R33" s="16"/>
      <c r="AA33" s="92"/>
    </row>
    <row r="34" spans="2:27">
      <c r="B34" s="16"/>
      <c r="C34" s="428"/>
      <c r="D34" s="428"/>
      <c r="E34" s="428"/>
      <c r="F34" s="428"/>
      <c r="G34" s="428"/>
      <c r="H34" s="428"/>
      <c r="I34" s="432"/>
      <c r="J34" s="403"/>
      <c r="K34" s="403"/>
      <c r="L34" s="403"/>
      <c r="M34" s="403"/>
      <c r="N34" s="93"/>
      <c r="O34" s="65"/>
      <c r="P34" s="65" t="str">
        <f t="shared" ref="P34:P47" si="2">IF(OR(O34="",N34=""),"",IF(N34*O34&lt;2,"Baixo",IF(AND(N34*O34&gt;=2,N34*O34&lt;5),"Médio",IF(AND(N34*O34&gt;=5,N34*O34&lt;7),"Alto","Altíssimo"))))</f>
        <v/>
      </c>
      <c r="Q34" s="68"/>
      <c r="R34" s="16"/>
      <c r="AA34" s="92"/>
    </row>
    <row r="35" spans="2:27">
      <c r="B35" s="16"/>
      <c r="C35" s="428"/>
      <c r="D35" s="428"/>
      <c r="E35" s="428"/>
      <c r="F35" s="428"/>
      <c r="G35" s="428"/>
      <c r="H35" s="428"/>
      <c r="I35" s="432"/>
      <c r="J35" s="403"/>
      <c r="K35" s="403"/>
      <c r="L35" s="403"/>
      <c r="M35" s="403"/>
      <c r="N35" s="93"/>
      <c r="O35" s="65"/>
      <c r="P35" s="65" t="str">
        <f t="shared" si="2"/>
        <v/>
      </c>
      <c r="Q35" s="68"/>
      <c r="R35" s="16"/>
      <c r="AA35" s="92"/>
    </row>
    <row r="36" spans="2:27">
      <c r="B36" s="16"/>
      <c r="C36" s="428"/>
      <c r="D36" s="428"/>
      <c r="E36" s="428"/>
      <c r="F36" s="428"/>
      <c r="G36" s="428"/>
      <c r="H36" s="428"/>
      <c r="I36" s="432"/>
      <c r="J36" s="403"/>
      <c r="K36" s="403"/>
      <c r="L36" s="403"/>
      <c r="M36" s="403"/>
      <c r="N36" s="93"/>
      <c r="O36" s="65"/>
      <c r="P36" s="65" t="str">
        <f t="shared" si="2"/>
        <v/>
      </c>
      <c r="Q36" s="68"/>
      <c r="R36" s="16"/>
      <c r="AA36" s="92"/>
    </row>
    <row r="37" spans="2:27">
      <c r="B37" s="16"/>
      <c r="C37" s="428"/>
      <c r="D37" s="428"/>
      <c r="E37" s="428"/>
      <c r="F37" s="428"/>
      <c r="G37" s="428"/>
      <c r="H37" s="428"/>
      <c r="I37" s="432"/>
      <c r="J37" s="403"/>
      <c r="K37" s="403"/>
      <c r="L37" s="403"/>
      <c r="M37" s="403"/>
      <c r="N37" s="93"/>
      <c r="O37" s="65"/>
      <c r="P37" s="65" t="str">
        <f t="shared" si="2"/>
        <v/>
      </c>
      <c r="Q37" s="68"/>
      <c r="R37" s="16"/>
      <c r="AA37" s="92"/>
    </row>
    <row r="38" spans="2:27">
      <c r="B38" s="16"/>
      <c r="C38" s="428"/>
      <c r="D38" s="428"/>
      <c r="E38" s="428"/>
      <c r="F38" s="428"/>
      <c r="G38" s="428"/>
      <c r="H38" s="428"/>
      <c r="I38" s="432"/>
      <c r="J38" s="403"/>
      <c r="K38" s="403"/>
      <c r="L38" s="403"/>
      <c r="M38" s="403"/>
      <c r="N38" s="93"/>
      <c r="O38" s="65"/>
      <c r="P38" s="65" t="str">
        <f t="shared" si="2"/>
        <v/>
      </c>
      <c r="Q38" s="68"/>
      <c r="R38" s="16"/>
      <c r="AA38" s="92"/>
    </row>
    <row r="39" spans="2:27">
      <c r="B39" s="16"/>
      <c r="C39" s="428"/>
      <c r="D39" s="428"/>
      <c r="E39" s="428"/>
      <c r="F39" s="428"/>
      <c r="G39" s="428"/>
      <c r="H39" s="428"/>
      <c r="I39" s="432"/>
      <c r="J39" s="403"/>
      <c r="K39" s="403"/>
      <c r="L39" s="403"/>
      <c r="M39" s="403"/>
      <c r="N39" s="93"/>
      <c r="O39" s="65"/>
      <c r="P39" s="65" t="str">
        <f t="shared" si="2"/>
        <v/>
      </c>
      <c r="Q39" s="68"/>
      <c r="R39" s="16"/>
      <c r="AA39" s="92"/>
    </row>
    <row r="40" spans="2:27">
      <c r="B40" s="16"/>
      <c r="C40" s="428"/>
      <c r="D40" s="428"/>
      <c r="E40" s="428"/>
      <c r="F40" s="428"/>
      <c r="G40" s="428"/>
      <c r="H40" s="428"/>
      <c r="I40" s="432"/>
      <c r="J40" s="403"/>
      <c r="K40" s="403"/>
      <c r="L40" s="403"/>
      <c r="M40" s="403"/>
      <c r="N40" s="93"/>
      <c r="O40" s="65"/>
      <c r="P40" s="65" t="str">
        <f t="shared" si="2"/>
        <v/>
      </c>
      <c r="Q40" s="68"/>
      <c r="R40" s="16"/>
      <c r="AA40" s="92"/>
    </row>
    <row r="41" spans="2:27">
      <c r="B41" s="16"/>
      <c r="C41" s="428"/>
      <c r="D41" s="428"/>
      <c r="E41" s="428"/>
      <c r="F41" s="428"/>
      <c r="G41" s="428"/>
      <c r="H41" s="428"/>
      <c r="I41" s="432"/>
      <c r="J41" s="403"/>
      <c r="K41" s="403"/>
      <c r="L41" s="403"/>
      <c r="M41" s="403"/>
      <c r="N41" s="93"/>
      <c r="O41" s="65"/>
      <c r="P41" s="65" t="str">
        <f t="shared" si="2"/>
        <v/>
      </c>
      <c r="Q41" s="68"/>
      <c r="R41" s="16"/>
      <c r="AA41" s="92"/>
    </row>
    <row r="42" spans="2:27">
      <c r="B42" s="16"/>
      <c r="C42" s="428"/>
      <c r="D42" s="428"/>
      <c r="E42" s="428"/>
      <c r="F42" s="428"/>
      <c r="G42" s="428"/>
      <c r="H42" s="428"/>
      <c r="I42" s="432"/>
      <c r="J42" s="403"/>
      <c r="K42" s="403"/>
      <c r="L42" s="403"/>
      <c r="M42" s="403"/>
      <c r="N42" s="93"/>
      <c r="O42" s="65"/>
      <c r="P42" s="65" t="str">
        <f t="shared" si="2"/>
        <v/>
      </c>
      <c r="Q42" s="68"/>
      <c r="R42" s="16"/>
    </row>
    <row r="43" spans="2:27">
      <c r="B43" s="16"/>
      <c r="C43" s="428"/>
      <c r="D43" s="428"/>
      <c r="E43" s="428"/>
      <c r="F43" s="428"/>
      <c r="G43" s="428"/>
      <c r="H43" s="428"/>
      <c r="I43" s="432"/>
      <c r="J43" s="403"/>
      <c r="K43" s="403"/>
      <c r="L43" s="403"/>
      <c r="M43" s="403"/>
      <c r="N43" s="93"/>
      <c r="O43" s="65"/>
      <c r="P43" s="65" t="str">
        <f t="shared" si="2"/>
        <v/>
      </c>
      <c r="Q43" s="68"/>
      <c r="R43" s="16"/>
    </row>
    <row r="44" spans="2:27">
      <c r="B44" s="16"/>
      <c r="C44" s="428"/>
      <c r="D44" s="428"/>
      <c r="E44" s="428"/>
      <c r="F44" s="428"/>
      <c r="G44" s="428"/>
      <c r="H44" s="428"/>
      <c r="I44" s="432"/>
      <c r="J44" s="403"/>
      <c r="K44" s="403"/>
      <c r="L44" s="403"/>
      <c r="M44" s="403"/>
      <c r="N44" s="93"/>
      <c r="O44" s="65"/>
      <c r="P44" s="65" t="str">
        <f t="shared" si="2"/>
        <v/>
      </c>
      <c r="Q44" s="68"/>
      <c r="R44" s="16"/>
    </row>
    <row r="45" spans="2:27">
      <c r="B45" s="16"/>
      <c r="C45" s="428"/>
      <c r="D45" s="428"/>
      <c r="E45" s="428"/>
      <c r="F45" s="428"/>
      <c r="G45" s="428"/>
      <c r="H45" s="428"/>
      <c r="I45" s="432"/>
      <c r="J45" s="403"/>
      <c r="K45" s="403"/>
      <c r="L45" s="403"/>
      <c r="M45" s="403"/>
      <c r="N45" s="93"/>
      <c r="O45" s="65"/>
      <c r="P45" s="65" t="str">
        <f t="shared" si="2"/>
        <v/>
      </c>
      <c r="Q45" s="68"/>
      <c r="R45" s="16"/>
    </row>
    <row r="46" spans="2:27">
      <c r="B46" s="16"/>
      <c r="C46" s="428"/>
      <c r="D46" s="428"/>
      <c r="E46" s="428"/>
      <c r="F46" s="428"/>
      <c r="G46" s="428"/>
      <c r="H46" s="428"/>
      <c r="I46" s="432"/>
      <c r="J46" s="403"/>
      <c r="K46" s="403"/>
      <c r="L46" s="403"/>
      <c r="M46" s="403"/>
      <c r="N46" s="93"/>
      <c r="O46" s="65"/>
      <c r="P46" s="65" t="str">
        <f t="shared" si="2"/>
        <v/>
      </c>
      <c r="Q46" s="68"/>
      <c r="R46" s="16"/>
    </row>
    <row r="47" spans="2:27">
      <c r="B47" s="16"/>
      <c r="C47" s="428"/>
      <c r="D47" s="428"/>
      <c r="E47" s="428"/>
      <c r="F47" s="428"/>
      <c r="G47" s="428"/>
      <c r="H47" s="428"/>
      <c r="I47" s="432"/>
      <c r="J47" s="403"/>
      <c r="K47" s="403"/>
      <c r="L47" s="403"/>
      <c r="M47" s="403"/>
      <c r="N47" s="93"/>
      <c r="O47" s="65"/>
      <c r="P47" s="65" t="str">
        <f t="shared" si="2"/>
        <v/>
      </c>
      <c r="Q47" s="68"/>
      <c r="R47" s="16"/>
    </row>
    <row r="48" spans="2:27">
      <c r="B48" s="16"/>
      <c r="C48" s="71"/>
      <c r="D48" s="71"/>
      <c r="E48" s="71"/>
      <c r="F48" s="71"/>
      <c r="G48" s="71"/>
      <c r="H48" s="71"/>
      <c r="I48" s="72"/>
      <c r="J48" s="72"/>
      <c r="K48" s="72"/>
      <c r="L48" s="72"/>
      <c r="M48" s="72"/>
      <c r="N48" s="73"/>
      <c r="O48" s="69"/>
      <c r="P48" s="69"/>
      <c r="Q48" s="16"/>
      <c r="R48" s="16"/>
    </row>
  </sheetData>
  <mergeCells count="178">
    <mergeCell ref="J16:K17"/>
    <mergeCell ref="J22:K23"/>
    <mergeCell ref="J24:K25"/>
    <mergeCell ref="J28:K29"/>
    <mergeCell ref="J30:K31"/>
    <mergeCell ref="J32:K33"/>
    <mergeCell ref="L27:M27"/>
    <mergeCell ref="J26:K27"/>
    <mergeCell ref="I24:I25"/>
    <mergeCell ref="H24:H25"/>
    <mergeCell ref="G24:G25"/>
    <mergeCell ref="F24:F25"/>
    <mergeCell ref="I18:I19"/>
    <mergeCell ref="H18:H19"/>
    <mergeCell ref="G18:G19"/>
    <mergeCell ref="F18:F19"/>
    <mergeCell ref="L37:M37"/>
    <mergeCell ref="L38:M38"/>
    <mergeCell ref="L28:M28"/>
    <mergeCell ref="L24:M24"/>
    <mergeCell ref="L25:M25"/>
    <mergeCell ref="L22:M22"/>
    <mergeCell ref="L23:M23"/>
    <mergeCell ref="L18:M18"/>
    <mergeCell ref="L19:M19"/>
    <mergeCell ref="H20:H21"/>
    <mergeCell ref="I20:I21"/>
    <mergeCell ref="L20:M20"/>
    <mergeCell ref="L21:M21"/>
    <mergeCell ref="J18:K19"/>
    <mergeCell ref="J20:K21"/>
    <mergeCell ref="J47:K47"/>
    <mergeCell ref="J43:K43"/>
    <mergeCell ref="J44:K44"/>
    <mergeCell ref="J45:K45"/>
    <mergeCell ref="J46:K46"/>
    <mergeCell ref="I14:I15"/>
    <mergeCell ref="C14:C15"/>
    <mergeCell ref="D14:D15"/>
    <mergeCell ref="E14:E15"/>
    <mergeCell ref="H14:H15"/>
    <mergeCell ref="J41:K41"/>
    <mergeCell ref="J42:K42"/>
    <mergeCell ref="J35:K35"/>
    <mergeCell ref="J36:K36"/>
    <mergeCell ref="J37:K37"/>
    <mergeCell ref="J38:K38"/>
    <mergeCell ref="J39:K39"/>
    <mergeCell ref="J40:K40"/>
    <mergeCell ref="C32:C33"/>
    <mergeCell ref="D32:D33"/>
    <mergeCell ref="E32:E33"/>
    <mergeCell ref="H32:H33"/>
    <mergeCell ref="I32:I33"/>
    <mergeCell ref="I38:I39"/>
    <mergeCell ref="C40:C41"/>
    <mergeCell ref="D40:D41"/>
    <mergeCell ref="E40:E41"/>
    <mergeCell ref="N14:P14"/>
    <mergeCell ref="L16:M16"/>
    <mergeCell ref="L17:M17"/>
    <mergeCell ref="L26:M26"/>
    <mergeCell ref="J34:K34"/>
    <mergeCell ref="L45:M45"/>
    <mergeCell ref="J14:K15"/>
    <mergeCell ref="L14:M15"/>
    <mergeCell ref="H40:H41"/>
    <mergeCell ref="I40:I41"/>
    <mergeCell ref="C34:C35"/>
    <mergeCell ref="D34:D35"/>
    <mergeCell ref="E34:E35"/>
    <mergeCell ref="H34:H35"/>
    <mergeCell ref="I34:I35"/>
    <mergeCell ref="C36:C37"/>
    <mergeCell ref="D36:D37"/>
    <mergeCell ref="E36:E37"/>
    <mergeCell ref="H36:H37"/>
    <mergeCell ref="I36:I37"/>
    <mergeCell ref="F40:F41"/>
    <mergeCell ref="L46:M46"/>
    <mergeCell ref="L47:M47"/>
    <mergeCell ref="L39:M39"/>
    <mergeCell ref="L40:M40"/>
    <mergeCell ref="L41:M41"/>
    <mergeCell ref="L42:M42"/>
    <mergeCell ref="L43:M43"/>
    <mergeCell ref="L44:M44"/>
    <mergeCell ref="L33:M33"/>
    <mergeCell ref="L34:M34"/>
    <mergeCell ref="L35:M35"/>
    <mergeCell ref="L36:M36"/>
    <mergeCell ref="C46:C47"/>
    <mergeCell ref="D46:D47"/>
    <mergeCell ref="E46:E47"/>
    <mergeCell ref="H46:H47"/>
    <mergeCell ref="I46:I47"/>
    <mergeCell ref="Q14:Q15"/>
    <mergeCell ref="C42:C43"/>
    <mergeCell ref="D42:D43"/>
    <mergeCell ref="E42:E43"/>
    <mergeCell ref="H42:H43"/>
    <mergeCell ref="I42:I43"/>
    <mergeCell ref="C44:C45"/>
    <mergeCell ref="D44:D45"/>
    <mergeCell ref="E44:E45"/>
    <mergeCell ref="H44:H45"/>
    <mergeCell ref="I44:I45"/>
    <mergeCell ref="C38:C39"/>
    <mergeCell ref="D38:D39"/>
    <mergeCell ref="E38:E39"/>
    <mergeCell ref="H38:H39"/>
    <mergeCell ref="L29:M29"/>
    <mergeCell ref="L30:M30"/>
    <mergeCell ref="L31:M31"/>
    <mergeCell ref="L32:M32"/>
    <mergeCell ref="C28:C29"/>
    <mergeCell ref="D28:D29"/>
    <mergeCell ref="E28:E29"/>
    <mergeCell ref="H28:H29"/>
    <mergeCell ref="I28:I29"/>
    <mergeCell ref="C30:C31"/>
    <mergeCell ref="D30:D31"/>
    <mergeCell ref="E30:E31"/>
    <mergeCell ref="H30:H31"/>
    <mergeCell ref="I30:I31"/>
    <mergeCell ref="C16:C17"/>
    <mergeCell ref="D16:D17"/>
    <mergeCell ref="E16:E17"/>
    <mergeCell ref="H16:H17"/>
    <mergeCell ref="I16:I17"/>
    <mergeCell ref="C26:C27"/>
    <mergeCell ref="D26:D27"/>
    <mergeCell ref="E26:E27"/>
    <mergeCell ref="H26:H27"/>
    <mergeCell ref="I26:I27"/>
    <mergeCell ref="C24:C25"/>
    <mergeCell ref="D24:D25"/>
    <mergeCell ref="E24:E25"/>
    <mergeCell ref="C18:C19"/>
    <mergeCell ref="D18:D19"/>
    <mergeCell ref="E18:E19"/>
    <mergeCell ref="C22:C23"/>
    <mergeCell ref="D22:D23"/>
    <mergeCell ref="E22:E23"/>
    <mergeCell ref="H22:H23"/>
    <mergeCell ref="I22:I23"/>
    <mergeCell ref="C20:C21"/>
    <mergeCell ref="D20:D21"/>
    <mergeCell ref="E20:E21"/>
    <mergeCell ref="F14:F15"/>
    <mergeCell ref="G14:G15"/>
    <mergeCell ref="F16:F17"/>
    <mergeCell ref="G16:G17"/>
    <mergeCell ref="F26:F27"/>
    <mergeCell ref="G26:G27"/>
    <mergeCell ref="F28:F29"/>
    <mergeCell ref="G28:G29"/>
    <mergeCell ref="F30:F31"/>
    <mergeCell ref="G30:G31"/>
    <mergeCell ref="F22:F23"/>
    <mergeCell ref="G22:G23"/>
    <mergeCell ref="F20:F21"/>
    <mergeCell ref="G20:G21"/>
    <mergeCell ref="F42:F43"/>
    <mergeCell ref="G42:G43"/>
    <mergeCell ref="F44:F45"/>
    <mergeCell ref="G44:G45"/>
    <mergeCell ref="F46:F47"/>
    <mergeCell ref="G46:G47"/>
    <mergeCell ref="F32:F33"/>
    <mergeCell ref="G32:G33"/>
    <mergeCell ref="F34:F35"/>
    <mergeCell ref="G34:G35"/>
    <mergeCell ref="F36:F37"/>
    <mergeCell ref="G36:G37"/>
    <mergeCell ref="F38:F39"/>
    <mergeCell ref="G38:G39"/>
    <mergeCell ref="G40:G41"/>
  </mergeCells>
  <dataValidations count="3">
    <dataValidation type="textLength" allowBlank="1" showInputMessage="1" showErrorMessage="1" sqref="C16:H47" xr:uid="{00000000-0002-0000-2900-000000000000}">
      <formula1>1</formula1>
      <formula2>1</formula2>
    </dataValidation>
    <dataValidation type="list" allowBlank="1" showInputMessage="1" showErrorMessage="1" sqref="O16:O47" xr:uid="{00000000-0002-0000-2900-000001000000}">
      <formula1>"1, 2, 3, 4, 5, 6, 7, 8, 9, 10"</formula1>
    </dataValidation>
    <dataValidation type="list" allowBlank="1" showInputMessage="1" showErrorMessage="1" sqref="N16:N47" xr:uid="{00000000-0002-0000-2900-000002000000}">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lan34"/>
  <dimension ref="A11:S62"/>
  <sheetViews>
    <sheetView showGridLines="0" zoomScale="60" zoomScaleNormal="60" workbookViewId="0"/>
  </sheetViews>
  <sheetFormatPr defaultColWidth="8.85546875" defaultRowHeight="15"/>
  <cols>
    <col min="1" max="2" width="2.85546875" customWidth="1"/>
    <col min="3" max="8" width="6.42578125" customWidth="1"/>
    <col min="9" max="9" width="29.140625" customWidth="1"/>
    <col min="10" max="10" width="31.42578125" customWidth="1"/>
    <col min="11" max="11" width="51.85546875" customWidth="1"/>
    <col min="12" max="13" width="29.42578125" customWidth="1"/>
    <col min="14" max="14" width="32.42578125" customWidth="1"/>
    <col min="15" max="15" width="29.42578125" customWidth="1"/>
    <col min="16" max="16" width="31.5703125" customWidth="1"/>
    <col min="17" max="18" width="29.42578125" customWidth="1"/>
    <col min="19" max="19" width="2.85546875" customWidth="1"/>
  </cols>
  <sheetData>
    <row r="11" spans="1:19">
      <c r="A11" s="9"/>
      <c r="B11" s="16"/>
      <c r="C11" s="33" t="s">
        <v>249</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ht="34.5" customHeight="1">
      <c r="A14" s="9"/>
      <c r="B14" s="16"/>
      <c r="C14" s="429" t="s">
        <v>264</v>
      </c>
      <c r="D14" s="429" t="s">
        <v>408</v>
      </c>
      <c r="E14" s="429" t="s">
        <v>409</v>
      </c>
      <c r="F14" s="429" t="s">
        <v>410</v>
      </c>
      <c r="G14" s="429" t="s">
        <v>411</v>
      </c>
      <c r="H14" s="429" t="s">
        <v>412</v>
      </c>
      <c r="I14" s="433" t="s">
        <v>218</v>
      </c>
      <c r="J14" s="433" t="s">
        <v>217</v>
      </c>
      <c r="K14" s="451" t="s">
        <v>216</v>
      </c>
      <c r="L14" s="451"/>
      <c r="M14" s="451"/>
      <c r="N14" s="451"/>
      <c r="O14" s="451"/>
      <c r="P14" s="451"/>
      <c r="Q14" s="451"/>
      <c r="R14" s="451"/>
      <c r="S14" s="16"/>
    </row>
    <row r="15" spans="1:19" ht="34.5" customHeight="1" thickBot="1">
      <c r="A15" s="9"/>
      <c r="B15" s="16"/>
      <c r="C15" s="429"/>
      <c r="D15" s="429"/>
      <c r="E15" s="429"/>
      <c r="F15" s="429"/>
      <c r="G15" s="429"/>
      <c r="H15" s="429"/>
      <c r="I15" s="452"/>
      <c r="J15" s="452"/>
      <c r="K15" s="77" t="s">
        <v>467</v>
      </c>
      <c r="L15" s="77" t="s">
        <v>215</v>
      </c>
      <c r="M15" s="77" t="s">
        <v>214</v>
      </c>
      <c r="N15" s="77" t="s">
        <v>213</v>
      </c>
      <c r="O15" s="77" t="s">
        <v>212</v>
      </c>
      <c r="P15" s="77" t="s">
        <v>211</v>
      </c>
      <c r="Q15" s="77" t="s">
        <v>210</v>
      </c>
      <c r="R15" s="77" t="s">
        <v>219</v>
      </c>
      <c r="S15" s="16"/>
    </row>
    <row r="16" spans="1:19" ht="118.15" customHeight="1">
      <c r="B16" s="16"/>
      <c r="C16" s="157"/>
      <c r="D16" s="148"/>
      <c r="E16" s="148"/>
      <c r="F16" s="148"/>
      <c r="G16" s="148"/>
      <c r="H16" s="148"/>
      <c r="I16" s="158" t="s">
        <v>495</v>
      </c>
      <c r="J16" s="144" t="s">
        <v>504</v>
      </c>
      <c r="K16" s="147" t="s">
        <v>468</v>
      </c>
      <c r="L16" s="147" t="s">
        <v>508</v>
      </c>
      <c r="M16" s="147" t="s">
        <v>514</v>
      </c>
      <c r="N16" s="147"/>
      <c r="O16" s="147" t="s">
        <v>523</v>
      </c>
      <c r="P16" s="147"/>
      <c r="Q16" s="147"/>
      <c r="R16" s="178" t="s">
        <v>522</v>
      </c>
      <c r="S16" s="16"/>
    </row>
    <row r="17" spans="2:19" ht="75.599999999999994" customHeight="1">
      <c r="B17" s="16"/>
      <c r="C17" s="180"/>
      <c r="D17" s="177"/>
      <c r="E17" s="177"/>
      <c r="F17" s="177"/>
      <c r="G17" s="177"/>
      <c r="H17" s="177"/>
      <c r="I17" s="459" t="s">
        <v>500</v>
      </c>
      <c r="J17" s="457" t="s">
        <v>466</v>
      </c>
      <c r="K17" s="179" t="s">
        <v>517</v>
      </c>
      <c r="L17" s="175" t="s">
        <v>507</v>
      </c>
      <c r="M17" s="179" t="s">
        <v>514</v>
      </c>
      <c r="N17" s="179"/>
      <c r="O17" s="179" t="s">
        <v>518</v>
      </c>
      <c r="P17" s="179" t="s">
        <v>511</v>
      </c>
      <c r="Q17" s="179"/>
      <c r="R17" s="179" t="s">
        <v>519</v>
      </c>
      <c r="S17" s="16"/>
    </row>
    <row r="18" spans="2:19" ht="75.599999999999994" customHeight="1">
      <c r="B18" s="16"/>
      <c r="C18" s="449"/>
      <c r="D18" s="435"/>
      <c r="E18" s="435"/>
      <c r="F18" s="435"/>
      <c r="G18" s="435"/>
      <c r="H18" s="435"/>
      <c r="I18" s="460"/>
      <c r="J18" s="458"/>
      <c r="K18" s="145" t="s">
        <v>493</v>
      </c>
      <c r="L18" s="145" t="s">
        <v>509</v>
      </c>
      <c r="M18" s="179" t="s">
        <v>514</v>
      </c>
      <c r="O18" s="179" t="s">
        <v>518</v>
      </c>
      <c r="P18" s="179" t="s">
        <v>511</v>
      </c>
      <c r="Q18" s="145"/>
      <c r="R18" s="179" t="s">
        <v>520</v>
      </c>
      <c r="S18" s="16"/>
    </row>
    <row r="19" spans="2:19" ht="90" customHeight="1">
      <c r="B19" s="16"/>
      <c r="C19" s="450"/>
      <c r="D19" s="436"/>
      <c r="E19" s="436"/>
      <c r="F19" s="436"/>
      <c r="G19" s="436"/>
      <c r="H19" s="436"/>
      <c r="I19" s="461"/>
      <c r="J19" s="144" t="s">
        <v>502</v>
      </c>
      <c r="K19" s="174" t="s">
        <v>516</v>
      </c>
      <c r="L19" s="174" t="s">
        <v>507</v>
      </c>
      <c r="M19" s="179" t="s">
        <v>514</v>
      </c>
      <c r="N19" s="145"/>
      <c r="O19" s="145"/>
      <c r="P19" s="145"/>
      <c r="Q19" s="145"/>
      <c r="R19" s="179" t="s">
        <v>521</v>
      </c>
      <c r="S19" s="16"/>
    </row>
    <row r="20" spans="2:19" ht="74.45" customHeight="1" thickBot="1">
      <c r="B20" s="16"/>
      <c r="C20" s="160"/>
      <c r="D20" s="156"/>
      <c r="E20" s="156"/>
      <c r="F20" s="156"/>
      <c r="G20" s="156"/>
      <c r="H20" s="156"/>
      <c r="I20" s="161" t="s">
        <v>499</v>
      </c>
      <c r="J20" s="144" t="s">
        <v>501</v>
      </c>
      <c r="K20" s="166" t="s">
        <v>510</v>
      </c>
      <c r="L20" s="166" t="s">
        <v>507</v>
      </c>
      <c r="M20" s="179" t="s">
        <v>514</v>
      </c>
      <c r="N20" s="173" t="s">
        <v>524</v>
      </c>
      <c r="O20" s="145"/>
      <c r="P20" s="145" t="s">
        <v>525</v>
      </c>
      <c r="Q20" s="145"/>
      <c r="R20" s="179" t="s">
        <v>526</v>
      </c>
      <c r="S20" s="16"/>
    </row>
    <row r="21" spans="2:19" ht="85.9" customHeight="1" thickBot="1">
      <c r="B21" s="16"/>
      <c r="C21" s="160"/>
      <c r="D21" s="156"/>
      <c r="E21" s="156"/>
      <c r="F21" s="156"/>
      <c r="G21" s="156"/>
      <c r="H21" s="156"/>
      <c r="I21" s="164" t="s">
        <v>498</v>
      </c>
      <c r="J21" s="143" t="s">
        <v>505</v>
      </c>
      <c r="K21" s="163"/>
      <c r="L21" s="163"/>
      <c r="M21" s="163"/>
      <c r="N21" s="145"/>
      <c r="O21" s="145"/>
      <c r="P21" s="145"/>
      <c r="Q21" s="145"/>
      <c r="R21" s="179"/>
      <c r="S21" s="16"/>
    </row>
    <row r="22" spans="2:19" ht="148.15" customHeight="1">
      <c r="B22" s="16"/>
      <c r="C22" s="150"/>
      <c r="D22" s="149"/>
      <c r="E22" s="149"/>
      <c r="F22" s="149"/>
      <c r="G22" s="149"/>
      <c r="H22" s="149"/>
      <c r="I22" s="162" t="s">
        <v>413</v>
      </c>
      <c r="J22" s="418" t="s">
        <v>506</v>
      </c>
      <c r="K22" s="437" t="s">
        <v>427</v>
      </c>
      <c r="L22" s="437" t="s">
        <v>258</v>
      </c>
      <c r="M22" s="437" t="s">
        <v>514</v>
      </c>
      <c r="N22" s="437" t="s">
        <v>462</v>
      </c>
      <c r="O22" s="437" t="s">
        <v>463</v>
      </c>
      <c r="P22" s="437" t="s">
        <v>464</v>
      </c>
      <c r="Q22" s="437" t="s">
        <v>465</v>
      </c>
      <c r="R22" s="455" t="s">
        <v>527</v>
      </c>
      <c r="S22" s="16"/>
    </row>
    <row r="23" spans="2:19" ht="41.45" customHeight="1">
      <c r="B23" s="16"/>
      <c r="C23" s="449"/>
      <c r="D23" s="435"/>
      <c r="E23" s="435"/>
      <c r="F23" s="435"/>
      <c r="G23" s="435"/>
      <c r="H23" s="435"/>
      <c r="I23" s="453" t="s">
        <v>496</v>
      </c>
      <c r="J23" s="418"/>
      <c r="K23" s="437"/>
      <c r="L23" s="437"/>
      <c r="M23" s="437"/>
      <c r="N23" s="437"/>
      <c r="O23" s="437"/>
      <c r="P23" s="437"/>
      <c r="Q23" s="437"/>
      <c r="R23" s="456"/>
      <c r="S23" s="16"/>
    </row>
    <row r="24" spans="2:19" ht="155.44999999999999" customHeight="1">
      <c r="B24" s="16"/>
      <c r="C24" s="450"/>
      <c r="D24" s="436"/>
      <c r="E24" s="436"/>
      <c r="F24" s="436"/>
      <c r="G24" s="436"/>
      <c r="H24" s="436"/>
      <c r="I24" s="454"/>
      <c r="J24" s="418"/>
      <c r="K24" s="145" t="s">
        <v>426</v>
      </c>
      <c r="L24" s="165" t="s">
        <v>508</v>
      </c>
      <c r="M24" s="179" t="s">
        <v>515</v>
      </c>
      <c r="N24" s="145"/>
      <c r="O24" s="145" t="s">
        <v>512</v>
      </c>
      <c r="P24" s="145"/>
      <c r="Q24" s="145"/>
      <c r="R24" s="179"/>
      <c r="S24" s="16"/>
    </row>
    <row r="25" spans="2:19" ht="242.45" customHeight="1" thickBot="1">
      <c r="B25" s="16"/>
      <c r="C25" s="150"/>
      <c r="D25" s="149"/>
      <c r="E25" s="149"/>
      <c r="F25" s="149"/>
      <c r="G25" s="149"/>
      <c r="H25" s="149"/>
      <c r="I25" s="162" t="s">
        <v>497</v>
      </c>
      <c r="J25" s="143" t="s">
        <v>476</v>
      </c>
      <c r="K25" s="145" t="s">
        <v>513</v>
      </c>
      <c r="L25" s="155" t="s">
        <v>509</v>
      </c>
      <c r="M25" s="145"/>
      <c r="N25" s="145"/>
      <c r="O25" s="145"/>
      <c r="P25" s="145"/>
      <c r="Q25" s="145"/>
      <c r="R25" s="179"/>
      <c r="S25" s="16"/>
    </row>
    <row r="26" spans="2:19" ht="120.6" customHeight="1">
      <c r="B26" s="16"/>
      <c r="C26" s="443"/>
      <c r="D26" s="446"/>
      <c r="E26" s="446"/>
      <c r="F26" s="446"/>
      <c r="G26" s="446"/>
      <c r="H26" s="446"/>
      <c r="I26" s="168" t="s">
        <v>494</v>
      </c>
      <c r="J26" s="167" t="s">
        <v>503</v>
      </c>
      <c r="K26" s="170" t="s">
        <v>529</v>
      </c>
      <c r="L26" s="159" t="s">
        <v>507</v>
      </c>
      <c r="M26" s="169"/>
      <c r="N26" s="169"/>
      <c r="O26" s="169"/>
      <c r="P26" s="169"/>
      <c r="Q26" s="159"/>
      <c r="R26" s="179" t="s">
        <v>530</v>
      </c>
      <c r="S26" s="16"/>
    </row>
    <row r="27" spans="2:19" ht="118.9" customHeight="1">
      <c r="B27" s="16"/>
      <c r="C27" s="444"/>
      <c r="D27" s="447"/>
      <c r="E27" s="447"/>
      <c r="F27" s="447"/>
      <c r="G27" s="447"/>
      <c r="H27" s="447"/>
      <c r="I27" s="164" t="s">
        <v>452</v>
      </c>
      <c r="J27" s="176" t="s">
        <v>528</v>
      </c>
      <c r="K27" s="179"/>
      <c r="L27" s="179"/>
      <c r="M27" s="179"/>
      <c r="N27" s="179"/>
      <c r="O27" s="179"/>
      <c r="P27" s="179"/>
      <c r="Q27" s="179"/>
      <c r="R27" s="179" t="s">
        <v>531</v>
      </c>
      <c r="S27" s="16"/>
    </row>
    <row r="28" spans="2:19">
      <c r="B28" s="16"/>
      <c r="C28" s="444"/>
      <c r="D28" s="447"/>
      <c r="E28" s="447"/>
      <c r="F28" s="447"/>
      <c r="G28" s="447"/>
      <c r="H28" s="447"/>
      <c r="I28" s="171"/>
      <c r="J28" s="140"/>
      <c r="K28" s="74"/>
      <c r="L28" s="74"/>
      <c r="M28" s="74"/>
      <c r="N28" s="74"/>
      <c r="O28" s="74"/>
      <c r="P28" s="74"/>
      <c r="Q28" s="74"/>
      <c r="R28" s="80"/>
      <c r="S28" s="16"/>
    </row>
    <row r="29" spans="2:19">
      <c r="B29" s="16"/>
      <c r="C29" s="444"/>
      <c r="D29" s="447"/>
      <c r="E29" s="447"/>
      <c r="F29" s="447"/>
      <c r="G29" s="447"/>
      <c r="H29" s="447"/>
      <c r="I29" s="171"/>
      <c r="J29" s="140"/>
      <c r="K29" s="74"/>
      <c r="L29" s="74"/>
      <c r="M29" s="74"/>
      <c r="N29" s="74"/>
      <c r="O29" s="74"/>
      <c r="P29" s="74"/>
      <c r="Q29" s="74"/>
      <c r="R29" s="80"/>
      <c r="S29" s="16"/>
    </row>
    <row r="30" spans="2:19">
      <c r="B30" s="16"/>
      <c r="C30" s="444"/>
      <c r="D30" s="447"/>
      <c r="E30" s="447"/>
      <c r="F30" s="447"/>
      <c r="G30" s="447"/>
      <c r="H30" s="447"/>
      <c r="I30" s="171"/>
      <c r="J30" s="140"/>
      <c r="S30" s="16"/>
    </row>
    <row r="31" spans="2:19">
      <c r="B31" s="16"/>
      <c r="C31" s="444"/>
      <c r="D31" s="447"/>
      <c r="E31" s="447"/>
      <c r="F31" s="447"/>
      <c r="G31" s="447"/>
      <c r="H31" s="447"/>
      <c r="I31" s="171"/>
      <c r="J31" s="140"/>
      <c r="K31" s="74"/>
      <c r="L31" s="74"/>
      <c r="M31" s="74"/>
      <c r="N31" s="74"/>
      <c r="O31" s="74"/>
      <c r="P31" s="74"/>
      <c r="Q31" s="74"/>
      <c r="R31" s="80"/>
      <c r="S31" s="16"/>
    </row>
    <row r="32" spans="2:19">
      <c r="B32" s="16"/>
      <c r="C32" s="444"/>
      <c r="D32" s="447"/>
      <c r="E32" s="447"/>
      <c r="F32" s="447"/>
      <c r="G32" s="447"/>
      <c r="H32" s="447"/>
      <c r="I32" s="171"/>
      <c r="J32" s="140"/>
      <c r="K32" s="74"/>
      <c r="L32" s="74"/>
      <c r="M32" s="74"/>
      <c r="N32" s="74"/>
      <c r="O32" s="74"/>
      <c r="P32" s="74"/>
      <c r="Q32" s="74"/>
      <c r="R32" s="80"/>
      <c r="S32" s="16"/>
    </row>
    <row r="33" spans="2:19" ht="15.75" thickBot="1">
      <c r="B33" s="16"/>
      <c r="C33" s="445"/>
      <c r="D33" s="448"/>
      <c r="E33" s="448"/>
      <c r="F33" s="448"/>
      <c r="G33" s="448"/>
      <c r="H33" s="448"/>
      <c r="I33" s="172"/>
      <c r="J33" s="82"/>
      <c r="K33" s="82"/>
      <c r="L33" s="82"/>
      <c r="M33" s="81"/>
      <c r="N33" s="81"/>
      <c r="O33" s="81"/>
      <c r="P33" s="81"/>
      <c r="Q33" s="81"/>
      <c r="R33" s="83"/>
      <c r="S33" s="16"/>
    </row>
    <row r="34" spans="2:19">
      <c r="B34" s="16"/>
      <c r="C34" s="440"/>
      <c r="D34" s="438"/>
      <c r="E34" s="438"/>
      <c r="F34" s="438"/>
      <c r="G34" s="438"/>
      <c r="H34" s="438"/>
      <c r="I34" s="151"/>
      <c r="J34" s="139"/>
      <c r="K34" s="78"/>
      <c r="L34" s="78"/>
      <c r="M34" s="78"/>
      <c r="N34" s="78"/>
      <c r="O34" s="78"/>
      <c r="P34" s="78"/>
      <c r="Q34" s="78"/>
      <c r="R34" s="79"/>
      <c r="S34" s="16"/>
    </row>
    <row r="35" spans="2:19">
      <c r="B35" s="16"/>
      <c r="C35" s="441"/>
      <c r="D35" s="436"/>
      <c r="E35" s="436"/>
      <c r="F35" s="436"/>
      <c r="G35" s="436"/>
      <c r="H35" s="436"/>
      <c r="I35" s="152"/>
      <c r="J35" s="140"/>
      <c r="K35" s="74"/>
      <c r="L35" s="74"/>
      <c r="M35" s="74"/>
      <c r="N35" s="74"/>
      <c r="O35" s="74"/>
      <c r="P35" s="74"/>
      <c r="Q35" s="74"/>
      <c r="R35" s="80"/>
      <c r="S35" s="16"/>
    </row>
    <row r="36" spans="2:19">
      <c r="B36" s="16"/>
      <c r="C36" s="441"/>
      <c r="D36" s="436"/>
      <c r="E36" s="436"/>
      <c r="F36" s="436"/>
      <c r="G36" s="436"/>
      <c r="H36" s="436"/>
      <c r="I36" s="152"/>
      <c r="J36" s="140"/>
      <c r="K36" s="74"/>
      <c r="L36" s="74"/>
      <c r="M36" s="74"/>
      <c r="N36" s="74"/>
      <c r="O36" s="74"/>
      <c r="P36" s="74"/>
      <c r="Q36" s="74"/>
      <c r="R36" s="80"/>
      <c r="S36" s="16"/>
    </row>
    <row r="37" spans="2:19">
      <c r="B37" s="16"/>
      <c r="C37" s="441"/>
      <c r="D37" s="436"/>
      <c r="E37" s="436"/>
      <c r="F37" s="436"/>
      <c r="G37" s="436"/>
      <c r="H37" s="436"/>
      <c r="I37" s="152"/>
      <c r="K37" s="74"/>
      <c r="L37" s="74"/>
      <c r="M37" s="74"/>
      <c r="N37" s="74"/>
      <c r="O37" s="74"/>
      <c r="P37" s="74"/>
      <c r="Q37" s="74"/>
      <c r="R37" s="80"/>
      <c r="S37" s="16"/>
    </row>
    <row r="38" spans="2:19">
      <c r="B38" s="16"/>
      <c r="C38" s="441"/>
      <c r="D38" s="436"/>
      <c r="E38" s="436"/>
      <c r="F38" s="436"/>
      <c r="G38" s="436"/>
      <c r="H38" s="436"/>
      <c r="I38" s="152"/>
      <c r="J38" s="145"/>
      <c r="K38" s="74"/>
      <c r="L38" s="74"/>
      <c r="M38" s="74"/>
      <c r="N38" s="74"/>
      <c r="O38" s="74"/>
      <c r="P38" s="74"/>
      <c r="Q38" s="74"/>
      <c r="R38" s="80"/>
      <c r="S38" s="16"/>
    </row>
    <row r="39" spans="2:19" ht="15.75" thickBot="1">
      <c r="B39" s="16"/>
      <c r="C39" s="442"/>
      <c r="D39" s="439"/>
      <c r="E39" s="439"/>
      <c r="F39" s="436"/>
      <c r="G39" s="436"/>
      <c r="H39" s="439"/>
      <c r="I39" s="153"/>
      <c r="J39" s="146"/>
      <c r="K39" s="82"/>
      <c r="L39" s="82"/>
      <c r="M39" s="81"/>
      <c r="N39" s="81"/>
      <c r="O39" s="81"/>
      <c r="P39" s="81"/>
      <c r="Q39" s="81"/>
      <c r="R39" s="83"/>
      <c r="S39" s="16"/>
    </row>
    <row r="40" spans="2:19">
      <c r="B40" s="16"/>
      <c r="C40" s="16"/>
      <c r="D40" s="16"/>
      <c r="E40" s="16"/>
      <c r="F40" s="16"/>
      <c r="G40" s="16"/>
      <c r="H40" s="16"/>
      <c r="I40" s="16"/>
      <c r="J40" s="16"/>
      <c r="K40" s="16"/>
      <c r="L40" s="16"/>
      <c r="M40" s="16"/>
      <c r="N40" s="16"/>
      <c r="O40" s="16"/>
      <c r="P40" s="16"/>
      <c r="Q40" s="16"/>
      <c r="R40" s="16"/>
      <c r="S40" s="16"/>
    </row>
    <row r="43" spans="2:19" ht="15" customHeight="1"/>
    <row r="45" spans="2:19" ht="15" customHeight="1"/>
    <row r="47" spans="2:19" ht="15" customHeight="1"/>
    <row r="49" spans="11:11" ht="15" customHeight="1"/>
    <row r="56" spans="11:11" ht="15" customHeight="1"/>
    <row r="58" spans="11:11" ht="15" customHeight="1"/>
    <row r="60" spans="11:11" ht="15" customHeight="1">
      <c r="K60" s="134"/>
    </row>
    <row r="61" spans="11:11">
      <c r="K61" s="134"/>
    </row>
    <row r="62" spans="11:11" ht="15" customHeight="1"/>
  </sheetData>
  <mergeCells count="45">
    <mergeCell ref="C14:C15"/>
    <mergeCell ref="D14:D15"/>
    <mergeCell ref="E14:E15"/>
    <mergeCell ref="H14:H15"/>
    <mergeCell ref="F14:F15"/>
    <mergeCell ref="G14:G15"/>
    <mergeCell ref="K14:R14"/>
    <mergeCell ref="K22:K23"/>
    <mergeCell ref="L22:L23"/>
    <mergeCell ref="M22:M23"/>
    <mergeCell ref="I14:I15"/>
    <mergeCell ref="J14:J15"/>
    <mergeCell ref="I23:I24"/>
    <mergeCell ref="J22:J24"/>
    <mergeCell ref="R22:R23"/>
    <mergeCell ref="J17:J18"/>
    <mergeCell ref="I17:I19"/>
    <mergeCell ref="F18:F19"/>
    <mergeCell ref="G18:G19"/>
    <mergeCell ref="C23:C24"/>
    <mergeCell ref="D23:D24"/>
    <mergeCell ref="E23:E24"/>
    <mergeCell ref="F23:F24"/>
    <mergeCell ref="G23:G24"/>
    <mergeCell ref="H34:H39"/>
    <mergeCell ref="H18:H19"/>
    <mergeCell ref="C34:C39"/>
    <mergeCell ref="D34:D39"/>
    <mergeCell ref="E34:E39"/>
    <mergeCell ref="F34:F39"/>
    <mergeCell ref="G34:G39"/>
    <mergeCell ref="C26:C33"/>
    <mergeCell ref="D26:D33"/>
    <mergeCell ref="E26:E33"/>
    <mergeCell ref="F26:F33"/>
    <mergeCell ref="G26:G33"/>
    <mergeCell ref="H26:H33"/>
    <mergeCell ref="C18:C19"/>
    <mergeCell ref="D18:D19"/>
    <mergeCell ref="E18:E19"/>
    <mergeCell ref="H23:H24"/>
    <mergeCell ref="N22:N23"/>
    <mergeCell ref="O22:O23"/>
    <mergeCell ref="P22:P23"/>
    <mergeCell ref="Q22:Q23"/>
  </mergeCells>
  <dataValidations count="1">
    <dataValidation type="textLength" allowBlank="1" showInputMessage="1" showErrorMessage="1" sqref="C16:H39" xr:uid="{00000000-0002-0000-2A00-000000000000}">
      <formula1>1</formula1>
      <formula2>1</formula2>
    </dataValidation>
  </dataValidations>
  <pageMargins left="0.511811024" right="0.511811024" top="0.78740157499999996" bottom="0.78740157499999996" header="0.31496062000000002" footer="0.31496062000000002"/>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Plan35"/>
  <dimension ref="A11:S30"/>
  <sheetViews>
    <sheetView showGridLines="0" zoomScale="70" zoomScaleNormal="70" workbookViewId="0">
      <selection activeCell="A25" sqref="A25"/>
    </sheetView>
  </sheetViews>
  <sheetFormatPr defaultColWidth="8.85546875" defaultRowHeight="15"/>
  <cols>
    <col min="1" max="2" width="2.85546875" customWidth="1"/>
    <col min="9" max="16" width="14.42578125" customWidth="1"/>
    <col min="19" max="19" width="2.85546875" customWidth="1"/>
  </cols>
  <sheetData>
    <row r="11" spans="1:19">
      <c r="A11" s="9"/>
      <c r="B11" s="16"/>
      <c r="C11" s="33" t="s">
        <v>250</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ht="54.75" customHeight="1">
      <c r="A13" s="9"/>
      <c r="B13" s="16"/>
      <c r="C13" s="90" t="s">
        <v>264</v>
      </c>
      <c r="D13" s="91" t="s">
        <v>408</v>
      </c>
      <c r="E13" s="91" t="s">
        <v>409</v>
      </c>
      <c r="F13" s="91" t="s">
        <v>410</v>
      </c>
      <c r="G13" s="91" t="s">
        <v>411</v>
      </c>
      <c r="H13" s="91" t="s">
        <v>412</v>
      </c>
      <c r="I13" s="462" t="s">
        <v>222</v>
      </c>
      <c r="J13" s="463"/>
      <c r="K13" s="462" t="s">
        <v>223</v>
      </c>
      <c r="L13" s="464"/>
      <c r="M13" s="463"/>
      <c r="N13" s="462" t="s">
        <v>225</v>
      </c>
      <c r="O13" s="464"/>
      <c r="P13" s="463"/>
      <c r="Q13" s="462" t="s">
        <v>224</v>
      </c>
      <c r="R13" s="464"/>
      <c r="S13" s="16"/>
    </row>
    <row r="14" spans="1:19" ht="15" customHeight="1">
      <c r="A14" s="9"/>
      <c r="B14" s="16"/>
      <c r="C14" s="428" t="s">
        <v>429</v>
      </c>
      <c r="D14" s="428" t="s">
        <v>429</v>
      </c>
      <c r="E14" s="430" t="s">
        <v>429</v>
      </c>
      <c r="F14" s="430"/>
      <c r="G14" s="428"/>
      <c r="H14" s="428"/>
      <c r="I14" s="453" t="s">
        <v>532</v>
      </c>
      <c r="J14" s="478"/>
      <c r="K14" s="419" t="s">
        <v>504</v>
      </c>
      <c r="L14" s="420"/>
      <c r="M14" s="421"/>
      <c r="N14" s="419" t="s">
        <v>534</v>
      </c>
      <c r="O14" s="420"/>
      <c r="P14" s="421"/>
      <c r="Q14" s="419" t="s">
        <v>538</v>
      </c>
      <c r="R14" s="421"/>
      <c r="S14" s="16"/>
    </row>
    <row r="15" spans="1:19" ht="76.5" customHeight="1">
      <c r="A15" s="9"/>
      <c r="B15" s="16"/>
      <c r="C15" s="428"/>
      <c r="D15" s="428"/>
      <c r="E15" s="431"/>
      <c r="F15" s="431"/>
      <c r="G15" s="428"/>
      <c r="H15" s="428"/>
      <c r="I15" s="454"/>
      <c r="J15" s="479"/>
      <c r="K15" s="424"/>
      <c r="L15" s="425"/>
      <c r="M15" s="426"/>
      <c r="N15" s="424"/>
      <c r="O15" s="425"/>
      <c r="P15" s="426"/>
      <c r="Q15" s="424"/>
      <c r="R15" s="426"/>
      <c r="S15" s="16"/>
    </row>
    <row r="16" spans="1:19" ht="180" customHeight="1">
      <c r="B16" s="16"/>
      <c r="C16" s="428"/>
      <c r="D16" s="428"/>
      <c r="E16" s="430"/>
      <c r="F16" s="430"/>
      <c r="G16" s="428"/>
      <c r="H16" s="428"/>
      <c r="I16" s="453" t="s">
        <v>500</v>
      </c>
      <c r="J16" s="478"/>
      <c r="K16" s="419" t="s">
        <v>466</v>
      </c>
      <c r="L16" s="420"/>
      <c r="M16" s="421"/>
      <c r="N16" s="403"/>
      <c r="O16" s="403"/>
      <c r="P16" s="403"/>
      <c r="Q16" s="403"/>
      <c r="R16" s="403"/>
      <c r="S16" s="16"/>
    </row>
    <row r="17" spans="2:19" ht="147.75" customHeight="1">
      <c r="B17" s="16"/>
      <c r="C17" s="428"/>
      <c r="D17" s="428"/>
      <c r="E17" s="431"/>
      <c r="F17" s="431"/>
      <c r="G17" s="428"/>
      <c r="H17" s="428"/>
      <c r="I17" s="454"/>
      <c r="J17" s="479"/>
      <c r="K17" s="424" t="s">
        <v>502</v>
      </c>
      <c r="L17" s="425"/>
      <c r="M17" s="426"/>
      <c r="N17" s="403"/>
      <c r="O17" s="403"/>
      <c r="P17" s="403"/>
      <c r="Q17" s="403"/>
      <c r="R17" s="403"/>
      <c r="S17" s="16"/>
    </row>
    <row r="18" spans="2:19" ht="15" customHeight="1">
      <c r="B18" s="16"/>
      <c r="C18" s="428"/>
      <c r="D18" s="428"/>
      <c r="E18" s="430"/>
      <c r="F18" s="430"/>
      <c r="G18" s="428"/>
      <c r="H18" s="428"/>
      <c r="I18" s="453" t="s">
        <v>499</v>
      </c>
      <c r="J18" s="478"/>
      <c r="K18" s="419" t="s">
        <v>501</v>
      </c>
      <c r="L18" s="420"/>
      <c r="M18" s="421"/>
      <c r="N18" s="419"/>
      <c r="O18" s="420"/>
      <c r="P18" s="421"/>
      <c r="Q18" s="419"/>
      <c r="R18" s="421"/>
      <c r="S18" s="16"/>
    </row>
    <row r="19" spans="2:19" ht="90.75" customHeight="1">
      <c r="B19" s="16"/>
      <c r="C19" s="428"/>
      <c r="D19" s="428"/>
      <c r="E19" s="431"/>
      <c r="F19" s="431"/>
      <c r="G19" s="428"/>
      <c r="H19" s="428"/>
      <c r="I19" s="454"/>
      <c r="J19" s="479"/>
      <c r="K19" s="424"/>
      <c r="L19" s="425"/>
      <c r="M19" s="426"/>
      <c r="N19" s="424"/>
      <c r="O19" s="425"/>
      <c r="P19" s="426"/>
      <c r="Q19" s="424"/>
      <c r="R19" s="426"/>
      <c r="S19" s="16"/>
    </row>
    <row r="20" spans="2:19" ht="15" customHeight="1">
      <c r="B20" s="16"/>
      <c r="C20" s="428"/>
      <c r="D20" s="428"/>
      <c r="E20" s="430"/>
      <c r="F20" s="430"/>
      <c r="G20" s="428"/>
      <c r="H20" s="428"/>
      <c r="I20" s="453" t="s">
        <v>498</v>
      </c>
      <c r="J20" s="478"/>
      <c r="K20" s="419" t="s">
        <v>505</v>
      </c>
      <c r="L20" s="420"/>
      <c r="M20" s="421"/>
      <c r="N20" s="419"/>
      <c r="O20" s="420"/>
      <c r="P20" s="421"/>
      <c r="Q20" s="419"/>
      <c r="R20" s="421"/>
      <c r="S20" s="16"/>
    </row>
    <row r="21" spans="2:19" ht="63.75" customHeight="1">
      <c r="B21" s="16"/>
      <c r="C21" s="428"/>
      <c r="D21" s="428"/>
      <c r="E21" s="431"/>
      <c r="F21" s="431"/>
      <c r="G21" s="428"/>
      <c r="H21" s="428"/>
      <c r="I21" s="454"/>
      <c r="J21" s="479"/>
      <c r="K21" s="424"/>
      <c r="L21" s="425"/>
      <c r="M21" s="426"/>
      <c r="N21" s="424"/>
      <c r="O21" s="425"/>
      <c r="P21" s="426"/>
      <c r="Q21" s="424"/>
      <c r="R21" s="426"/>
      <c r="S21" s="16"/>
    </row>
    <row r="22" spans="2:19" ht="58.5" customHeight="1">
      <c r="B22" s="16"/>
      <c r="C22" s="428"/>
      <c r="D22" s="428"/>
      <c r="E22" s="430"/>
      <c r="F22" s="430"/>
      <c r="G22" s="428"/>
      <c r="H22" s="428"/>
      <c r="I22" s="432" t="s">
        <v>413</v>
      </c>
      <c r="J22" s="432"/>
      <c r="K22" s="419" t="s">
        <v>506</v>
      </c>
      <c r="L22" s="420"/>
      <c r="M22" s="421"/>
      <c r="N22" s="403"/>
      <c r="O22" s="403"/>
      <c r="P22" s="403"/>
      <c r="Q22" s="403"/>
      <c r="R22" s="403"/>
      <c r="S22" s="16"/>
    </row>
    <row r="23" spans="2:19" ht="140.25" customHeight="1">
      <c r="B23" s="16"/>
      <c r="C23" s="428"/>
      <c r="D23" s="428"/>
      <c r="E23" s="431"/>
      <c r="F23" s="431"/>
      <c r="G23" s="428"/>
      <c r="H23" s="428"/>
      <c r="I23" s="432" t="s">
        <v>496</v>
      </c>
      <c r="J23" s="432"/>
      <c r="K23" s="424"/>
      <c r="L23" s="425"/>
      <c r="M23" s="426"/>
      <c r="N23" s="403"/>
      <c r="O23" s="403"/>
      <c r="P23" s="403"/>
      <c r="Q23" s="403"/>
      <c r="R23" s="403"/>
      <c r="S23" s="16"/>
    </row>
    <row r="24" spans="2:19" ht="15" customHeight="1">
      <c r="B24" s="16"/>
      <c r="C24" s="428"/>
      <c r="D24" s="428"/>
      <c r="E24" s="430"/>
      <c r="F24" s="430"/>
      <c r="G24" s="428"/>
      <c r="H24" s="428"/>
      <c r="I24" s="453" t="s">
        <v>497</v>
      </c>
      <c r="J24" s="478"/>
      <c r="K24" s="419" t="s">
        <v>533</v>
      </c>
      <c r="L24" s="420"/>
      <c r="M24" s="421"/>
      <c r="N24" s="403"/>
      <c r="O24" s="403"/>
      <c r="P24" s="403"/>
      <c r="Q24" s="403"/>
      <c r="R24" s="403"/>
      <c r="S24" s="16"/>
    </row>
    <row r="25" spans="2:19" ht="62.25" customHeight="1">
      <c r="B25" s="16"/>
      <c r="C25" s="428"/>
      <c r="D25" s="428"/>
      <c r="E25" s="431"/>
      <c r="F25" s="431"/>
      <c r="G25" s="428"/>
      <c r="H25" s="428"/>
      <c r="I25" s="454"/>
      <c r="J25" s="479"/>
      <c r="K25" s="424"/>
      <c r="L25" s="425"/>
      <c r="M25" s="426"/>
      <c r="N25" s="403"/>
      <c r="O25" s="403"/>
      <c r="P25" s="403"/>
      <c r="Q25" s="403"/>
      <c r="R25" s="403"/>
      <c r="S25" s="16"/>
    </row>
    <row r="26" spans="2:19" ht="15" customHeight="1">
      <c r="B26" s="16"/>
      <c r="C26" s="428"/>
      <c r="D26" s="428"/>
      <c r="E26" s="430"/>
      <c r="F26" s="430"/>
      <c r="G26" s="428"/>
      <c r="H26" s="428"/>
      <c r="I26" s="453" t="s">
        <v>494</v>
      </c>
      <c r="J26" s="478"/>
      <c r="K26" s="419" t="s">
        <v>503</v>
      </c>
      <c r="L26" s="420"/>
      <c r="M26" s="421"/>
      <c r="N26" s="403"/>
      <c r="O26" s="403"/>
      <c r="P26" s="403"/>
      <c r="Q26" s="403"/>
      <c r="R26" s="403"/>
      <c r="S26" s="16"/>
    </row>
    <row r="27" spans="2:19" ht="87.75" customHeight="1">
      <c r="B27" s="16"/>
      <c r="C27" s="428"/>
      <c r="D27" s="428"/>
      <c r="E27" s="431"/>
      <c r="F27" s="431"/>
      <c r="G27" s="428"/>
      <c r="H27" s="428"/>
      <c r="I27" s="454"/>
      <c r="J27" s="479"/>
      <c r="K27" s="424"/>
      <c r="L27" s="425"/>
      <c r="M27" s="426"/>
      <c r="N27" s="403"/>
      <c r="O27" s="403"/>
      <c r="P27" s="403"/>
      <c r="Q27" s="403"/>
      <c r="R27" s="403"/>
      <c r="S27" s="16"/>
    </row>
    <row r="28" spans="2:19" ht="15" customHeight="1">
      <c r="B28" s="16"/>
      <c r="C28" s="428"/>
      <c r="D28" s="428"/>
      <c r="E28" s="430"/>
      <c r="F28" s="430"/>
      <c r="G28" s="428"/>
      <c r="H28" s="428"/>
      <c r="I28" s="453" t="s">
        <v>452</v>
      </c>
      <c r="J28" s="478"/>
      <c r="K28" s="419" t="s">
        <v>430</v>
      </c>
      <c r="L28" s="420"/>
      <c r="M28" s="421"/>
      <c r="N28" s="403"/>
      <c r="O28" s="403"/>
      <c r="P28" s="403"/>
      <c r="Q28" s="403"/>
      <c r="R28" s="403"/>
      <c r="S28" s="16"/>
    </row>
    <row r="29" spans="2:19" ht="130.5" customHeight="1">
      <c r="B29" s="16"/>
      <c r="C29" s="428"/>
      <c r="D29" s="428"/>
      <c r="E29" s="431"/>
      <c r="F29" s="431"/>
      <c r="G29" s="428"/>
      <c r="H29" s="428"/>
      <c r="I29" s="454"/>
      <c r="J29" s="479"/>
      <c r="K29" s="424"/>
      <c r="L29" s="425"/>
      <c r="M29" s="426"/>
      <c r="N29" s="403"/>
      <c r="O29" s="403"/>
      <c r="P29" s="403"/>
      <c r="Q29" s="403"/>
      <c r="R29" s="403"/>
      <c r="S29" s="16"/>
    </row>
    <row r="30" spans="2:19">
      <c r="B30" s="16"/>
      <c r="C30" s="16"/>
      <c r="D30" s="16"/>
      <c r="E30" s="16"/>
      <c r="F30" s="16"/>
      <c r="G30" s="16"/>
      <c r="H30" s="16"/>
      <c r="I30" s="16"/>
      <c r="J30" s="16"/>
      <c r="K30" s="16"/>
      <c r="L30" s="16"/>
      <c r="M30" s="16"/>
      <c r="N30" s="16"/>
      <c r="O30" s="16"/>
      <c r="P30" s="16"/>
      <c r="Q30" s="16"/>
      <c r="R30" s="16"/>
      <c r="S30" s="16"/>
    </row>
  </sheetData>
  <mergeCells count="96">
    <mergeCell ref="I28:J29"/>
    <mergeCell ref="K28:M29"/>
    <mergeCell ref="F16:F17"/>
    <mergeCell ref="E16:E17"/>
    <mergeCell ref="E26:E27"/>
    <mergeCell ref="F26:F27"/>
    <mergeCell ref="F28:F29"/>
    <mergeCell ref="E28:E29"/>
    <mergeCell ref="F24:F25"/>
    <mergeCell ref="E24:E25"/>
    <mergeCell ref="F22:F23"/>
    <mergeCell ref="E22:E23"/>
    <mergeCell ref="F20:F21"/>
    <mergeCell ref="E20:E21"/>
    <mergeCell ref="F18:F19"/>
    <mergeCell ref="E18:E19"/>
    <mergeCell ref="I16:J17"/>
    <mergeCell ref="I18:J19"/>
    <mergeCell ref="K18:M19"/>
    <mergeCell ref="Q25:R25"/>
    <mergeCell ref="Q26:R26"/>
    <mergeCell ref="Q27:R27"/>
    <mergeCell ref="Q28:R28"/>
    <mergeCell ref="Q29:R29"/>
    <mergeCell ref="Q24:R24"/>
    <mergeCell ref="Q13:R13"/>
    <mergeCell ref="Q16:R16"/>
    <mergeCell ref="Q17:R17"/>
    <mergeCell ref="Q22:R22"/>
    <mergeCell ref="Q23:R23"/>
    <mergeCell ref="Q14:R15"/>
    <mergeCell ref="Q18:R19"/>
    <mergeCell ref="Q20:R21"/>
    <mergeCell ref="N29:P29"/>
    <mergeCell ref="N22:P22"/>
    <mergeCell ref="N23:P23"/>
    <mergeCell ref="N24:P24"/>
    <mergeCell ref="N25:P25"/>
    <mergeCell ref="N26:P26"/>
    <mergeCell ref="N27:P27"/>
    <mergeCell ref="N28:P28"/>
    <mergeCell ref="N18:P19"/>
    <mergeCell ref="N20:P21"/>
    <mergeCell ref="N13:P13"/>
    <mergeCell ref="N16:P16"/>
    <mergeCell ref="N17:P17"/>
    <mergeCell ref="N14:P15"/>
    <mergeCell ref="I24:J25"/>
    <mergeCell ref="K24:M25"/>
    <mergeCell ref="I26:J27"/>
    <mergeCell ref="K26:M27"/>
    <mergeCell ref="K13:M13"/>
    <mergeCell ref="K16:M16"/>
    <mergeCell ref="K17:M17"/>
    <mergeCell ref="K14:M15"/>
    <mergeCell ref="I22:J22"/>
    <mergeCell ref="I23:J23"/>
    <mergeCell ref="I20:J21"/>
    <mergeCell ref="K20:M21"/>
    <mergeCell ref="K22:M23"/>
    <mergeCell ref="C22:C23"/>
    <mergeCell ref="D22:D23"/>
    <mergeCell ref="G22:G23"/>
    <mergeCell ref="H22:H23"/>
    <mergeCell ref="C28:C29"/>
    <mergeCell ref="D28:D29"/>
    <mergeCell ref="G28:G29"/>
    <mergeCell ref="H28:H29"/>
    <mergeCell ref="C24:C25"/>
    <mergeCell ref="D24:D25"/>
    <mergeCell ref="G24:G25"/>
    <mergeCell ref="H24:H25"/>
    <mergeCell ref="C26:C27"/>
    <mergeCell ref="D26:D27"/>
    <mergeCell ref="G26:G27"/>
    <mergeCell ref="H26:H27"/>
    <mergeCell ref="C20:C21"/>
    <mergeCell ref="D20:D21"/>
    <mergeCell ref="G20:G21"/>
    <mergeCell ref="H20:H21"/>
    <mergeCell ref="C18:C19"/>
    <mergeCell ref="D18:D19"/>
    <mergeCell ref="G18:G19"/>
    <mergeCell ref="H18:H19"/>
    <mergeCell ref="I13:J13"/>
    <mergeCell ref="C16:C17"/>
    <mergeCell ref="D16:D17"/>
    <mergeCell ref="G16:G17"/>
    <mergeCell ref="H16:H17"/>
    <mergeCell ref="C14:C15"/>
    <mergeCell ref="D14:D15"/>
    <mergeCell ref="G14:G15"/>
    <mergeCell ref="H14:H15"/>
    <mergeCell ref="I14:J15"/>
    <mergeCell ref="E14:E15"/>
    <mergeCell ref="F14:F15"/>
  </mergeCells>
  <dataValidations count="1">
    <dataValidation type="textLength" allowBlank="1" showInputMessage="1" showErrorMessage="1" sqref="C14:D29 F28 E14 G14:H29 F14 F16 E16 F26 E28 E26 F24 E24 F22 E22 F20 F18 E18 E20" xr:uid="{00000000-0002-0000-2B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Plan56"/>
  <dimension ref="A11:Q62"/>
  <sheetViews>
    <sheetView showGridLines="0" showRowColHeaders="0" topLeftCell="A4" zoomScale="90" zoomScaleNormal="90" workbookViewId="0"/>
  </sheetViews>
  <sheetFormatPr defaultColWidth="8.85546875" defaultRowHeight="15"/>
  <cols>
    <col min="1" max="2" width="2.85546875" customWidth="1"/>
    <col min="17" max="17" width="2.85546875" customWidth="1"/>
  </cols>
  <sheetData>
    <row r="11" spans="1:17">
      <c r="A11" s="9"/>
      <c r="B11" s="16"/>
      <c r="C11" s="33" t="s">
        <v>250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t="s">
        <v>535</v>
      </c>
      <c r="D15" s="16" t="s">
        <v>536</v>
      </c>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t="s">
        <v>537</v>
      </c>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427" t="s">
        <v>193</v>
      </c>
      <c r="H43" s="427"/>
      <c r="I43" s="427"/>
      <c r="J43" s="427"/>
      <c r="K43" s="427"/>
      <c r="L43" s="427" t="s">
        <v>194</v>
      </c>
      <c r="M43" s="427"/>
      <c r="N43" s="427"/>
      <c r="O43" s="427"/>
      <c r="P43" s="427"/>
      <c r="Q43" s="16"/>
    </row>
    <row r="44" spans="1:17" ht="15" customHeight="1">
      <c r="B44" s="16"/>
      <c r="C44" s="63"/>
      <c r="D44" s="63"/>
      <c r="E44" s="63"/>
      <c r="F44" s="64"/>
      <c r="G44" s="418" t="s">
        <v>176</v>
      </c>
      <c r="H44" s="418"/>
      <c r="I44" s="418"/>
      <c r="J44" s="418"/>
      <c r="K44" s="418"/>
      <c r="L44" s="418"/>
      <c r="M44" s="418"/>
      <c r="N44" s="418"/>
      <c r="O44" s="418"/>
      <c r="P44" s="418"/>
      <c r="Q44" s="16"/>
    </row>
    <row r="45" spans="1:17">
      <c r="B45" s="16"/>
      <c r="C45" s="63"/>
      <c r="D45" s="63"/>
      <c r="E45" s="63"/>
      <c r="F45" s="64"/>
      <c r="G45" s="418"/>
      <c r="H45" s="418"/>
      <c r="I45" s="418"/>
      <c r="J45" s="418"/>
      <c r="K45" s="418"/>
      <c r="L45" s="418"/>
      <c r="M45" s="418"/>
      <c r="N45" s="418"/>
      <c r="O45" s="418"/>
      <c r="P45" s="418"/>
      <c r="Q45" s="16"/>
    </row>
    <row r="46" spans="1:17">
      <c r="B46" s="16"/>
      <c r="C46" s="63"/>
      <c r="D46" s="63"/>
      <c r="E46" s="63"/>
      <c r="F46" s="64"/>
      <c r="G46" s="418"/>
      <c r="H46" s="418"/>
      <c r="I46" s="418"/>
      <c r="J46" s="418"/>
      <c r="K46" s="418"/>
      <c r="L46" s="418"/>
      <c r="M46" s="418"/>
      <c r="N46" s="418"/>
      <c r="O46" s="418"/>
      <c r="P46" s="418"/>
      <c r="Q46" s="16"/>
    </row>
    <row r="47" spans="1:17" ht="15" customHeight="1">
      <c r="B47" s="16"/>
      <c r="C47" s="63"/>
      <c r="D47" s="63"/>
      <c r="E47" s="63"/>
      <c r="F47" s="64"/>
      <c r="G47" s="418" t="s">
        <v>177</v>
      </c>
      <c r="H47" s="418"/>
      <c r="I47" s="418"/>
      <c r="J47" s="418"/>
      <c r="K47" s="418"/>
      <c r="L47" s="418"/>
      <c r="M47" s="418"/>
      <c r="N47" s="418"/>
      <c r="O47" s="418"/>
      <c r="P47" s="418"/>
      <c r="Q47" s="16"/>
    </row>
    <row r="48" spans="1:17">
      <c r="B48" s="16"/>
      <c r="C48" s="63"/>
      <c r="D48" s="63"/>
      <c r="E48" s="63"/>
      <c r="F48" s="64"/>
      <c r="G48" s="418"/>
      <c r="H48" s="418"/>
      <c r="I48" s="418"/>
      <c r="J48" s="418"/>
      <c r="K48" s="418"/>
      <c r="L48" s="418"/>
      <c r="M48" s="418"/>
      <c r="N48" s="418"/>
      <c r="O48" s="418"/>
      <c r="P48" s="418"/>
      <c r="Q48" s="16"/>
    </row>
    <row r="49" spans="2:17">
      <c r="B49" s="16"/>
      <c r="C49" s="63"/>
      <c r="D49" s="63"/>
      <c r="E49" s="63"/>
      <c r="F49" s="64"/>
      <c r="G49" s="418"/>
      <c r="H49" s="418"/>
      <c r="I49" s="418"/>
      <c r="J49" s="418"/>
      <c r="K49" s="418"/>
      <c r="L49" s="418"/>
      <c r="M49" s="418"/>
      <c r="N49" s="418"/>
      <c r="O49" s="418"/>
      <c r="P49" s="418"/>
      <c r="Q49" s="16"/>
    </row>
    <row r="50" spans="2:17" ht="15" customHeight="1">
      <c r="B50" s="16"/>
      <c r="C50" s="63"/>
      <c r="D50" s="63"/>
      <c r="E50" s="63"/>
      <c r="F50" s="64"/>
      <c r="G50" s="418" t="s">
        <v>178</v>
      </c>
      <c r="H50" s="418"/>
      <c r="I50" s="418"/>
      <c r="J50" s="418"/>
      <c r="K50" s="418"/>
      <c r="L50" s="418"/>
      <c r="M50" s="418"/>
      <c r="N50" s="418"/>
      <c r="O50" s="418"/>
      <c r="P50" s="418"/>
      <c r="Q50" s="16"/>
    </row>
    <row r="51" spans="2:17">
      <c r="B51" s="16"/>
      <c r="C51" s="63"/>
      <c r="D51" s="63"/>
      <c r="E51" s="63"/>
      <c r="F51" s="64"/>
      <c r="G51" s="418"/>
      <c r="H51" s="418"/>
      <c r="I51" s="418"/>
      <c r="J51" s="418"/>
      <c r="K51" s="418"/>
      <c r="L51" s="418"/>
      <c r="M51" s="418"/>
      <c r="N51" s="418"/>
      <c r="O51" s="418"/>
      <c r="P51" s="418"/>
      <c r="Q51" s="16"/>
    </row>
    <row r="52" spans="2:17">
      <c r="B52" s="16"/>
      <c r="C52" s="63"/>
      <c r="D52" s="63"/>
      <c r="E52" s="63"/>
      <c r="F52" s="64"/>
      <c r="G52" s="418"/>
      <c r="H52" s="418"/>
      <c r="I52" s="418"/>
      <c r="J52" s="418"/>
      <c r="K52" s="418"/>
      <c r="L52" s="418"/>
      <c r="M52" s="418"/>
      <c r="N52" s="418"/>
      <c r="O52" s="418"/>
      <c r="P52" s="418"/>
      <c r="Q52" s="16"/>
    </row>
    <row r="53" spans="2:17" ht="15" customHeight="1">
      <c r="B53" s="16"/>
      <c r="C53" s="63"/>
      <c r="D53" s="63"/>
      <c r="E53" s="63"/>
      <c r="F53" s="64"/>
      <c r="G53" s="418" t="s">
        <v>179</v>
      </c>
      <c r="H53" s="418"/>
      <c r="I53" s="418"/>
      <c r="J53" s="418"/>
      <c r="K53" s="418"/>
      <c r="L53" s="418"/>
      <c r="M53" s="418"/>
      <c r="N53" s="418"/>
      <c r="O53" s="418"/>
      <c r="P53" s="418"/>
      <c r="Q53" s="16"/>
    </row>
    <row r="54" spans="2:17">
      <c r="B54" s="16"/>
      <c r="C54" s="63"/>
      <c r="D54" s="63"/>
      <c r="E54" s="63"/>
      <c r="F54" s="64"/>
      <c r="G54" s="418"/>
      <c r="H54" s="418"/>
      <c r="I54" s="418"/>
      <c r="J54" s="418"/>
      <c r="K54" s="418"/>
      <c r="L54" s="418"/>
      <c r="M54" s="418"/>
      <c r="N54" s="418"/>
      <c r="O54" s="418"/>
      <c r="P54" s="418"/>
      <c r="Q54" s="16"/>
    </row>
    <row r="55" spans="2:17">
      <c r="B55" s="16"/>
      <c r="C55" s="63"/>
      <c r="D55" s="63"/>
      <c r="E55" s="63"/>
      <c r="F55" s="64"/>
      <c r="G55" s="418"/>
      <c r="H55" s="418"/>
      <c r="I55" s="418"/>
      <c r="J55" s="418"/>
      <c r="K55" s="418"/>
      <c r="L55" s="418"/>
      <c r="M55" s="418"/>
      <c r="N55" s="418"/>
      <c r="O55" s="418"/>
      <c r="P55" s="418"/>
      <c r="Q55" s="16"/>
    </row>
    <row r="56" spans="2:17" ht="15" customHeight="1">
      <c r="B56" s="16"/>
      <c r="C56" s="63"/>
      <c r="D56" s="63"/>
      <c r="E56" s="63"/>
      <c r="F56" s="64"/>
      <c r="G56" s="418" t="s">
        <v>180</v>
      </c>
      <c r="H56" s="418"/>
      <c r="I56" s="418"/>
      <c r="J56" s="418"/>
      <c r="K56" s="418"/>
      <c r="L56" s="418"/>
      <c r="M56" s="418"/>
      <c r="N56" s="418"/>
      <c r="O56" s="418"/>
      <c r="P56" s="418"/>
      <c r="Q56" s="16"/>
    </row>
    <row r="57" spans="2:17">
      <c r="B57" s="16"/>
      <c r="C57" s="63"/>
      <c r="D57" s="63"/>
      <c r="E57" s="63"/>
      <c r="F57" s="64"/>
      <c r="G57" s="418"/>
      <c r="H57" s="418"/>
      <c r="I57" s="418"/>
      <c r="J57" s="418"/>
      <c r="K57" s="418"/>
      <c r="L57" s="418"/>
      <c r="M57" s="418"/>
      <c r="N57" s="418"/>
      <c r="O57" s="418"/>
      <c r="P57" s="418"/>
      <c r="Q57" s="16"/>
    </row>
    <row r="58" spans="2:17">
      <c r="B58" s="16"/>
      <c r="C58" s="63"/>
      <c r="D58" s="63"/>
      <c r="E58" s="63"/>
      <c r="F58" s="64"/>
      <c r="G58" s="418"/>
      <c r="H58" s="418"/>
      <c r="I58" s="418"/>
      <c r="J58" s="418"/>
      <c r="K58" s="418"/>
      <c r="L58" s="418"/>
      <c r="M58" s="418"/>
      <c r="N58" s="418"/>
      <c r="O58" s="418"/>
      <c r="P58" s="418"/>
      <c r="Q58" s="16"/>
    </row>
    <row r="59" spans="2:17" ht="15" customHeight="1">
      <c r="B59" s="16"/>
      <c r="C59" s="63"/>
      <c r="D59" s="63"/>
      <c r="E59" s="63"/>
      <c r="F59" s="64"/>
      <c r="G59" s="418" t="s">
        <v>181</v>
      </c>
      <c r="H59" s="418"/>
      <c r="I59" s="418"/>
      <c r="J59" s="418"/>
      <c r="K59" s="418"/>
      <c r="L59" s="465"/>
      <c r="M59" s="465"/>
      <c r="N59" s="465"/>
      <c r="O59" s="465"/>
      <c r="P59" s="465"/>
      <c r="Q59" s="16"/>
    </row>
    <row r="60" spans="2:17">
      <c r="B60" s="16"/>
      <c r="C60" s="101"/>
      <c r="D60" s="101"/>
      <c r="E60" s="101"/>
      <c r="F60" s="101"/>
      <c r="G60" s="418"/>
      <c r="H60" s="418"/>
      <c r="I60" s="418"/>
      <c r="J60" s="418"/>
      <c r="K60" s="418"/>
      <c r="L60" s="466"/>
      <c r="M60" s="466"/>
      <c r="N60" s="466"/>
      <c r="O60" s="466"/>
      <c r="P60" s="466"/>
      <c r="Q60" s="16"/>
    </row>
    <row r="61" spans="2:17">
      <c r="B61" s="16"/>
      <c r="C61" s="101"/>
      <c r="D61" s="101"/>
      <c r="E61" s="101"/>
      <c r="F61" s="101"/>
      <c r="G61" s="418"/>
      <c r="H61" s="418"/>
      <c r="I61" s="418"/>
      <c r="J61" s="418"/>
      <c r="K61" s="418"/>
      <c r="L61" s="466"/>
      <c r="M61" s="466"/>
      <c r="N61" s="466"/>
      <c r="O61" s="466"/>
      <c r="P61" s="466"/>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xr:uid="{00000000-0002-0000-2C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Plan33"/>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429" t="s">
        <v>195</v>
      </c>
      <c r="D14" s="429" t="s">
        <v>196</v>
      </c>
      <c r="E14" s="429" t="s">
        <v>197</v>
      </c>
      <c r="F14" s="429" t="s">
        <v>198</v>
      </c>
      <c r="G14" s="433" t="s">
        <v>218</v>
      </c>
      <c r="H14" s="433" t="s">
        <v>221</v>
      </c>
      <c r="I14" s="451" t="s">
        <v>216</v>
      </c>
      <c r="J14" s="451"/>
      <c r="K14" s="451"/>
      <c r="L14" s="451"/>
      <c r="M14" s="451"/>
      <c r="N14" s="451"/>
      <c r="O14" s="451"/>
      <c r="P14" s="451"/>
      <c r="Q14" s="16"/>
    </row>
    <row r="15" spans="1:17" ht="34.5" customHeight="1" thickBot="1">
      <c r="A15" s="9"/>
      <c r="B15" s="16"/>
      <c r="C15" s="475"/>
      <c r="D15" s="475"/>
      <c r="E15" s="475"/>
      <c r="F15" s="475"/>
      <c r="G15" s="452"/>
      <c r="H15" s="452"/>
      <c r="I15" s="77" t="s">
        <v>220</v>
      </c>
      <c r="J15" s="77" t="s">
        <v>215</v>
      </c>
      <c r="K15" s="77" t="s">
        <v>214</v>
      </c>
      <c r="L15" s="77" t="s">
        <v>213</v>
      </c>
      <c r="M15" s="77" t="s">
        <v>212</v>
      </c>
      <c r="N15" s="77" t="s">
        <v>211</v>
      </c>
      <c r="O15" s="77" t="s">
        <v>210</v>
      </c>
      <c r="P15" s="77" t="s">
        <v>219</v>
      </c>
      <c r="Q15" s="16"/>
    </row>
    <row r="16" spans="1:17">
      <c r="A16" s="9"/>
      <c r="B16" s="16"/>
      <c r="C16" s="467"/>
      <c r="D16" s="438"/>
      <c r="E16" s="438" t="s">
        <v>187</v>
      </c>
      <c r="F16" s="438" t="s">
        <v>187</v>
      </c>
      <c r="G16" s="469"/>
      <c r="H16" s="472" t="s">
        <v>209</v>
      </c>
      <c r="I16" s="78" t="s">
        <v>206</v>
      </c>
      <c r="J16" s="78"/>
      <c r="K16" s="78"/>
      <c r="L16" s="78"/>
      <c r="M16" s="78"/>
      <c r="N16" s="78"/>
      <c r="O16" s="78"/>
      <c r="P16" s="79"/>
      <c r="Q16" s="16"/>
    </row>
    <row r="17" spans="1:17">
      <c r="A17" s="9"/>
      <c r="B17" s="16"/>
      <c r="C17" s="450"/>
      <c r="D17" s="436"/>
      <c r="E17" s="436"/>
      <c r="F17" s="436"/>
      <c r="G17" s="470"/>
      <c r="H17" s="473"/>
      <c r="I17" s="74" t="s">
        <v>205</v>
      </c>
      <c r="J17" s="74"/>
      <c r="K17" s="74"/>
      <c r="L17" s="74"/>
      <c r="M17" s="74"/>
      <c r="N17" s="74"/>
      <c r="O17" s="74"/>
      <c r="P17" s="80"/>
      <c r="Q17" s="16"/>
    </row>
    <row r="18" spans="1:17">
      <c r="B18" s="16"/>
      <c r="C18" s="450"/>
      <c r="D18" s="436"/>
      <c r="E18" s="436"/>
      <c r="F18" s="436"/>
      <c r="G18" s="470"/>
      <c r="H18" s="473"/>
      <c r="I18" s="74" t="s">
        <v>204</v>
      </c>
      <c r="J18" s="74"/>
      <c r="K18" s="74"/>
      <c r="L18" s="74"/>
      <c r="M18" s="74"/>
      <c r="N18" s="74"/>
      <c r="O18" s="74"/>
      <c r="P18" s="80"/>
      <c r="Q18" s="16"/>
    </row>
    <row r="19" spans="1:17">
      <c r="B19" s="16"/>
      <c r="C19" s="450"/>
      <c r="D19" s="436"/>
      <c r="E19" s="436"/>
      <c r="F19" s="436"/>
      <c r="G19" s="470"/>
      <c r="H19" s="473"/>
      <c r="I19" s="74" t="s">
        <v>208</v>
      </c>
      <c r="J19" s="74"/>
      <c r="K19" s="74"/>
      <c r="L19" s="74"/>
      <c r="M19" s="74"/>
      <c r="N19" s="74"/>
      <c r="O19" s="74"/>
      <c r="P19" s="80"/>
      <c r="Q19" s="16"/>
    </row>
    <row r="20" spans="1:17">
      <c r="B20" s="16"/>
      <c r="C20" s="450"/>
      <c r="D20" s="436"/>
      <c r="E20" s="436"/>
      <c r="F20" s="436"/>
      <c r="G20" s="470"/>
      <c r="H20" s="473" t="s">
        <v>207</v>
      </c>
      <c r="I20" s="74" t="s">
        <v>206</v>
      </c>
      <c r="J20" s="74"/>
      <c r="K20" s="74"/>
      <c r="L20" s="74"/>
      <c r="M20" s="74"/>
      <c r="N20" s="74"/>
      <c r="O20" s="74"/>
      <c r="P20" s="80"/>
      <c r="Q20" s="16"/>
    </row>
    <row r="21" spans="1:17">
      <c r="B21" s="16"/>
      <c r="C21" s="450"/>
      <c r="D21" s="436"/>
      <c r="E21" s="436"/>
      <c r="F21" s="436"/>
      <c r="G21" s="470"/>
      <c r="H21" s="473"/>
      <c r="I21" s="74" t="s">
        <v>205</v>
      </c>
      <c r="J21" s="74"/>
      <c r="K21" s="74"/>
      <c r="L21" s="74"/>
      <c r="M21" s="74"/>
      <c r="N21" s="74"/>
      <c r="O21" s="74"/>
      <c r="P21" s="80"/>
      <c r="Q21" s="16"/>
    </row>
    <row r="22" spans="1:17" ht="15.75" thickBot="1">
      <c r="B22" s="16"/>
      <c r="C22" s="468"/>
      <c r="D22" s="439"/>
      <c r="E22" s="439"/>
      <c r="F22" s="439"/>
      <c r="G22" s="471"/>
      <c r="H22" s="474"/>
      <c r="I22" s="81" t="s">
        <v>204</v>
      </c>
      <c r="J22" s="82"/>
      <c r="K22" s="81"/>
      <c r="L22" s="81"/>
      <c r="M22" s="81"/>
      <c r="N22" s="81"/>
      <c r="O22" s="81"/>
      <c r="P22" s="83"/>
      <c r="Q22" s="16"/>
    </row>
    <row r="23" spans="1:17">
      <c r="B23" s="16"/>
      <c r="C23" s="467"/>
      <c r="D23" s="438"/>
      <c r="E23" s="438" t="s">
        <v>187</v>
      </c>
      <c r="F23" s="438" t="s">
        <v>187</v>
      </c>
      <c r="G23" s="84"/>
      <c r="H23" s="472"/>
      <c r="I23" s="78"/>
      <c r="J23" s="78"/>
      <c r="K23" s="78"/>
      <c r="L23" s="78"/>
      <c r="M23" s="78"/>
      <c r="N23" s="78"/>
      <c r="O23" s="78"/>
      <c r="P23" s="79"/>
      <c r="Q23" s="16"/>
    </row>
    <row r="24" spans="1:17">
      <c r="B24" s="16"/>
      <c r="C24" s="450"/>
      <c r="D24" s="436"/>
      <c r="E24" s="436"/>
      <c r="F24" s="436"/>
      <c r="G24" s="75"/>
      <c r="H24" s="473"/>
      <c r="I24" s="74"/>
      <c r="J24" s="74"/>
      <c r="K24" s="74"/>
      <c r="L24" s="74"/>
      <c r="M24" s="74"/>
      <c r="N24" s="74"/>
      <c r="O24" s="74"/>
      <c r="P24" s="80"/>
      <c r="Q24" s="16"/>
    </row>
    <row r="25" spans="1:17">
      <c r="B25" s="16"/>
      <c r="C25" s="450"/>
      <c r="D25" s="436"/>
      <c r="E25" s="436"/>
      <c r="F25" s="436"/>
      <c r="G25" s="75"/>
      <c r="H25" s="473"/>
      <c r="I25" s="74"/>
      <c r="J25" s="74"/>
      <c r="K25" s="74"/>
      <c r="L25" s="74"/>
      <c r="M25" s="74"/>
      <c r="N25" s="74"/>
      <c r="O25" s="74"/>
      <c r="P25" s="80"/>
      <c r="Q25" s="16"/>
    </row>
    <row r="26" spans="1:17">
      <c r="B26" s="16"/>
      <c r="C26" s="450"/>
      <c r="D26" s="436"/>
      <c r="E26" s="436"/>
      <c r="F26" s="436"/>
      <c r="G26" s="75"/>
      <c r="H26" s="473"/>
      <c r="I26" s="74"/>
      <c r="J26" s="74"/>
      <c r="K26" s="74"/>
      <c r="L26" s="74"/>
      <c r="M26" s="74"/>
      <c r="N26" s="74"/>
      <c r="O26" s="74"/>
      <c r="P26" s="80"/>
      <c r="Q26" s="16"/>
    </row>
    <row r="27" spans="1:17">
      <c r="B27" s="16"/>
      <c r="C27" s="450"/>
      <c r="D27" s="436"/>
      <c r="E27" s="436"/>
      <c r="F27" s="436"/>
      <c r="G27" s="75"/>
      <c r="H27" s="473"/>
      <c r="I27" s="74"/>
      <c r="J27" s="74"/>
      <c r="K27" s="74"/>
      <c r="L27" s="74"/>
      <c r="M27" s="74"/>
      <c r="N27" s="74"/>
      <c r="O27" s="74"/>
      <c r="P27" s="80"/>
      <c r="Q27" s="16"/>
    </row>
    <row r="28" spans="1:17" ht="15.75" thickBot="1">
      <c r="B28" s="16"/>
      <c r="C28" s="468"/>
      <c r="D28" s="439"/>
      <c r="E28" s="439"/>
      <c r="F28" s="439"/>
      <c r="G28" s="85"/>
      <c r="H28" s="474"/>
      <c r="I28" s="82"/>
      <c r="J28" s="82"/>
      <c r="K28" s="81"/>
      <c r="L28" s="81"/>
      <c r="M28" s="81"/>
      <c r="N28" s="81"/>
      <c r="O28" s="81"/>
      <c r="P28" s="83"/>
      <c r="Q28" s="16"/>
    </row>
    <row r="29" spans="1:17">
      <c r="B29" s="16"/>
      <c r="C29" s="467"/>
      <c r="D29" s="438"/>
      <c r="E29" s="438"/>
      <c r="F29" s="438"/>
      <c r="G29" s="86"/>
      <c r="H29" s="472"/>
      <c r="I29" s="78"/>
      <c r="J29" s="78"/>
      <c r="K29" s="78"/>
      <c r="L29" s="78"/>
      <c r="M29" s="78"/>
      <c r="N29" s="78"/>
      <c r="O29" s="78"/>
      <c r="P29" s="79"/>
      <c r="Q29" s="16"/>
    </row>
    <row r="30" spans="1:17">
      <c r="B30" s="16"/>
      <c r="C30" s="450"/>
      <c r="D30" s="436"/>
      <c r="E30" s="436"/>
      <c r="F30" s="436"/>
      <c r="G30" s="76"/>
      <c r="H30" s="473"/>
      <c r="I30" s="74"/>
      <c r="J30" s="74"/>
      <c r="K30" s="74"/>
      <c r="L30" s="74"/>
      <c r="M30" s="74"/>
      <c r="N30" s="74"/>
      <c r="O30" s="74"/>
      <c r="P30" s="80"/>
      <c r="Q30" s="16"/>
    </row>
    <row r="31" spans="1:17">
      <c r="B31" s="16"/>
      <c r="C31" s="450"/>
      <c r="D31" s="436"/>
      <c r="E31" s="436"/>
      <c r="F31" s="436"/>
      <c r="G31" s="76"/>
      <c r="H31" s="473"/>
      <c r="I31" s="74"/>
      <c r="J31" s="74"/>
      <c r="K31" s="74"/>
      <c r="L31" s="74"/>
      <c r="M31" s="74"/>
      <c r="N31" s="74"/>
      <c r="O31" s="74"/>
      <c r="P31" s="80"/>
      <c r="Q31" s="16"/>
    </row>
    <row r="32" spans="1:17">
      <c r="B32" s="16"/>
      <c r="C32" s="450"/>
      <c r="D32" s="436"/>
      <c r="E32" s="436"/>
      <c r="F32" s="436"/>
      <c r="G32" s="76"/>
      <c r="H32" s="473"/>
      <c r="I32" s="74"/>
      <c r="J32" s="74"/>
      <c r="K32" s="74"/>
      <c r="L32" s="74"/>
      <c r="M32" s="74"/>
      <c r="N32" s="74"/>
      <c r="O32" s="74"/>
      <c r="P32" s="80"/>
      <c r="Q32" s="16"/>
    </row>
    <row r="33" spans="2:17">
      <c r="B33" s="16"/>
      <c r="C33" s="450"/>
      <c r="D33" s="436"/>
      <c r="E33" s="436"/>
      <c r="F33" s="436"/>
      <c r="G33" s="76"/>
      <c r="H33" s="473"/>
      <c r="I33" s="74"/>
      <c r="J33" s="74"/>
      <c r="K33" s="74"/>
      <c r="L33" s="74"/>
      <c r="M33" s="74"/>
      <c r="N33" s="74"/>
      <c r="O33" s="74"/>
      <c r="P33" s="80"/>
      <c r="Q33" s="16"/>
    </row>
    <row r="34" spans="2:17">
      <c r="B34" s="16"/>
      <c r="C34" s="450"/>
      <c r="D34" s="436"/>
      <c r="E34" s="436"/>
      <c r="F34" s="436"/>
      <c r="G34" s="76"/>
      <c r="H34" s="473"/>
      <c r="I34" s="74"/>
      <c r="J34" s="74"/>
      <c r="K34" s="74"/>
      <c r="L34" s="74"/>
      <c r="M34" s="74"/>
      <c r="N34" s="74"/>
      <c r="O34" s="74"/>
      <c r="P34" s="80"/>
      <c r="Q34" s="16"/>
    </row>
    <row r="35" spans="2:17">
      <c r="B35" s="16"/>
      <c r="C35" s="450"/>
      <c r="D35" s="436"/>
      <c r="E35" s="436"/>
      <c r="F35" s="436"/>
      <c r="G35" s="76"/>
      <c r="H35" s="473"/>
      <c r="I35" s="74"/>
      <c r="J35" s="74"/>
      <c r="K35" s="74"/>
      <c r="L35" s="74"/>
      <c r="M35" s="74"/>
      <c r="N35" s="74"/>
      <c r="O35" s="74"/>
      <c r="P35" s="80"/>
      <c r="Q35" s="16"/>
    </row>
    <row r="36" spans="2:17" ht="15.75" thickBot="1">
      <c r="B36" s="16"/>
      <c r="C36" s="468"/>
      <c r="D36" s="439"/>
      <c r="E36" s="439"/>
      <c r="F36" s="439"/>
      <c r="G36" s="87"/>
      <c r="H36" s="474"/>
      <c r="I36" s="82"/>
      <c r="J36" s="82"/>
      <c r="K36" s="81"/>
      <c r="L36" s="81"/>
      <c r="M36" s="81"/>
      <c r="N36" s="81"/>
      <c r="O36" s="81"/>
      <c r="P36" s="83"/>
      <c r="Q36" s="16"/>
    </row>
    <row r="37" spans="2:17">
      <c r="B37" s="16"/>
      <c r="C37" s="440"/>
      <c r="D37" s="438"/>
      <c r="E37" s="438"/>
      <c r="F37" s="438"/>
      <c r="G37" s="86"/>
      <c r="H37" s="472"/>
      <c r="I37" s="78"/>
      <c r="J37" s="78"/>
      <c r="K37" s="78"/>
      <c r="L37" s="78"/>
      <c r="M37" s="78"/>
      <c r="N37" s="78"/>
      <c r="O37" s="78"/>
      <c r="P37" s="79"/>
      <c r="Q37" s="16"/>
    </row>
    <row r="38" spans="2:17">
      <c r="B38" s="16"/>
      <c r="C38" s="441"/>
      <c r="D38" s="436"/>
      <c r="E38" s="436"/>
      <c r="F38" s="436"/>
      <c r="G38" s="76"/>
      <c r="H38" s="473"/>
      <c r="I38" s="74"/>
      <c r="J38" s="74"/>
      <c r="K38" s="74"/>
      <c r="L38" s="74"/>
      <c r="M38" s="74"/>
      <c r="N38" s="74"/>
      <c r="O38" s="74"/>
      <c r="P38" s="80"/>
      <c r="Q38" s="16"/>
    </row>
    <row r="39" spans="2:17">
      <c r="B39" s="16"/>
      <c r="C39" s="441"/>
      <c r="D39" s="436"/>
      <c r="E39" s="436"/>
      <c r="F39" s="436"/>
      <c r="G39" s="76"/>
      <c r="H39" s="473"/>
      <c r="I39" s="74"/>
      <c r="J39" s="74"/>
      <c r="K39" s="74"/>
      <c r="L39" s="74"/>
      <c r="M39" s="74"/>
      <c r="N39" s="74"/>
      <c r="O39" s="74"/>
      <c r="P39" s="80"/>
      <c r="Q39" s="16"/>
    </row>
    <row r="40" spans="2:17">
      <c r="B40" s="16"/>
      <c r="C40" s="441"/>
      <c r="D40" s="436"/>
      <c r="E40" s="436"/>
      <c r="F40" s="436"/>
      <c r="G40" s="76"/>
      <c r="H40" s="473"/>
      <c r="I40" s="74"/>
      <c r="J40" s="74"/>
      <c r="K40" s="74"/>
      <c r="L40" s="74"/>
      <c r="M40" s="74"/>
      <c r="N40" s="74"/>
      <c r="O40" s="74"/>
      <c r="P40" s="80"/>
      <c r="Q40" s="16"/>
    </row>
    <row r="41" spans="2:17">
      <c r="B41" s="16"/>
      <c r="C41" s="441"/>
      <c r="D41" s="436"/>
      <c r="E41" s="436"/>
      <c r="F41" s="436"/>
      <c r="G41" s="76"/>
      <c r="H41" s="473"/>
      <c r="I41" s="74"/>
      <c r="J41" s="74"/>
      <c r="K41" s="74"/>
      <c r="L41" s="74"/>
      <c r="M41" s="74"/>
      <c r="N41" s="74"/>
      <c r="O41" s="74"/>
      <c r="P41" s="80"/>
      <c r="Q41" s="16"/>
    </row>
    <row r="42" spans="2:17" ht="15.75" thickBot="1">
      <c r="B42" s="16"/>
      <c r="C42" s="442"/>
      <c r="D42" s="439"/>
      <c r="E42" s="439"/>
      <c r="F42" s="439"/>
      <c r="G42" s="87"/>
      <c r="H42" s="474"/>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H37:H39"/>
    <mergeCell ref="H40:H42"/>
    <mergeCell ref="C29:C36"/>
    <mergeCell ref="D29:D36"/>
    <mergeCell ref="E29:E36"/>
    <mergeCell ref="F29:F36"/>
    <mergeCell ref="H29:H32"/>
    <mergeCell ref="H33:H36"/>
    <mergeCell ref="C23:C28"/>
    <mergeCell ref="D23:D28"/>
    <mergeCell ref="E23:E28"/>
    <mergeCell ref="F23:F28"/>
    <mergeCell ref="H23:H25"/>
    <mergeCell ref="H26:H28"/>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s>
  <dataValidations count="1">
    <dataValidation type="textLength" allowBlank="1" showInputMessage="1" showErrorMessage="1" sqref="C16:F42" xr:uid="{00000000-0002-0000-2D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Plan32"/>
  <dimension ref="A11:Q34"/>
  <sheetViews>
    <sheetView showGridLines="0" showRowColHeaders="0" workbookViewId="0"/>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t="s">
        <v>254</v>
      </c>
      <c r="I12" s="25"/>
      <c r="J12" s="16"/>
      <c r="K12" s="16"/>
      <c r="L12" s="16"/>
      <c r="M12" s="16"/>
      <c r="N12" s="16"/>
      <c r="O12" s="16"/>
      <c r="P12" s="16"/>
      <c r="Q12" s="16"/>
    </row>
    <row r="13" spans="1:17" ht="82.5" customHeight="1">
      <c r="A13" s="9"/>
      <c r="B13" s="16"/>
      <c r="C13" s="88" t="s">
        <v>195</v>
      </c>
      <c r="D13" s="88" t="s">
        <v>196</v>
      </c>
      <c r="E13" s="88" t="s">
        <v>197</v>
      </c>
      <c r="F13" s="88" t="s">
        <v>198</v>
      </c>
      <c r="G13" s="433" t="s">
        <v>222</v>
      </c>
      <c r="H13" s="433"/>
      <c r="I13" s="433"/>
      <c r="J13" s="433" t="s">
        <v>226</v>
      </c>
      <c r="K13" s="433"/>
      <c r="L13" s="433"/>
      <c r="M13" s="433" t="s">
        <v>227</v>
      </c>
      <c r="N13" s="433"/>
      <c r="O13" s="433"/>
      <c r="P13" s="89" t="s">
        <v>228</v>
      </c>
      <c r="Q13" s="16"/>
    </row>
    <row r="14" spans="1:17">
      <c r="A14" s="9"/>
      <c r="B14" s="16"/>
      <c r="C14" s="428"/>
      <c r="D14" s="428"/>
      <c r="E14" s="428" t="s">
        <v>187</v>
      </c>
      <c r="F14" s="428" t="s">
        <v>187</v>
      </c>
      <c r="G14" s="432"/>
      <c r="H14" s="432"/>
      <c r="I14" s="432"/>
      <c r="J14" s="403"/>
      <c r="K14" s="403"/>
      <c r="L14" s="403"/>
      <c r="M14" s="403"/>
      <c r="N14" s="403"/>
      <c r="O14" s="403"/>
      <c r="P14" s="68"/>
      <c r="Q14" s="16"/>
    </row>
    <row r="15" spans="1:17">
      <c r="A15" s="9"/>
      <c r="B15" s="16"/>
      <c r="C15" s="428"/>
      <c r="D15" s="428"/>
      <c r="E15" s="428"/>
      <c r="F15" s="428"/>
      <c r="G15" s="432"/>
      <c r="H15" s="432"/>
      <c r="I15" s="432"/>
      <c r="J15" s="403"/>
      <c r="K15" s="403"/>
      <c r="L15" s="403"/>
      <c r="M15" s="403"/>
      <c r="N15" s="403"/>
      <c r="O15" s="403"/>
      <c r="P15" s="68"/>
      <c r="Q15" s="16"/>
    </row>
    <row r="16" spans="1:17">
      <c r="B16" s="16"/>
      <c r="C16" s="428"/>
      <c r="D16" s="428"/>
      <c r="E16" s="428"/>
      <c r="F16" s="428"/>
      <c r="G16" s="432"/>
      <c r="H16" s="432"/>
      <c r="I16" s="432"/>
      <c r="J16" s="403"/>
      <c r="K16" s="403"/>
      <c r="L16" s="403"/>
      <c r="M16" s="403"/>
      <c r="N16" s="403"/>
      <c r="O16" s="403"/>
      <c r="P16" s="68"/>
      <c r="Q16" s="16"/>
    </row>
    <row r="17" spans="2:17">
      <c r="B17" s="16"/>
      <c r="C17" s="428"/>
      <c r="D17" s="428"/>
      <c r="E17" s="428"/>
      <c r="F17" s="428"/>
      <c r="G17" s="432"/>
      <c r="H17" s="432"/>
      <c r="I17" s="432"/>
      <c r="J17" s="403"/>
      <c r="K17" s="403"/>
      <c r="L17" s="403"/>
      <c r="M17" s="403"/>
      <c r="N17" s="403"/>
      <c r="O17" s="403"/>
      <c r="P17" s="68"/>
      <c r="Q17" s="16"/>
    </row>
    <row r="18" spans="2:17">
      <c r="B18" s="16"/>
      <c r="C18" s="428"/>
      <c r="D18" s="428"/>
      <c r="E18" s="428"/>
      <c r="F18" s="428"/>
      <c r="G18" s="432"/>
      <c r="H18" s="432"/>
      <c r="I18" s="432"/>
      <c r="J18" s="403"/>
      <c r="K18" s="403"/>
      <c r="L18" s="403"/>
      <c r="M18" s="403"/>
      <c r="N18" s="403"/>
      <c r="O18" s="403"/>
      <c r="P18" s="68"/>
      <c r="Q18" s="16"/>
    </row>
    <row r="19" spans="2:17">
      <c r="B19" s="16"/>
      <c r="C19" s="428"/>
      <c r="D19" s="428"/>
      <c r="E19" s="428"/>
      <c r="F19" s="428"/>
      <c r="G19" s="432"/>
      <c r="H19" s="432"/>
      <c r="I19" s="432"/>
      <c r="J19" s="403"/>
      <c r="K19" s="403"/>
      <c r="L19" s="403"/>
      <c r="M19" s="403"/>
      <c r="N19" s="403"/>
      <c r="O19" s="403"/>
      <c r="P19" s="68"/>
      <c r="Q19" s="16"/>
    </row>
    <row r="20" spans="2:17">
      <c r="B20" s="16"/>
      <c r="C20" s="428"/>
      <c r="D20" s="428"/>
      <c r="E20" s="428"/>
      <c r="F20" s="428"/>
      <c r="G20" s="432"/>
      <c r="H20" s="432"/>
      <c r="I20" s="432"/>
      <c r="J20" s="403"/>
      <c r="K20" s="403"/>
      <c r="L20" s="403"/>
      <c r="M20" s="403"/>
      <c r="N20" s="403"/>
      <c r="O20" s="403"/>
      <c r="P20" s="68"/>
      <c r="Q20" s="16"/>
    </row>
    <row r="21" spans="2:17">
      <c r="B21" s="16"/>
      <c r="C21" s="428"/>
      <c r="D21" s="428"/>
      <c r="E21" s="428"/>
      <c r="F21" s="428"/>
      <c r="G21" s="432"/>
      <c r="H21" s="432"/>
      <c r="I21" s="432"/>
      <c r="J21" s="403"/>
      <c r="K21" s="403"/>
      <c r="L21" s="403"/>
      <c r="M21" s="403"/>
      <c r="N21" s="403"/>
      <c r="O21" s="403"/>
      <c r="P21" s="68"/>
      <c r="Q21" s="16"/>
    </row>
    <row r="22" spans="2:17">
      <c r="B22" s="16"/>
      <c r="C22" s="428"/>
      <c r="D22" s="428"/>
      <c r="E22" s="428"/>
      <c r="F22" s="428"/>
      <c r="G22" s="432"/>
      <c r="H22" s="432"/>
      <c r="I22" s="432"/>
      <c r="J22" s="403"/>
      <c r="K22" s="403"/>
      <c r="L22" s="403"/>
      <c r="M22" s="403"/>
      <c r="N22" s="403"/>
      <c r="O22" s="403"/>
      <c r="P22" s="68"/>
      <c r="Q22" s="16"/>
    </row>
    <row r="23" spans="2:17">
      <c r="B23" s="16"/>
      <c r="C23" s="428"/>
      <c r="D23" s="428"/>
      <c r="E23" s="428"/>
      <c r="F23" s="428"/>
      <c r="G23" s="432"/>
      <c r="H23" s="432"/>
      <c r="I23" s="432"/>
      <c r="J23" s="403"/>
      <c r="K23" s="403"/>
      <c r="L23" s="403"/>
      <c r="M23" s="403"/>
      <c r="N23" s="403"/>
      <c r="O23" s="403"/>
      <c r="P23" s="68"/>
      <c r="Q23" s="16"/>
    </row>
    <row r="24" spans="2:17">
      <c r="B24" s="16"/>
      <c r="C24" s="428"/>
      <c r="D24" s="428"/>
      <c r="E24" s="428"/>
      <c r="F24" s="428"/>
      <c r="G24" s="432"/>
      <c r="H24" s="432"/>
      <c r="I24" s="432"/>
      <c r="J24" s="403"/>
      <c r="K24" s="403"/>
      <c r="L24" s="403"/>
      <c r="M24" s="403"/>
      <c r="N24" s="403"/>
      <c r="O24" s="403"/>
      <c r="P24" s="68"/>
      <c r="Q24" s="16"/>
    </row>
    <row r="25" spans="2:17">
      <c r="B25" s="16"/>
      <c r="C25" s="428"/>
      <c r="D25" s="428"/>
      <c r="E25" s="428"/>
      <c r="F25" s="428"/>
      <c r="G25" s="432"/>
      <c r="H25" s="432"/>
      <c r="I25" s="432"/>
      <c r="J25" s="403"/>
      <c r="K25" s="403"/>
      <c r="L25" s="403"/>
      <c r="M25" s="403"/>
      <c r="N25" s="403"/>
      <c r="O25" s="403"/>
      <c r="P25" s="68"/>
      <c r="Q25" s="16"/>
    </row>
    <row r="26" spans="2:17">
      <c r="B26" s="16"/>
      <c r="C26" s="428"/>
      <c r="D26" s="428"/>
      <c r="E26" s="428"/>
      <c r="F26" s="428"/>
      <c r="G26" s="432"/>
      <c r="H26" s="432"/>
      <c r="I26" s="432"/>
      <c r="J26" s="403"/>
      <c r="K26" s="403"/>
      <c r="L26" s="403"/>
      <c r="M26" s="403"/>
      <c r="N26" s="403"/>
      <c r="O26" s="403"/>
      <c r="P26" s="68"/>
      <c r="Q26" s="16"/>
    </row>
    <row r="27" spans="2:17">
      <c r="B27" s="16"/>
      <c r="C27" s="428"/>
      <c r="D27" s="428"/>
      <c r="E27" s="428"/>
      <c r="F27" s="428"/>
      <c r="G27" s="432"/>
      <c r="H27" s="432"/>
      <c r="I27" s="432"/>
      <c r="J27" s="403"/>
      <c r="K27" s="403"/>
      <c r="L27" s="403"/>
      <c r="M27" s="403"/>
      <c r="N27" s="403"/>
      <c r="O27" s="403"/>
      <c r="P27" s="68"/>
      <c r="Q27" s="16"/>
    </row>
    <row r="28" spans="2:17">
      <c r="B28" s="16"/>
      <c r="C28" s="428"/>
      <c r="D28" s="428"/>
      <c r="E28" s="428"/>
      <c r="F28" s="428"/>
      <c r="G28" s="432"/>
      <c r="H28" s="432"/>
      <c r="I28" s="432"/>
      <c r="J28" s="403"/>
      <c r="K28" s="403"/>
      <c r="L28" s="403"/>
      <c r="M28" s="403"/>
      <c r="N28" s="403"/>
      <c r="O28" s="403"/>
      <c r="P28" s="68"/>
      <c r="Q28" s="16"/>
    </row>
    <row r="29" spans="2:17">
      <c r="B29" s="16"/>
      <c r="C29" s="428"/>
      <c r="D29" s="428"/>
      <c r="E29" s="428"/>
      <c r="F29" s="428"/>
      <c r="G29" s="432"/>
      <c r="H29" s="432"/>
      <c r="I29" s="432"/>
      <c r="J29" s="403"/>
      <c r="K29" s="403"/>
      <c r="L29" s="403"/>
      <c r="M29" s="403"/>
      <c r="N29" s="403"/>
      <c r="O29" s="403"/>
      <c r="P29" s="68"/>
      <c r="Q29" s="16"/>
    </row>
    <row r="30" spans="2:17">
      <c r="B30" s="16"/>
      <c r="C30" s="428"/>
      <c r="D30" s="428"/>
      <c r="E30" s="428"/>
      <c r="F30" s="428"/>
      <c r="G30" s="432"/>
      <c r="H30" s="432"/>
      <c r="I30" s="432"/>
      <c r="J30" s="403"/>
      <c r="K30" s="403"/>
      <c r="L30" s="403"/>
      <c r="M30" s="403"/>
      <c r="N30" s="403"/>
      <c r="O30" s="403"/>
      <c r="P30" s="68"/>
      <c r="Q30" s="16"/>
    </row>
    <row r="31" spans="2:17">
      <c r="B31" s="16"/>
      <c r="C31" s="428"/>
      <c r="D31" s="428"/>
      <c r="E31" s="428"/>
      <c r="F31" s="428"/>
      <c r="G31" s="432"/>
      <c r="H31" s="432"/>
      <c r="I31" s="432"/>
      <c r="J31" s="403"/>
      <c r="K31" s="403"/>
      <c r="L31" s="403"/>
      <c r="M31" s="403"/>
      <c r="N31" s="403"/>
      <c r="O31" s="403"/>
      <c r="P31" s="68"/>
      <c r="Q31" s="16"/>
    </row>
    <row r="32" spans="2:17">
      <c r="B32" s="16"/>
      <c r="C32" s="428"/>
      <c r="D32" s="428"/>
      <c r="E32" s="428"/>
      <c r="F32" s="428"/>
      <c r="G32" s="432"/>
      <c r="H32" s="432"/>
      <c r="I32" s="432"/>
      <c r="J32" s="403"/>
      <c r="K32" s="403"/>
      <c r="L32" s="403"/>
      <c r="M32" s="403"/>
      <c r="N32" s="403"/>
      <c r="O32" s="403"/>
      <c r="P32" s="68"/>
      <c r="Q32" s="16"/>
    </row>
    <row r="33" spans="2:17">
      <c r="B33" s="16"/>
      <c r="C33" s="428"/>
      <c r="D33" s="428"/>
      <c r="E33" s="428"/>
      <c r="F33" s="428"/>
      <c r="G33" s="432"/>
      <c r="H33" s="432"/>
      <c r="I33" s="432"/>
      <c r="J33" s="403"/>
      <c r="K33" s="403"/>
      <c r="L33" s="403"/>
      <c r="M33" s="403"/>
      <c r="N33" s="403"/>
      <c r="O33" s="403"/>
      <c r="P33" s="68"/>
      <c r="Q33" s="16"/>
    </row>
    <row r="34" spans="2:17">
      <c r="B34" s="16"/>
      <c r="C34" s="16"/>
      <c r="D34" s="16"/>
      <c r="E34" s="16"/>
      <c r="F34" s="16"/>
      <c r="G34" s="16"/>
      <c r="H34" s="16"/>
      <c r="I34" s="16"/>
      <c r="J34" s="16"/>
      <c r="K34" s="16"/>
      <c r="L34" s="16"/>
      <c r="M34" s="16"/>
      <c r="N34" s="16"/>
      <c r="O34" s="16"/>
      <c r="P34" s="16"/>
      <c r="Q34" s="16"/>
    </row>
  </sheetData>
  <mergeCells count="10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s>
  <dataValidations count="1">
    <dataValidation type="textLength" allowBlank="1" showInputMessage="1" showErrorMessage="1" sqref="C14:F33" xr:uid="{00000000-0002-0000-2E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427" t="s">
        <v>193</v>
      </c>
      <c r="H43" s="427"/>
      <c r="I43" s="427"/>
      <c r="J43" s="427"/>
      <c r="K43" s="427"/>
      <c r="L43" s="427" t="s">
        <v>194</v>
      </c>
      <c r="M43" s="427"/>
      <c r="N43" s="427"/>
      <c r="O43" s="427"/>
      <c r="P43" s="427"/>
      <c r="Q43" s="16"/>
    </row>
    <row r="44" spans="1:17" ht="15" customHeight="1">
      <c r="B44" s="16"/>
      <c r="C44" s="63"/>
      <c r="D44" s="63"/>
      <c r="E44" s="63"/>
      <c r="F44" s="64"/>
      <c r="G44" s="418" t="s">
        <v>176</v>
      </c>
      <c r="H44" s="418"/>
      <c r="I44" s="418"/>
      <c r="J44" s="418"/>
      <c r="K44" s="418"/>
      <c r="L44" s="418"/>
      <c r="M44" s="418"/>
      <c r="N44" s="418"/>
      <c r="O44" s="418"/>
      <c r="P44" s="418"/>
      <c r="Q44" s="16"/>
    </row>
    <row r="45" spans="1:17">
      <c r="B45" s="16"/>
      <c r="C45" s="63"/>
      <c r="D45" s="63"/>
      <c r="E45" s="63"/>
      <c r="F45" s="64"/>
      <c r="G45" s="418"/>
      <c r="H45" s="418"/>
      <c r="I45" s="418"/>
      <c r="J45" s="418"/>
      <c r="K45" s="418"/>
      <c r="L45" s="418"/>
      <c r="M45" s="418"/>
      <c r="N45" s="418"/>
      <c r="O45" s="418"/>
      <c r="P45" s="418"/>
      <c r="Q45" s="16"/>
    </row>
    <row r="46" spans="1:17">
      <c r="B46" s="16"/>
      <c r="C46" s="63"/>
      <c r="D46" s="63"/>
      <c r="E46" s="63"/>
      <c r="F46" s="64"/>
      <c r="G46" s="418"/>
      <c r="H46" s="418"/>
      <c r="I46" s="418"/>
      <c r="J46" s="418"/>
      <c r="K46" s="418"/>
      <c r="L46" s="418"/>
      <c r="M46" s="418"/>
      <c r="N46" s="418"/>
      <c r="O46" s="418"/>
      <c r="P46" s="418"/>
      <c r="Q46" s="16"/>
    </row>
    <row r="47" spans="1:17" ht="15" customHeight="1">
      <c r="B47" s="16"/>
      <c r="C47" s="63"/>
      <c r="D47" s="63"/>
      <c r="E47" s="63"/>
      <c r="F47" s="64"/>
      <c r="G47" s="418" t="s">
        <v>177</v>
      </c>
      <c r="H47" s="418"/>
      <c r="I47" s="418"/>
      <c r="J47" s="418"/>
      <c r="K47" s="418"/>
      <c r="L47" s="418"/>
      <c r="M47" s="418"/>
      <c r="N47" s="418"/>
      <c r="O47" s="418"/>
      <c r="P47" s="418"/>
      <c r="Q47" s="16"/>
    </row>
    <row r="48" spans="1:17">
      <c r="B48" s="16"/>
      <c r="C48" s="63"/>
      <c r="D48" s="63"/>
      <c r="E48" s="63"/>
      <c r="F48" s="64"/>
      <c r="G48" s="418"/>
      <c r="H48" s="418"/>
      <c r="I48" s="418"/>
      <c r="J48" s="418"/>
      <c r="K48" s="418"/>
      <c r="L48" s="418"/>
      <c r="M48" s="418"/>
      <c r="N48" s="418"/>
      <c r="O48" s="418"/>
      <c r="P48" s="418"/>
      <c r="Q48" s="16"/>
    </row>
    <row r="49" spans="2:17">
      <c r="B49" s="16"/>
      <c r="C49" s="63"/>
      <c r="D49" s="63"/>
      <c r="E49" s="63"/>
      <c r="F49" s="64"/>
      <c r="G49" s="418"/>
      <c r="H49" s="418"/>
      <c r="I49" s="418"/>
      <c r="J49" s="418"/>
      <c r="K49" s="418"/>
      <c r="L49" s="418"/>
      <c r="M49" s="418"/>
      <c r="N49" s="418"/>
      <c r="O49" s="418"/>
      <c r="P49" s="418"/>
      <c r="Q49" s="16"/>
    </row>
    <row r="50" spans="2:17" ht="15" customHeight="1">
      <c r="B50" s="16"/>
      <c r="C50" s="63"/>
      <c r="D50" s="63"/>
      <c r="E50" s="63"/>
      <c r="F50" s="64"/>
      <c r="G50" s="418" t="s">
        <v>178</v>
      </c>
      <c r="H50" s="418"/>
      <c r="I50" s="418"/>
      <c r="J50" s="418"/>
      <c r="K50" s="418"/>
      <c r="L50" s="418"/>
      <c r="M50" s="418"/>
      <c r="N50" s="418"/>
      <c r="O50" s="418"/>
      <c r="P50" s="418"/>
      <c r="Q50" s="16"/>
    </row>
    <row r="51" spans="2:17">
      <c r="B51" s="16"/>
      <c r="C51" s="63"/>
      <c r="D51" s="63"/>
      <c r="E51" s="63"/>
      <c r="F51" s="64"/>
      <c r="G51" s="418"/>
      <c r="H51" s="418"/>
      <c r="I51" s="418"/>
      <c r="J51" s="418"/>
      <c r="K51" s="418"/>
      <c r="L51" s="418"/>
      <c r="M51" s="418"/>
      <c r="N51" s="418"/>
      <c r="O51" s="418"/>
      <c r="P51" s="418"/>
      <c r="Q51" s="16"/>
    </row>
    <row r="52" spans="2:17">
      <c r="B52" s="16"/>
      <c r="C52" s="63"/>
      <c r="D52" s="63"/>
      <c r="E52" s="63"/>
      <c r="F52" s="64"/>
      <c r="G52" s="418"/>
      <c r="H52" s="418"/>
      <c r="I52" s="418"/>
      <c r="J52" s="418"/>
      <c r="K52" s="418"/>
      <c r="L52" s="418"/>
      <c r="M52" s="418"/>
      <c r="N52" s="418"/>
      <c r="O52" s="418"/>
      <c r="P52" s="418"/>
      <c r="Q52" s="16"/>
    </row>
    <row r="53" spans="2:17" ht="15" customHeight="1">
      <c r="B53" s="16"/>
      <c r="C53" s="63"/>
      <c r="D53" s="63"/>
      <c r="E53" s="63"/>
      <c r="F53" s="64"/>
      <c r="G53" s="418" t="s">
        <v>179</v>
      </c>
      <c r="H53" s="418"/>
      <c r="I53" s="418"/>
      <c r="J53" s="418"/>
      <c r="K53" s="418"/>
      <c r="L53" s="418"/>
      <c r="M53" s="418"/>
      <c r="N53" s="418"/>
      <c r="O53" s="418"/>
      <c r="P53" s="418"/>
      <c r="Q53" s="16"/>
    </row>
    <row r="54" spans="2:17">
      <c r="B54" s="16"/>
      <c r="C54" s="63"/>
      <c r="D54" s="63"/>
      <c r="E54" s="63"/>
      <c r="F54" s="64"/>
      <c r="G54" s="418"/>
      <c r="H54" s="418"/>
      <c r="I54" s="418"/>
      <c r="J54" s="418"/>
      <c r="K54" s="418"/>
      <c r="L54" s="418"/>
      <c r="M54" s="418"/>
      <c r="N54" s="418"/>
      <c r="O54" s="418"/>
      <c r="P54" s="418"/>
      <c r="Q54" s="16"/>
    </row>
    <row r="55" spans="2:17">
      <c r="B55" s="16"/>
      <c r="C55" s="63"/>
      <c r="D55" s="63"/>
      <c r="E55" s="63"/>
      <c r="F55" s="64"/>
      <c r="G55" s="418"/>
      <c r="H55" s="418"/>
      <c r="I55" s="418"/>
      <c r="J55" s="418"/>
      <c r="K55" s="418"/>
      <c r="L55" s="418"/>
      <c r="M55" s="418"/>
      <c r="N55" s="418"/>
      <c r="O55" s="418"/>
      <c r="P55" s="418"/>
      <c r="Q55" s="16"/>
    </row>
    <row r="56" spans="2:17" ht="15" customHeight="1">
      <c r="B56" s="16"/>
      <c r="C56" s="63"/>
      <c r="D56" s="63"/>
      <c r="E56" s="63"/>
      <c r="F56" s="64"/>
      <c r="G56" s="418" t="s">
        <v>180</v>
      </c>
      <c r="H56" s="418"/>
      <c r="I56" s="418"/>
      <c r="J56" s="418"/>
      <c r="K56" s="418"/>
      <c r="L56" s="418"/>
      <c r="M56" s="418"/>
      <c r="N56" s="418"/>
      <c r="O56" s="418"/>
      <c r="P56" s="418"/>
      <c r="Q56" s="16"/>
    </row>
    <row r="57" spans="2:17">
      <c r="B57" s="16"/>
      <c r="C57" s="63"/>
      <c r="D57" s="63"/>
      <c r="E57" s="63"/>
      <c r="F57" s="64"/>
      <c r="G57" s="418"/>
      <c r="H57" s="418"/>
      <c r="I57" s="418"/>
      <c r="J57" s="418"/>
      <c r="K57" s="418"/>
      <c r="L57" s="418"/>
      <c r="M57" s="418"/>
      <c r="N57" s="418"/>
      <c r="O57" s="418"/>
      <c r="P57" s="418"/>
      <c r="Q57" s="16"/>
    </row>
    <row r="58" spans="2:17">
      <c r="B58" s="16"/>
      <c r="C58" s="63"/>
      <c r="D58" s="63"/>
      <c r="E58" s="63"/>
      <c r="F58" s="64"/>
      <c r="G58" s="418"/>
      <c r="H58" s="418"/>
      <c r="I58" s="418"/>
      <c r="J58" s="418"/>
      <c r="K58" s="418"/>
      <c r="L58" s="418"/>
      <c r="M58" s="418"/>
      <c r="N58" s="418"/>
      <c r="O58" s="418"/>
      <c r="P58" s="418"/>
      <c r="Q58" s="16"/>
    </row>
    <row r="59" spans="2:17" ht="15" customHeight="1">
      <c r="B59" s="16"/>
      <c r="C59" s="63"/>
      <c r="D59" s="63"/>
      <c r="E59" s="63"/>
      <c r="F59" s="64"/>
      <c r="G59" s="418" t="s">
        <v>181</v>
      </c>
      <c r="H59" s="418"/>
      <c r="I59" s="418"/>
      <c r="J59" s="418"/>
      <c r="K59" s="418"/>
      <c r="L59" s="465"/>
      <c r="M59" s="465"/>
      <c r="N59" s="465"/>
      <c r="O59" s="465"/>
      <c r="P59" s="465"/>
      <c r="Q59" s="16"/>
    </row>
    <row r="60" spans="2:17">
      <c r="B60" s="16"/>
      <c r="C60" s="100"/>
      <c r="D60" s="100"/>
      <c r="E60" s="100"/>
      <c r="F60" s="100"/>
      <c r="G60" s="418"/>
      <c r="H60" s="418"/>
      <c r="I60" s="418"/>
      <c r="J60" s="418"/>
      <c r="K60" s="418"/>
      <c r="L60" s="466"/>
      <c r="M60" s="466"/>
      <c r="N60" s="466"/>
      <c r="O60" s="466"/>
      <c r="P60" s="466"/>
      <c r="Q60" s="16"/>
    </row>
    <row r="61" spans="2:17">
      <c r="B61" s="16"/>
      <c r="C61" s="100"/>
      <c r="D61" s="100"/>
      <c r="E61" s="100"/>
      <c r="F61" s="100"/>
      <c r="G61" s="418"/>
      <c r="H61" s="418"/>
      <c r="I61" s="418"/>
      <c r="J61" s="418"/>
      <c r="K61" s="418"/>
      <c r="L61" s="466"/>
      <c r="M61" s="466"/>
      <c r="N61" s="466"/>
      <c r="O61" s="466"/>
      <c r="P61" s="466"/>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xr:uid="{00000000-0002-0000-2F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67" t="s">
        <v>237</v>
      </c>
      <c r="I13" s="368"/>
      <c r="J13" s="368"/>
      <c r="K13" s="368"/>
      <c r="L13" s="368"/>
      <c r="M13" s="368"/>
      <c r="N13" s="368"/>
      <c r="O13" s="368"/>
      <c r="P13" s="369"/>
      <c r="Q13" s="16"/>
    </row>
    <row r="14" spans="1:17">
      <c r="B14" s="16"/>
      <c r="C14" s="16"/>
      <c r="D14" s="16"/>
      <c r="E14" s="16"/>
      <c r="F14" s="16"/>
      <c r="G14" s="16"/>
      <c r="H14" s="370"/>
      <c r="I14" s="342"/>
      <c r="J14" s="342"/>
      <c r="K14" s="342"/>
      <c r="L14" s="342"/>
      <c r="M14" s="342"/>
      <c r="N14" s="342"/>
      <c r="O14" s="342"/>
      <c r="P14" s="371"/>
      <c r="Q14" s="16"/>
    </row>
    <row r="15" spans="1:17">
      <c r="B15" s="16"/>
      <c r="C15" s="16"/>
      <c r="D15" s="16"/>
      <c r="E15" s="16"/>
      <c r="F15" s="16"/>
      <c r="G15" s="16"/>
      <c r="H15" s="370"/>
      <c r="I15" s="342"/>
      <c r="J15" s="342"/>
      <c r="K15" s="342"/>
      <c r="L15" s="342"/>
      <c r="M15" s="342"/>
      <c r="N15" s="342"/>
      <c r="O15" s="342"/>
      <c r="P15" s="371"/>
      <c r="Q15" s="16"/>
    </row>
    <row r="16" spans="1:17">
      <c r="B16" s="16"/>
      <c r="C16" s="16"/>
      <c r="D16" s="16"/>
      <c r="E16" s="16"/>
      <c r="F16" s="16"/>
      <c r="G16" s="16"/>
      <c r="H16" s="370"/>
      <c r="I16" s="342"/>
      <c r="J16" s="342"/>
      <c r="K16" s="342"/>
      <c r="L16" s="342"/>
      <c r="M16" s="342"/>
      <c r="N16" s="342"/>
      <c r="O16" s="342"/>
      <c r="P16" s="371"/>
      <c r="Q16" s="16"/>
    </row>
    <row r="17" spans="2:17">
      <c r="B17" s="16"/>
      <c r="C17" s="16"/>
      <c r="D17" s="16"/>
      <c r="E17" s="16"/>
      <c r="F17" s="16"/>
      <c r="G17" s="16"/>
      <c r="H17" s="370"/>
      <c r="I17" s="342"/>
      <c r="J17" s="342"/>
      <c r="K17" s="342"/>
      <c r="L17" s="342"/>
      <c r="M17" s="342"/>
      <c r="N17" s="342"/>
      <c r="O17" s="342"/>
      <c r="P17" s="371"/>
      <c r="Q17" s="16"/>
    </row>
    <row r="18" spans="2:17">
      <c r="B18" s="16"/>
      <c r="C18" s="16"/>
      <c r="D18" s="16"/>
      <c r="E18" s="16"/>
      <c r="F18" s="16"/>
      <c r="G18" s="16"/>
      <c r="H18" s="370"/>
      <c r="I18" s="342"/>
      <c r="J18" s="342"/>
      <c r="K18" s="342"/>
      <c r="L18" s="342"/>
      <c r="M18" s="342"/>
      <c r="N18" s="342"/>
      <c r="O18" s="342"/>
      <c r="P18" s="371"/>
      <c r="Q18" s="16"/>
    </row>
    <row r="19" spans="2:17">
      <c r="B19" s="16"/>
      <c r="C19" s="16"/>
      <c r="D19" s="16"/>
      <c r="E19" s="16"/>
      <c r="F19" s="16"/>
      <c r="G19" s="16"/>
      <c r="H19" s="370"/>
      <c r="I19" s="342"/>
      <c r="J19" s="342"/>
      <c r="K19" s="342"/>
      <c r="L19" s="342"/>
      <c r="M19" s="342"/>
      <c r="N19" s="342"/>
      <c r="O19" s="342"/>
      <c r="P19" s="371"/>
      <c r="Q19" s="16"/>
    </row>
    <row r="20" spans="2:17">
      <c r="B20" s="16"/>
      <c r="C20" s="16"/>
      <c r="D20" s="16"/>
      <c r="E20" s="16"/>
      <c r="F20" s="16"/>
      <c r="G20" s="16"/>
      <c r="H20" s="372"/>
      <c r="I20" s="373"/>
      <c r="J20" s="373"/>
      <c r="K20" s="373"/>
      <c r="L20" s="373"/>
      <c r="M20" s="373"/>
      <c r="N20" s="373"/>
      <c r="O20" s="373"/>
      <c r="P20" s="374"/>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67" t="s">
        <v>238</v>
      </c>
      <c r="I25" s="368"/>
      <c r="J25" s="368"/>
      <c r="K25" s="368"/>
      <c r="L25" s="368"/>
      <c r="M25" s="368"/>
      <c r="N25" s="368"/>
      <c r="O25" s="368"/>
      <c r="P25" s="369"/>
      <c r="Q25" s="16"/>
    </row>
    <row r="26" spans="2:17">
      <c r="B26" s="16"/>
      <c r="C26" s="16"/>
      <c r="D26" s="16"/>
      <c r="E26" s="16"/>
      <c r="F26" s="16"/>
      <c r="G26" s="16"/>
      <c r="H26" s="370"/>
      <c r="I26" s="342"/>
      <c r="J26" s="342"/>
      <c r="K26" s="342"/>
      <c r="L26" s="342"/>
      <c r="M26" s="342"/>
      <c r="N26" s="342"/>
      <c r="O26" s="342"/>
      <c r="P26" s="371"/>
      <c r="Q26" s="16"/>
    </row>
    <row r="27" spans="2:17">
      <c r="B27" s="16"/>
      <c r="C27" s="16"/>
      <c r="D27" s="16"/>
      <c r="E27" s="16"/>
      <c r="F27" s="16"/>
      <c r="G27" s="16"/>
      <c r="H27" s="370"/>
      <c r="I27" s="342"/>
      <c r="J27" s="342"/>
      <c r="K27" s="342"/>
      <c r="L27" s="342"/>
      <c r="M27" s="342"/>
      <c r="N27" s="342"/>
      <c r="O27" s="342"/>
      <c r="P27" s="371"/>
      <c r="Q27" s="16"/>
    </row>
    <row r="28" spans="2:17">
      <c r="B28" s="16"/>
      <c r="C28" s="16"/>
      <c r="D28" s="16"/>
      <c r="E28" s="16"/>
      <c r="F28" s="16"/>
      <c r="G28" s="16"/>
      <c r="H28" s="370"/>
      <c r="I28" s="342"/>
      <c r="J28" s="342"/>
      <c r="K28" s="342"/>
      <c r="L28" s="342"/>
      <c r="M28" s="342"/>
      <c r="N28" s="342"/>
      <c r="O28" s="342"/>
      <c r="P28" s="371"/>
      <c r="Q28" s="16"/>
    </row>
    <row r="29" spans="2:17">
      <c r="B29" s="16"/>
      <c r="C29" s="16"/>
      <c r="D29" s="16"/>
      <c r="E29" s="16"/>
      <c r="F29" s="16"/>
      <c r="G29" s="16"/>
      <c r="H29" s="370"/>
      <c r="I29" s="342"/>
      <c r="J29" s="342"/>
      <c r="K29" s="342"/>
      <c r="L29" s="342"/>
      <c r="M29" s="342"/>
      <c r="N29" s="342"/>
      <c r="O29" s="342"/>
      <c r="P29" s="371"/>
      <c r="Q29" s="16"/>
    </row>
    <row r="30" spans="2:17">
      <c r="B30" s="16"/>
      <c r="C30" s="16"/>
      <c r="D30" s="16"/>
      <c r="E30" s="16"/>
      <c r="F30" s="16"/>
      <c r="G30" s="16"/>
      <c r="H30" s="370"/>
      <c r="I30" s="342"/>
      <c r="J30" s="342"/>
      <c r="K30" s="342"/>
      <c r="L30" s="342"/>
      <c r="M30" s="342"/>
      <c r="N30" s="342"/>
      <c r="O30" s="342"/>
      <c r="P30" s="371"/>
      <c r="Q30" s="16"/>
    </row>
    <row r="31" spans="2:17">
      <c r="B31" s="16"/>
      <c r="C31" s="16"/>
      <c r="D31" s="16"/>
      <c r="E31" s="16"/>
      <c r="F31" s="16"/>
      <c r="G31" s="16"/>
      <c r="H31" s="370"/>
      <c r="I31" s="342"/>
      <c r="J31" s="342"/>
      <c r="K31" s="342"/>
      <c r="L31" s="342"/>
      <c r="M31" s="342"/>
      <c r="N31" s="342"/>
      <c r="O31" s="342"/>
      <c r="P31" s="371"/>
      <c r="Q31" s="16"/>
    </row>
    <row r="32" spans="2:17">
      <c r="B32" s="16"/>
      <c r="C32" s="16"/>
      <c r="D32" s="16"/>
      <c r="E32" s="16"/>
      <c r="F32" s="16"/>
      <c r="G32" s="16"/>
      <c r="H32" s="372"/>
      <c r="I32" s="373"/>
      <c r="J32" s="373"/>
      <c r="K32" s="373"/>
      <c r="L32" s="373"/>
      <c r="M32" s="373"/>
      <c r="N32" s="373"/>
      <c r="O32" s="373"/>
      <c r="P32" s="37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67" t="s">
        <v>239</v>
      </c>
      <c r="I37" s="375"/>
      <c r="J37" s="375"/>
      <c r="K37" s="375"/>
      <c r="L37" s="375"/>
      <c r="M37" s="375"/>
      <c r="N37" s="375"/>
      <c r="O37" s="375"/>
      <c r="P37" s="376"/>
      <c r="Q37" s="16"/>
    </row>
    <row r="38" spans="2:17">
      <c r="B38" s="16"/>
      <c r="C38" s="16"/>
      <c r="D38" s="16"/>
      <c r="E38" s="16"/>
      <c r="F38" s="16"/>
      <c r="G38" s="16"/>
      <c r="H38" s="377"/>
      <c r="I38" s="307"/>
      <c r="J38" s="307"/>
      <c r="K38" s="307"/>
      <c r="L38" s="307"/>
      <c r="M38" s="307"/>
      <c r="N38" s="307"/>
      <c r="O38" s="307"/>
      <c r="P38" s="378"/>
      <c r="Q38" s="16"/>
    </row>
    <row r="39" spans="2:17">
      <c r="B39" s="16"/>
      <c r="C39" s="16"/>
      <c r="D39" s="16"/>
      <c r="E39" s="16"/>
      <c r="F39" s="16"/>
      <c r="G39" s="16"/>
      <c r="H39" s="377"/>
      <c r="I39" s="307"/>
      <c r="J39" s="307"/>
      <c r="K39" s="307"/>
      <c r="L39" s="307"/>
      <c r="M39" s="307"/>
      <c r="N39" s="307"/>
      <c r="O39" s="307"/>
      <c r="P39" s="378"/>
      <c r="Q39" s="16"/>
    </row>
    <row r="40" spans="2:17">
      <c r="B40" s="16"/>
      <c r="C40" s="16"/>
      <c r="D40" s="16"/>
      <c r="E40" s="16"/>
      <c r="F40" s="16"/>
      <c r="G40" s="16"/>
      <c r="H40" s="377"/>
      <c r="I40" s="307"/>
      <c r="J40" s="307"/>
      <c r="K40" s="307"/>
      <c r="L40" s="307"/>
      <c r="M40" s="307"/>
      <c r="N40" s="307"/>
      <c r="O40" s="307"/>
      <c r="P40" s="378"/>
      <c r="Q40" s="16"/>
    </row>
    <row r="41" spans="2:17">
      <c r="B41" s="16"/>
      <c r="C41" s="16"/>
      <c r="D41" s="16"/>
      <c r="E41" s="16"/>
      <c r="F41" s="16"/>
      <c r="G41" s="16"/>
      <c r="H41" s="377"/>
      <c r="I41" s="307"/>
      <c r="J41" s="307"/>
      <c r="K41" s="307"/>
      <c r="L41" s="307"/>
      <c r="M41" s="307"/>
      <c r="N41" s="307"/>
      <c r="O41" s="307"/>
      <c r="P41" s="378"/>
      <c r="Q41" s="16"/>
    </row>
    <row r="42" spans="2:17">
      <c r="B42" s="16"/>
      <c r="C42" s="16"/>
      <c r="D42" s="16"/>
      <c r="E42" s="16"/>
      <c r="F42" s="16"/>
      <c r="G42" s="16"/>
      <c r="H42" s="377"/>
      <c r="I42" s="307"/>
      <c r="J42" s="307"/>
      <c r="K42" s="307"/>
      <c r="L42" s="307"/>
      <c r="M42" s="307"/>
      <c r="N42" s="307"/>
      <c r="O42" s="307"/>
      <c r="P42" s="378"/>
      <c r="Q42" s="16"/>
    </row>
    <row r="43" spans="2:17">
      <c r="B43" s="16"/>
      <c r="C43" s="16"/>
      <c r="D43" s="16"/>
      <c r="E43" s="16"/>
      <c r="F43" s="16"/>
      <c r="G43" s="16"/>
      <c r="H43" s="377"/>
      <c r="I43" s="307"/>
      <c r="J43" s="307"/>
      <c r="K43" s="307"/>
      <c r="L43" s="307"/>
      <c r="M43" s="307"/>
      <c r="N43" s="307"/>
      <c r="O43" s="307"/>
      <c r="P43" s="378"/>
      <c r="Q43" s="16"/>
    </row>
    <row r="44" spans="2:17">
      <c r="B44" s="16"/>
      <c r="C44" s="16"/>
      <c r="D44" s="16"/>
      <c r="E44" s="16"/>
      <c r="F44" s="16"/>
      <c r="G44" s="16"/>
      <c r="H44" s="379"/>
      <c r="I44" s="380"/>
      <c r="J44" s="380"/>
      <c r="K44" s="380"/>
      <c r="L44" s="380"/>
      <c r="M44" s="380"/>
      <c r="N44" s="380"/>
      <c r="O44" s="380"/>
      <c r="P44" s="381"/>
      <c r="Q44" s="16"/>
    </row>
    <row r="45" spans="2:17">
      <c r="B45" s="16"/>
      <c r="C45" s="16"/>
      <c r="D45" s="16"/>
      <c r="E45" s="16"/>
      <c r="F45" s="16"/>
      <c r="G45" s="16"/>
      <c r="H45" s="97"/>
      <c r="I45" s="97"/>
      <c r="J45" s="97"/>
      <c r="K45" s="97"/>
      <c r="L45" s="97"/>
      <c r="M45" s="97"/>
      <c r="N45" s="97"/>
      <c r="O45" s="97"/>
      <c r="P45" s="97"/>
      <c r="Q45" s="16"/>
    </row>
    <row r="46" spans="2:17">
      <c r="B46" s="16"/>
      <c r="C46" s="16"/>
      <c r="D46" s="16"/>
      <c r="E46" s="16"/>
      <c r="F46" s="16"/>
      <c r="G46" s="16"/>
      <c r="H46" s="97"/>
      <c r="I46" s="97"/>
      <c r="J46" s="97"/>
      <c r="K46" s="97"/>
      <c r="L46" s="97"/>
      <c r="M46" s="97"/>
      <c r="N46" s="97"/>
      <c r="O46" s="97"/>
      <c r="P46" s="97"/>
      <c r="Q46" s="16"/>
    </row>
    <row r="47" spans="2:17">
      <c r="B47" s="16"/>
      <c r="C47" s="16"/>
      <c r="D47" s="16"/>
      <c r="E47" s="16"/>
      <c r="F47" s="16"/>
      <c r="G47" s="16"/>
      <c r="H47" s="97"/>
      <c r="I47" s="97"/>
      <c r="J47" s="97"/>
      <c r="K47" s="97"/>
      <c r="L47" s="97"/>
      <c r="M47" s="97"/>
      <c r="N47" s="97"/>
      <c r="O47" s="97"/>
      <c r="P47" s="97"/>
      <c r="Q47" s="16"/>
    </row>
    <row r="48" spans="2:17" ht="15.75">
      <c r="B48" s="16"/>
      <c r="C48" s="16"/>
      <c r="D48" s="16"/>
      <c r="E48" s="16"/>
      <c r="F48" s="16"/>
      <c r="G48" s="16"/>
      <c r="H48" s="98" t="s">
        <v>94</v>
      </c>
      <c r="I48" s="99"/>
      <c r="J48" s="97"/>
      <c r="K48" s="97"/>
      <c r="L48" s="97"/>
      <c r="M48" s="97"/>
      <c r="N48" s="97"/>
      <c r="O48" s="97"/>
      <c r="P48" s="97"/>
      <c r="Q48" s="16"/>
    </row>
    <row r="49" spans="2:17">
      <c r="B49" s="16"/>
      <c r="C49" s="16"/>
      <c r="D49" s="16"/>
      <c r="E49" s="16"/>
      <c r="F49" s="16"/>
      <c r="G49" s="16"/>
      <c r="H49" s="367" t="s">
        <v>242</v>
      </c>
      <c r="I49" s="375"/>
      <c r="J49" s="375"/>
      <c r="K49" s="375"/>
      <c r="L49" s="375"/>
      <c r="M49" s="375"/>
      <c r="N49" s="375"/>
      <c r="O49" s="375"/>
      <c r="P49" s="376"/>
      <c r="Q49" s="16"/>
    </row>
    <row r="50" spans="2:17">
      <c r="B50" s="16"/>
      <c r="C50" s="16"/>
      <c r="D50" s="16"/>
      <c r="E50" s="16"/>
      <c r="F50" s="16"/>
      <c r="G50" s="16"/>
      <c r="H50" s="377"/>
      <c r="I50" s="307"/>
      <c r="J50" s="307"/>
      <c r="K50" s="307"/>
      <c r="L50" s="307"/>
      <c r="M50" s="307"/>
      <c r="N50" s="307"/>
      <c r="O50" s="307"/>
      <c r="P50" s="378"/>
      <c r="Q50" s="16"/>
    </row>
    <row r="51" spans="2:17">
      <c r="B51" s="16"/>
      <c r="C51" s="16"/>
      <c r="D51" s="16"/>
      <c r="E51" s="16"/>
      <c r="F51" s="16"/>
      <c r="G51" s="16"/>
      <c r="H51" s="377"/>
      <c r="I51" s="307"/>
      <c r="J51" s="307"/>
      <c r="K51" s="307"/>
      <c r="L51" s="307"/>
      <c r="M51" s="307"/>
      <c r="N51" s="307"/>
      <c r="O51" s="307"/>
      <c r="P51" s="378"/>
      <c r="Q51" s="16"/>
    </row>
    <row r="52" spans="2:17">
      <c r="B52" s="16"/>
      <c r="C52" s="16"/>
      <c r="D52" s="16"/>
      <c r="E52" s="16"/>
      <c r="F52" s="16"/>
      <c r="G52" s="16"/>
      <c r="H52" s="377"/>
      <c r="I52" s="307"/>
      <c r="J52" s="307"/>
      <c r="K52" s="307"/>
      <c r="L52" s="307"/>
      <c r="M52" s="307"/>
      <c r="N52" s="307"/>
      <c r="O52" s="307"/>
      <c r="P52" s="378"/>
      <c r="Q52" s="16"/>
    </row>
    <row r="53" spans="2:17">
      <c r="B53" s="16"/>
      <c r="C53" s="16"/>
      <c r="D53" s="16"/>
      <c r="E53" s="16"/>
      <c r="F53" s="16"/>
      <c r="G53" s="16"/>
      <c r="H53" s="377"/>
      <c r="I53" s="307"/>
      <c r="J53" s="307"/>
      <c r="K53" s="307"/>
      <c r="L53" s="307"/>
      <c r="M53" s="307"/>
      <c r="N53" s="307"/>
      <c r="O53" s="307"/>
      <c r="P53" s="378"/>
      <c r="Q53" s="16"/>
    </row>
    <row r="54" spans="2:17">
      <c r="B54" s="16"/>
      <c r="C54" s="16"/>
      <c r="D54" s="16"/>
      <c r="E54" s="16"/>
      <c r="F54" s="16"/>
      <c r="G54" s="16"/>
      <c r="H54" s="377"/>
      <c r="I54" s="307"/>
      <c r="J54" s="307"/>
      <c r="K54" s="307"/>
      <c r="L54" s="307"/>
      <c r="M54" s="307"/>
      <c r="N54" s="307"/>
      <c r="O54" s="307"/>
      <c r="P54" s="378"/>
      <c r="Q54" s="16"/>
    </row>
    <row r="55" spans="2:17">
      <c r="B55" s="16"/>
      <c r="C55" s="16"/>
      <c r="D55" s="16"/>
      <c r="E55" s="16"/>
      <c r="F55" s="16"/>
      <c r="G55" s="16"/>
      <c r="H55" s="377"/>
      <c r="I55" s="307"/>
      <c r="J55" s="307"/>
      <c r="K55" s="307"/>
      <c r="L55" s="307"/>
      <c r="M55" s="307"/>
      <c r="N55" s="307"/>
      <c r="O55" s="307"/>
      <c r="P55" s="378"/>
      <c r="Q55" s="16"/>
    </row>
    <row r="56" spans="2:17">
      <c r="B56" s="16"/>
      <c r="C56" s="16"/>
      <c r="D56" s="16"/>
      <c r="E56" s="16"/>
      <c r="F56" s="16"/>
      <c r="G56" s="16"/>
      <c r="H56" s="379"/>
      <c r="I56" s="380"/>
      <c r="J56" s="380"/>
      <c r="K56" s="380"/>
      <c r="L56" s="380"/>
      <c r="M56" s="380"/>
      <c r="N56" s="380"/>
      <c r="O56" s="380"/>
      <c r="P56" s="381"/>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476" t="s">
        <v>243</v>
      </c>
      <c r="I61" s="368"/>
      <c r="J61" s="368"/>
      <c r="K61" s="368"/>
      <c r="L61" s="368"/>
      <c r="M61" s="368"/>
      <c r="N61" s="368"/>
      <c r="O61" s="368"/>
      <c r="P61" s="369"/>
      <c r="Q61" s="16"/>
    </row>
    <row r="62" spans="2:17">
      <c r="B62" s="16"/>
      <c r="C62" s="16"/>
      <c r="D62" s="16"/>
      <c r="E62" s="16"/>
      <c r="F62" s="16"/>
      <c r="G62" s="16"/>
      <c r="H62" s="370"/>
      <c r="I62" s="342"/>
      <c r="J62" s="342"/>
      <c r="K62" s="342"/>
      <c r="L62" s="342"/>
      <c r="M62" s="342"/>
      <c r="N62" s="342"/>
      <c r="O62" s="342"/>
      <c r="P62" s="371"/>
      <c r="Q62" s="16"/>
    </row>
    <row r="63" spans="2:17">
      <c r="B63" s="16"/>
      <c r="C63" s="16"/>
      <c r="D63" s="16"/>
      <c r="E63" s="16"/>
      <c r="F63" s="16"/>
      <c r="G63" s="16"/>
      <c r="H63" s="370"/>
      <c r="I63" s="342"/>
      <c r="J63" s="342"/>
      <c r="K63" s="342"/>
      <c r="L63" s="342"/>
      <c r="M63" s="342"/>
      <c r="N63" s="342"/>
      <c r="O63" s="342"/>
      <c r="P63" s="371"/>
      <c r="Q63" s="16"/>
    </row>
    <row r="64" spans="2:17">
      <c r="B64" s="16"/>
      <c r="C64" s="16"/>
      <c r="D64" s="16"/>
      <c r="E64" s="16"/>
      <c r="F64" s="16"/>
      <c r="G64" s="16"/>
      <c r="H64" s="370"/>
      <c r="I64" s="342"/>
      <c r="J64" s="342"/>
      <c r="K64" s="342"/>
      <c r="L64" s="342"/>
      <c r="M64" s="342"/>
      <c r="N64" s="342"/>
      <c r="O64" s="342"/>
      <c r="P64" s="371"/>
      <c r="Q64" s="16"/>
    </row>
    <row r="65" spans="2:17">
      <c r="B65" s="16"/>
      <c r="C65" s="16"/>
      <c r="D65" s="16"/>
      <c r="E65" s="16"/>
      <c r="F65" s="16"/>
      <c r="G65" s="16"/>
      <c r="H65" s="370"/>
      <c r="I65" s="342"/>
      <c r="J65" s="342"/>
      <c r="K65" s="342"/>
      <c r="L65" s="342"/>
      <c r="M65" s="342"/>
      <c r="N65" s="342"/>
      <c r="O65" s="342"/>
      <c r="P65" s="371"/>
      <c r="Q65" s="16"/>
    </row>
    <row r="66" spans="2:17">
      <c r="B66" s="16"/>
      <c r="C66" s="16"/>
      <c r="D66" s="16"/>
      <c r="E66" s="16"/>
      <c r="F66" s="16"/>
      <c r="G66" s="16"/>
      <c r="H66" s="370"/>
      <c r="I66" s="342"/>
      <c r="J66" s="342"/>
      <c r="K66" s="342"/>
      <c r="L66" s="342"/>
      <c r="M66" s="342"/>
      <c r="N66" s="342"/>
      <c r="O66" s="342"/>
      <c r="P66" s="371"/>
      <c r="Q66" s="16"/>
    </row>
    <row r="67" spans="2:17">
      <c r="B67" s="16"/>
      <c r="C67" s="16"/>
      <c r="D67" s="16"/>
      <c r="E67" s="16"/>
      <c r="F67" s="16"/>
      <c r="G67" s="16"/>
      <c r="H67" s="370"/>
      <c r="I67" s="342"/>
      <c r="J67" s="342"/>
      <c r="K67" s="342"/>
      <c r="L67" s="342"/>
      <c r="M67" s="342"/>
      <c r="N67" s="342"/>
      <c r="O67" s="342"/>
      <c r="P67" s="371"/>
      <c r="Q67" s="16"/>
    </row>
    <row r="68" spans="2:17">
      <c r="B68" s="16"/>
      <c r="C68" s="16"/>
      <c r="D68" s="16"/>
      <c r="E68" s="16"/>
      <c r="F68" s="16"/>
      <c r="G68" s="16"/>
      <c r="H68" s="372"/>
      <c r="I68" s="373"/>
      <c r="J68" s="373"/>
      <c r="K68" s="373"/>
      <c r="L68" s="373"/>
      <c r="M68" s="373"/>
      <c r="N68" s="373"/>
      <c r="O68" s="373"/>
      <c r="P68" s="374"/>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58" t="s">
        <v>244</v>
      </c>
      <c r="I73" s="407"/>
      <c r="J73" s="407"/>
      <c r="K73" s="407"/>
      <c r="L73" s="407"/>
      <c r="M73" s="407"/>
      <c r="N73" s="407"/>
      <c r="O73" s="407"/>
      <c r="P73" s="408"/>
      <c r="Q73" s="16"/>
    </row>
    <row r="74" spans="2:17">
      <c r="B74" s="16"/>
      <c r="C74" s="16"/>
      <c r="D74" s="16"/>
      <c r="E74" s="16"/>
      <c r="F74" s="16"/>
      <c r="G74" s="16"/>
      <c r="H74" s="409"/>
      <c r="I74" s="410"/>
      <c r="J74" s="410"/>
      <c r="K74" s="410"/>
      <c r="L74" s="410"/>
      <c r="M74" s="410"/>
      <c r="N74" s="410"/>
      <c r="O74" s="410"/>
      <c r="P74" s="411"/>
      <c r="Q74" s="16"/>
    </row>
    <row r="75" spans="2:17">
      <c r="B75" s="16"/>
      <c r="C75" s="16"/>
      <c r="D75" s="16"/>
      <c r="E75" s="16"/>
      <c r="F75" s="16"/>
      <c r="G75" s="16"/>
      <c r="H75" s="409"/>
      <c r="I75" s="410"/>
      <c r="J75" s="410"/>
      <c r="K75" s="410"/>
      <c r="L75" s="410"/>
      <c r="M75" s="410"/>
      <c r="N75" s="410"/>
      <c r="O75" s="410"/>
      <c r="P75" s="411"/>
      <c r="Q75" s="16"/>
    </row>
    <row r="76" spans="2:17">
      <c r="B76" s="16"/>
      <c r="C76" s="16"/>
      <c r="D76" s="16"/>
      <c r="E76" s="16"/>
      <c r="F76" s="16"/>
      <c r="G76" s="16"/>
      <c r="H76" s="409"/>
      <c r="I76" s="410"/>
      <c r="J76" s="410"/>
      <c r="K76" s="410"/>
      <c r="L76" s="410"/>
      <c r="M76" s="410"/>
      <c r="N76" s="410"/>
      <c r="O76" s="410"/>
      <c r="P76" s="411"/>
      <c r="Q76" s="16"/>
    </row>
    <row r="77" spans="2:17">
      <c r="B77" s="16"/>
      <c r="C77" s="16"/>
      <c r="D77" s="16"/>
      <c r="E77" s="16"/>
      <c r="F77" s="16"/>
      <c r="G77" s="16"/>
      <c r="H77" s="409"/>
      <c r="I77" s="410"/>
      <c r="J77" s="410"/>
      <c r="K77" s="410"/>
      <c r="L77" s="410"/>
      <c r="M77" s="410"/>
      <c r="N77" s="410"/>
      <c r="O77" s="410"/>
      <c r="P77" s="411"/>
      <c r="Q77" s="16"/>
    </row>
    <row r="78" spans="2:17">
      <c r="B78" s="16"/>
      <c r="C78" s="16"/>
      <c r="D78" s="16"/>
      <c r="E78" s="16"/>
      <c r="F78" s="16"/>
      <c r="G78" s="16"/>
      <c r="H78" s="409"/>
      <c r="I78" s="410"/>
      <c r="J78" s="410"/>
      <c r="K78" s="410"/>
      <c r="L78" s="410"/>
      <c r="M78" s="410"/>
      <c r="N78" s="410"/>
      <c r="O78" s="410"/>
      <c r="P78" s="411"/>
      <c r="Q78" s="16"/>
    </row>
    <row r="79" spans="2:17">
      <c r="B79" s="16"/>
      <c r="C79" s="16"/>
      <c r="D79" s="16"/>
      <c r="E79" s="16"/>
      <c r="F79" s="16"/>
      <c r="G79" s="16"/>
      <c r="H79" s="409"/>
      <c r="I79" s="410"/>
      <c r="J79" s="410"/>
      <c r="K79" s="410"/>
      <c r="L79" s="410"/>
      <c r="M79" s="410"/>
      <c r="N79" s="410"/>
      <c r="O79" s="410"/>
      <c r="P79" s="411"/>
      <c r="Q79" s="16"/>
    </row>
    <row r="80" spans="2:17">
      <c r="B80" s="16"/>
      <c r="C80" s="16"/>
      <c r="D80" s="16"/>
      <c r="E80" s="16"/>
      <c r="F80" s="16"/>
      <c r="G80" s="16"/>
      <c r="H80" s="412"/>
      <c r="I80" s="413"/>
      <c r="J80" s="413"/>
      <c r="K80" s="413"/>
      <c r="L80" s="413"/>
      <c r="M80" s="413"/>
      <c r="N80" s="413"/>
      <c r="O80" s="413"/>
      <c r="P80" s="414"/>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58" t="s">
        <v>245</v>
      </c>
      <c r="I85" s="407"/>
      <c r="J85" s="407"/>
      <c r="K85" s="407"/>
      <c r="L85" s="407"/>
      <c r="M85" s="407"/>
      <c r="N85" s="407"/>
      <c r="O85" s="407"/>
      <c r="P85" s="408"/>
      <c r="Q85" s="16"/>
    </row>
    <row r="86" spans="2:17">
      <c r="B86" s="16"/>
      <c r="C86" s="16"/>
      <c r="D86" s="16"/>
      <c r="E86" s="16"/>
      <c r="F86" s="16"/>
      <c r="G86" s="16"/>
      <c r="H86" s="409"/>
      <c r="I86" s="410"/>
      <c r="J86" s="410"/>
      <c r="K86" s="410"/>
      <c r="L86" s="410"/>
      <c r="M86" s="410"/>
      <c r="N86" s="410"/>
      <c r="O86" s="410"/>
      <c r="P86" s="411"/>
      <c r="Q86" s="16"/>
    </row>
    <row r="87" spans="2:17">
      <c r="B87" s="16"/>
      <c r="C87" s="16"/>
      <c r="D87" s="16"/>
      <c r="E87" s="16"/>
      <c r="F87" s="16"/>
      <c r="G87" s="16"/>
      <c r="H87" s="409"/>
      <c r="I87" s="410"/>
      <c r="J87" s="410"/>
      <c r="K87" s="410"/>
      <c r="L87" s="410"/>
      <c r="M87" s="410"/>
      <c r="N87" s="410"/>
      <c r="O87" s="410"/>
      <c r="P87" s="411"/>
      <c r="Q87" s="16"/>
    </row>
    <row r="88" spans="2:17">
      <c r="B88" s="16"/>
      <c r="C88" s="16"/>
      <c r="D88" s="16"/>
      <c r="E88" s="16"/>
      <c r="F88" s="16"/>
      <c r="G88" s="16"/>
      <c r="H88" s="409"/>
      <c r="I88" s="410"/>
      <c r="J88" s="410"/>
      <c r="K88" s="410"/>
      <c r="L88" s="410"/>
      <c r="M88" s="410"/>
      <c r="N88" s="410"/>
      <c r="O88" s="410"/>
      <c r="P88" s="411"/>
      <c r="Q88" s="16"/>
    </row>
    <row r="89" spans="2:17">
      <c r="B89" s="16"/>
      <c r="C89" s="16"/>
      <c r="D89" s="16"/>
      <c r="E89" s="16"/>
      <c r="F89" s="16"/>
      <c r="G89" s="16"/>
      <c r="H89" s="409"/>
      <c r="I89" s="410"/>
      <c r="J89" s="410"/>
      <c r="K89" s="410"/>
      <c r="L89" s="410"/>
      <c r="M89" s="410"/>
      <c r="N89" s="410"/>
      <c r="O89" s="410"/>
      <c r="P89" s="411"/>
      <c r="Q89" s="16"/>
    </row>
    <row r="90" spans="2:17">
      <c r="B90" s="16"/>
      <c r="C90" s="16"/>
      <c r="D90" s="16"/>
      <c r="E90" s="16"/>
      <c r="F90" s="16"/>
      <c r="G90" s="16"/>
      <c r="H90" s="409"/>
      <c r="I90" s="410"/>
      <c r="J90" s="410"/>
      <c r="K90" s="410"/>
      <c r="L90" s="410"/>
      <c r="M90" s="410"/>
      <c r="N90" s="410"/>
      <c r="O90" s="410"/>
      <c r="P90" s="411"/>
      <c r="Q90" s="16"/>
    </row>
    <row r="91" spans="2:17">
      <c r="B91" s="16"/>
      <c r="C91" s="16"/>
      <c r="D91" s="16"/>
      <c r="E91" s="16"/>
      <c r="F91" s="16"/>
      <c r="G91" s="16"/>
      <c r="H91" s="409"/>
      <c r="I91" s="410"/>
      <c r="J91" s="410"/>
      <c r="K91" s="410"/>
      <c r="L91" s="410"/>
      <c r="M91" s="410"/>
      <c r="N91" s="410"/>
      <c r="O91" s="410"/>
      <c r="P91" s="411"/>
      <c r="Q91" s="16"/>
    </row>
    <row r="92" spans="2:17">
      <c r="B92" s="16"/>
      <c r="C92" s="16"/>
      <c r="D92" s="16"/>
      <c r="E92" s="16"/>
      <c r="F92" s="16"/>
      <c r="G92" s="16"/>
      <c r="H92" s="412"/>
      <c r="I92" s="413"/>
      <c r="J92" s="413"/>
      <c r="K92" s="413"/>
      <c r="L92" s="413"/>
      <c r="M92" s="413"/>
      <c r="N92" s="413"/>
      <c r="O92" s="413"/>
      <c r="P92" s="414"/>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42578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77" t="s">
        <v>222</v>
      </c>
      <c r="H14" s="477"/>
      <c r="I14" s="477"/>
      <c r="J14" s="477" t="s">
        <v>226</v>
      </c>
      <c r="K14" s="477"/>
      <c r="L14" s="477"/>
      <c r="M14" s="477"/>
      <c r="N14" s="477" t="s">
        <v>240</v>
      </c>
      <c r="O14" s="477"/>
      <c r="P14" s="477"/>
      <c r="Q14" s="16"/>
    </row>
    <row r="15" spans="1:17">
      <c r="A15" s="9"/>
      <c r="B15" s="16"/>
      <c r="C15" s="428"/>
      <c r="D15" s="428"/>
      <c r="E15" s="428" t="s">
        <v>187</v>
      </c>
      <c r="F15" s="428" t="s">
        <v>187</v>
      </c>
      <c r="G15" s="432"/>
      <c r="H15" s="432"/>
      <c r="I15" s="432"/>
      <c r="J15" s="403"/>
      <c r="K15" s="403"/>
      <c r="L15" s="403"/>
      <c r="M15" s="403"/>
      <c r="N15" s="403"/>
      <c r="O15" s="403"/>
      <c r="P15" s="403"/>
      <c r="Q15" s="16"/>
    </row>
    <row r="16" spans="1:17">
      <c r="B16" s="16"/>
      <c r="C16" s="428"/>
      <c r="D16" s="428"/>
      <c r="E16" s="428"/>
      <c r="F16" s="428"/>
      <c r="G16" s="432"/>
      <c r="H16" s="432"/>
      <c r="I16" s="432"/>
      <c r="J16" s="403"/>
      <c r="K16" s="403"/>
      <c r="L16" s="403"/>
      <c r="M16" s="403"/>
      <c r="N16" s="403"/>
      <c r="O16" s="403"/>
      <c r="P16" s="403"/>
      <c r="Q16" s="16"/>
    </row>
    <row r="17" spans="2:17">
      <c r="B17" s="16"/>
      <c r="C17" s="428"/>
      <c r="D17" s="428"/>
      <c r="E17" s="428"/>
      <c r="F17" s="428"/>
      <c r="G17" s="432"/>
      <c r="H17" s="432"/>
      <c r="I17" s="432"/>
      <c r="J17" s="403"/>
      <c r="K17" s="403"/>
      <c r="L17" s="403"/>
      <c r="M17" s="403"/>
      <c r="N17" s="403"/>
      <c r="O17" s="403"/>
      <c r="P17" s="403"/>
      <c r="Q17" s="16"/>
    </row>
    <row r="18" spans="2:17">
      <c r="B18" s="16"/>
      <c r="C18" s="428"/>
      <c r="D18" s="428"/>
      <c r="E18" s="428"/>
      <c r="F18" s="428"/>
      <c r="G18" s="432"/>
      <c r="H18" s="432"/>
      <c r="I18" s="432"/>
      <c r="J18" s="403"/>
      <c r="K18" s="403"/>
      <c r="L18" s="403"/>
      <c r="M18" s="403"/>
      <c r="N18" s="403"/>
      <c r="O18" s="403"/>
      <c r="P18" s="403"/>
      <c r="Q18" s="16"/>
    </row>
    <row r="19" spans="2:17">
      <c r="B19" s="16"/>
      <c r="C19" s="428"/>
      <c r="D19" s="428"/>
      <c r="E19" s="428"/>
      <c r="F19" s="428"/>
      <c r="G19" s="432"/>
      <c r="H19" s="432"/>
      <c r="I19" s="432"/>
      <c r="J19" s="403"/>
      <c r="K19" s="403"/>
      <c r="L19" s="403"/>
      <c r="M19" s="403"/>
      <c r="N19" s="403"/>
      <c r="O19" s="403"/>
      <c r="P19" s="403"/>
      <c r="Q19" s="16"/>
    </row>
    <row r="20" spans="2:17">
      <c r="B20" s="16"/>
      <c r="C20" s="428"/>
      <c r="D20" s="428"/>
      <c r="E20" s="428"/>
      <c r="F20" s="428"/>
      <c r="G20" s="432"/>
      <c r="H20" s="432"/>
      <c r="I20" s="432"/>
      <c r="J20" s="403"/>
      <c r="K20" s="403"/>
      <c r="L20" s="403"/>
      <c r="M20" s="403"/>
      <c r="N20" s="403"/>
      <c r="O20" s="403"/>
      <c r="P20" s="403"/>
      <c r="Q20" s="16"/>
    </row>
    <row r="21" spans="2:17">
      <c r="B21" s="16"/>
      <c r="C21" s="428"/>
      <c r="D21" s="428"/>
      <c r="E21" s="428"/>
      <c r="F21" s="428"/>
      <c r="G21" s="432"/>
      <c r="H21" s="432"/>
      <c r="I21" s="432"/>
      <c r="J21" s="403"/>
      <c r="K21" s="403"/>
      <c r="L21" s="403"/>
      <c r="M21" s="403"/>
      <c r="N21" s="403"/>
      <c r="O21" s="403"/>
      <c r="P21" s="403"/>
      <c r="Q21" s="16"/>
    </row>
    <row r="22" spans="2:17">
      <c r="B22" s="16"/>
      <c r="C22" s="428"/>
      <c r="D22" s="428"/>
      <c r="E22" s="428"/>
      <c r="F22" s="428"/>
      <c r="G22" s="432"/>
      <c r="H22" s="432"/>
      <c r="I22" s="432"/>
      <c r="J22" s="403"/>
      <c r="K22" s="403"/>
      <c r="L22" s="403"/>
      <c r="M22" s="403"/>
      <c r="N22" s="403"/>
      <c r="O22" s="403"/>
      <c r="P22" s="403"/>
      <c r="Q22" s="16"/>
    </row>
    <row r="23" spans="2:17">
      <c r="B23" s="16"/>
      <c r="C23" s="428"/>
      <c r="D23" s="428"/>
      <c r="E23" s="428"/>
      <c r="F23" s="428"/>
      <c r="G23" s="432"/>
      <c r="H23" s="432"/>
      <c r="I23" s="432"/>
      <c r="J23" s="403"/>
      <c r="K23" s="403"/>
      <c r="L23" s="403"/>
      <c r="M23" s="403"/>
      <c r="N23" s="403"/>
      <c r="O23" s="403"/>
      <c r="P23" s="403"/>
      <c r="Q23" s="16"/>
    </row>
    <row r="24" spans="2:17">
      <c r="B24" s="16"/>
      <c r="C24" s="428"/>
      <c r="D24" s="428"/>
      <c r="E24" s="428"/>
      <c r="F24" s="428"/>
      <c r="G24" s="432"/>
      <c r="H24" s="432"/>
      <c r="I24" s="432"/>
      <c r="J24" s="403"/>
      <c r="K24" s="403"/>
      <c r="L24" s="403"/>
      <c r="M24" s="403"/>
      <c r="N24" s="403"/>
      <c r="O24" s="403"/>
      <c r="P24" s="403"/>
      <c r="Q24" s="16"/>
    </row>
    <row r="25" spans="2:17">
      <c r="B25" s="16"/>
      <c r="C25" s="428"/>
      <c r="D25" s="428"/>
      <c r="E25" s="428"/>
      <c r="F25" s="428"/>
      <c r="G25" s="432"/>
      <c r="H25" s="432"/>
      <c r="I25" s="432"/>
      <c r="J25" s="403"/>
      <c r="K25" s="403"/>
      <c r="L25" s="403"/>
      <c r="M25" s="403"/>
      <c r="N25" s="403"/>
      <c r="O25" s="403"/>
      <c r="P25" s="403"/>
      <c r="Q25" s="16"/>
    </row>
    <row r="26" spans="2:17">
      <c r="B26" s="16"/>
      <c r="C26" s="428"/>
      <c r="D26" s="428"/>
      <c r="E26" s="428"/>
      <c r="F26" s="428"/>
      <c r="G26" s="432"/>
      <c r="H26" s="432"/>
      <c r="I26" s="432"/>
      <c r="J26" s="403"/>
      <c r="K26" s="403"/>
      <c r="L26" s="403"/>
      <c r="M26" s="403"/>
      <c r="N26" s="403"/>
      <c r="O26" s="403"/>
      <c r="P26" s="403"/>
      <c r="Q26" s="16"/>
    </row>
    <row r="27" spans="2:17">
      <c r="B27" s="16"/>
      <c r="C27" s="428"/>
      <c r="D27" s="428"/>
      <c r="E27" s="428"/>
      <c r="F27" s="428"/>
      <c r="G27" s="432"/>
      <c r="H27" s="432"/>
      <c r="I27" s="432"/>
      <c r="J27" s="403"/>
      <c r="K27" s="403"/>
      <c r="L27" s="403"/>
      <c r="M27" s="403"/>
      <c r="N27" s="403"/>
      <c r="O27" s="403"/>
      <c r="P27" s="403"/>
      <c r="Q27" s="16"/>
    </row>
    <row r="28" spans="2:17">
      <c r="B28" s="16"/>
      <c r="C28" s="428"/>
      <c r="D28" s="428"/>
      <c r="E28" s="428"/>
      <c r="F28" s="428"/>
      <c r="G28" s="432"/>
      <c r="H28" s="432"/>
      <c r="I28" s="432"/>
      <c r="J28" s="403"/>
      <c r="K28" s="403"/>
      <c r="L28" s="403"/>
      <c r="M28" s="403"/>
      <c r="N28" s="403"/>
      <c r="O28" s="403"/>
      <c r="P28" s="403"/>
      <c r="Q28" s="16"/>
    </row>
    <row r="29" spans="2:17">
      <c r="B29" s="16"/>
      <c r="C29" s="428"/>
      <c r="D29" s="428"/>
      <c r="E29" s="428"/>
      <c r="F29" s="428"/>
      <c r="G29" s="432"/>
      <c r="H29" s="432"/>
      <c r="I29" s="432"/>
      <c r="J29" s="403"/>
      <c r="K29" s="403"/>
      <c r="L29" s="403"/>
      <c r="M29" s="403"/>
      <c r="N29" s="403"/>
      <c r="O29" s="403"/>
      <c r="P29" s="403"/>
      <c r="Q29" s="16"/>
    </row>
    <row r="30" spans="2:17">
      <c r="B30" s="16"/>
      <c r="C30" s="428"/>
      <c r="D30" s="428"/>
      <c r="E30" s="428"/>
      <c r="F30" s="428"/>
      <c r="G30" s="432"/>
      <c r="H30" s="432"/>
      <c r="I30" s="432"/>
      <c r="J30" s="403"/>
      <c r="K30" s="403"/>
      <c r="L30" s="403"/>
      <c r="M30" s="403"/>
      <c r="N30" s="403"/>
      <c r="O30" s="403"/>
      <c r="P30" s="403"/>
      <c r="Q30" s="16"/>
    </row>
    <row r="31" spans="2:17">
      <c r="B31" s="16"/>
      <c r="C31" s="428"/>
      <c r="D31" s="428"/>
      <c r="E31" s="428"/>
      <c r="F31" s="428"/>
      <c r="G31" s="432"/>
      <c r="H31" s="432"/>
      <c r="I31" s="432"/>
      <c r="J31" s="403"/>
      <c r="K31" s="403"/>
      <c r="L31" s="403"/>
      <c r="M31" s="403"/>
      <c r="N31" s="403"/>
      <c r="O31" s="403"/>
      <c r="P31" s="403"/>
      <c r="Q31" s="16"/>
    </row>
    <row r="32" spans="2:17">
      <c r="B32" s="16"/>
      <c r="C32" s="428"/>
      <c r="D32" s="428"/>
      <c r="E32" s="428"/>
      <c r="F32" s="428"/>
      <c r="G32" s="432"/>
      <c r="H32" s="432"/>
      <c r="I32" s="432"/>
      <c r="J32" s="403"/>
      <c r="K32" s="403"/>
      <c r="L32" s="403"/>
      <c r="M32" s="403"/>
      <c r="N32" s="403"/>
      <c r="O32" s="403"/>
      <c r="P32" s="403"/>
      <c r="Q32" s="16"/>
    </row>
    <row r="33" spans="2:17">
      <c r="B33" s="16"/>
      <c r="C33" s="428"/>
      <c r="D33" s="428"/>
      <c r="E33" s="428"/>
      <c r="F33" s="428"/>
      <c r="G33" s="432"/>
      <c r="H33" s="432"/>
      <c r="I33" s="432"/>
      <c r="J33" s="403"/>
      <c r="K33" s="403"/>
      <c r="L33" s="403"/>
      <c r="M33" s="403"/>
      <c r="N33" s="403"/>
      <c r="O33" s="403"/>
      <c r="P33" s="403"/>
      <c r="Q33" s="16"/>
    </row>
    <row r="34" spans="2:17">
      <c r="B34" s="16"/>
      <c r="C34" s="428"/>
      <c r="D34" s="428"/>
      <c r="E34" s="428"/>
      <c r="F34" s="428"/>
      <c r="G34" s="432"/>
      <c r="H34" s="432"/>
      <c r="I34" s="432"/>
      <c r="J34" s="403"/>
      <c r="K34" s="403"/>
      <c r="L34" s="403"/>
      <c r="M34" s="403"/>
      <c r="N34" s="403"/>
      <c r="O34" s="403"/>
      <c r="P34" s="403"/>
      <c r="Q34" s="16"/>
    </row>
    <row r="35" spans="2:17">
      <c r="B35" s="16"/>
      <c r="C35" s="428"/>
      <c r="D35" s="428"/>
      <c r="E35" s="428"/>
      <c r="F35" s="428"/>
      <c r="G35" s="432"/>
      <c r="H35" s="432"/>
      <c r="I35" s="432"/>
      <c r="J35" s="403"/>
      <c r="K35" s="403"/>
      <c r="L35" s="403"/>
      <c r="M35" s="403"/>
      <c r="N35" s="403"/>
      <c r="O35" s="403"/>
      <c r="P35" s="403"/>
      <c r="Q35" s="16"/>
    </row>
    <row r="36" spans="2:17">
      <c r="B36" s="16"/>
      <c r="C36" s="428"/>
      <c r="D36" s="428"/>
      <c r="E36" s="428"/>
      <c r="F36" s="428"/>
      <c r="G36" s="432"/>
      <c r="H36" s="432"/>
      <c r="I36" s="432"/>
      <c r="J36" s="403"/>
      <c r="K36" s="403"/>
      <c r="L36" s="403"/>
      <c r="M36" s="403"/>
      <c r="N36" s="403"/>
      <c r="O36" s="403"/>
      <c r="P36" s="403"/>
      <c r="Q36" s="16"/>
    </row>
    <row r="37" spans="2:17">
      <c r="B37" s="16"/>
      <c r="C37" s="428"/>
      <c r="D37" s="428"/>
      <c r="E37" s="428"/>
      <c r="F37" s="428"/>
      <c r="G37" s="432"/>
      <c r="H37" s="432"/>
      <c r="I37" s="432"/>
      <c r="J37" s="403"/>
      <c r="K37" s="403"/>
      <c r="L37" s="403"/>
      <c r="M37" s="403"/>
      <c r="N37" s="403"/>
      <c r="O37" s="403"/>
      <c r="P37" s="403"/>
      <c r="Q37" s="16"/>
    </row>
    <row r="38" spans="2:17">
      <c r="B38" s="16"/>
      <c r="C38" s="428"/>
      <c r="D38" s="428"/>
      <c r="E38" s="428"/>
      <c r="F38" s="428"/>
      <c r="G38" s="432"/>
      <c r="H38" s="432"/>
      <c r="I38" s="432"/>
      <c r="J38" s="403"/>
      <c r="K38" s="403"/>
      <c r="L38" s="403"/>
      <c r="M38" s="403"/>
      <c r="N38" s="403"/>
      <c r="O38" s="403"/>
      <c r="P38" s="403"/>
      <c r="Q38" s="16"/>
    </row>
    <row r="39" spans="2:17">
      <c r="B39" s="16"/>
      <c r="C39" s="16"/>
      <c r="D39" s="16"/>
      <c r="E39" s="16"/>
      <c r="F39" s="16"/>
      <c r="G39" s="16"/>
      <c r="H39" s="16"/>
      <c r="I39" s="16"/>
      <c r="J39" s="16"/>
      <c r="K39" s="16"/>
      <c r="L39" s="16"/>
      <c r="M39" s="16"/>
      <c r="N39" s="16"/>
      <c r="O39" s="16"/>
      <c r="P39" s="16"/>
      <c r="Q39" s="16"/>
    </row>
  </sheetData>
  <mergeCells count="123">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 ref="F25:F26"/>
    <mergeCell ref="C27:C28"/>
    <mergeCell ref="D27:D28"/>
    <mergeCell ref="E27:E28"/>
    <mergeCell ref="F27:F28"/>
    <mergeCell ref="C21:C22"/>
    <mergeCell ref="D21:D22"/>
    <mergeCell ref="E21:E22"/>
    <mergeCell ref="F21:F22"/>
    <mergeCell ref="C23:C24"/>
    <mergeCell ref="D23:D24"/>
    <mergeCell ref="E23:E24"/>
    <mergeCell ref="F23:F24"/>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N20:P20"/>
    <mergeCell ref="N21:P21"/>
    <mergeCell ref="N22:P22"/>
    <mergeCell ref="N23:P23"/>
    <mergeCell ref="N24:P24"/>
    <mergeCell ref="N25:P25"/>
    <mergeCell ref="N15:P15"/>
    <mergeCell ref="N16:P16"/>
    <mergeCell ref="N17:P17"/>
    <mergeCell ref="N18:P18"/>
    <mergeCell ref="N19:P19"/>
    <mergeCell ref="N38:P38"/>
    <mergeCell ref="N32:P32"/>
    <mergeCell ref="N33:P33"/>
    <mergeCell ref="N34:P34"/>
    <mergeCell ref="N35:P35"/>
    <mergeCell ref="N36:P36"/>
    <mergeCell ref="N37:P37"/>
    <mergeCell ref="N26:P26"/>
    <mergeCell ref="N27:P27"/>
    <mergeCell ref="N28:P28"/>
    <mergeCell ref="N29:P29"/>
    <mergeCell ref="N30:P30"/>
    <mergeCell ref="N31:P31"/>
  </mergeCells>
  <dataValidations count="1">
    <dataValidation type="textLength" allowBlank="1" showInputMessage="1" showErrorMessage="1" sqref="C15:F38" xr:uid="{00000000-0002-0000-3400-000000000000}">
      <formula1>1</formula1>
      <formula2>1</formula2>
    </dataValidation>
  </dataValidations>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42578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77" t="s">
        <v>222</v>
      </c>
      <c r="H14" s="477"/>
      <c r="I14" s="477"/>
      <c r="J14" s="477" t="s">
        <v>226</v>
      </c>
      <c r="K14" s="477"/>
      <c r="L14" s="477"/>
      <c r="M14" s="477"/>
      <c r="N14" s="477" t="s">
        <v>241</v>
      </c>
      <c r="O14" s="477"/>
      <c r="P14" s="477"/>
      <c r="Q14" s="16"/>
    </row>
    <row r="15" spans="1:17">
      <c r="A15" s="9"/>
      <c r="B15" s="16"/>
      <c r="C15" s="428"/>
      <c r="D15" s="428"/>
      <c r="E15" s="428" t="s">
        <v>187</v>
      </c>
      <c r="F15" s="428" t="s">
        <v>187</v>
      </c>
      <c r="G15" s="432"/>
      <c r="H15" s="432"/>
      <c r="I15" s="432"/>
      <c r="J15" s="403"/>
      <c r="K15" s="403"/>
      <c r="L15" s="403"/>
      <c r="M15" s="403"/>
      <c r="N15" s="403"/>
      <c r="O15" s="403"/>
      <c r="P15" s="403"/>
      <c r="Q15" s="16"/>
    </row>
    <row r="16" spans="1:17">
      <c r="B16" s="16"/>
      <c r="C16" s="428"/>
      <c r="D16" s="428"/>
      <c r="E16" s="428"/>
      <c r="F16" s="428"/>
      <c r="G16" s="432"/>
      <c r="H16" s="432"/>
      <c r="I16" s="432"/>
      <c r="J16" s="403"/>
      <c r="K16" s="403"/>
      <c r="L16" s="403"/>
      <c r="M16" s="403"/>
      <c r="N16" s="403"/>
      <c r="O16" s="403"/>
      <c r="P16" s="403"/>
      <c r="Q16" s="16"/>
    </row>
    <row r="17" spans="2:17">
      <c r="B17" s="16"/>
      <c r="C17" s="428"/>
      <c r="D17" s="428"/>
      <c r="E17" s="428"/>
      <c r="F17" s="428"/>
      <c r="G17" s="432"/>
      <c r="H17" s="432"/>
      <c r="I17" s="432"/>
      <c r="J17" s="403"/>
      <c r="K17" s="403"/>
      <c r="L17" s="403"/>
      <c r="M17" s="403"/>
      <c r="N17" s="403"/>
      <c r="O17" s="403"/>
      <c r="P17" s="403"/>
      <c r="Q17" s="16"/>
    </row>
    <row r="18" spans="2:17">
      <c r="B18" s="16"/>
      <c r="C18" s="428"/>
      <c r="D18" s="428"/>
      <c r="E18" s="428"/>
      <c r="F18" s="428"/>
      <c r="G18" s="432"/>
      <c r="H18" s="432"/>
      <c r="I18" s="432"/>
      <c r="J18" s="403"/>
      <c r="K18" s="403"/>
      <c r="L18" s="403"/>
      <c r="M18" s="403"/>
      <c r="N18" s="403"/>
      <c r="O18" s="403"/>
      <c r="P18" s="403"/>
      <c r="Q18" s="16"/>
    </row>
    <row r="19" spans="2:17">
      <c r="B19" s="16"/>
      <c r="C19" s="428"/>
      <c r="D19" s="428"/>
      <c r="E19" s="428"/>
      <c r="F19" s="428"/>
      <c r="G19" s="432"/>
      <c r="H19" s="432"/>
      <c r="I19" s="432"/>
      <c r="J19" s="403"/>
      <c r="K19" s="403"/>
      <c r="L19" s="403"/>
      <c r="M19" s="403"/>
      <c r="N19" s="403"/>
      <c r="O19" s="403"/>
      <c r="P19" s="403"/>
      <c r="Q19" s="16"/>
    </row>
    <row r="20" spans="2:17">
      <c r="B20" s="16"/>
      <c r="C20" s="428"/>
      <c r="D20" s="428"/>
      <c r="E20" s="428"/>
      <c r="F20" s="428"/>
      <c r="G20" s="432"/>
      <c r="H20" s="432"/>
      <c r="I20" s="432"/>
      <c r="J20" s="403"/>
      <c r="K20" s="403"/>
      <c r="L20" s="403"/>
      <c r="M20" s="403"/>
      <c r="N20" s="403"/>
      <c r="O20" s="403"/>
      <c r="P20" s="403"/>
      <c r="Q20" s="16"/>
    </row>
    <row r="21" spans="2:17">
      <c r="B21" s="16"/>
      <c r="C21" s="428"/>
      <c r="D21" s="428"/>
      <c r="E21" s="428"/>
      <c r="F21" s="428"/>
      <c r="G21" s="432"/>
      <c r="H21" s="432"/>
      <c r="I21" s="432"/>
      <c r="J21" s="403"/>
      <c r="K21" s="403"/>
      <c r="L21" s="403"/>
      <c r="M21" s="403"/>
      <c r="N21" s="403"/>
      <c r="O21" s="403"/>
      <c r="P21" s="403"/>
      <c r="Q21" s="16"/>
    </row>
    <row r="22" spans="2:17">
      <c r="B22" s="16"/>
      <c r="C22" s="428"/>
      <c r="D22" s="428"/>
      <c r="E22" s="428"/>
      <c r="F22" s="428"/>
      <c r="G22" s="432"/>
      <c r="H22" s="432"/>
      <c r="I22" s="432"/>
      <c r="J22" s="403"/>
      <c r="K22" s="403"/>
      <c r="L22" s="403"/>
      <c r="M22" s="403"/>
      <c r="N22" s="403"/>
      <c r="O22" s="403"/>
      <c r="P22" s="403"/>
      <c r="Q22" s="16"/>
    </row>
    <row r="23" spans="2:17">
      <c r="B23" s="16"/>
      <c r="C23" s="428"/>
      <c r="D23" s="428"/>
      <c r="E23" s="428"/>
      <c r="F23" s="428"/>
      <c r="G23" s="432"/>
      <c r="H23" s="432"/>
      <c r="I23" s="432"/>
      <c r="J23" s="403"/>
      <c r="K23" s="403"/>
      <c r="L23" s="403"/>
      <c r="M23" s="403"/>
      <c r="N23" s="403"/>
      <c r="O23" s="403"/>
      <c r="P23" s="403"/>
      <c r="Q23" s="16"/>
    </row>
    <row r="24" spans="2:17">
      <c r="B24" s="16"/>
      <c r="C24" s="428"/>
      <c r="D24" s="428"/>
      <c r="E24" s="428"/>
      <c r="F24" s="428"/>
      <c r="G24" s="432"/>
      <c r="H24" s="432"/>
      <c r="I24" s="432"/>
      <c r="J24" s="403"/>
      <c r="K24" s="403"/>
      <c r="L24" s="403"/>
      <c r="M24" s="403"/>
      <c r="N24" s="403"/>
      <c r="O24" s="403"/>
      <c r="P24" s="403"/>
      <c r="Q24" s="16"/>
    </row>
    <row r="25" spans="2:17">
      <c r="B25" s="16"/>
      <c r="C25" s="428"/>
      <c r="D25" s="428"/>
      <c r="E25" s="428"/>
      <c r="F25" s="428"/>
      <c r="G25" s="432"/>
      <c r="H25" s="432"/>
      <c r="I25" s="432"/>
      <c r="J25" s="403"/>
      <c r="K25" s="403"/>
      <c r="L25" s="403"/>
      <c r="M25" s="403"/>
      <c r="N25" s="403"/>
      <c r="O25" s="403"/>
      <c r="P25" s="403"/>
      <c r="Q25" s="16"/>
    </row>
    <row r="26" spans="2:17">
      <c r="B26" s="16"/>
      <c r="C26" s="428"/>
      <c r="D26" s="428"/>
      <c r="E26" s="428"/>
      <c r="F26" s="428"/>
      <c r="G26" s="432"/>
      <c r="H26" s="432"/>
      <c r="I26" s="432"/>
      <c r="J26" s="403"/>
      <c r="K26" s="403"/>
      <c r="L26" s="403"/>
      <c r="M26" s="403"/>
      <c r="N26" s="403"/>
      <c r="O26" s="403"/>
      <c r="P26" s="403"/>
      <c r="Q26" s="16"/>
    </row>
    <row r="27" spans="2:17">
      <c r="B27" s="16"/>
      <c r="C27" s="428"/>
      <c r="D27" s="428"/>
      <c r="E27" s="428"/>
      <c r="F27" s="428"/>
      <c r="G27" s="432"/>
      <c r="H27" s="432"/>
      <c r="I27" s="432"/>
      <c r="J27" s="403"/>
      <c r="K27" s="403"/>
      <c r="L27" s="403"/>
      <c r="M27" s="403"/>
      <c r="N27" s="403"/>
      <c r="O27" s="403"/>
      <c r="P27" s="403"/>
      <c r="Q27" s="16"/>
    </row>
    <row r="28" spans="2:17">
      <c r="B28" s="16"/>
      <c r="C28" s="428"/>
      <c r="D28" s="428"/>
      <c r="E28" s="428"/>
      <c r="F28" s="428"/>
      <c r="G28" s="432"/>
      <c r="H28" s="432"/>
      <c r="I28" s="432"/>
      <c r="J28" s="403"/>
      <c r="K28" s="403"/>
      <c r="L28" s="403"/>
      <c r="M28" s="403"/>
      <c r="N28" s="403"/>
      <c r="O28" s="403"/>
      <c r="P28" s="403"/>
      <c r="Q28" s="16"/>
    </row>
    <row r="29" spans="2:17">
      <c r="B29" s="16"/>
      <c r="C29" s="428"/>
      <c r="D29" s="428"/>
      <c r="E29" s="428"/>
      <c r="F29" s="428"/>
      <c r="G29" s="432"/>
      <c r="H29" s="432"/>
      <c r="I29" s="432"/>
      <c r="J29" s="403"/>
      <c r="K29" s="403"/>
      <c r="L29" s="403"/>
      <c r="M29" s="403"/>
      <c r="N29" s="403"/>
      <c r="O29" s="403"/>
      <c r="P29" s="403"/>
      <c r="Q29" s="16"/>
    </row>
    <row r="30" spans="2:17">
      <c r="B30" s="16"/>
      <c r="C30" s="428"/>
      <c r="D30" s="428"/>
      <c r="E30" s="428"/>
      <c r="F30" s="428"/>
      <c r="G30" s="432"/>
      <c r="H30" s="432"/>
      <c r="I30" s="432"/>
      <c r="J30" s="403"/>
      <c r="K30" s="403"/>
      <c r="L30" s="403"/>
      <c r="M30" s="403"/>
      <c r="N30" s="403"/>
      <c r="O30" s="403"/>
      <c r="P30" s="403"/>
      <c r="Q30" s="16"/>
    </row>
    <row r="31" spans="2:17">
      <c r="B31" s="16"/>
      <c r="C31" s="428"/>
      <c r="D31" s="428"/>
      <c r="E31" s="428"/>
      <c r="F31" s="428"/>
      <c r="G31" s="432"/>
      <c r="H31" s="432"/>
      <c r="I31" s="432"/>
      <c r="J31" s="403"/>
      <c r="K31" s="403"/>
      <c r="L31" s="403"/>
      <c r="M31" s="403"/>
      <c r="N31" s="403"/>
      <c r="O31" s="403"/>
      <c r="P31" s="403"/>
      <c r="Q31" s="16"/>
    </row>
    <row r="32" spans="2:17">
      <c r="B32" s="16"/>
      <c r="C32" s="428"/>
      <c r="D32" s="428"/>
      <c r="E32" s="428"/>
      <c r="F32" s="428"/>
      <c r="G32" s="432"/>
      <c r="H32" s="432"/>
      <c r="I32" s="432"/>
      <c r="J32" s="403"/>
      <c r="K32" s="403"/>
      <c r="L32" s="403"/>
      <c r="M32" s="403"/>
      <c r="N32" s="403"/>
      <c r="O32" s="403"/>
      <c r="P32" s="403"/>
      <c r="Q32" s="16"/>
    </row>
    <row r="33" spans="2:17">
      <c r="B33" s="16"/>
      <c r="C33" s="428"/>
      <c r="D33" s="428"/>
      <c r="E33" s="428"/>
      <c r="F33" s="428"/>
      <c r="G33" s="432"/>
      <c r="H33" s="432"/>
      <c r="I33" s="432"/>
      <c r="J33" s="403"/>
      <c r="K33" s="403"/>
      <c r="L33" s="403"/>
      <c r="M33" s="403"/>
      <c r="N33" s="403"/>
      <c r="O33" s="403"/>
      <c r="P33" s="403"/>
      <c r="Q33" s="16"/>
    </row>
    <row r="34" spans="2:17">
      <c r="B34" s="16"/>
      <c r="C34" s="428"/>
      <c r="D34" s="428"/>
      <c r="E34" s="428"/>
      <c r="F34" s="428"/>
      <c r="G34" s="432"/>
      <c r="H34" s="432"/>
      <c r="I34" s="432"/>
      <c r="J34" s="403"/>
      <c r="K34" s="403"/>
      <c r="L34" s="403"/>
      <c r="M34" s="403"/>
      <c r="N34" s="403"/>
      <c r="O34" s="403"/>
      <c r="P34" s="403"/>
      <c r="Q34" s="16"/>
    </row>
    <row r="35" spans="2:17">
      <c r="B35" s="16"/>
      <c r="C35" s="428"/>
      <c r="D35" s="428"/>
      <c r="E35" s="428"/>
      <c r="F35" s="428"/>
      <c r="G35" s="432"/>
      <c r="H35" s="432"/>
      <c r="I35" s="432"/>
      <c r="J35" s="403"/>
      <c r="K35" s="403"/>
      <c r="L35" s="403"/>
      <c r="M35" s="403"/>
      <c r="N35" s="403"/>
      <c r="O35" s="403"/>
      <c r="P35" s="403"/>
      <c r="Q35" s="16"/>
    </row>
    <row r="36" spans="2:17">
      <c r="B36" s="16"/>
      <c r="C36" s="428"/>
      <c r="D36" s="428"/>
      <c r="E36" s="428"/>
      <c r="F36" s="428"/>
      <c r="G36" s="432"/>
      <c r="H36" s="432"/>
      <c r="I36" s="432"/>
      <c r="J36" s="403"/>
      <c r="K36" s="403"/>
      <c r="L36" s="403"/>
      <c r="M36" s="403"/>
      <c r="N36" s="403"/>
      <c r="O36" s="403"/>
      <c r="P36" s="403"/>
      <c r="Q36" s="16"/>
    </row>
    <row r="37" spans="2:17">
      <c r="B37" s="16"/>
      <c r="C37" s="428"/>
      <c r="D37" s="428"/>
      <c r="E37" s="428"/>
      <c r="F37" s="428"/>
      <c r="G37" s="432"/>
      <c r="H37" s="432"/>
      <c r="I37" s="432"/>
      <c r="J37" s="403"/>
      <c r="K37" s="403"/>
      <c r="L37" s="403"/>
      <c r="M37" s="403"/>
      <c r="N37" s="403"/>
      <c r="O37" s="403"/>
      <c r="P37" s="403"/>
      <c r="Q37" s="16"/>
    </row>
    <row r="38" spans="2:17">
      <c r="B38" s="16"/>
      <c r="C38" s="428"/>
      <c r="D38" s="428"/>
      <c r="E38" s="428"/>
      <c r="F38" s="428"/>
      <c r="G38" s="432"/>
      <c r="H38" s="432"/>
      <c r="I38" s="432"/>
      <c r="J38" s="403"/>
      <c r="K38" s="403"/>
      <c r="L38" s="403"/>
      <c r="M38" s="403"/>
      <c r="N38" s="403"/>
      <c r="O38" s="403"/>
      <c r="P38" s="403"/>
      <c r="Q38" s="16"/>
    </row>
    <row r="39" spans="2:17">
      <c r="B39" s="16"/>
      <c r="C39" s="16"/>
      <c r="D39" s="16"/>
      <c r="E39" s="16"/>
      <c r="F39" s="16"/>
      <c r="G39" s="16"/>
      <c r="H39" s="16"/>
      <c r="I39" s="16"/>
      <c r="J39" s="16"/>
      <c r="K39" s="16"/>
      <c r="L39" s="16"/>
      <c r="M39" s="16"/>
      <c r="N39" s="16"/>
      <c r="O39" s="16"/>
      <c r="P39" s="16"/>
      <c r="Q39" s="16"/>
    </row>
  </sheetData>
  <mergeCells count="123">
    <mergeCell ref="G14:I14"/>
    <mergeCell ref="J14:M14"/>
    <mergeCell ref="N14:P14"/>
    <mergeCell ref="C15:C16"/>
    <mergeCell ref="D15:D16"/>
    <mergeCell ref="E15:E16"/>
    <mergeCell ref="F15:F16"/>
    <mergeCell ref="G15:I15"/>
    <mergeCell ref="J15:M15"/>
    <mergeCell ref="N15:P15"/>
    <mergeCell ref="G16:I16"/>
    <mergeCell ref="J16:M16"/>
    <mergeCell ref="N16:P16"/>
    <mergeCell ref="C17:C18"/>
    <mergeCell ref="D17:D18"/>
    <mergeCell ref="E17:E18"/>
    <mergeCell ref="F17:F18"/>
    <mergeCell ref="G17:I17"/>
    <mergeCell ref="J17:M17"/>
    <mergeCell ref="N17:P17"/>
    <mergeCell ref="G18:I18"/>
    <mergeCell ref="J18:M18"/>
    <mergeCell ref="N18:P18"/>
    <mergeCell ref="C19:C20"/>
    <mergeCell ref="D19:D20"/>
    <mergeCell ref="E19:E20"/>
    <mergeCell ref="F19:F20"/>
    <mergeCell ref="G19:I19"/>
    <mergeCell ref="J19:M19"/>
    <mergeCell ref="N19:P19"/>
    <mergeCell ref="G20:I20"/>
    <mergeCell ref="J20:M20"/>
    <mergeCell ref="N20:P20"/>
    <mergeCell ref="C21:C22"/>
    <mergeCell ref="D21:D22"/>
    <mergeCell ref="E21:E22"/>
    <mergeCell ref="F21:F22"/>
    <mergeCell ref="G21:I21"/>
    <mergeCell ref="J21:M21"/>
    <mergeCell ref="N21:P21"/>
    <mergeCell ref="G22:I22"/>
    <mergeCell ref="J22:M22"/>
    <mergeCell ref="N22:P22"/>
    <mergeCell ref="C23:C24"/>
    <mergeCell ref="D23:D24"/>
    <mergeCell ref="E23:E24"/>
    <mergeCell ref="F23:F24"/>
    <mergeCell ref="G23:I23"/>
    <mergeCell ref="J23:M23"/>
    <mergeCell ref="N23:P23"/>
    <mergeCell ref="G24:I24"/>
    <mergeCell ref="J24:M24"/>
    <mergeCell ref="N24:P24"/>
    <mergeCell ref="C25:C26"/>
    <mergeCell ref="D25:D26"/>
    <mergeCell ref="E25:E26"/>
    <mergeCell ref="F25:F26"/>
    <mergeCell ref="G25:I25"/>
    <mergeCell ref="J25:M25"/>
    <mergeCell ref="N25:P25"/>
    <mergeCell ref="G26:I26"/>
    <mergeCell ref="J26:M26"/>
    <mergeCell ref="N26:P26"/>
    <mergeCell ref="C27:C28"/>
    <mergeCell ref="D27:D28"/>
    <mergeCell ref="E27:E28"/>
    <mergeCell ref="F27:F28"/>
    <mergeCell ref="G27:I27"/>
    <mergeCell ref="J27:M27"/>
    <mergeCell ref="N27:P27"/>
    <mergeCell ref="G28:I28"/>
    <mergeCell ref="J28:M28"/>
    <mergeCell ref="N28:P28"/>
    <mergeCell ref="C29:C30"/>
    <mergeCell ref="D29:D30"/>
    <mergeCell ref="E29:E30"/>
    <mergeCell ref="F29:F30"/>
    <mergeCell ref="G29:I29"/>
    <mergeCell ref="J29:M29"/>
    <mergeCell ref="N29:P29"/>
    <mergeCell ref="G30:I30"/>
    <mergeCell ref="J30:M30"/>
    <mergeCell ref="N30:P30"/>
    <mergeCell ref="C31:C32"/>
    <mergeCell ref="D31:D32"/>
    <mergeCell ref="E31:E32"/>
    <mergeCell ref="F31:F32"/>
    <mergeCell ref="G31:I31"/>
    <mergeCell ref="J31:M31"/>
    <mergeCell ref="N31:P31"/>
    <mergeCell ref="G32:I32"/>
    <mergeCell ref="J32:M32"/>
    <mergeCell ref="N32:P32"/>
    <mergeCell ref="C33:C34"/>
    <mergeCell ref="D33:D34"/>
    <mergeCell ref="E33:E34"/>
    <mergeCell ref="F33:F34"/>
    <mergeCell ref="G33:I33"/>
    <mergeCell ref="J33:M33"/>
    <mergeCell ref="N33:P33"/>
    <mergeCell ref="G34:I34"/>
    <mergeCell ref="J34:M34"/>
    <mergeCell ref="N34:P34"/>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s>
  <dataValidations count="1">
    <dataValidation type="textLength" allowBlank="1" showInputMessage="1" showErrorMessage="1" sqref="C15:F38" xr:uid="{00000000-0002-0000-3600-000000000000}">
      <formula1>1</formula1>
      <formula2>1</formula2>
    </dataValidation>
  </dataValidations>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Plan48"/>
  <dimension ref="A11:Q5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0</v>
      </c>
      <c r="F13" s="42" t="e">
        <f>E13/SUM(E13:E14)</f>
        <v>#DIV/0!</v>
      </c>
      <c r="G13" s="16"/>
      <c r="H13" s="16" t="s">
        <v>138</v>
      </c>
      <c r="I13" s="37"/>
      <c r="J13" s="37">
        <f>COUNTIFS(Tabela1[RESPOSTA],"verdadeiro",Tabela1[D],"X")</f>
        <v>0</v>
      </c>
      <c r="K13" s="42" t="e">
        <f>J13/SUM(J13:J14)</f>
        <v>#DIV/0!</v>
      </c>
      <c r="L13" s="37"/>
      <c r="M13" s="16" t="s">
        <v>138</v>
      </c>
      <c r="N13" s="37"/>
      <c r="O13" s="37">
        <f>COUNTIFS(Tabela1[RESPOSTA],"verdadeiro",Tabela1[M],"X")</f>
        <v>0</v>
      </c>
      <c r="P13" s="42" t="e">
        <f>O13/SUM(O13:O14)</f>
        <v>#DIV/0!</v>
      </c>
      <c r="Q13" s="16"/>
    </row>
    <row r="14" spans="1:17">
      <c r="A14" s="9"/>
      <c r="B14" s="16"/>
      <c r="C14" s="35" t="s">
        <v>139</v>
      </c>
      <c r="D14" s="16"/>
      <c r="E14" s="16">
        <f>COUNTIF(Cores!B2:B44,"Falso")</f>
        <v>0</v>
      </c>
      <c r="F14" s="42" t="e">
        <f>E14/SUM(E13:E14)</f>
        <v>#DIV/0!</v>
      </c>
      <c r="G14" s="16"/>
      <c r="H14" s="16" t="s">
        <v>139</v>
      </c>
      <c r="I14" s="37"/>
      <c r="J14" s="37">
        <f>COUNTIFS(Tabela1[RESPOSTA],"falso",Tabela1[D],"X")</f>
        <v>0</v>
      </c>
      <c r="K14" s="42" t="e">
        <f>J14/SUM(J13:J14)</f>
        <v>#DIV/0!</v>
      </c>
      <c r="L14" s="37"/>
      <c r="M14" s="16" t="s">
        <v>139</v>
      </c>
      <c r="N14" s="37"/>
      <c r="O14" s="37">
        <f>COUNTIFS(Tabela1[RESPOSTA],"falso",Tabela1[M],"X")</f>
        <v>0</v>
      </c>
      <c r="P14" s="42" t="e">
        <f>O14/SUM(O13:O14)</f>
        <v>#DIV/0!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255</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t="e">
        <f>E34/SUM(E34:E35)</f>
        <v>#DIV/0!</v>
      </c>
      <c r="G34" s="16"/>
      <c r="H34" s="16" t="s">
        <v>138</v>
      </c>
      <c r="I34" s="37"/>
      <c r="J34" s="37">
        <f>COUNTIFS(Tabela1[RESPOSTA],"verdadeiro",Tabela1[I],"X")</f>
        <v>0</v>
      </c>
      <c r="K34" s="42" t="e">
        <f>J34/SUM(J34:J35)</f>
        <v>#DIV/0!</v>
      </c>
      <c r="L34" s="16"/>
      <c r="M34" s="16" t="s">
        <v>138</v>
      </c>
      <c r="N34" s="37"/>
      <c r="O34" s="37">
        <f>COUNTIFS(Tabela1[RESPOSTA],"verdadeiro",Tabela1[C],"X")</f>
        <v>0</v>
      </c>
      <c r="P34" s="42" t="e">
        <f>O34/SUM(O34:O35)</f>
        <v>#DIV/0!</v>
      </c>
      <c r="Q34" s="16"/>
    </row>
    <row r="35" spans="2:17">
      <c r="B35" s="16"/>
      <c r="C35" s="16" t="s">
        <v>139</v>
      </c>
      <c r="D35" s="37"/>
      <c r="E35" s="37">
        <f>COUNTIFS(Tabela1[RESPOSTA],"falso",Tabela1[A],"X")</f>
        <v>0</v>
      </c>
      <c r="F35" s="42" t="e">
        <f>E35/SUM(E34:E35)</f>
        <v>#DIV/0!</v>
      </c>
      <c r="G35" s="16"/>
      <c r="H35" s="16" t="s">
        <v>139</v>
      </c>
      <c r="I35" s="37"/>
      <c r="J35" s="37">
        <f>COUNTIFS(Tabela1[RESPOSTA],"falso",Tabela1[I],"X")</f>
        <v>0</v>
      </c>
      <c r="K35" s="42" t="e">
        <f>J35/SUM(J34:J35)</f>
        <v>#DIV/0!</v>
      </c>
      <c r="L35" s="16"/>
      <c r="M35" s="16" t="s">
        <v>139</v>
      </c>
      <c r="N35" s="37"/>
      <c r="O35" s="37">
        <f>COUNTIFS(Tabela1[RESPOSTA],"falso",Tabela1[C],"X")</f>
        <v>0</v>
      </c>
      <c r="P35" s="42" t="e">
        <f>O35/SUM(O34:O35)</f>
        <v>#DIV/0!</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2"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1</v>
      </c>
      <c r="C24" t="s">
        <v>13</v>
      </c>
      <c r="D24" s="5" t="str">
        <f t="shared" si="0"/>
        <v>A_OK</v>
      </c>
      <c r="E24" s="5">
        <f t="shared" si="1"/>
        <v>111</v>
      </c>
      <c r="F24" s="5">
        <f t="shared" si="1"/>
        <v>23</v>
      </c>
      <c r="G24" s="5">
        <f t="shared" si="1"/>
        <v>94</v>
      </c>
      <c r="H24" s="3" t="str">
        <f t="shared" si="2"/>
        <v/>
      </c>
      <c r="I24" s="3" t="str">
        <f t="shared" si="3"/>
        <v/>
      </c>
      <c r="J24" s="3" t="str">
        <f t="shared" si="4"/>
        <v>x</v>
      </c>
      <c r="K24" s="3" t="str">
        <f t="shared" si="5"/>
        <v/>
      </c>
      <c r="L24" s="3" t="str">
        <f t="shared" si="6"/>
        <v/>
      </c>
    </row>
    <row r="25" spans="1:12">
      <c r="A25" s="2" t="s">
        <v>42</v>
      </c>
      <c r="B25" s="2" t="b">
        <v>1</v>
      </c>
      <c r="C25" t="s">
        <v>13</v>
      </c>
      <c r="D25" s="5" t="str">
        <f t="shared" si="0"/>
        <v>A_OK</v>
      </c>
      <c r="E25" s="5">
        <f t="shared" si="1"/>
        <v>111</v>
      </c>
      <c r="F25" s="5">
        <f t="shared" si="1"/>
        <v>23</v>
      </c>
      <c r="G25" s="5">
        <f t="shared" si="1"/>
        <v>94</v>
      </c>
      <c r="H25" s="3" t="str">
        <f t="shared" si="2"/>
        <v/>
      </c>
      <c r="I25" s="3" t="str">
        <f t="shared" si="3"/>
        <v/>
      </c>
      <c r="J25" s="3" t="str">
        <f t="shared" si="4"/>
        <v>x</v>
      </c>
      <c r="K25" s="3" t="str">
        <f t="shared" si="5"/>
        <v/>
      </c>
      <c r="L25" s="3" t="str">
        <f t="shared" si="6"/>
        <v/>
      </c>
    </row>
    <row r="26" spans="1:12">
      <c r="A26" s="2" t="s">
        <v>43</v>
      </c>
      <c r="B26" s="2" t="b">
        <v>1</v>
      </c>
      <c r="C26" t="s">
        <v>13</v>
      </c>
      <c r="D26" s="5" t="str">
        <f t="shared" si="0"/>
        <v>A_OK</v>
      </c>
      <c r="E26" s="5">
        <f t="shared" si="1"/>
        <v>111</v>
      </c>
      <c r="F26" s="5">
        <f t="shared" si="1"/>
        <v>23</v>
      </c>
      <c r="G26" s="5">
        <f t="shared" si="1"/>
        <v>94</v>
      </c>
      <c r="H26" s="3" t="str">
        <f t="shared" si="2"/>
        <v/>
      </c>
      <c r="I26" s="3" t="str">
        <f t="shared" si="3"/>
        <v/>
      </c>
      <c r="J26" s="3" t="str">
        <f t="shared" si="4"/>
        <v>x</v>
      </c>
      <c r="K26" s="3" t="str">
        <f t="shared" si="5"/>
        <v/>
      </c>
      <c r="L26" s="3" t="str">
        <f t="shared" si="6"/>
        <v/>
      </c>
    </row>
    <row r="27" spans="1:12">
      <c r="A27" s="2" t="s">
        <v>44</v>
      </c>
      <c r="B27" s="2" t="b">
        <v>1</v>
      </c>
      <c r="C27" t="s">
        <v>13</v>
      </c>
      <c r="D27" s="5" t="str">
        <f t="shared" si="0"/>
        <v>A_OK</v>
      </c>
      <c r="E27" s="5">
        <f t="shared" si="1"/>
        <v>111</v>
      </c>
      <c r="F27" s="5">
        <f t="shared" si="1"/>
        <v>23</v>
      </c>
      <c r="G27" s="5">
        <f t="shared" si="1"/>
        <v>94</v>
      </c>
      <c r="H27" s="3" t="str">
        <f t="shared" si="2"/>
        <v/>
      </c>
      <c r="I27" s="3" t="str">
        <f t="shared" si="3"/>
        <v/>
      </c>
      <c r="J27" s="3" t="str">
        <f t="shared" si="4"/>
        <v>x</v>
      </c>
      <c r="K27" s="3" t="str">
        <f t="shared" si="5"/>
        <v/>
      </c>
      <c r="L27" s="3" t="str">
        <f t="shared" si="6"/>
        <v/>
      </c>
    </row>
    <row r="28" spans="1:12">
      <c r="A28" s="2" t="s">
        <v>45</v>
      </c>
      <c r="B28" s="2" t="b">
        <v>1</v>
      </c>
      <c r="C28" t="s">
        <v>13</v>
      </c>
      <c r="D28" s="5" t="str">
        <f t="shared" si="0"/>
        <v>A_OK</v>
      </c>
      <c r="E28" s="5">
        <f t="shared" si="1"/>
        <v>111</v>
      </c>
      <c r="F28" s="5">
        <f t="shared" si="1"/>
        <v>23</v>
      </c>
      <c r="G28" s="5">
        <f t="shared" si="1"/>
        <v>94</v>
      </c>
      <c r="H28" s="3" t="str">
        <f t="shared" si="2"/>
        <v/>
      </c>
      <c r="I28" s="3" t="str">
        <f t="shared" si="3"/>
        <v/>
      </c>
      <c r="J28" s="3" t="str">
        <f t="shared" si="4"/>
        <v>x</v>
      </c>
      <c r="K28" s="3" t="str">
        <f t="shared" si="5"/>
        <v/>
      </c>
      <c r="L28" s="3" t="str">
        <f t="shared" si="6"/>
        <v/>
      </c>
    </row>
    <row r="29" spans="1:12">
      <c r="A29" s="2" t="s">
        <v>46</v>
      </c>
      <c r="B29" s="2" t="b">
        <v>1</v>
      </c>
      <c r="C29" t="s">
        <v>13</v>
      </c>
      <c r="D29" s="5" t="str">
        <f t="shared" si="0"/>
        <v>I_OK</v>
      </c>
      <c r="E29" s="5">
        <f t="shared" si="1"/>
        <v>0</v>
      </c>
      <c r="F29" s="5">
        <f t="shared" si="1"/>
        <v>35</v>
      </c>
      <c r="G29" s="5">
        <f t="shared" si="1"/>
        <v>104</v>
      </c>
      <c r="H29" s="3" t="str">
        <f t="shared" si="2"/>
        <v/>
      </c>
      <c r="I29" s="3" t="str">
        <f t="shared" si="3"/>
        <v/>
      </c>
      <c r="J29" s="3" t="str">
        <f t="shared" si="4"/>
        <v/>
      </c>
      <c r="K29" s="3" t="str">
        <f t="shared" si="5"/>
        <v>x</v>
      </c>
      <c r="L29" s="3" t="str">
        <f t="shared" si="6"/>
        <v/>
      </c>
    </row>
    <row r="30" spans="1:12">
      <c r="A30" s="2" t="s">
        <v>47</v>
      </c>
      <c r="B30" s="2" t="b">
        <v>1</v>
      </c>
      <c r="C30" t="s">
        <v>13</v>
      </c>
      <c r="D30" s="5" t="str">
        <f t="shared" si="0"/>
        <v>I_OK</v>
      </c>
      <c r="E30" s="5">
        <f t="shared" si="1"/>
        <v>0</v>
      </c>
      <c r="F30" s="5">
        <f t="shared" si="1"/>
        <v>35</v>
      </c>
      <c r="G30" s="5">
        <f t="shared" si="1"/>
        <v>104</v>
      </c>
      <c r="H30" s="3" t="str">
        <f t="shared" si="2"/>
        <v/>
      </c>
      <c r="I30" s="3" t="str">
        <f t="shared" si="3"/>
        <v/>
      </c>
      <c r="J30" s="3" t="str">
        <f t="shared" si="4"/>
        <v/>
      </c>
      <c r="K30" s="3" t="str">
        <f t="shared" si="5"/>
        <v>x</v>
      </c>
      <c r="L30" s="3" t="str">
        <f t="shared" si="6"/>
        <v/>
      </c>
    </row>
    <row r="31" spans="1:12">
      <c r="A31" s="2" t="s">
        <v>48</v>
      </c>
      <c r="B31" s="2" t="b">
        <v>1</v>
      </c>
      <c r="C31" t="s">
        <v>13</v>
      </c>
      <c r="D31" s="5" t="str">
        <f t="shared" si="0"/>
        <v>I_OK</v>
      </c>
      <c r="E31" s="5">
        <f t="shared" si="1"/>
        <v>0</v>
      </c>
      <c r="F31" s="5">
        <f t="shared" si="1"/>
        <v>35</v>
      </c>
      <c r="G31" s="5">
        <f t="shared" si="1"/>
        <v>104</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ANALYZE_anexo2</vt:lpstr>
      <vt:lpstr>ANALYZE_anexo3</vt:lpstr>
      <vt:lpstr>ANALYZE_anexo4</vt:lpstr>
      <vt:lpstr>ANALYZE_anexo5</vt:lpstr>
      <vt:lpstr>ANALYZE_anexo6</vt:lpstr>
      <vt:lpstr>ANALYZE_anexo6 (2)</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2018-01-22T22:52:46Z</dcterms:modified>
</cp:coreProperties>
</file>