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0395" windowHeight="8130" activeTab="1"/>
  </bookViews>
  <sheets>
    <sheet name="Plan1" sheetId="6" r:id="rId1"/>
    <sheet name="MEDICAO COMPARATIVA" sheetId="5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5" l="1"/>
  <c r="E79" i="5"/>
  <c r="F79" i="5"/>
  <c r="E73" i="5" l="1"/>
  <c r="Z62" i="5" l="1"/>
  <c r="D78" i="5" s="1"/>
  <c r="Y62" i="5"/>
  <c r="F78" i="5" s="1"/>
  <c r="X62" i="5"/>
  <c r="E78" i="5" s="1"/>
  <c r="W62" i="5"/>
  <c r="V62" i="5"/>
  <c r="D77" i="5" s="1"/>
  <c r="U62" i="5"/>
  <c r="F77" i="5" s="1"/>
  <c r="T62" i="5"/>
  <c r="E77" i="5" s="1"/>
  <c r="S62" i="5"/>
  <c r="R62" i="5"/>
  <c r="D76" i="5" s="1"/>
  <c r="Q62" i="5"/>
  <c r="F76" i="5" s="1"/>
  <c r="P62" i="5"/>
  <c r="E76" i="5" s="1"/>
  <c r="O62" i="5"/>
  <c r="N62" i="5"/>
  <c r="D75" i="5" s="1"/>
  <c r="M62" i="5"/>
  <c r="F75" i="5" s="1"/>
  <c r="L62" i="5"/>
  <c r="E75" i="5" s="1"/>
  <c r="K62" i="5"/>
  <c r="J62" i="5"/>
  <c r="D74" i="5" s="1"/>
  <c r="I62" i="5"/>
  <c r="F74" i="5" s="1"/>
  <c r="H62" i="5"/>
  <c r="E74" i="5" s="1"/>
  <c r="G62" i="5"/>
  <c r="F62" i="5"/>
  <c r="D73" i="5" s="1"/>
  <c r="E62" i="5"/>
  <c r="F73" i="5" s="1"/>
  <c r="D62" i="5"/>
  <c r="AN29" i="5" l="1"/>
  <c r="AN32" i="5" l="1"/>
  <c r="AN31" i="5"/>
  <c r="AN30" i="5"/>
  <c r="AN28" i="5"/>
  <c r="AN26" i="5"/>
  <c r="AN24" i="5"/>
  <c r="AN23" i="5"/>
</calcChain>
</file>

<file path=xl/sharedStrings.xml><?xml version="1.0" encoding="utf-8"?>
<sst xmlns="http://schemas.openxmlformats.org/spreadsheetml/2006/main" count="304" uniqueCount="102">
  <si>
    <t>ELABORAÇÃO 
DO 
ESTUDO PRELIMINAR</t>
  </si>
  <si>
    <t>CRIAÇÃO DO
PAD</t>
  </si>
  <si>
    <t>ANALISE DO ESTUDO PRELIMINAR</t>
  </si>
  <si>
    <t>ELABORAÇÃO DO PROJETO BÁSICO</t>
  </si>
  <si>
    <t>ANALISE DO PROJETO BASICO</t>
  </si>
  <si>
    <t>SILMARA</t>
  </si>
  <si>
    <t>PROCEDIMENTOS NÃO PADRONIZADOS</t>
  </si>
  <si>
    <t>PROCESSOS INFORMAIS NA ABERTURA DO PAD</t>
  </si>
  <si>
    <t>FALTA DE / INCOMPLETUDE DO ITEM:  INFORMAÇÃO DE TERCEIROS</t>
  </si>
  <si>
    <t>FALTA DE / INCOMPLETUDE DO ITEM:  IDENTIFICAÇÃO COMPLETA DA DEMANDA</t>
  </si>
  <si>
    <t>FALTA DE / INCOMPLETUDE DO ITEM:  TÍTULO DO PROJETO</t>
  </si>
  <si>
    <t>FALTA DE / INCOMPLETUDE DO ITEM:  GESTOR E DEMANDANTE</t>
  </si>
  <si>
    <t>FALTA DE / INCOMPLETUDE DO ITEM:  TERMO DE OFICIALIZAÇÃO DA DEMANDA</t>
  </si>
  <si>
    <t>FALTA DE / INCOMPLETUDE DO ITEM:  JUSTIFICATIVAS</t>
  </si>
  <si>
    <t>FALTA DE / INCOMPLETUDE DO ITEM:  FOTOS OU DESENHO PERTINENTE</t>
  </si>
  <si>
    <t>FALTA DE / INCOMPLETUDE DO ITEM:  DESCRIÇÃO DA GARANTIA</t>
  </si>
  <si>
    <t>FALTA DE / INCOMPLETUDE DO ITEM:  DOCUMENTOS HABILITATÓRIOS</t>
  </si>
  <si>
    <t>FALTA DE / INCOMPLETUDE DO ITEM:  CLÁUSULA GERAL - DISPOSIÇÕES GERAIS</t>
  </si>
  <si>
    <t>FALTA DE / INCOMPLETUDE DO ITEM: DO PEDIDO PARA DECLARAÇÃO DE VIABILIDADE DA CONTRATAÇÃO</t>
  </si>
  <si>
    <t>FALTA DE / INCOMPLETUDE DO ITEM: CLÁUSULA DO PAGAMENTO</t>
  </si>
  <si>
    <t>TOTAL DE NÃO CONFORMIDADES POR PAD &gt;&gt;</t>
  </si>
  <si>
    <t>TOTAL DE NÃO CONFORMIDADES</t>
  </si>
  <si>
    <t>SESEG</t>
  </si>
  <si>
    <t>ST</t>
  </si>
  <si>
    <t>SMIC</t>
  </si>
  <si>
    <t>SAPRE</t>
  </si>
  <si>
    <t xml:space="preserve">Defeito - </t>
  </si>
  <si>
    <t>OBS</t>
  </si>
  <si>
    <t>FALTA DE / INCOMPLETUDE DO ITEM:  RECEBIMENTOS PROVISÓRIO E DEFINITIVO</t>
  </si>
  <si>
    <t>Defeito -  esquecer de citar item faltante no projeto básico ou no estudo técnico</t>
  </si>
  <si>
    <t>1811/2016 Alarme Monitorado</t>
  </si>
  <si>
    <r>
      <t xml:space="preserve">FALTA DE / INCOMPLETUDE DO ITEM:  CONTINUIDADE DA DEMANDA  </t>
    </r>
    <r>
      <rPr>
        <sz val="10"/>
        <color rgb="FFFF0000"/>
        <rFont val="Calibri"/>
        <family val="2"/>
        <scheme val="minor"/>
      </rPr>
      <t>?????????? DO Q SE TRATA??</t>
    </r>
  </si>
  <si>
    <t>FALTA DE / INCOMPLETUDE DO ITEM:  SISTEMÁTICAS LEGAIS / LEGISLAÇÃO APLICÁVEL AO OBJETO</t>
  </si>
  <si>
    <t>FALTA DE / INCOMPLETUDE DO ITEM: CLÁUSULA DO GESTOR E/OU FISCAL</t>
  </si>
  <si>
    <t>FALTA DE ESTUDO TÉCNICO PRELIMINAR</t>
  </si>
  <si>
    <t>FALTA DE / INCOMPLETUDE DO ITEM:  CRITÉRIOS DE SUSTENTABILIDADE E/OU EPIs</t>
  </si>
  <si>
    <t>FALTA DE / INCOMPLETUDE DO ITEM:  PRECIFICAÇÃO E/OU COMPATIBILIDADE DOS ORÇAMENTOS</t>
  </si>
  <si>
    <t xml:space="preserve">FALTA DE / INCOMPLETUDE DO ITEM:  SUGESTÃO DE SANÇÕES </t>
  </si>
  <si>
    <t>13929/2016 monitoram CFTV Capital</t>
  </si>
  <si>
    <t>OBS: não</t>
  </si>
  <si>
    <t>12708/2016 Combustíveis</t>
  </si>
  <si>
    <t>enviado PB</t>
  </si>
  <si>
    <t>FALTA DE/INCOMPLETUDE DO ITEM:  PREVISÃO EM PROPOSTA ORÇAMENTÁRIA</t>
  </si>
  <si>
    <t>FALTA DE/INCOMPLETUDE DO ITEM:  JUSTIFICATIVAS PARA O PARCELAMENTO OU NÃO DO OBJETO</t>
  </si>
  <si>
    <t>FALTA DE/INCOMPLETUDE DO ITEM:  RELAÇÃO ENTRE A DEMANDA PREVISTA E A QUANTIDADE DE CADA ITEM</t>
  </si>
  <si>
    <t>FALTA DE/INCOMPLETUDE DO ITEM: HISTÓRICO DE CONTRATAÇÕES ANTERIORES</t>
  </si>
  <si>
    <t>FALTA DE/INCOMPLETUDE DO ITEM:  DO CONTRATO/VIGÊNCIA  E ININTERRUPÇÃO SERVIÇOS</t>
  </si>
  <si>
    <t xml:space="preserve">FALTA DE/INCOMPLETUDE DO ITEM: REQUISITOS DA CONTRATAÇÃO </t>
  </si>
  <si>
    <t xml:space="preserve">FALTA DE/INCOMPLETUDE DO ITEM: IDENTIFICAÇÃO E ANÁLISE DOS RISCOS </t>
  </si>
  <si>
    <t>FALTA DE/INCOMPLETUDE DO ITEM:  RESULTADOS PRETENDIDOS E/OU DOS PRAZOS</t>
  </si>
  <si>
    <t>FALTA DE / INCOMPLETUDE DO ITEM:  ANS - ACORDO DE NÍVEIS DE SERVIÇO</t>
  </si>
  <si>
    <t>FALTA DE / INCOMPLETUDE DO ITEM:  OBRIGAÇÕES DA CONTRATADA E OBRIGAÇÕES ESPECÍFICAS PARA O OBJETO</t>
  </si>
  <si>
    <t xml:space="preserve">FALTA DE / INCOMPLETUDE DO ITEM:  ESTUDOS PRELIMINARES </t>
  </si>
  <si>
    <t>FALTA DE / INCOMPLETUDE DO ITEM: CLÁUSULA DO CONTRATO OU NE (VIGÊNCIA, PRAZO DE ENTREGA, INÍCIO E OUTRAS INFORMS)</t>
  </si>
  <si>
    <t>FALTA DE/INCOMPLETUDE DO ITEM: LEVANTAMENTO PRELIMINAR DO MERCADO/PRECIFICAÇÃO/MÉTODO DE CÁLCULO INCOMPLETO</t>
  </si>
  <si>
    <t>FALTA DE / INCOMPLETUDE DO ITEM:  PESQUISA DO OBJETO JUNTO AO MERCADO OU OUTRO</t>
  </si>
  <si>
    <t>FALTA DE / INCOMPLETUDE DO ITEM:  PREVISÃO EM PROPOSTA ORÇAMENTÁRIA</t>
  </si>
  <si>
    <t>FALTA DE/INCOMPLETUDE DO ITEM:  PROVIDÊNCIAS PARA A ADEQUAÇÃO DO AMBIENTE DO ÓRGÃO E/OU IMPACTOS DA CONTRATAÇÃO</t>
  </si>
  <si>
    <t>7850/2017 Esgotamento fossa, limpeza tubulações etc</t>
  </si>
  <si>
    <t>OBS:</t>
  </si>
  <si>
    <t xml:space="preserve">ETP analisado </t>
  </si>
  <si>
    <t>no PAD 14519</t>
  </si>
  <si>
    <t>DE 2016</t>
  </si>
  <si>
    <t>14805/2016 Manut Predial postos trabalho</t>
  </si>
  <si>
    <t>FALTA DE FOTOS E/OU LAYOUT E/OU FIGURAS PARA MELHOR VISUALIZAÇÃO DO OBJETO/LOCAL ETC</t>
  </si>
  <si>
    <t>FALTA DE / INCOMPLETUDE DO ITEM:  DESCRIÇÃO DO OBJETO DE FORMA CLARA,  CORRETA E DETALHADA, QUANTITATIVO ADEQUADO</t>
  </si>
  <si>
    <t xml:space="preserve">PB ainda </t>
  </si>
  <si>
    <t>não enviado</t>
  </si>
  <si>
    <t>FALTA DE / INCOMPLETUDE DO ITEM:  DESCRIÇÃO DO OBJETO DE FORMA CLARA E CORRETA /DETALHAMENTO</t>
  </si>
  <si>
    <t>FALTA DE/INCOMPLETUDE DO ITEM:  ALINHAMENTO AOS PLANOS DO TRE INCLUINDO SUSTENTABILIDADE/JUSTIFICATIVA</t>
  </si>
  <si>
    <t xml:space="preserve">1299/2017 Limpeza e conservação fóruns </t>
  </si>
  <si>
    <t>FALTA DE / INCOMPLETUDE DO ITEM:  NUMERO DO PAD / FALTA DO DOC COMO MINUTA</t>
  </si>
  <si>
    <t>FALTA DE / INCOMPLETUDE DO ITEM:  NÚMERO DO PAD / FALTA DO DOC. COMO MINUTA</t>
  </si>
  <si>
    <t>FALTA DE/INCOMPLETUDE DO ITEM: SOLUÇÕES EISTENTES/JUSTIFICATIVAS DA ESCOLHA DO TIPO DE OBJETO</t>
  </si>
  <si>
    <t>FALTA DE / INCOMPLETUDE DO ITEM:  QUADRO RESUMO CONTENDO OS PRAZOS EIGIDOS NO PB</t>
  </si>
  <si>
    <t>FALTA DE / INCOMPLETUDE DO ITEM:  ANEO COM TERMO DE RECEBIMENTO PROVISÓRIO</t>
  </si>
  <si>
    <t>FALTA DE / INCOMPLETUDE DO ITEM:  ANEO DE ATESTADO PARA PAGAMENTO/RECEBIMENTO DEFINITIVO</t>
  </si>
  <si>
    <t>LUIZA</t>
  </si>
  <si>
    <t>NA</t>
  </si>
  <si>
    <t>X</t>
  </si>
  <si>
    <t>x</t>
  </si>
  <si>
    <t>ROTULO</t>
  </si>
  <si>
    <t>FLÁVIO</t>
  </si>
  <si>
    <t>Luiza</t>
  </si>
  <si>
    <t>Flávio</t>
  </si>
  <si>
    <t>Silmara</t>
  </si>
  <si>
    <t>PAD</t>
  </si>
  <si>
    <t>LUZIA</t>
  </si>
  <si>
    <t>FLAVIO</t>
  </si>
  <si>
    <t>1811/2016</t>
  </si>
  <si>
    <t>13929/2016</t>
  </si>
  <si>
    <t>12708/2016</t>
  </si>
  <si>
    <t>7850/2017</t>
  </si>
  <si>
    <t>14805/2016</t>
  </si>
  <si>
    <t>1299/2017</t>
  </si>
  <si>
    <t xml:space="preserve">GRÁFICO COMPARATIVO NÃO CONFORMIDADES </t>
  </si>
  <si>
    <t>Rótulos de Linha</t>
  </si>
  <si>
    <t>Total Geral</t>
  </si>
  <si>
    <t>Soma de LUZIA</t>
  </si>
  <si>
    <t>Soma de FLAVIO</t>
  </si>
  <si>
    <t>Contagem de SILMARA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</si>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</sst>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3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[Mapa Planilha de PADs - 3 COMPARAÇÕES.xlsx]Plan1!Tabela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Contagem de SILMARA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Plan1!$B$2:$B$8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Soma de LUZIA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Plan1!$C$2:$C$8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Soma de FLAVIO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Plan1!$D$2:$D$8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00992"/>
        <c:axId val="128406592"/>
      </c:barChart>
      <c:catAx>
        <c:axId val="18850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06592"/>
        <c:crosses val="autoZero"/>
        <c:auto val="1"/>
        <c:lblAlgn val="ctr"/>
        <c:lblOffset val="100"/>
        <c:noMultiLvlLbl val="0"/>
      </c:catAx>
      <c:valAx>
        <c:axId val="1284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Comparativo de Não Conformidade em PADs - 3 Medições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'MEDICAO COMPARATIVA'!$D$72</c:f>
              <c:strCache>
                <c:ptCount val="1"/>
                <c:pt idx="0">
                  <c:v>SILMARA</c:v>
                </c:pt>
              </c:strCache>
            </c:strRef>
          </c:tx>
          <c:cat>
            <c:strRef>
              <c:f>'MEDICAO COMPARATIVA'!$C$73:$C$79</c:f>
              <c:strCache>
                <c:ptCount val="7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7850/2017</c:v>
                </c:pt>
                <c:pt idx="4">
                  <c:v>14805/2016</c:v>
                </c:pt>
                <c:pt idx="5">
                  <c:v>1299/2017</c:v>
                </c:pt>
                <c:pt idx="6">
                  <c:v>Média</c:v>
                </c:pt>
              </c:strCache>
            </c:strRef>
          </c:cat>
          <c:val>
            <c:numRef>
              <c:f>'MEDICAO COMPARATIVA'!$D$73:$D$79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18</c:v>
                </c:pt>
                <c:pt idx="5">
                  <c:v>7</c:v>
                </c:pt>
                <c:pt idx="6" formatCode="0.0">
                  <c:v>13.166666666666666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'MEDICAO COMPARATIVA'!$E$72</c:f>
              <c:strCache>
                <c:ptCount val="1"/>
                <c:pt idx="0">
                  <c:v>LUZIA</c:v>
                </c:pt>
              </c:strCache>
            </c:strRef>
          </c:tx>
          <c:cat>
            <c:strRef>
              <c:f>'MEDICAO COMPARATIVA'!$C$73:$C$79</c:f>
              <c:strCache>
                <c:ptCount val="7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7850/2017</c:v>
                </c:pt>
                <c:pt idx="4">
                  <c:v>14805/2016</c:v>
                </c:pt>
                <c:pt idx="5">
                  <c:v>1299/2017</c:v>
                </c:pt>
                <c:pt idx="6">
                  <c:v>Média</c:v>
                </c:pt>
              </c:strCache>
            </c:strRef>
          </c:cat>
          <c:val>
            <c:numRef>
              <c:f>'MEDICAO COMPARATIVA'!$E$73:$E$79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</c:v>
                </c:pt>
                <c:pt idx="4">
                  <c:v>11</c:v>
                </c:pt>
                <c:pt idx="5">
                  <c:v>8</c:v>
                </c:pt>
                <c:pt idx="6" formatCode="0.0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'MEDICAO COMPARATIVA'!$F$72</c:f>
              <c:strCache>
                <c:ptCount val="1"/>
                <c:pt idx="0">
                  <c:v>FLAVIO</c:v>
                </c:pt>
              </c:strCache>
            </c:strRef>
          </c:tx>
          <c:cat>
            <c:strRef>
              <c:f>'MEDICAO COMPARATIVA'!$C$73:$C$79</c:f>
              <c:strCache>
                <c:ptCount val="7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7850/2017</c:v>
                </c:pt>
                <c:pt idx="4">
                  <c:v>14805/2016</c:v>
                </c:pt>
                <c:pt idx="5">
                  <c:v>1299/2017</c:v>
                </c:pt>
                <c:pt idx="6">
                  <c:v>Média</c:v>
                </c:pt>
              </c:strCache>
            </c:strRef>
          </c:cat>
          <c:val>
            <c:numRef>
              <c:f>'MEDICAO COMPARATIVA'!$F$73:$F$79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 formatCode="0.0">
                  <c:v>6.666666666666667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57024"/>
        <c:axId val="128408320"/>
      </c:lineChart>
      <c:catAx>
        <c:axId val="15545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408320"/>
        <c:crosses val="autoZero"/>
        <c:auto val="1"/>
        <c:lblAlgn val="ctr"/>
        <c:lblOffset val="100"/>
        <c:noMultiLvlLbl val="0"/>
      </c:catAx>
      <c:valAx>
        <c:axId val="12840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</a:t>
                </a:r>
                <a:r>
                  <a:rPr lang="pt-BR" baseline="0"/>
                  <a:t> DE CONFORMIDADES ENCONTRADAS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457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693963</xdr:colOff>
      <xdr:row>72</xdr:row>
      <xdr:rowOff>36740</xdr:rowOff>
    </xdr:from>
    <xdr:to>
      <xdr:col>19</xdr:col>
      <xdr:colOff>190500</xdr:colOff>
      <xdr:row>97</xdr:row>
      <xdr:rowOff>54430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3048.731737847222" createdVersion="4" refreshedVersion="4" minRefreshableVersion="3" recordCount="6">
  <cacheSource type="worksheet">
    <worksheetSource ref="C72:F78" sheet="MEDICAO COMPARATIVA"/>
  </cacheSource>
  <cacheFields count="4">
    <cacheField name="PAD" numFmtId="0">
      <sharedItems count="6">
        <s v="1811/2016"/>
        <s v="13929/2016"/>
        <s v="12708/2016"/>
        <s v="7850/2017"/>
        <s v="14805/2016"/>
        <s v="1299/2017"/>
      </sharedItems>
    </cacheField>
    <cacheField name="SILMARA" numFmtId="0">
      <sharedItems containsSemiMixedTypes="0" containsString="0" containsNumber="1" containsInteger="1" minValue="7" maxValue="18"/>
    </cacheField>
    <cacheField name="LUZIA" numFmtId="0">
      <sharedItems containsSemiMixedTypes="0" containsString="0" containsNumber="1" containsInteger="1" minValue="1" maxValue="12"/>
    </cacheField>
    <cacheField name="FLAVIO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5"/>
    <n v="4"/>
    <n v="0"/>
  </r>
  <r>
    <x v="1"/>
    <n v="16"/>
    <n v="9"/>
    <n v="0"/>
  </r>
  <r>
    <x v="2"/>
    <n v="13"/>
    <n v="12"/>
    <n v="0"/>
  </r>
  <r>
    <x v="3"/>
    <n v="10"/>
    <n v="1"/>
    <n v="0"/>
  </r>
  <r>
    <x v="4"/>
    <n v="18"/>
    <n v="11"/>
    <n v="0"/>
  </r>
  <r>
    <x v="5"/>
    <n v="7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D8" firstHeaderRow="0" firstDataRow="1" firstDataCol="1"/>
  <pivotFields count="4">
    <pivotField axis="axisRow" showAll="0">
      <items count="7">
        <item x="2"/>
        <item x="5"/>
        <item x="1"/>
        <item x="4"/>
        <item x="0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SILMARA" fld="1" subtotal="count" baseField="0" baseItem="0"/>
    <dataField name="Soma de LUZIA" fld="2" baseField="0" baseItem="0"/>
    <dataField name="Soma de FLAVI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15.75" bestFit="1" customWidth="1"/>
    <col min="2" max="2" width="18.75" bestFit="1" customWidth="1"/>
    <col min="3" max="3" width="12.375" bestFit="1" customWidth="1"/>
    <col min="4" max="4" width="13.625" bestFit="1" customWidth="1"/>
  </cols>
  <sheetData>
    <row r="1" spans="1:4" x14ac:dyDescent="0.25">
      <c r="A1" s="52" t="s">
        <v>96</v>
      </c>
      <c r="B1" t="s">
        <v>100</v>
      </c>
      <c r="C1" t="s">
        <v>98</v>
      </c>
      <c r="D1" t="s">
        <v>99</v>
      </c>
    </row>
    <row r="2" spans="1:4" x14ac:dyDescent="0.25">
      <c r="A2" s="53" t="s">
        <v>91</v>
      </c>
      <c r="B2" s="54">
        <v>1</v>
      </c>
      <c r="C2" s="54">
        <v>12</v>
      </c>
      <c r="D2" s="54">
        <v>0</v>
      </c>
    </row>
    <row r="3" spans="1:4" x14ac:dyDescent="0.25">
      <c r="A3" s="53" t="s">
        <v>94</v>
      </c>
      <c r="B3" s="54">
        <v>1</v>
      </c>
      <c r="C3" s="54">
        <v>8</v>
      </c>
      <c r="D3" s="54">
        <v>0</v>
      </c>
    </row>
    <row r="4" spans="1:4" x14ac:dyDescent="0.25">
      <c r="A4" s="53" t="s">
        <v>90</v>
      </c>
      <c r="B4" s="54">
        <v>1</v>
      </c>
      <c r="C4" s="54">
        <v>9</v>
      </c>
      <c r="D4" s="54">
        <v>0</v>
      </c>
    </row>
    <row r="5" spans="1:4" x14ac:dyDescent="0.25">
      <c r="A5" s="53" t="s">
        <v>93</v>
      </c>
      <c r="B5" s="54">
        <v>1</v>
      </c>
      <c r="C5" s="54">
        <v>11</v>
      </c>
      <c r="D5" s="54">
        <v>0</v>
      </c>
    </row>
    <row r="6" spans="1:4" x14ac:dyDescent="0.25">
      <c r="A6" s="53" t="s">
        <v>89</v>
      </c>
      <c r="B6" s="54">
        <v>1</v>
      </c>
      <c r="C6" s="54">
        <v>4</v>
      </c>
      <c r="D6" s="54">
        <v>0</v>
      </c>
    </row>
    <row r="7" spans="1:4" x14ac:dyDescent="0.25">
      <c r="A7" s="53" t="s">
        <v>92</v>
      </c>
      <c r="B7" s="54">
        <v>1</v>
      </c>
      <c r="C7" s="54">
        <v>1</v>
      </c>
      <c r="D7" s="54">
        <v>0</v>
      </c>
    </row>
    <row r="8" spans="1:4" x14ac:dyDescent="0.25">
      <c r="A8" s="53" t="s">
        <v>97</v>
      </c>
      <c r="B8" s="54">
        <v>6</v>
      </c>
      <c r="C8" s="54">
        <v>45</v>
      </c>
      <c r="D8" s="54">
        <v>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abSelected="1" topLeftCell="F1" zoomScale="70" zoomScaleNormal="70" workbookViewId="0">
      <pane ySplit="1" topLeftCell="A71" activePane="bottomLeft" state="frozen"/>
      <selection pane="bottomLeft" activeCell="C72" sqref="C72:F78"/>
    </sheetView>
  </sheetViews>
  <sheetFormatPr defaultRowHeight="15" x14ac:dyDescent="0.25"/>
  <cols>
    <col min="1" max="1" width="11.625" style="15" customWidth="1"/>
    <col min="2" max="2" width="9.875" customWidth="1"/>
    <col min="3" max="3" width="101.875" customWidth="1"/>
    <col min="4" max="5" width="11.625" style="37" customWidth="1"/>
    <col min="6" max="6" width="12" style="37" customWidth="1"/>
    <col min="7" max="7" width="2" style="37" customWidth="1"/>
    <col min="8" max="8" width="10.875" style="37" bestFit="1" customWidth="1"/>
    <col min="9" max="9" width="11.625" style="37" customWidth="1"/>
    <col min="10" max="10" width="12" style="37" customWidth="1"/>
    <col min="11" max="11" width="2" style="37" customWidth="1"/>
    <col min="12" max="12" width="12.125" style="27" bestFit="1" customWidth="1"/>
    <col min="13" max="13" width="11.625" style="37" customWidth="1"/>
    <col min="14" max="14" width="12" style="37" customWidth="1"/>
    <col min="15" max="15" width="2" style="37" customWidth="1"/>
    <col min="16" max="16" width="13.625" style="27" bestFit="1" customWidth="1"/>
    <col min="17" max="17" width="11.625" style="37" customWidth="1"/>
    <col min="18" max="18" width="12" style="37" customWidth="1"/>
    <col min="19" max="19" width="2" style="37" customWidth="1"/>
    <col min="20" max="20" width="10.625" style="27" customWidth="1"/>
    <col min="21" max="21" width="11.625" style="37" customWidth="1"/>
    <col min="22" max="22" width="12" style="37" customWidth="1"/>
    <col min="23" max="23" width="2" style="37" customWidth="1"/>
    <col min="24" max="24" width="12.625" style="27" bestFit="1" customWidth="1"/>
    <col min="25" max="25" width="11.625" style="37" customWidth="1"/>
    <col min="26" max="26" width="12" style="37" customWidth="1"/>
    <col min="27" max="27" width="2" style="11" customWidth="1"/>
    <col min="32" max="32" width="9.75" customWidth="1"/>
  </cols>
  <sheetData>
    <row r="1" spans="1:34" ht="90" customHeight="1" x14ac:dyDescent="0.25">
      <c r="B1" s="56"/>
      <c r="C1" s="56"/>
      <c r="D1" s="60" t="s">
        <v>30</v>
      </c>
      <c r="E1" s="61"/>
      <c r="F1" s="64"/>
      <c r="G1" s="24"/>
      <c r="H1" s="60" t="s">
        <v>38</v>
      </c>
      <c r="I1" s="61"/>
      <c r="J1" s="64"/>
      <c r="K1" s="24"/>
      <c r="L1" s="60" t="s">
        <v>40</v>
      </c>
      <c r="M1" s="61"/>
      <c r="N1" s="64"/>
      <c r="O1" s="24"/>
      <c r="P1" s="60" t="s">
        <v>58</v>
      </c>
      <c r="Q1" s="61"/>
      <c r="R1" s="64"/>
      <c r="S1" s="24"/>
      <c r="T1" s="60" t="s">
        <v>63</v>
      </c>
      <c r="U1" s="61"/>
      <c r="V1" s="64"/>
      <c r="W1" s="24"/>
      <c r="X1" s="60" t="s">
        <v>70</v>
      </c>
      <c r="Y1" s="61"/>
      <c r="Z1" s="61"/>
      <c r="AA1" s="49"/>
      <c r="AE1" s="68" t="s">
        <v>21</v>
      </c>
      <c r="AF1" s="68"/>
      <c r="AG1" s="68"/>
      <c r="AH1" s="35"/>
    </row>
    <row r="2" spans="1:34" ht="15" customHeight="1" x14ac:dyDescent="0.25">
      <c r="B2" s="56"/>
      <c r="C2" s="56"/>
      <c r="D2" s="62" t="s">
        <v>22</v>
      </c>
      <c r="E2" s="63"/>
      <c r="F2" s="65"/>
      <c r="G2" s="24"/>
      <c r="H2" s="62" t="s">
        <v>22</v>
      </c>
      <c r="I2" s="63"/>
      <c r="J2" s="65"/>
      <c r="K2" s="24"/>
      <c r="L2" s="62" t="s">
        <v>23</v>
      </c>
      <c r="M2" s="63"/>
      <c r="N2" s="65"/>
      <c r="O2" s="24"/>
      <c r="P2" s="62" t="s">
        <v>24</v>
      </c>
      <c r="Q2" s="63"/>
      <c r="R2" s="65"/>
      <c r="S2" s="24"/>
      <c r="T2" s="62" t="s">
        <v>24</v>
      </c>
      <c r="U2" s="63"/>
      <c r="V2" s="65"/>
      <c r="W2" s="24"/>
      <c r="X2" s="62" t="s">
        <v>25</v>
      </c>
      <c r="Y2" s="63"/>
      <c r="Z2" s="63"/>
      <c r="AA2" s="50"/>
      <c r="AE2" s="35"/>
      <c r="AF2" s="35"/>
      <c r="AG2" s="36"/>
    </row>
    <row r="3" spans="1:34" ht="15" customHeight="1" thickBot="1" x14ac:dyDescent="0.3">
      <c r="B3" s="56"/>
      <c r="C3" s="56"/>
      <c r="D3" s="30" t="s">
        <v>77</v>
      </c>
      <c r="E3" s="22" t="s">
        <v>82</v>
      </c>
      <c r="F3" s="8" t="s">
        <v>5</v>
      </c>
      <c r="G3" s="11"/>
      <c r="H3" s="30" t="s">
        <v>77</v>
      </c>
      <c r="I3" s="22" t="s">
        <v>82</v>
      </c>
      <c r="J3" s="8" t="s">
        <v>5</v>
      </c>
      <c r="K3" s="11"/>
      <c r="L3" s="30" t="s">
        <v>77</v>
      </c>
      <c r="M3" s="22" t="s">
        <v>82</v>
      </c>
      <c r="N3" s="8" t="s">
        <v>5</v>
      </c>
      <c r="O3" s="11"/>
      <c r="P3" s="30" t="s">
        <v>77</v>
      </c>
      <c r="Q3" s="22" t="s">
        <v>82</v>
      </c>
      <c r="R3" s="8" t="s">
        <v>5</v>
      </c>
      <c r="S3" s="11"/>
      <c r="T3" s="30" t="s">
        <v>77</v>
      </c>
      <c r="U3" s="22" t="s">
        <v>82</v>
      </c>
      <c r="V3" s="8" t="s">
        <v>5</v>
      </c>
      <c r="W3" s="11"/>
      <c r="X3" s="30" t="s">
        <v>77</v>
      </c>
      <c r="Y3" s="22" t="s">
        <v>82</v>
      </c>
      <c r="Z3" s="7" t="s">
        <v>5</v>
      </c>
      <c r="AA3" s="8"/>
      <c r="AE3" s="19" t="s">
        <v>77</v>
      </c>
      <c r="AF3" s="19" t="s">
        <v>82</v>
      </c>
      <c r="AG3" s="11" t="s">
        <v>5</v>
      </c>
    </row>
    <row r="4" spans="1:34" ht="15" customHeight="1" x14ac:dyDescent="0.25">
      <c r="A4" s="57" t="s">
        <v>1</v>
      </c>
      <c r="B4" s="12">
        <v>1</v>
      </c>
      <c r="C4" s="39" t="s">
        <v>8</v>
      </c>
      <c r="D4" s="28"/>
      <c r="E4" s="21"/>
      <c r="F4" s="29"/>
      <c r="G4" s="26"/>
      <c r="H4" s="43" t="s">
        <v>39</v>
      </c>
      <c r="I4" s="21"/>
      <c r="J4" s="29"/>
      <c r="K4" s="26"/>
      <c r="L4" s="45"/>
      <c r="M4" s="21"/>
      <c r="N4" s="29"/>
      <c r="O4" s="26"/>
      <c r="P4" s="45"/>
      <c r="Q4" s="21"/>
      <c r="R4" s="29"/>
      <c r="S4" s="26"/>
      <c r="T4" s="45"/>
      <c r="U4" s="21"/>
      <c r="V4" s="29"/>
      <c r="W4" s="26"/>
      <c r="X4" s="45"/>
      <c r="Y4" s="21"/>
      <c r="Z4" s="26"/>
      <c r="AA4" s="29"/>
      <c r="AE4" s="38">
        <v>0</v>
      </c>
      <c r="AF4" s="38"/>
      <c r="AG4">
        <v>0</v>
      </c>
    </row>
    <row r="5" spans="1:34" ht="15.75" x14ac:dyDescent="0.25">
      <c r="A5" s="58"/>
      <c r="B5" s="13">
        <v>2</v>
      </c>
      <c r="C5" s="40" t="s">
        <v>6</v>
      </c>
      <c r="D5" s="30"/>
      <c r="E5" s="37" t="s">
        <v>79</v>
      </c>
      <c r="F5" s="31"/>
      <c r="G5" s="17"/>
      <c r="H5" s="44" t="s">
        <v>41</v>
      </c>
      <c r="I5" s="22" t="s">
        <v>79</v>
      </c>
      <c r="J5" s="31"/>
      <c r="K5" s="17"/>
      <c r="L5" s="46"/>
      <c r="M5" s="22"/>
      <c r="N5" s="31"/>
      <c r="O5" s="17"/>
      <c r="P5" s="46"/>
      <c r="Q5" s="22"/>
      <c r="R5" s="31"/>
      <c r="S5" s="17"/>
      <c r="T5" s="46"/>
      <c r="U5" s="22"/>
      <c r="V5" s="31"/>
      <c r="W5" s="17"/>
      <c r="X5" s="46"/>
      <c r="Y5" s="22"/>
      <c r="Z5" s="17"/>
      <c r="AA5" s="31"/>
      <c r="AE5" s="38">
        <v>0</v>
      </c>
      <c r="AF5" s="38"/>
      <c r="AG5">
        <v>0</v>
      </c>
    </row>
    <row r="6" spans="1:34" ht="16.5" thickBot="1" x14ac:dyDescent="0.3">
      <c r="A6" s="59"/>
      <c r="B6" s="14">
        <v>3</v>
      </c>
      <c r="C6" s="41" t="s">
        <v>7</v>
      </c>
      <c r="D6" s="32"/>
      <c r="F6" s="10"/>
      <c r="G6" s="9"/>
      <c r="H6" s="32"/>
      <c r="I6" s="23"/>
      <c r="J6" s="10"/>
      <c r="K6" s="9"/>
      <c r="L6" s="47"/>
      <c r="M6" s="23"/>
      <c r="N6" s="10"/>
      <c r="O6" s="9"/>
      <c r="P6" s="47"/>
      <c r="Q6" s="23"/>
      <c r="R6" s="10"/>
      <c r="S6" s="9"/>
      <c r="T6" s="47"/>
      <c r="U6" s="23"/>
      <c r="V6" s="10"/>
      <c r="W6" s="9"/>
      <c r="X6" s="47"/>
      <c r="Y6" s="23"/>
      <c r="Z6" s="9"/>
      <c r="AA6" s="10"/>
      <c r="AE6" s="38">
        <v>0</v>
      </c>
      <c r="AF6" s="38"/>
      <c r="AG6">
        <v>0</v>
      </c>
    </row>
    <row r="7" spans="1:34" ht="15" customHeight="1" x14ac:dyDescent="0.25">
      <c r="A7" s="57" t="s">
        <v>0</v>
      </c>
      <c r="B7" s="12">
        <v>4</v>
      </c>
      <c r="C7" s="39" t="s">
        <v>34</v>
      </c>
      <c r="D7" s="30"/>
      <c r="F7" s="8"/>
      <c r="G7" s="7"/>
      <c r="H7" s="30"/>
      <c r="I7" s="22"/>
      <c r="J7" s="8"/>
      <c r="K7" s="7"/>
      <c r="L7" s="46"/>
      <c r="M7" s="22"/>
      <c r="N7" s="8"/>
      <c r="O7" s="7"/>
      <c r="P7" s="46"/>
      <c r="Q7" s="22"/>
      <c r="R7" s="8"/>
      <c r="S7" s="7"/>
      <c r="T7" s="46"/>
      <c r="U7" s="22"/>
      <c r="V7" s="8"/>
      <c r="W7" s="7"/>
      <c r="X7" s="46"/>
      <c r="Y7" s="22"/>
      <c r="Z7" s="7"/>
      <c r="AA7" s="8"/>
      <c r="AE7" s="38">
        <v>0</v>
      </c>
      <c r="AF7" s="38"/>
      <c r="AG7">
        <v>0</v>
      </c>
    </row>
    <row r="8" spans="1:34" ht="15" customHeight="1" x14ac:dyDescent="0.25">
      <c r="A8" s="58"/>
      <c r="B8" s="13">
        <v>5</v>
      </c>
      <c r="C8" s="42" t="s">
        <v>64</v>
      </c>
      <c r="D8" s="30"/>
      <c r="F8" s="8"/>
      <c r="G8" s="7"/>
      <c r="H8" s="30"/>
      <c r="I8" s="22" t="s">
        <v>79</v>
      </c>
      <c r="J8" s="8"/>
      <c r="K8" s="7"/>
      <c r="L8" s="46"/>
      <c r="M8" s="22"/>
      <c r="N8" s="8"/>
      <c r="O8" s="7"/>
      <c r="P8" s="48" t="s">
        <v>59</v>
      </c>
      <c r="Q8" s="22"/>
      <c r="R8" s="8" t="s">
        <v>59</v>
      </c>
      <c r="S8" s="7"/>
      <c r="T8" s="46"/>
      <c r="U8" s="22"/>
      <c r="V8" s="8" t="s">
        <v>79</v>
      </c>
      <c r="W8" s="7"/>
      <c r="X8" s="46" t="s">
        <v>78</v>
      </c>
      <c r="Y8" s="22"/>
      <c r="Z8" s="7"/>
      <c r="AA8" s="8"/>
      <c r="AE8" s="38">
        <v>0</v>
      </c>
      <c r="AF8" s="38"/>
      <c r="AG8">
        <v>1</v>
      </c>
    </row>
    <row r="9" spans="1:34" ht="15" customHeight="1" x14ac:dyDescent="0.25">
      <c r="A9" s="58"/>
      <c r="B9" s="13">
        <v>6</v>
      </c>
      <c r="C9" s="42" t="s">
        <v>71</v>
      </c>
      <c r="D9" s="30"/>
      <c r="F9" s="8" t="s">
        <v>79</v>
      </c>
      <c r="G9" s="7"/>
      <c r="H9" s="30" t="s">
        <v>80</v>
      </c>
      <c r="I9" s="22" t="s">
        <v>79</v>
      </c>
      <c r="J9" s="8" t="s">
        <v>79</v>
      </c>
      <c r="K9" s="7"/>
      <c r="L9" s="46" t="s">
        <v>80</v>
      </c>
      <c r="M9" s="22" t="s">
        <v>79</v>
      </c>
      <c r="N9" s="8" t="s">
        <v>79</v>
      </c>
      <c r="O9" s="7"/>
      <c r="P9" s="48" t="s">
        <v>60</v>
      </c>
      <c r="Q9" s="22"/>
      <c r="R9" s="8" t="s">
        <v>60</v>
      </c>
      <c r="S9" s="7"/>
      <c r="T9" s="46" t="s">
        <v>79</v>
      </c>
      <c r="U9" s="22" t="s">
        <v>79</v>
      </c>
      <c r="V9" s="8" t="s">
        <v>79</v>
      </c>
      <c r="W9" s="7"/>
      <c r="X9" s="46"/>
      <c r="Y9" s="22"/>
      <c r="Z9" s="7"/>
      <c r="AA9" s="8"/>
      <c r="AE9" s="38">
        <v>3</v>
      </c>
      <c r="AF9" s="38"/>
      <c r="AG9">
        <v>4</v>
      </c>
    </row>
    <row r="10" spans="1:34" ht="15" customHeight="1" x14ac:dyDescent="0.25">
      <c r="A10" s="58"/>
      <c r="B10" s="13">
        <v>7</v>
      </c>
      <c r="C10" s="40" t="s">
        <v>9</v>
      </c>
      <c r="D10" s="30"/>
      <c r="F10" s="8" t="s">
        <v>79</v>
      </c>
      <c r="G10" s="7"/>
      <c r="H10" s="30" t="s">
        <v>80</v>
      </c>
      <c r="I10" s="22" t="s">
        <v>79</v>
      </c>
      <c r="J10" s="8" t="s">
        <v>79</v>
      </c>
      <c r="K10" s="7"/>
      <c r="L10" s="46"/>
      <c r="M10" s="22"/>
      <c r="N10" s="8" t="s">
        <v>79</v>
      </c>
      <c r="O10" s="7"/>
      <c r="P10" s="48" t="s">
        <v>61</v>
      </c>
      <c r="Q10" s="22"/>
      <c r="R10" s="8" t="s">
        <v>61</v>
      </c>
      <c r="S10" s="7"/>
      <c r="T10" s="46"/>
      <c r="U10" s="22" t="s">
        <v>79</v>
      </c>
      <c r="V10" s="8"/>
      <c r="W10" s="7"/>
      <c r="X10" s="46" t="s">
        <v>79</v>
      </c>
      <c r="Y10" s="22" t="s">
        <v>79</v>
      </c>
      <c r="Z10" s="7"/>
      <c r="AA10" s="8"/>
      <c r="AE10" s="38">
        <v>2</v>
      </c>
      <c r="AF10" s="38"/>
      <c r="AG10">
        <v>3</v>
      </c>
    </row>
    <row r="11" spans="1:34" ht="15.75" x14ac:dyDescent="0.25">
      <c r="A11" s="58"/>
      <c r="B11" s="13">
        <v>8</v>
      </c>
      <c r="C11" s="40" t="s">
        <v>45</v>
      </c>
      <c r="D11" s="30"/>
      <c r="F11" s="8" t="s">
        <v>79</v>
      </c>
      <c r="G11" s="7"/>
      <c r="H11" s="30" t="s">
        <v>80</v>
      </c>
      <c r="I11" s="22" t="s">
        <v>79</v>
      </c>
      <c r="J11" s="8" t="s">
        <v>79</v>
      </c>
      <c r="K11" s="7"/>
      <c r="L11" s="46" t="s">
        <v>80</v>
      </c>
      <c r="M11" s="22" t="s">
        <v>79</v>
      </c>
      <c r="N11" s="8" t="s">
        <v>79</v>
      </c>
      <c r="O11" s="7"/>
      <c r="P11" s="48" t="s">
        <v>62</v>
      </c>
      <c r="Q11" s="22"/>
      <c r="R11" s="8" t="s">
        <v>62</v>
      </c>
      <c r="S11" s="7"/>
      <c r="T11" s="46" t="s">
        <v>79</v>
      </c>
      <c r="U11" s="22" t="s">
        <v>79</v>
      </c>
      <c r="V11" s="8" t="s">
        <v>79</v>
      </c>
      <c r="W11" s="7"/>
      <c r="X11" s="46" t="s">
        <v>79</v>
      </c>
      <c r="Y11" s="22" t="s">
        <v>79</v>
      </c>
      <c r="Z11" s="7" t="s">
        <v>79</v>
      </c>
      <c r="AA11" s="8"/>
      <c r="AE11" s="38">
        <v>4</v>
      </c>
      <c r="AF11" s="38"/>
      <c r="AG11">
        <v>5</v>
      </c>
    </row>
    <row r="12" spans="1:34" ht="15.75" x14ac:dyDescent="0.25">
      <c r="A12" s="58"/>
      <c r="B12" s="13">
        <v>9</v>
      </c>
      <c r="C12" s="40" t="s">
        <v>68</v>
      </c>
      <c r="D12" s="30"/>
      <c r="F12" s="8" t="s">
        <v>79</v>
      </c>
      <c r="G12" s="7"/>
      <c r="H12" s="30"/>
      <c r="I12" s="22"/>
      <c r="J12" s="8" t="s">
        <v>79</v>
      </c>
      <c r="K12" s="7"/>
      <c r="L12" s="46"/>
      <c r="M12" s="22"/>
      <c r="N12" s="8" t="s">
        <v>79</v>
      </c>
      <c r="O12" s="7"/>
      <c r="P12" s="46"/>
      <c r="Q12" s="22"/>
      <c r="R12" s="8"/>
      <c r="S12" s="7"/>
      <c r="T12" s="46"/>
      <c r="U12" s="22" t="s">
        <v>79</v>
      </c>
      <c r="V12" s="8"/>
      <c r="W12" s="7"/>
      <c r="X12" s="46"/>
      <c r="Y12" s="22" t="s">
        <v>79</v>
      </c>
      <c r="Z12" s="7"/>
      <c r="AA12" s="8"/>
      <c r="AE12" s="38">
        <v>0</v>
      </c>
      <c r="AF12" s="38"/>
      <c r="AG12">
        <v>3</v>
      </c>
    </row>
    <row r="13" spans="1:34" ht="15.75" x14ac:dyDescent="0.25">
      <c r="A13" s="58"/>
      <c r="B13" s="13">
        <v>10</v>
      </c>
      <c r="C13" s="40" t="s">
        <v>47</v>
      </c>
      <c r="D13" s="30"/>
      <c r="F13" s="8" t="s">
        <v>79</v>
      </c>
      <c r="G13" s="7"/>
      <c r="H13" s="30"/>
      <c r="I13" s="22"/>
      <c r="J13" s="8" t="s">
        <v>79</v>
      </c>
      <c r="K13" s="7"/>
      <c r="L13" s="46" t="s">
        <v>80</v>
      </c>
      <c r="M13" s="22"/>
      <c r="N13" s="8"/>
      <c r="O13" s="7"/>
      <c r="P13" s="46"/>
      <c r="Q13" s="22"/>
      <c r="R13" s="8"/>
      <c r="S13" s="7"/>
      <c r="T13" s="46" t="s">
        <v>80</v>
      </c>
      <c r="U13" s="22" t="s">
        <v>79</v>
      </c>
      <c r="V13" s="8" t="s">
        <v>79</v>
      </c>
      <c r="W13" s="7"/>
      <c r="X13" s="46"/>
      <c r="Y13" s="22"/>
      <c r="Z13" s="7"/>
      <c r="AA13" s="8"/>
      <c r="AE13" s="38">
        <v>2</v>
      </c>
      <c r="AF13" s="38"/>
      <c r="AG13">
        <v>3</v>
      </c>
    </row>
    <row r="14" spans="1:34" ht="15.75" x14ac:dyDescent="0.25">
      <c r="A14" s="58"/>
      <c r="B14" s="13">
        <v>11</v>
      </c>
      <c r="C14" s="40" t="s">
        <v>69</v>
      </c>
      <c r="D14" s="30"/>
      <c r="F14" s="8"/>
      <c r="G14" s="7"/>
      <c r="H14" s="30"/>
      <c r="I14" s="22"/>
      <c r="J14" s="8"/>
      <c r="K14" s="7"/>
      <c r="L14" s="46" t="s">
        <v>80</v>
      </c>
      <c r="M14" s="22" t="s">
        <v>79</v>
      </c>
      <c r="N14" s="8" t="s">
        <v>79</v>
      </c>
      <c r="O14" s="7"/>
      <c r="P14" s="46"/>
      <c r="Q14" s="22"/>
      <c r="R14" s="8"/>
      <c r="S14" s="7"/>
      <c r="T14" s="46" t="s">
        <v>80</v>
      </c>
      <c r="U14" s="22" t="s">
        <v>79</v>
      </c>
      <c r="V14" s="8" t="s">
        <v>79</v>
      </c>
      <c r="W14" s="7"/>
      <c r="X14" s="46" t="s">
        <v>79</v>
      </c>
      <c r="Y14" s="22" t="s">
        <v>79</v>
      </c>
      <c r="Z14" s="7" t="s">
        <v>79</v>
      </c>
      <c r="AA14" s="8"/>
      <c r="AE14" s="38">
        <v>3</v>
      </c>
      <c r="AF14" s="38"/>
      <c r="AG14">
        <v>3</v>
      </c>
    </row>
    <row r="15" spans="1:34" ht="15.75" x14ac:dyDescent="0.25">
      <c r="A15" s="58"/>
      <c r="B15" s="13">
        <v>12</v>
      </c>
      <c r="C15" s="40" t="s">
        <v>44</v>
      </c>
      <c r="D15" s="30" t="s">
        <v>80</v>
      </c>
      <c r="F15" s="8" t="s">
        <v>79</v>
      </c>
      <c r="G15" s="7"/>
      <c r="H15" s="30" t="s">
        <v>80</v>
      </c>
      <c r="I15" s="22"/>
      <c r="J15" s="8" t="s">
        <v>79</v>
      </c>
      <c r="K15" s="7"/>
      <c r="L15" s="46" t="s">
        <v>80</v>
      </c>
      <c r="M15" s="22"/>
      <c r="N15" s="8" t="s">
        <v>79</v>
      </c>
      <c r="O15" s="7"/>
      <c r="P15" s="46"/>
      <c r="Q15" s="22"/>
      <c r="R15" s="8"/>
      <c r="S15" s="7"/>
      <c r="T15" s="46" t="s">
        <v>80</v>
      </c>
      <c r="U15" s="22" t="s">
        <v>79</v>
      </c>
      <c r="V15" s="8"/>
      <c r="W15" s="7"/>
      <c r="X15" s="46"/>
      <c r="Y15" s="22"/>
      <c r="Z15" s="7"/>
      <c r="AA15" s="8"/>
      <c r="AE15" s="38">
        <v>4</v>
      </c>
      <c r="AF15" s="38"/>
      <c r="AG15">
        <v>3</v>
      </c>
    </row>
    <row r="16" spans="1:34" ht="17.45" customHeight="1" x14ac:dyDescent="0.25">
      <c r="A16" s="58"/>
      <c r="B16" s="13">
        <v>13</v>
      </c>
      <c r="C16" s="40" t="s">
        <v>54</v>
      </c>
      <c r="D16" s="30"/>
      <c r="F16" s="8" t="s">
        <v>79</v>
      </c>
      <c r="G16" s="7"/>
      <c r="H16" s="30" t="s">
        <v>80</v>
      </c>
      <c r="I16" s="22" t="s">
        <v>79</v>
      </c>
      <c r="J16" s="8" t="s">
        <v>79</v>
      </c>
      <c r="K16" s="7"/>
      <c r="L16" s="46" t="s">
        <v>80</v>
      </c>
      <c r="M16" s="22"/>
      <c r="N16" s="8" t="s">
        <v>79</v>
      </c>
      <c r="O16" s="7"/>
      <c r="P16" s="46"/>
      <c r="Q16" s="22"/>
      <c r="R16" s="8"/>
      <c r="S16" s="7"/>
      <c r="T16" s="46"/>
      <c r="U16" s="22" t="s">
        <v>79</v>
      </c>
      <c r="V16" s="8" t="s">
        <v>79</v>
      </c>
      <c r="W16" s="7"/>
      <c r="X16" s="46" t="s">
        <v>79</v>
      </c>
      <c r="Y16" s="22"/>
      <c r="Z16" s="7" t="s">
        <v>79</v>
      </c>
      <c r="AA16" s="8"/>
      <c r="AE16" s="38">
        <v>3</v>
      </c>
      <c r="AF16" s="38"/>
      <c r="AG16">
        <v>5</v>
      </c>
    </row>
    <row r="17" spans="1:40" ht="15.75" x14ac:dyDescent="0.25">
      <c r="A17" s="58"/>
      <c r="B17" s="13">
        <v>14</v>
      </c>
      <c r="C17" s="40" t="s">
        <v>43</v>
      </c>
      <c r="D17" s="33"/>
      <c r="F17" s="8"/>
      <c r="G17" s="7"/>
      <c r="H17" s="30"/>
      <c r="I17" s="25"/>
      <c r="J17" s="8" t="s">
        <v>79</v>
      </c>
      <c r="K17" s="7"/>
      <c r="L17" s="46" t="s">
        <v>80</v>
      </c>
      <c r="M17" s="25"/>
      <c r="N17" s="8" t="s">
        <v>79</v>
      </c>
      <c r="O17" s="7"/>
      <c r="P17" s="46"/>
      <c r="Q17" s="25"/>
      <c r="R17" s="8"/>
      <c r="S17" s="7"/>
      <c r="T17" s="46"/>
      <c r="U17" s="25"/>
      <c r="V17" s="8" t="s">
        <v>79</v>
      </c>
      <c r="W17" s="7"/>
      <c r="X17" s="46"/>
      <c r="Y17" s="25"/>
      <c r="Z17" s="7"/>
      <c r="AA17" s="8"/>
      <c r="AE17" s="38">
        <v>1</v>
      </c>
      <c r="AF17" s="38"/>
      <c r="AG17">
        <v>3</v>
      </c>
    </row>
    <row r="18" spans="1:40" ht="15.75" x14ac:dyDescent="0.25">
      <c r="A18" s="58"/>
      <c r="B18" s="13">
        <v>15</v>
      </c>
      <c r="C18" s="40" t="s">
        <v>42</v>
      </c>
      <c r="D18" s="30"/>
      <c r="F18" s="8"/>
      <c r="G18" s="7"/>
      <c r="H18" s="30" t="s">
        <v>80</v>
      </c>
      <c r="I18" s="22" t="s">
        <v>79</v>
      </c>
      <c r="J18" s="8"/>
      <c r="K18" s="7"/>
      <c r="L18" s="46" t="s">
        <v>80</v>
      </c>
      <c r="M18" s="22"/>
      <c r="N18" s="8" t="s">
        <v>79</v>
      </c>
      <c r="O18" s="7"/>
      <c r="P18" s="46"/>
      <c r="Q18" s="22"/>
      <c r="R18" s="8"/>
      <c r="S18" s="7"/>
      <c r="T18" s="46" t="s">
        <v>80</v>
      </c>
      <c r="U18" s="22" t="s">
        <v>79</v>
      </c>
      <c r="V18" s="8" t="s">
        <v>79</v>
      </c>
      <c r="W18" s="7"/>
      <c r="X18" s="46" t="s">
        <v>79</v>
      </c>
      <c r="Y18" s="22" t="s">
        <v>79</v>
      </c>
      <c r="Z18" s="7" t="s">
        <v>79</v>
      </c>
      <c r="AA18" s="8"/>
      <c r="AE18" s="38">
        <v>4</v>
      </c>
      <c r="AF18" s="38"/>
      <c r="AG18">
        <v>3</v>
      </c>
    </row>
    <row r="19" spans="1:40" ht="15.75" x14ac:dyDescent="0.25">
      <c r="A19" s="58"/>
      <c r="B19" s="13">
        <v>16</v>
      </c>
      <c r="C19" s="40" t="s">
        <v>73</v>
      </c>
      <c r="D19" s="30"/>
      <c r="F19" s="8" t="s">
        <v>79</v>
      </c>
      <c r="G19" s="7"/>
      <c r="H19" s="30"/>
      <c r="I19" s="22"/>
      <c r="J19" s="8"/>
      <c r="K19" s="7"/>
      <c r="L19" s="46" t="s">
        <v>80</v>
      </c>
      <c r="M19" s="22"/>
      <c r="N19" s="8" t="s">
        <v>79</v>
      </c>
      <c r="O19" s="7"/>
      <c r="P19" s="46"/>
      <c r="Q19" s="22"/>
      <c r="R19" s="8"/>
      <c r="S19" s="7"/>
      <c r="T19" s="46"/>
      <c r="U19" s="22"/>
      <c r="V19" s="8" t="s">
        <v>79</v>
      </c>
      <c r="W19" s="7"/>
      <c r="X19" s="46"/>
      <c r="Y19" s="22"/>
      <c r="Z19" s="7" t="s">
        <v>79</v>
      </c>
      <c r="AA19" s="8"/>
      <c r="AE19" s="38">
        <v>1</v>
      </c>
      <c r="AF19" s="38"/>
      <c r="AG19">
        <v>4</v>
      </c>
    </row>
    <row r="20" spans="1:40" ht="15.75" x14ac:dyDescent="0.25">
      <c r="A20" s="58"/>
      <c r="B20" s="13">
        <v>17</v>
      </c>
      <c r="C20" s="40" t="s">
        <v>49</v>
      </c>
      <c r="D20" s="30" t="s">
        <v>80</v>
      </c>
      <c r="F20" s="8"/>
      <c r="G20" s="7"/>
      <c r="H20" s="30"/>
      <c r="I20" s="22"/>
      <c r="J20" s="8"/>
      <c r="K20" s="7"/>
      <c r="L20" s="46"/>
      <c r="M20" s="22"/>
      <c r="N20" s="8"/>
      <c r="O20" s="7"/>
      <c r="P20" s="46"/>
      <c r="Q20" s="22"/>
      <c r="R20" s="8"/>
      <c r="S20" s="7"/>
      <c r="T20" s="46" t="s">
        <v>80</v>
      </c>
      <c r="U20" s="22" t="s">
        <v>79</v>
      </c>
      <c r="V20" s="8"/>
      <c r="W20" s="7"/>
      <c r="X20" s="46"/>
      <c r="Y20" s="22"/>
      <c r="Z20" s="7"/>
      <c r="AA20" s="8"/>
      <c r="AE20" s="38">
        <v>2</v>
      </c>
      <c r="AF20" s="38"/>
      <c r="AG20">
        <v>0</v>
      </c>
    </row>
    <row r="21" spans="1:40" ht="15.75" x14ac:dyDescent="0.25">
      <c r="A21" s="58"/>
      <c r="B21" s="13">
        <v>18</v>
      </c>
      <c r="C21" s="40" t="s">
        <v>57</v>
      </c>
      <c r="D21" s="30" t="s">
        <v>80</v>
      </c>
      <c r="F21" s="8"/>
      <c r="G21" s="7"/>
      <c r="H21" s="30"/>
      <c r="I21" s="22"/>
      <c r="J21" s="8" t="s">
        <v>79</v>
      </c>
      <c r="K21" s="7"/>
      <c r="L21" s="46" t="s">
        <v>80</v>
      </c>
      <c r="M21" s="22" t="s">
        <v>79</v>
      </c>
      <c r="N21" s="8"/>
      <c r="O21" s="7"/>
      <c r="P21" s="46"/>
      <c r="Q21" s="22"/>
      <c r="R21" s="8"/>
      <c r="S21" s="7"/>
      <c r="T21" s="46" t="s">
        <v>80</v>
      </c>
      <c r="U21" s="22" t="s">
        <v>79</v>
      </c>
      <c r="V21" s="8"/>
      <c r="W21" s="7"/>
      <c r="X21" s="46"/>
      <c r="Y21" s="22"/>
      <c r="Z21" s="7"/>
      <c r="AA21" s="8"/>
      <c r="AE21" s="38">
        <v>3</v>
      </c>
      <c r="AF21" s="38"/>
      <c r="AG21">
        <v>1</v>
      </c>
    </row>
    <row r="22" spans="1:40" ht="15.75" x14ac:dyDescent="0.25">
      <c r="A22" s="58"/>
      <c r="B22" s="13">
        <v>19</v>
      </c>
      <c r="C22" s="40" t="s">
        <v>46</v>
      </c>
      <c r="D22" s="30"/>
      <c r="F22" s="8" t="s">
        <v>79</v>
      </c>
      <c r="G22" s="7"/>
      <c r="H22" s="30" t="s">
        <v>80</v>
      </c>
      <c r="I22" s="22" t="s">
        <v>79</v>
      </c>
      <c r="J22" s="8" t="s">
        <v>79</v>
      </c>
      <c r="K22" s="7"/>
      <c r="L22" s="46" t="s">
        <v>80</v>
      </c>
      <c r="M22" s="22"/>
      <c r="N22" s="8" t="s">
        <v>79</v>
      </c>
      <c r="O22" s="7"/>
      <c r="P22" s="46"/>
      <c r="Q22" s="22"/>
      <c r="R22" s="8"/>
      <c r="S22" s="7"/>
      <c r="T22" s="46" t="s">
        <v>80</v>
      </c>
      <c r="U22" s="22" t="s">
        <v>79</v>
      </c>
      <c r="V22" s="8" t="s">
        <v>79</v>
      </c>
      <c r="W22" s="7"/>
      <c r="X22" s="46" t="s">
        <v>80</v>
      </c>
      <c r="Y22" s="22" t="s">
        <v>79</v>
      </c>
      <c r="Z22" s="7" t="s">
        <v>79</v>
      </c>
      <c r="AA22" s="8"/>
      <c r="AE22" s="38">
        <v>4</v>
      </c>
      <c r="AF22" s="38"/>
      <c r="AG22">
        <v>5</v>
      </c>
    </row>
    <row r="23" spans="1:40" ht="15.75" x14ac:dyDescent="0.25">
      <c r="A23" s="58"/>
      <c r="B23" s="13">
        <v>20</v>
      </c>
      <c r="C23" s="40" t="s">
        <v>48</v>
      </c>
      <c r="D23" s="30"/>
      <c r="F23" s="8" t="s">
        <v>79</v>
      </c>
      <c r="G23" s="7"/>
      <c r="H23" s="30" t="s">
        <v>80</v>
      </c>
      <c r="I23" s="22" t="s">
        <v>79</v>
      </c>
      <c r="J23" s="8" t="s">
        <v>79</v>
      </c>
      <c r="K23" s="7"/>
      <c r="L23" s="46"/>
      <c r="M23" s="22"/>
      <c r="N23" s="8" t="s">
        <v>79</v>
      </c>
      <c r="O23" s="7"/>
      <c r="P23" s="46"/>
      <c r="Q23" s="22"/>
      <c r="R23" s="8"/>
      <c r="S23" s="7"/>
      <c r="T23" s="46"/>
      <c r="U23" s="22"/>
      <c r="V23" s="8" t="s">
        <v>79</v>
      </c>
      <c r="W23" s="7"/>
      <c r="X23" s="46"/>
      <c r="Y23" s="22"/>
      <c r="Z23" s="7"/>
      <c r="AA23" s="8"/>
      <c r="AE23" s="38">
        <v>1</v>
      </c>
      <c r="AF23" s="38"/>
      <c r="AG23">
        <v>4</v>
      </c>
      <c r="AN23" s="7">
        <f>COUNTIF(D23:L23,"")</f>
        <v>5</v>
      </c>
    </row>
    <row r="24" spans="1:40" ht="15.75" x14ac:dyDescent="0.25">
      <c r="A24" s="58"/>
      <c r="B24" s="13">
        <v>21</v>
      </c>
      <c r="C24" s="40" t="s">
        <v>18</v>
      </c>
      <c r="D24" s="30"/>
      <c r="F24" s="8" t="s">
        <v>79</v>
      </c>
      <c r="G24" s="7"/>
      <c r="H24" s="30"/>
      <c r="I24" s="22"/>
      <c r="J24" s="8" t="s">
        <v>79</v>
      </c>
      <c r="K24" s="7"/>
      <c r="L24" s="46"/>
      <c r="M24" s="22"/>
      <c r="N24" s="8" t="s">
        <v>79</v>
      </c>
      <c r="O24" s="7"/>
      <c r="P24" s="46"/>
      <c r="Q24" s="22"/>
      <c r="R24" s="8"/>
      <c r="S24" s="7"/>
      <c r="T24" s="46" t="s">
        <v>80</v>
      </c>
      <c r="U24" s="22" t="s">
        <v>79</v>
      </c>
      <c r="V24" s="8" t="s">
        <v>79</v>
      </c>
      <c r="W24" s="7"/>
      <c r="X24" s="46" t="s">
        <v>80</v>
      </c>
      <c r="Y24" s="22" t="s">
        <v>79</v>
      </c>
      <c r="Z24" s="7" t="s">
        <v>79</v>
      </c>
      <c r="AA24" s="8"/>
      <c r="AE24" s="38">
        <v>2</v>
      </c>
      <c r="AF24" s="38"/>
      <c r="AG24">
        <v>5</v>
      </c>
      <c r="AN24" s="7">
        <f>COUNTIF(D24:L24,"")</f>
        <v>7</v>
      </c>
    </row>
    <row r="25" spans="1:40" ht="15.75" x14ac:dyDescent="0.25">
      <c r="A25" s="58"/>
      <c r="B25" s="13">
        <v>22</v>
      </c>
      <c r="C25" s="40" t="s">
        <v>32</v>
      </c>
      <c r="D25" s="30" t="s">
        <v>80</v>
      </c>
      <c r="F25" s="8" t="s">
        <v>79</v>
      </c>
      <c r="G25" s="7"/>
      <c r="H25" s="30" t="s">
        <v>80</v>
      </c>
      <c r="I25" s="22"/>
      <c r="J25" s="8" t="s">
        <v>79</v>
      </c>
      <c r="K25" s="7"/>
      <c r="L25" s="46" t="s">
        <v>80</v>
      </c>
      <c r="M25" s="22"/>
      <c r="N25" s="8"/>
      <c r="O25" s="7"/>
      <c r="P25" s="46"/>
      <c r="Q25" s="22"/>
      <c r="R25" s="8"/>
      <c r="S25" s="7"/>
      <c r="T25" s="46" t="s">
        <v>80</v>
      </c>
      <c r="U25" s="22"/>
      <c r="V25" s="8"/>
      <c r="W25" s="7"/>
      <c r="X25" s="46" t="s">
        <v>79</v>
      </c>
      <c r="Y25" s="22"/>
      <c r="Z25" s="7"/>
      <c r="AA25" s="8"/>
      <c r="AE25" s="38">
        <v>5</v>
      </c>
      <c r="AF25" s="38"/>
      <c r="AG25">
        <v>2</v>
      </c>
      <c r="AN25" s="7"/>
    </row>
    <row r="26" spans="1:40" ht="15.75" x14ac:dyDescent="0.25">
      <c r="A26" s="58"/>
      <c r="B26" s="13">
        <v>23</v>
      </c>
      <c r="C26" s="40" t="s">
        <v>31</v>
      </c>
      <c r="D26" s="30"/>
      <c r="F26" s="34"/>
      <c r="G26" s="16"/>
      <c r="H26" s="30"/>
      <c r="I26" s="22"/>
      <c r="J26" s="34"/>
      <c r="K26" s="16"/>
      <c r="L26" s="46"/>
      <c r="M26" s="22"/>
      <c r="N26" s="34"/>
      <c r="O26" s="16"/>
      <c r="P26" s="46"/>
      <c r="Q26" s="22"/>
      <c r="R26" s="34"/>
      <c r="S26" s="16"/>
      <c r="T26" s="46"/>
      <c r="U26" s="22"/>
      <c r="V26" s="34"/>
      <c r="W26" s="16"/>
      <c r="X26" s="46"/>
      <c r="Y26" s="22"/>
      <c r="Z26" s="16"/>
      <c r="AA26" s="34"/>
      <c r="AE26" s="38">
        <v>0</v>
      </c>
      <c r="AF26" s="38"/>
      <c r="AG26">
        <v>0</v>
      </c>
      <c r="AN26" s="7">
        <f>COUNTIF(D26:L26,"")</f>
        <v>9</v>
      </c>
    </row>
    <row r="27" spans="1:40" ht="16.5" thickBot="1" x14ac:dyDescent="0.3">
      <c r="A27" s="59"/>
      <c r="B27" s="14"/>
      <c r="C27" s="41"/>
      <c r="D27" s="30"/>
      <c r="F27" s="34"/>
      <c r="G27" s="16"/>
      <c r="H27" s="30"/>
      <c r="I27" s="22"/>
      <c r="J27" s="34"/>
      <c r="K27" s="16"/>
      <c r="L27" s="46"/>
      <c r="M27" s="22"/>
      <c r="N27" s="34"/>
      <c r="O27" s="16"/>
      <c r="P27" s="46"/>
      <c r="Q27" s="22"/>
      <c r="R27" s="34"/>
      <c r="S27" s="16"/>
      <c r="T27" s="46"/>
      <c r="U27" s="22"/>
      <c r="V27" s="34"/>
      <c r="W27" s="16"/>
      <c r="X27" s="46"/>
      <c r="Y27" s="22"/>
      <c r="Z27" s="16"/>
      <c r="AA27" s="34"/>
      <c r="AE27" s="38">
        <v>0</v>
      </c>
      <c r="AF27" s="38"/>
      <c r="AG27">
        <v>0</v>
      </c>
      <c r="AN27" s="7"/>
    </row>
    <row r="28" spans="1:40" ht="15" customHeight="1" x14ac:dyDescent="0.25">
      <c r="A28" s="57" t="s">
        <v>2</v>
      </c>
      <c r="B28" s="12">
        <v>23</v>
      </c>
      <c r="C28" s="39" t="s">
        <v>29</v>
      </c>
      <c r="D28" s="28"/>
      <c r="E28" s="21"/>
      <c r="F28" s="6" t="s">
        <v>79</v>
      </c>
      <c r="G28" s="5"/>
      <c r="H28" s="28"/>
      <c r="I28" s="21"/>
      <c r="J28" s="6"/>
      <c r="K28" s="5"/>
      <c r="L28" s="45"/>
      <c r="M28" s="21"/>
      <c r="N28" s="6"/>
      <c r="O28" s="5"/>
      <c r="P28" s="45"/>
      <c r="Q28" s="21"/>
      <c r="R28" s="6"/>
      <c r="S28" s="5"/>
      <c r="T28" s="45"/>
      <c r="U28" s="21"/>
      <c r="V28" s="6"/>
      <c r="W28" s="5"/>
      <c r="X28" s="45"/>
      <c r="Y28" s="21"/>
      <c r="Z28" s="5"/>
      <c r="AA28" s="6"/>
      <c r="AE28" s="38">
        <v>0</v>
      </c>
      <c r="AF28" s="38"/>
      <c r="AG28">
        <v>1</v>
      </c>
      <c r="AN28" s="7">
        <f>COUNTIF(D28:L28,"")</f>
        <v>8</v>
      </c>
    </row>
    <row r="29" spans="1:40" ht="15.75" x14ac:dyDescent="0.25">
      <c r="A29" s="58"/>
      <c r="B29" s="13">
        <v>24</v>
      </c>
      <c r="C29" s="40" t="s">
        <v>26</v>
      </c>
      <c r="D29" s="30"/>
      <c r="E29" s="22"/>
      <c r="F29" s="8"/>
      <c r="G29" s="7"/>
      <c r="H29" s="30"/>
      <c r="I29" s="22"/>
      <c r="J29" s="8"/>
      <c r="K29" s="7"/>
      <c r="L29" s="46"/>
      <c r="M29" s="22"/>
      <c r="N29" s="8"/>
      <c r="O29" s="7"/>
      <c r="P29" s="46"/>
      <c r="Q29" s="22"/>
      <c r="R29" s="8"/>
      <c r="S29" s="7"/>
      <c r="T29" s="46"/>
      <c r="U29" s="22"/>
      <c r="V29" s="8"/>
      <c r="W29" s="7"/>
      <c r="X29" s="46"/>
      <c r="Y29" s="22"/>
      <c r="Z29" s="7"/>
      <c r="AA29" s="8"/>
      <c r="AE29" s="38">
        <v>0</v>
      </c>
      <c r="AF29" s="38"/>
      <c r="AG29">
        <v>0</v>
      </c>
      <c r="AN29" s="7">
        <f>COUNTIF(D29:L29,"")</f>
        <v>9</v>
      </c>
    </row>
    <row r="30" spans="1:40" ht="15.75" x14ac:dyDescent="0.25">
      <c r="A30" s="58"/>
      <c r="B30" s="13">
        <v>25</v>
      </c>
      <c r="C30" s="40" t="s">
        <v>26</v>
      </c>
      <c r="D30" s="30"/>
      <c r="E30" s="22"/>
      <c r="F30" s="8"/>
      <c r="G30" s="7"/>
      <c r="H30" s="30"/>
      <c r="I30" s="22"/>
      <c r="J30" s="8"/>
      <c r="K30" s="7"/>
      <c r="L30" s="46"/>
      <c r="M30" s="22"/>
      <c r="N30" s="8"/>
      <c r="O30" s="7"/>
      <c r="P30" s="46"/>
      <c r="Q30" s="22"/>
      <c r="R30" s="8"/>
      <c r="S30" s="7"/>
      <c r="T30" s="46"/>
      <c r="U30" s="22"/>
      <c r="V30" s="8"/>
      <c r="W30" s="7"/>
      <c r="X30" s="46"/>
      <c r="Y30" s="22"/>
      <c r="Z30" s="7"/>
      <c r="AA30" s="8"/>
      <c r="AE30" s="38">
        <v>0</v>
      </c>
      <c r="AF30" s="38"/>
      <c r="AG30">
        <v>0</v>
      </c>
      <c r="AN30" s="7">
        <f>COUNTIF(D30:L30,"")</f>
        <v>9</v>
      </c>
    </row>
    <row r="31" spans="1:40" ht="16.5" thickBot="1" x14ac:dyDescent="0.3">
      <c r="A31" s="59"/>
      <c r="B31" s="14">
        <v>26</v>
      </c>
      <c r="C31" s="41" t="s">
        <v>26</v>
      </c>
      <c r="D31" s="32"/>
      <c r="E31" s="23"/>
      <c r="F31" s="10"/>
      <c r="G31" s="9"/>
      <c r="H31" s="32"/>
      <c r="I31" s="23"/>
      <c r="J31" s="10"/>
      <c r="K31" s="9"/>
      <c r="L31" s="47"/>
      <c r="M31" s="23"/>
      <c r="N31" s="10"/>
      <c r="O31" s="9"/>
      <c r="P31" s="47"/>
      <c r="Q31" s="23"/>
      <c r="R31" s="10"/>
      <c r="S31" s="9"/>
      <c r="T31" s="47"/>
      <c r="U31" s="23"/>
      <c r="V31" s="10"/>
      <c r="W31" s="9"/>
      <c r="X31" s="47"/>
      <c r="Y31" s="23"/>
      <c r="Z31" s="9"/>
      <c r="AA31" s="10"/>
      <c r="AE31" s="38">
        <v>0</v>
      </c>
      <c r="AF31" s="38"/>
      <c r="AG31">
        <v>0</v>
      </c>
      <c r="AN31" s="7">
        <f>COUNTIF(D31:L31,"")</f>
        <v>9</v>
      </c>
    </row>
    <row r="32" spans="1:40" ht="15" customHeight="1" x14ac:dyDescent="0.25">
      <c r="A32" s="58" t="s">
        <v>3</v>
      </c>
      <c r="B32" s="13">
        <v>27</v>
      </c>
      <c r="C32" s="40" t="s">
        <v>52</v>
      </c>
      <c r="D32" s="30"/>
      <c r="E32" s="22"/>
      <c r="F32" s="8"/>
      <c r="G32" s="7"/>
      <c r="H32" s="30"/>
      <c r="I32" s="22"/>
      <c r="J32" s="8" t="s">
        <v>79</v>
      </c>
      <c r="K32" s="7"/>
      <c r="L32" s="46"/>
      <c r="M32" s="22"/>
      <c r="N32" s="8"/>
      <c r="O32" s="7"/>
      <c r="P32" s="46"/>
      <c r="Q32" s="22"/>
      <c r="R32" s="8"/>
      <c r="S32" s="7"/>
      <c r="T32" s="46"/>
      <c r="U32" s="22"/>
      <c r="V32" s="8"/>
      <c r="W32" s="7"/>
      <c r="X32" s="46"/>
      <c r="Y32" s="22"/>
      <c r="Z32" s="7"/>
      <c r="AA32" s="8"/>
      <c r="AE32" s="38">
        <v>0</v>
      </c>
      <c r="AF32" s="38"/>
      <c r="AG32">
        <v>1</v>
      </c>
      <c r="AN32" s="7">
        <f>COUNTIF(D32:L32,"")</f>
        <v>8</v>
      </c>
    </row>
    <row r="33" spans="1:33" ht="15" customHeight="1" x14ac:dyDescent="0.25">
      <c r="A33" s="58"/>
      <c r="B33" s="13">
        <v>28</v>
      </c>
      <c r="C33" s="40" t="s">
        <v>10</v>
      </c>
      <c r="D33" s="30"/>
      <c r="E33" s="22"/>
      <c r="F33" s="8"/>
      <c r="G33" s="7"/>
      <c r="H33" s="30"/>
      <c r="I33" s="22"/>
      <c r="J33" s="8"/>
      <c r="K33" s="7"/>
      <c r="L33" s="46"/>
      <c r="M33" s="22"/>
      <c r="N33" s="8"/>
      <c r="O33" s="7"/>
      <c r="P33" s="46"/>
      <c r="Q33" s="22"/>
      <c r="R33" s="8"/>
      <c r="S33" s="7"/>
      <c r="T33" s="46"/>
      <c r="U33" s="22"/>
      <c r="V33" s="8"/>
      <c r="W33" s="7"/>
      <c r="X33" s="48" t="s">
        <v>27</v>
      </c>
      <c r="Y33" s="22"/>
      <c r="Z33" s="7" t="s">
        <v>27</v>
      </c>
      <c r="AA33" s="8"/>
      <c r="AE33" s="38">
        <v>0</v>
      </c>
      <c r="AF33" s="38"/>
      <c r="AG33">
        <v>0</v>
      </c>
    </row>
    <row r="34" spans="1:33" ht="15" customHeight="1" x14ac:dyDescent="0.25">
      <c r="A34" s="58"/>
      <c r="B34" s="13">
        <v>29</v>
      </c>
      <c r="C34" s="40" t="s">
        <v>72</v>
      </c>
      <c r="D34" s="30"/>
      <c r="E34" s="22"/>
      <c r="F34" s="8"/>
      <c r="G34" s="7"/>
      <c r="H34" s="30"/>
      <c r="I34" s="22"/>
      <c r="J34" s="8"/>
      <c r="K34" s="7"/>
      <c r="L34" s="46"/>
      <c r="M34" s="22"/>
      <c r="N34" s="8"/>
      <c r="O34" s="7"/>
      <c r="P34" s="46"/>
      <c r="Q34" s="22" t="s">
        <v>79</v>
      </c>
      <c r="R34" s="8"/>
      <c r="S34" s="7"/>
      <c r="T34" s="46"/>
      <c r="U34" s="22"/>
      <c r="V34" s="8"/>
      <c r="W34" s="7"/>
      <c r="X34" s="48" t="s">
        <v>66</v>
      </c>
      <c r="Y34" s="22"/>
      <c r="Z34" s="7" t="s">
        <v>66</v>
      </c>
      <c r="AA34" s="8"/>
      <c r="AE34" s="38">
        <v>0</v>
      </c>
      <c r="AF34" s="38"/>
      <c r="AG34">
        <v>0</v>
      </c>
    </row>
    <row r="35" spans="1:33" ht="15" customHeight="1" x14ac:dyDescent="0.25">
      <c r="A35" s="58"/>
      <c r="B35" s="13">
        <v>30</v>
      </c>
      <c r="C35" s="40" t="s">
        <v>11</v>
      </c>
      <c r="D35" s="30"/>
      <c r="E35" s="22"/>
      <c r="F35" s="8"/>
      <c r="G35" s="7"/>
      <c r="H35" s="30"/>
      <c r="I35" s="22"/>
      <c r="J35" s="8"/>
      <c r="K35" s="7"/>
      <c r="L35" s="46"/>
      <c r="M35" s="22"/>
      <c r="N35" s="8"/>
      <c r="O35" s="7"/>
      <c r="P35" s="46"/>
      <c r="Q35" s="22"/>
      <c r="R35" s="8" t="s">
        <v>79</v>
      </c>
      <c r="S35" s="7"/>
      <c r="T35" s="46"/>
      <c r="U35" s="22"/>
      <c r="V35" s="8"/>
      <c r="W35" s="7"/>
      <c r="X35" s="48" t="s">
        <v>67</v>
      </c>
      <c r="Y35" s="22"/>
      <c r="Z35" s="7" t="s">
        <v>67</v>
      </c>
      <c r="AA35" s="8"/>
      <c r="AE35" s="38">
        <v>0</v>
      </c>
      <c r="AF35" s="38"/>
      <c r="AG35">
        <v>1</v>
      </c>
    </row>
    <row r="36" spans="1:33" ht="15" customHeight="1" x14ac:dyDescent="0.25">
      <c r="A36" s="58"/>
      <c r="B36" s="13">
        <v>31</v>
      </c>
      <c r="C36" s="40" t="s">
        <v>12</v>
      </c>
      <c r="D36" s="30"/>
      <c r="E36" s="22"/>
      <c r="F36" s="8"/>
      <c r="G36" s="7"/>
      <c r="H36" s="30"/>
      <c r="I36" s="22"/>
      <c r="J36" s="8"/>
      <c r="K36" s="7"/>
      <c r="L36" s="46"/>
      <c r="M36" s="22"/>
      <c r="N36" s="8"/>
      <c r="O36" s="7"/>
      <c r="P36" s="46"/>
      <c r="Q36" s="22" t="s">
        <v>79</v>
      </c>
      <c r="R36" s="8"/>
      <c r="S36" s="7"/>
      <c r="T36" s="46"/>
      <c r="U36" s="22"/>
      <c r="V36" s="8"/>
      <c r="W36" s="7"/>
      <c r="X36" s="46"/>
      <c r="Y36" s="22"/>
      <c r="Z36" s="7"/>
      <c r="AA36" s="8"/>
      <c r="AE36" s="38">
        <v>0</v>
      </c>
      <c r="AF36" s="38"/>
      <c r="AG36">
        <v>0</v>
      </c>
    </row>
    <row r="37" spans="1:33" ht="15" customHeight="1" x14ac:dyDescent="0.25">
      <c r="A37" s="58"/>
      <c r="B37" s="13">
        <v>32</v>
      </c>
      <c r="C37" s="40" t="s">
        <v>13</v>
      </c>
      <c r="D37" s="30"/>
      <c r="E37" s="22"/>
      <c r="F37" s="8"/>
      <c r="G37" s="7"/>
      <c r="H37" s="30"/>
      <c r="I37" s="22"/>
      <c r="J37" s="8" t="s">
        <v>79</v>
      </c>
      <c r="K37" s="7"/>
      <c r="L37" s="46"/>
      <c r="M37" s="22"/>
      <c r="N37" s="8"/>
      <c r="O37" s="7"/>
      <c r="P37" s="46"/>
      <c r="Q37" s="22"/>
      <c r="R37" s="8" t="s">
        <v>79</v>
      </c>
      <c r="S37" s="7"/>
      <c r="T37" s="46"/>
      <c r="U37" s="22"/>
      <c r="V37" s="8"/>
      <c r="W37" s="7"/>
      <c r="X37" s="46"/>
      <c r="Y37" s="22"/>
      <c r="Z37" s="7"/>
      <c r="AA37" s="8"/>
      <c r="AE37" s="38">
        <v>0</v>
      </c>
      <c r="AF37" s="38"/>
      <c r="AG37">
        <v>2</v>
      </c>
    </row>
    <row r="38" spans="1:33" ht="15" customHeight="1" x14ac:dyDescent="0.25">
      <c r="A38" s="58"/>
      <c r="B38" s="13">
        <v>33</v>
      </c>
      <c r="C38" s="40" t="s">
        <v>65</v>
      </c>
      <c r="D38" s="30"/>
      <c r="E38" s="22"/>
      <c r="F38" s="8" t="s">
        <v>79</v>
      </c>
      <c r="G38" s="7"/>
      <c r="H38" s="30"/>
      <c r="I38" s="22"/>
      <c r="J38" s="8" t="s">
        <v>79</v>
      </c>
      <c r="K38" s="7"/>
      <c r="L38" s="46"/>
      <c r="M38" s="22"/>
      <c r="N38" s="8"/>
      <c r="O38" s="7"/>
      <c r="P38" s="46"/>
      <c r="Q38" s="22" t="s">
        <v>79</v>
      </c>
      <c r="R38" s="8" t="s">
        <v>79</v>
      </c>
      <c r="S38" s="7"/>
      <c r="T38" s="46"/>
      <c r="U38" s="22"/>
      <c r="V38" s="8"/>
      <c r="W38" s="7"/>
      <c r="X38" s="46"/>
      <c r="Y38" s="22"/>
      <c r="Z38" s="7"/>
      <c r="AA38" s="8"/>
      <c r="AE38" s="38">
        <v>0</v>
      </c>
      <c r="AF38" s="38"/>
      <c r="AG38">
        <v>3</v>
      </c>
    </row>
    <row r="39" spans="1:33" ht="15" customHeight="1" x14ac:dyDescent="0.25">
      <c r="A39" s="58"/>
      <c r="B39" s="13">
        <v>34</v>
      </c>
      <c r="C39" s="40" t="s">
        <v>14</v>
      </c>
      <c r="D39" s="30"/>
      <c r="E39" s="22"/>
      <c r="F39" s="8" t="s">
        <v>79</v>
      </c>
      <c r="G39" s="7"/>
      <c r="H39" s="30"/>
      <c r="I39" s="22"/>
      <c r="J39" s="8"/>
      <c r="K39" s="7"/>
      <c r="L39" s="46"/>
      <c r="M39" s="22"/>
      <c r="N39" s="8"/>
      <c r="O39" s="7"/>
      <c r="P39" s="46"/>
      <c r="Q39" s="22" t="s">
        <v>79</v>
      </c>
      <c r="R39" s="8"/>
      <c r="S39" s="7"/>
      <c r="T39" s="46"/>
      <c r="U39" s="22"/>
      <c r="V39" s="8"/>
      <c r="W39" s="7"/>
      <c r="X39" s="46"/>
      <c r="Y39" s="22"/>
      <c r="Z39" s="7"/>
      <c r="AA39" s="8"/>
      <c r="AE39" s="38">
        <v>0</v>
      </c>
      <c r="AF39" s="38"/>
      <c r="AG39">
        <v>1</v>
      </c>
    </row>
    <row r="40" spans="1:33" ht="15" customHeight="1" x14ac:dyDescent="0.25">
      <c r="A40" s="58"/>
      <c r="B40" s="13">
        <v>35</v>
      </c>
      <c r="C40" s="40" t="s">
        <v>56</v>
      </c>
      <c r="D40" s="30"/>
      <c r="E40" s="22"/>
      <c r="F40" s="8"/>
      <c r="G40" s="7"/>
      <c r="H40" s="30"/>
      <c r="I40" s="22"/>
      <c r="J40" s="8"/>
      <c r="K40" s="7"/>
      <c r="L40" s="46"/>
      <c r="M40" s="22"/>
      <c r="N40" s="8"/>
      <c r="O40" s="7"/>
      <c r="P40" s="46"/>
      <c r="Q40" s="22"/>
      <c r="R40" s="8"/>
      <c r="S40" s="7"/>
      <c r="T40" s="46"/>
      <c r="U40" s="22"/>
      <c r="V40" s="8" t="s">
        <v>79</v>
      </c>
      <c r="W40" s="7"/>
      <c r="X40" s="46"/>
      <c r="Y40" s="22"/>
      <c r="Z40" s="7"/>
      <c r="AA40" s="8"/>
      <c r="AE40" s="38">
        <v>0</v>
      </c>
      <c r="AF40" s="38"/>
      <c r="AG40">
        <v>1</v>
      </c>
    </row>
    <row r="41" spans="1:33" ht="15" customHeight="1" x14ac:dyDescent="0.25">
      <c r="A41" s="58"/>
      <c r="B41" s="13">
        <v>36</v>
      </c>
      <c r="C41" s="40" t="s">
        <v>55</v>
      </c>
      <c r="D41" s="30"/>
      <c r="E41" s="22"/>
      <c r="F41" s="8"/>
      <c r="G41" s="7"/>
      <c r="H41" s="30"/>
      <c r="I41" s="22"/>
      <c r="J41" s="8"/>
      <c r="K41" s="7"/>
      <c r="L41" s="46"/>
      <c r="M41" s="22"/>
      <c r="N41" s="8"/>
      <c r="O41" s="7"/>
      <c r="P41" s="46"/>
      <c r="Q41" s="22"/>
      <c r="R41" s="8"/>
      <c r="S41" s="7"/>
      <c r="T41" s="46"/>
      <c r="U41" s="22"/>
      <c r="V41" s="8"/>
      <c r="W41" s="7"/>
      <c r="X41" s="46"/>
      <c r="Y41" s="22"/>
      <c r="Z41" s="7"/>
      <c r="AA41" s="8"/>
      <c r="AE41" s="38">
        <v>0</v>
      </c>
      <c r="AF41" s="38"/>
      <c r="AG41">
        <v>0</v>
      </c>
    </row>
    <row r="42" spans="1:33" ht="15" customHeight="1" x14ac:dyDescent="0.25">
      <c r="A42" s="58"/>
      <c r="B42" s="13">
        <v>37</v>
      </c>
      <c r="C42" s="40" t="s">
        <v>36</v>
      </c>
      <c r="D42" s="30"/>
      <c r="E42" s="22"/>
      <c r="F42" s="8"/>
      <c r="G42" s="7"/>
      <c r="H42" s="30"/>
      <c r="I42" s="22"/>
      <c r="J42" s="8"/>
      <c r="K42" s="7"/>
      <c r="L42" s="46"/>
      <c r="M42" s="22"/>
      <c r="N42" s="8"/>
      <c r="O42" s="7"/>
      <c r="P42" s="46"/>
      <c r="Q42" s="22" t="s">
        <v>79</v>
      </c>
      <c r="R42" s="8"/>
      <c r="S42" s="7"/>
      <c r="T42" s="46"/>
      <c r="U42" s="22"/>
      <c r="V42" s="8"/>
      <c r="W42" s="7"/>
      <c r="X42" s="46"/>
      <c r="Y42" s="22"/>
      <c r="Z42" s="7"/>
      <c r="AA42" s="8"/>
      <c r="AE42" s="38">
        <v>0</v>
      </c>
      <c r="AF42" s="38"/>
      <c r="AG42">
        <v>0</v>
      </c>
    </row>
    <row r="43" spans="1:33" ht="15" customHeight="1" x14ac:dyDescent="0.25">
      <c r="A43" s="58"/>
      <c r="B43" s="13">
        <v>38</v>
      </c>
      <c r="C43" s="40" t="s">
        <v>74</v>
      </c>
      <c r="D43" s="30"/>
      <c r="E43" s="22"/>
      <c r="F43" s="8"/>
      <c r="G43" s="7"/>
      <c r="H43" s="30"/>
      <c r="I43" s="22"/>
      <c r="J43" s="8"/>
      <c r="K43" s="7"/>
      <c r="L43" s="46"/>
      <c r="M43" s="22"/>
      <c r="N43" s="8"/>
      <c r="O43" s="7"/>
      <c r="P43" s="46"/>
      <c r="Q43" s="22"/>
      <c r="R43" s="8" t="s">
        <v>79</v>
      </c>
      <c r="S43" s="7"/>
      <c r="T43" s="46"/>
      <c r="U43" s="22"/>
      <c r="V43" s="8" t="s">
        <v>79</v>
      </c>
      <c r="W43" s="7"/>
      <c r="X43" s="46"/>
      <c r="Y43" s="22"/>
      <c r="Z43" s="7"/>
      <c r="AA43" s="8"/>
      <c r="AE43" s="38">
        <v>0</v>
      </c>
      <c r="AF43" s="38"/>
      <c r="AG43">
        <v>2</v>
      </c>
    </row>
    <row r="44" spans="1:33" ht="15" customHeight="1" x14ac:dyDescent="0.25">
      <c r="A44" s="58"/>
      <c r="B44" s="13">
        <v>39</v>
      </c>
      <c r="C44" s="40" t="s">
        <v>15</v>
      </c>
      <c r="D44" s="30"/>
      <c r="E44" s="22"/>
      <c r="F44" s="8"/>
      <c r="G44" s="7"/>
      <c r="H44" s="30"/>
      <c r="I44" s="22"/>
      <c r="J44" s="8"/>
      <c r="K44" s="7"/>
      <c r="L44" s="46"/>
      <c r="M44" s="22"/>
      <c r="N44" s="8"/>
      <c r="O44" s="7"/>
      <c r="P44" s="46"/>
      <c r="Q44" s="22"/>
      <c r="R44" s="8" t="s">
        <v>79</v>
      </c>
      <c r="S44" s="7"/>
      <c r="T44" s="46"/>
      <c r="U44" s="22"/>
      <c r="V44" s="8"/>
      <c r="W44" s="7"/>
      <c r="X44" s="46"/>
      <c r="Y44" s="22"/>
      <c r="Z44" s="7"/>
      <c r="AA44" s="8"/>
      <c r="AE44" s="38">
        <v>0</v>
      </c>
      <c r="AF44" s="38"/>
      <c r="AG44">
        <v>1</v>
      </c>
    </row>
    <row r="45" spans="1:33" ht="15" customHeight="1" x14ac:dyDescent="0.25">
      <c r="A45" s="58"/>
      <c r="B45" s="13">
        <v>40</v>
      </c>
      <c r="C45" s="40" t="s">
        <v>51</v>
      </c>
      <c r="D45" s="30"/>
      <c r="E45" s="22"/>
      <c r="F45" s="8"/>
      <c r="G45" s="7"/>
      <c r="H45" s="30"/>
      <c r="I45" s="22"/>
      <c r="J45" s="8"/>
      <c r="K45" s="7"/>
      <c r="L45" s="46"/>
      <c r="M45" s="22"/>
      <c r="N45" s="8"/>
      <c r="O45" s="7"/>
      <c r="P45" s="46"/>
      <c r="Q45" s="22"/>
      <c r="R45" s="8"/>
      <c r="S45" s="7"/>
      <c r="T45" s="46"/>
      <c r="U45" s="22"/>
      <c r="V45" s="8" t="s">
        <v>79</v>
      </c>
      <c r="W45" s="7"/>
      <c r="X45" s="46"/>
      <c r="Y45" s="22"/>
      <c r="Z45" s="7"/>
      <c r="AA45" s="8"/>
      <c r="AE45" s="38">
        <v>0</v>
      </c>
      <c r="AF45" s="38"/>
      <c r="AG45">
        <v>1</v>
      </c>
    </row>
    <row r="46" spans="1:33" ht="15" customHeight="1" x14ac:dyDescent="0.25">
      <c r="A46" s="58"/>
      <c r="B46" s="13">
        <v>41</v>
      </c>
      <c r="C46" s="40" t="s">
        <v>35</v>
      </c>
      <c r="D46" s="30"/>
      <c r="E46" s="22"/>
      <c r="F46" s="8"/>
      <c r="G46" s="7"/>
      <c r="H46" s="30"/>
      <c r="I46" s="22"/>
      <c r="J46" s="8"/>
      <c r="K46" s="7"/>
      <c r="L46" s="46"/>
      <c r="M46" s="22"/>
      <c r="N46" s="8"/>
      <c r="O46" s="7"/>
      <c r="P46" s="46" t="s">
        <v>81</v>
      </c>
      <c r="Q46" s="22"/>
      <c r="R46" s="8"/>
      <c r="S46" s="7"/>
      <c r="T46" s="46"/>
      <c r="U46" s="22"/>
      <c r="V46" s="8"/>
      <c r="W46" s="7"/>
      <c r="X46" s="46"/>
      <c r="Y46" s="22"/>
      <c r="Z46" s="7"/>
      <c r="AA46" s="8"/>
      <c r="AE46" s="38">
        <v>0</v>
      </c>
      <c r="AF46" s="38"/>
      <c r="AG46">
        <v>0</v>
      </c>
    </row>
    <row r="47" spans="1:33" ht="15" customHeight="1" x14ac:dyDescent="0.25">
      <c r="A47" s="58"/>
      <c r="B47" s="13">
        <v>42</v>
      </c>
      <c r="C47" s="40" t="s">
        <v>28</v>
      </c>
      <c r="D47" s="30"/>
      <c r="E47" s="22"/>
      <c r="F47" s="8"/>
      <c r="G47" s="7"/>
      <c r="H47" s="30"/>
      <c r="I47" s="22"/>
      <c r="J47" s="8"/>
      <c r="K47" s="7"/>
      <c r="L47" s="46"/>
      <c r="M47" s="22"/>
      <c r="N47" s="8"/>
      <c r="O47" s="7"/>
      <c r="P47" s="46"/>
      <c r="Q47" s="22"/>
      <c r="R47" s="8" t="s">
        <v>79</v>
      </c>
      <c r="S47" s="7"/>
      <c r="T47" s="46"/>
      <c r="U47" s="22"/>
      <c r="V47" s="8"/>
      <c r="W47" s="7"/>
      <c r="X47" s="46"/>
      <c r="Y47" s="22"/>
      <c r="Z47" s="7"/>
      <c r="AA47" s="8"/>
      <c r="AE47" s="38">
        <v>0</v>
      </c>
      <c r="AF47" s="38"/>
      <c r="AG47">
        <v>1</v>
      </c>
    </row>
    <row r="48" spans="1:33" ht="15" customHeight="1" x14ac:dyDescent="0.25">
      <c r="A48" s="58"/>
      <c r="B48" s="13">
        <v>43</v>
      </c>
      <c r="C48" s="40" t="s">
        <v>75</v>
      </c>
      <c r="D48" s="30"/>
      <c r="E48" s="22"/>
      <c r="F48" s="8"/>
      <c r="G48" s="7"/>
      <c r="H48" s="30"/>
      <c r="I48" s="22"/>
      <c r="J48" s="8"/>
      <c r="K48" s="7"/>
      <c r="L48" s="46"/>
      <c r="M48" s="22"/>
      <c r="N48" s="8"/>
      <c r="O48" s="7"/>
      <c r="P48" s="46"/>
      <c r="Q48" s="22"/>
      <c r="R48" s="8"/>
      <c r="S48" s="7"/>
      <c r="T48" s="46"/>
      <c r="U48" s="22"/>
      <c r="V48" s="8" t="s">
        <v>79</v>
      </c>
      <c r="W48" s="7"/>
      <c r="X48" s="46"/>
      <c r="Y48" s="22"/>
      <c r="Z48" s="7"/>
      <c r="AA48" s="8"/>
      <c r="AE48" s="38">
        <v>0</v>
      </c>
      <c r="AF48" s="38"/>
      <c r="AG48">
        <v>1</v>
      </c>
    </row>
    <row r="49" spans="1:33" ht="15" customHeight="1" x14ac:dyDescent="0.25">
      <c r="A49" s="58"/>
      <c r="B49" s="13">
        <v>44</v>
      </c>
      <c r="C49" s="40" t="s">
        <v>76</v>
      </c>
      <c r="D49" s="30"/>
      <c r="E49" s="22"/>
      <c r="F49" s="8"/>
      <c r="G49" s="7"/>
      <c r="H49" s="30"/>
      <c r="I49" s="22"/>
      <c r="J49" s="8"/>
      <c r="K49" s="7"/>
      <c r="L49" s="46"/>
      <c r="M49" s="22"/>
      <c r="N49" s="8"/>
      <c r="O49" s="7"/>
      <c r="P49" s="46"/>
      <c r="Q49" s="22"/>
      <c r="R49" s="8" t="s">
        <v>79</v>
      </c>
      <c r="S49" s="7"/>
      <c r="T49" s="46"/>
      <c r="U49" s="22"/>
      <c r="V49" s="8" t="s">
        <v>79</v>
      </c>
      <c r="W49" s="7"/>
      <c r="X49" s="46"/>
      <c r="Y49" s="22"/>
      <c r="Z49" s="7"/>
      <c r="AA49" s="8"/>
      <c r="AE49" s="38">
        <v>0</v>
      </c>
      <c r="AF49" s="38"/>
      <c r="AG49">
        <v>2</v>
      </c>
    </row>
    <row r="50" spans="1:33" ht="15" customHeight="1" x14ac:dyDescent="0.25">
      <c r="A50" s="58"/>
      <c r="B50" s="13">
        <v>45</v>
      </c>
      <c r="C50" s="40" t="s">
        <v>53</v>
      </c>
      <c r="D50" s="30"/>
      <c r="E50" s="22"/>
      <c r="F50" s="8"/>
      <c r="G50" s="7"/>
      <c r="H50" s="30"/>
      <c r="I50" s="22"/>
      <c r="J50" s="8"/>
      <c r="K50" s="7"/>
      <c r="L50" s="46"/>
      <c r="M50" s="22"/>
      <c r="N50" s="8"/>
      <c r="O50" s="7"/>
      <c r="P50" s="46" t="s">
        <v>79</v>
      </c>
      <c r="Q50" s="22" t="s">
        <v>79</v>
      </c>
      <c r="R50" s="8" t="s">
        <v>79</v>
      </c>
      <c r="S50" s="7"/>
      <c r="T50" s="46"/>
      <c r="U50" s="22"/>
      <c r="V50" s="8" t="s">
        <v>79</v>
      </c>
      <c r="W50" s="7"/>
      <c r="X50" s="46"/>
      <c r="Y50" s="22"/>
      <c r="Z50" s="7"/>
      <c r="AA50" s="8"/>
      <c r="AE50" s="38">
        <v>1</v>
      </c>
      <c r="AF50" s="38"/>
      <c r="AG50">
        <v>2</v>
      </c>
    </row>
    <row r="51" spans="1:33" ht="15" customHeight="1" x14ac:dyDescent="0.25">
      <c r="A51" s="58"/>
      <c r="B51" s="13">
        <v>46</v>
      </c>
      <c r="C51" s="40" t="s">
        <v>19</v>
      </c>
      <c r="D51" s="30"/>
      <c r="E51" s="22"/>
      <c r="F51" s="8"/>
      <c r="G51" s="7"/>
      <c r="H51" s="30"/>
      <c r="I51" s="22"/>
      <c r="J51" s="8"/>
      <c r="K51" s="7"/>
      <c r="L51" s="46"/>
      <c r="M51" s="22"/>
      <c r="N51" s="8"/>
      <c r="O51" s="7"/>
      <c r="P51" s="46"/>
      <c r="Q51" s="22"/>
      <c r="R51" s="8" t="s">
        <v>79</v>
      </c>
      <c r="S51" s="7"/>
      <c r="T51" s="46"/>
      <c r="U51" s="22"/>
      <c r="V51" s="8"/>
      <c r="W51" s="7"/>
      <c r="X51" s="46"/>
      <c r="Y51" s="22"/>
      <c r="Z51" s="7"/>
      <c r="AA51" s="8"/>
      <c r="AE51" s="38">
        <v>0</v>
      </c>
      <c r="AF51" s="38"/>
      <c r="AG51">
        <v>1</v>
      </c>
    </row>
    <row r="52" spans="1:33" ht="15" customHeight="1" x14ac:dyDescent="0.25">
      <c r="A52" s="58"/>
      <c r="B52" s="13">
        <v>47</v>
      </c>
      <c r="C52" s="40" t="s">
        <v>33</v>
      </c>
      <c r="D52" s="30"/>
      <c r="E52" s="22"/>
      <c r="F52" s="8"/>
      <c r="G52" s="7"/>
      <c r="H52" s="30"/>
      <c r="I52" s="22"/>
      <c r="J52" s="8"/>
      <c r="K52" s="7"/>
      <c r="L52" s="46"/>
      <c r="M52" s="22"/>
      <c r="N52" s="8"/>
      <c r="O52" s="7"/>
      <c r="P52" s="46"/>
      <c r="Q52" s="22"/>
      <c r="R52" s="8"/>
      <c r="S52" s="7"/>
      <c r="T52" s="46"/>
      <c r="U52" s="22"/>
      <c r="V52" s="8"/>
      <c r="W52" s="7"/>
      <c r="X52" s="46"/>
      <c r="Y52" s="22"/>
      <c r="Z52" s="7"/>
      <c r="AA52" s="8"/>
      <c r="AE52" s="38">
        <v>0</v>
      </c>
      <c r="AF52" s="38"/>
      <c r="AG52">
        <v>0</v>
      </c>
    </row>
    <row r="53" spans="1:33" ht="15" customHeight="1" x14ac:dyDescent="0.25">
      <c r="A53" s="58"/>
      <c r="B53" s="13">
        <v>48</v>
      </c>
      <c r="C53" s="40" t="s">
        <v>50</v>
      </c>
      <c r="D53" s="30"/>
      <c r="E53" s="22"/>
      <c r="F53" s="8"/>
      <c r="G53" s="7"/>
      <c r="H53" s="30"/>
      <c r="I53" s="22"/>
      <c r="J53" s="8"/>
      <c r="K53" s="7"/>
      <c r="L53" s="46"/>
      <c r="M53" s="22"/>
      <c r="N53" s="8"/>
      <c r="O53" s="7"/>
      <c r="P53" s="46"/>
      <c r="Q53" s="22"/>
      <c r="R53" s="8"/>
      <c r="S53" s="7"/>
      <c r="T53" s="46"/>
      <c r="U53" s="22"/>
      <c r="V53" s="8"/>
      <c r="W53" s="7"/>
      <c r="X53" s="46"/>
      <c r="Y53" s="22"/>
      <c r="Z53" s="7"/>
      <c r="AA53" s="8"/>
      <c r="AE53" s="38">
        <v>0</v>
      </c>
      <c r="AF53" s="38"/>
      <c r="AG53">
        <v>0</v>
      </c>
    </row>
    <row r="54" spans="1:33" ht="15" customHeight="1" x14ac:dyDescent="0.25">
      <c r="A54" s="58"/>
      <c r="B54" s="13">
        <v>49</v>
      </c>
      <c r="C54" s="40" t="s">
        <v>37</v>
      </c>
      <c r="D54" s="30"/>
      <c r="E54" s="22"/>
      <c r="F54" s="8"/>
      <c r="G54" s="7"/>
      <c r="H54" s="30"/>
      <c r="I54" s="22"/>
      <c r="J54" s="8"/>
      <c r="K54" s="7"/>
      <c r="L54" s="46"/>
      <c r="M54" s="22"/>
      <c r="N54" s="8"/>
      <c r="O54" s="7"/>
      <c r="P54" s="46"/>
      <c r="Q54" s="22"/>
      <c r="R54" s="8"/>
      <c r="S54" s="7"/>
      <c r="T54" s="46"/>
      <c r="U54" s="22"/>
      <c r="V54" s="8"/>
      <c r="W54" s="7"/>
      <c r="X54" s="46"/>
      <c r="Y54" s="22"/>
      <c r="Z54" s="7"/>
      <c r="AA54" s="8"/>
      <c r="AE54" s="38">
        <v>0</v>
      </c>
      <c r="AF54" s="38"/>
      <c r="AG54">
        <v>0</v>
      </c>
    </row>
    <row r="55" spans="1:33" ht="15.75" x14ac:dyDescent="0.25">
      <c r="A55" s="58"/>
      <c r="B55" s="13">
        <v>50</v>
      </c>
      <c r="C55" s="40" t="s">
        <v>16</v>
      </c>
      <c r="D55" s="30"/>
      <c r="E55" s="22"/>
      <c r="F55" s="8"/>
      <c r="G55" s="7"/>
      <c r="H55" s="30"/>
      <c r="I55" s="22"/>
      <c r="J55" s="8"/>
      <c r="K55" s="7"/>
      <c r="L55" s="46"/>
      <c r="M55" s="22"/>
      <c r="N55" s="8"/>
      <c r="O55" s="7"/>
      <c r="P55" s="46"/>
      <c r="Q55" s="22"/>
      <c r="R55" s="8" t="s">
        <v>79</v>
      </c>
      <c r="S55" s="7"/>
      <c r="T55" s="46"/>
      <c r="U55" s="22"/>
      <c r="V55" s="8"/>
      <c r="W55" s="7"/>
      <c r="X55" s="46"/>
      <c r="Y55" s="22"/>
      <c r="Z55" s="7"/>
      <c r="AA55" s="8"/>
      <c r="AE55" s="38">
        <v>0</v>
      </c>
      <c r="AF55" s="38"/>
      <c r="AG55">
        <v>1</v>
      </c>
    </row>
    <row r="56" spans="1:33" ht="16.5" thickBot="1" x14ac:dyDescent="0.3">
      <c r="A56" s="58"/>
      <c r="B56" s="13">
        <v>51</v>
      </c>
      <c r="C56" s="40" t="s">
        <v>17</v>
      </c>
      <c r="D56" s="30"/>
      <c r="E56" s="22"/>
      <c r="F56" s="8"/>
      <c r="G56" s="7"/>
      <c r="H56" s="30"/>
      <c r="I56" s="22"/>
      <c r="J56" s="8"/>
      <c r="K56" s="7"/>
      <c r="L56" s="46"/>
      <c r="M56" s="22"/>
      <c r="N56" s="8"/>
      <c r="O56" s="7"/>
      <c r="P56" s="46"/>
      <c r="Q56" s="22"/>
      <c r="R56" s="8"/>
      <c r="S56" s="7"/>
      <c r="T56" s="46"/>
      <c r="U56" s="22"/>
      <c r="V56" s="8"/>
      <c r="W56" s="7"/>
      <c r="X56" s="46"/>
      <c r="Y56" s="22"/>
      <c r="Z56" s="7"/>
      <c r="AA56" s="8"/>
      <c r="AE56" s="38">
        <v>0</v>
      </c>
      <c r="AF56" s="38"/>
      <c r="AG56">
        <v>0</v>
      </c>
    </row>
    <row r="57" spans="1:33" ht="15" customHeight="1" x14ac:dyDescent="0.25">
      <c r="A57" s="57" t="s">
        <v>4</v>
      </c>
      <c r="B57" s="12">
        <v>52</v>
      </c>
      <c r="C57" s="39" t="s">
        <v>29</v>
      </c>
      <c r="D57" s="28"/>
      <c r="E57" s="21"/>
      <c r="F57" s="6"/>
      <c r="G57" s="5"/>
      <c r="H57" s="28"/>
      <c r="I57" s="21"/>
      <c r="J57" s="6"/>
      <c r="K57" s="5"/>
      <c r="L57" s="45"/>
      <c r="M57" s="21"/>
      <c r="N57" s="6"/>
      <c r="O57" s="5"/>
      <c r="P57" s="45"/>
      <c r="Q57" s="21"/>
      <c r="R57" s="6"/>
      <c r="S57" s="5"/>
      <c r="T57" s="45"/>
      <c r="U57" s="21"/>
      <c r="V57" s="6"/>
      <c r="W57" s="5"/>
      <c r="X57" s="45"/>
      <c r="Y57" s="21"/>
      <c r="Z57" s="5"/>
      <c r="AA57" s="6"/>
      <c r="AE57" s="38">
        <v>0</v>
      </c>
      <c r="AF57" s="38"/>
      <c r="AG57">
        <v>0</v>
      </c>
    </row>
    <row r="58" spans="1:33" ht="15.75" x14ac:dyDescent="0.25">
      <c r="A58" s="58"/>
      <c r="B58" s="13">
        <v>53</v>
      </c>
      <c r="C58" s="40" t="s">
        <v>26</v>
      </c>
      <c r="D58" s="30"/>
      <c r="E58" s="22"/>
      <c r="F58" s="8"/>
      <c r="G58" s="7"/>
      <c r="H58" s="30"/>
      <c r="I58" s="22"/>
      <c r="J58" s="8"/>
      <c r="K58" s="7"/>
      <c r="L58" s="46"/>
      <c r="M58" s="22"/>
      <c r="N58" s="8"/>
      <c r="O58" s="7"/>
      <c r="P58" s="46"/>
      <c r="Q58" s="22"/>
      <c r="R58" s="8"/>
      <c r="S58" s="7"/>
      <c r="T58" s="46"/>
      <c r="U58" s="22"/>
      <c r="V58" s="8"/>
      <c r="W58" s="7"/>
      <c r="X58" s="46"/>
      <c r="Y58" s="22"/>
      <c r="Z58" s="7"/>
      <c r="AA58" s="8"/>
      <c r="AE58" s="38">
        <v>0</v>
      </c>
      <c r="AF58" s="38"/>
      <c r="AG58">
        <v>0</v>
      </c>
    </row>
    <row r="59" spans="1:33" ht="15.75" x14ac:dyDescent="0.25">
      <c r="A59" s="58"/>
      <c r="B59" s="13">
        <v>54</v>
      </c>
      <c r="C59" s="40" t="s">
        <v>26</v>
      </c>
      <c r="D59" s="30"/>
      <c r="E59" s="22"/>
      <c r="F59" s="8"/>
      <c r="G59" s="7"/>
      <c r="H59" s="30"/>
      <c r="I59" s="22"/>
      <c r="J59" s="8"/>
      <c r="K59" s="7"/>
      <c r="L59" s="46"/>
      <c r="M59" s="22"/>
      <c r="N59" s="8"/>
      <c r="O59" s="7"/>
      <c r="P59" s="46"/>
      <c r="Q59" s="22"/>
      <c r="R59" s="8"/>
      <c r="S59" s="7"/>
      <c r="T59" s="46"/>
      <c r="U59" s="22"/>
      <c r="V59" s="8"/>
      <c r="W59" s="7"/>
      <c r="X59" s="46"/>
      <c r="Y59" s="22"/>
      <c r="Z59" s="7"/>
      <c r="AA59" s="8"/>
      <c r="AE59" s="38">
        <v>0</v>
      </c>
      <c r="AF59" s="38"/>
      <c r="AG59">
        <v>0</v>
      </c>
    </row>
    <row r="60" spans="1:33" ht="16.5" thickBot="1" x14ac:dyDescent="0.3">
      <c r="A60" s="59"/>
      <c r="B60" s="14">
        <v>55</v>
      </c>
      <c r="C60" s="41" t="s">
        <v>26</v>
      </c>
      <c r="D60" s="32"/>
      <c r="E60" s="23"/>
      <c r="F60" s="10"/>
      <c r="G60" s="9"/>
      <c r="H60" s="32"/>
      <c r="I60" s="23"/>
      <c r="J60" s="10"/>
      <c r="K60" s="9"/>
      <c r="L60" s="47"/>
      <c r="M60" s="23"/>
      <c r="N60" s="10"/>
      <c r="O60" s="9"/>
      <c r="P60" s="47"/>
      <c r="Q60" s="23"/>
      <c r="R60" s="10"/>
      <c r="S60" s="9"/>
      <c r="T60" s="47"/>
      <c r="U60" s="23"/>
      <c r="V60" s="10"/>
      <c r="W60" s="9"/>
      <c r="X60" s="47"/>
      <c r="Y60" s="23"/>
      <c r="Z60" s="9"/>
      <c r="AA60" s="10"/>
      <c r="AE60" s="38">
        <v>0</v>
      </c>
      <c r="AF60" s="38"/>
      <c r="AG60">
        <v>0</v>
      </c>
    </row>
    <row r="61" spans="1:33" x14ac:dyDescent="0.25">
      <c r="D61" s="19"/>
      <c r="E61" s="19"/>
      <c r="F61" s="11"/>
      <c r="G61" s="11"/>
      <c r="H61" s="19"/>
      <c r="I61" s="19"/>
      <c r="J61" s="11"/>
      <c r="K61" s="11"/>
      <c r="L61" s="18"/>
      <c r="M61" s="19"/>
      <c r="N61" s="11"/>
      <c r="O61" s="11"/>
      <c r="P61" s="18"/>
      <c r="Q61" s="19"/>
      <c r="R61" s="11"/>
      <c r="S61" s="11"/>
      <c r="T61" s="18"/>
      <c r="U61" s="19"/>
      <c r="V61" s="11"/>
      <c r="W61" s="11"/>
      <c r="X61" s="18"/>
      <c r="Y61" s="19"/>
      <c r="Z61" s="11"/>
    </row>
    <row r="62" spans="1:33" s="4" customFormat="1" x14ac:dyDescent="0.25">
      <c r="A62" s="15"/>
      <c r="C62" s="2" t="s">
        <v>20</v>
      </c>
      <c r="D62" s="20">
        <f>COUNTIF(D4:D60,"x")</f>
        <v>4</v>
      </c>
      <c r="E62" s="20">
        <f t="shared" ref="E62:Z62" si="0">COUNTIF(E4:E60,"x")</f>
        <v>1</v>
      </c>
      <c r="F62" s="20">
        <f t="shared" si="0"/>
        <v>15</v>
      </c>
      <c r="G62" s="20">
        <f t="shared" si="0"/>
        <v>0</v>
      </c>
      <c r="H62" s="20">
        <f t="shared" si="0"/>
        <v>9</v>
      </c>
      <c r="I62" s="20">
        <f t="shared" si="0"/>
        <v>9</v>
      </c>
      <c r="J62" s="20">
        <f t="shared" si="0"/>
        <v>16</v>
      </c>
      <c r="K62" s="20">
        <f t="shared" si="0"/>
        <v>0</v>
      </c>
      <c r="L62" s="20">
        <f t="shared" si="0"/>
        <v>12</v>
      </c>
      <c r="M62" s="20">
        <f t="shared" si="0"/>
        <v>4</v>
      </c>
      <c r="N62" s="20">
        <f t="shared" si="0"/>
        <v>13</v>
      </c>
      <c r="O62" s="20">
        <f t="shared" si="0"/>
        <v>0</v>
      </c>
      <c r="P62" s="20">
        <f t="shared" si="0"/>
        <v>1</v>
      </c>
      <c r="Q62" s="20">
        <f t="shared" si="0"/>
        <v>6</v>
      </c>
      <c r="R62" s="20">
        <f t="shared" si="0"/>
        <v>10</v>
      </c>
      <c r="S62" s="20">
        <f t="shared" si="0"/>
        <v>0</v>
      </c>
      <c r="T62" s="20">
        <f t="shared" si="0"/>
        <v>11</v>
      </c>
      <c r="U62" s="20">
        <f t="shared" si="0"/>
        <v>13</v>
      </c>
      <c r="V62" s="20">
        <f t="shared" si="0"/>
        <v>18</v>
      </c>
      <c r="W62" s="20">
        <f t="shared" si="0"/>
        <v>0</v>
      </c>
      <c r="X62" s="20">
        <f t="shared" si="0"/>
        <v>8</v>
      </c>
      <c r="Y62" s="20">
        <f t="shared" si="0"/>
        <v>7</v>
      </c>
      <c r="Z62" s="20">
        <f t="shared" si="0"/>
        <v>7</v>
      </c>
      <c r="AA62" s="3"/>
    </row>
    <row r="63" spans="1:33" x14ac:dyDescent="0.25">
      <c r="C63" s="1" t="s">
        <v>83</v>
      </c>
      <c r="D63" s="66">
        <v>4</v>
      </c>
      <c r="E63" s="66"/>
      <c r="F63" s="66"/>
      <c r="G63" s="11">
        <v>0</v>
      </c>
      <c r="H63" s="66"/>
      <c r="I63" s="66"/>
      <c r="J63" s="66"/>
      <c r="K63" s="11"/>
      <c r="L63" s="66"/>
      <c r="M63" s="66"/>
      <c r="N63" s="66"/>
      <c r="O63" s="11"/>
      <c r="P63" s="66"/>
      <c r="Q63" s="66"/>
      <c r="R63" s="66"/>
      <c r="S63" s="11"/>
      <c r="T63" s="66"/>
      <c r="U63" s="66"/>
      <c r="V63" s="66"/>
      <c r="W63" s="11"/>
      <c r="X63" s="66"/>
      <c r="Y63" s="66"/>
      <c r="Z63" s="66"/>
      <c r="AA63" s="11">
        <v>0</v>
      </c>
    </row>
    <row r="64" spans="1:33" x14ac:dyDescent="0.25">
      <c r="C64" s="1" t="s">
        <v>84</v>
      </c>
      <c r="D64" s="66"/>
      <c r="E64" s="66"/>
      <c r="F64" s="66"/>
      <c r="G64" s="11"/>
      <c r="H64" s="66"/>
      <c r="I64" s="66"/>
      <c r="J64" s="66"/>
      <c r="K64" s="11"/>
      <c r="L64" s="66"/>
      <c r="M64" s="66"/>
      <c r="N64" s="66"/>
      <c r="O64" s="11"/>
      <c r="P64" s="66"/>
      <c r="Q64" s="66"/>
      <c r="R64" s="66"/>
      <c r="S64" s="11"/>
      <c r="T64" s="66"/>
      <c r="U64" s="66"/>
      <c r="V64" s="66"/>
      <c r="W64" s="11"/>
      <c r="X64" s="66"/>
      <c r="Y64" s="66"/>
      <c r="Z64" s="66"/>
    </row>
    <row r="65" spans="3:26" x14ac:dyDescent="0.25">
      <c r="C65" s="1" t="s">
        <v>85</v>
      </c>
      <c r="D65" s="67">
        <v>15</v>
      </c>
      <c r="E65" s="67"/>
      <c r="F65" s="67"/>
      <c r="G65" s="11"/>
      <c r="H65" s="67">
        <v>16</v>
      </c>
      <c r="I65" s="67"/>
      <c r="J65" s="67"/>
      <c r="K65" s="11"/>
      <c r="L65" s="67">
        <v>13</v>
      </c>
      <c r="M65" s="67"/>
      <c r="N65" s="67"/>
      <c r="O65" s="11"/>
      <c r="P65" s="67">
        <v>10</v>
      </c>
      <c r="Q65" s="67"/>
      <c r="R65" s="67"/>
      <c r="S65" s="11"/>
      <c r="T65" s="67">
        <v>18</v>
      </c>
      <c r="U65" s="67"/>
      <c r="V65" s="67"/>
      <c r="W65" s="11"/>
      <c r="X65" s="67">
        <v>7</v>
      </c>
      <c r="Y65" s="67"/>
      <c r="Z65" s="67"/>
    </row>
    <row r="71" spans="3:26" x14ac:dyDescent="0.25">
      <c r="C71" s="55" t="s">
        <v>95</v>
      </c>
      <c r="D71" s="55"/>
      <c r="E71" s="55"/>
      <c r="F71" s="55"/>
    </row>
    <row r="72" spans="3:26" x14ac:dyDescent="0.25">
      <c r="C72" s="4" t="s">
        <v>86</v>
      </c>
      <c r="D72" s="51" t="s">
        <v>5</v>
      </c>
      <c r="E72" s="51" t="s">
        <v>87</v>
      </c>
      <c r="F72" s="51" t="s">
        <v>88</v>
      </c>
    </row>
    <row r="73" spans="3:26" x14ac:dyDescent="0.25">
      <c r="C73" s="4" t="s">
        <v>89</v>
      </c>
      <c r="D73" s="51">
        <f>F62</f>
        <v>15</v>
      </c>
      <c r="E73" s="51">
        <f>D62</f>
        <v>4</v>
      </c>
      <c r="F73" s="51">
        <f>E62</f>
        <v>1</v>
      </c>
    </row>
    <row r="74" spans="3:26" x14ac:dyDescent="0.25">
      <c r="C74" s="4" t="s">
        <v>90</v>
      </c>
      <c r="D74" s="51">
        <f>J62</f>
        <v>16</v>
      </c>
      <c r="E74" s="51">
        <f>H62</f>
        <v>9</v>
      </c>
      <c r="F74" s="51">
        <f>I62</f>
        <v>9</v>
      </c>
    </row>
    <row r="75" spans="3:26" x14ac:dyDescent="0.25">
      <c r="C75" s="4" t="s">
        <v>91</v>
      </c>
      <c r="D75" s="51">
        <f>N62</f>
        <v>13</v>
      </c>
      <c r="E75" s="51">
        <f>L62</f>
        <v>12</v>
      </c>
      <c r="F75" s="51">
        <f>M62</f>
        <v>4</v>
      </c>
    </row>
    <row r="76" spans="3:26" x14ac:dyDescent="0.25">
      <c r="C76" s="4" t="s">
        <v>92</v>
      </c>
      <c r="D76" s="51">
        <f>R62</f>
        <v>10</v>
      </c>
      <c r="E76" s="51">
        <f>P62</f>
        <v>1</v>
      </c>
      <c r="F76" s="51">
        <f>Q62</f>
        <v>6</v>
      </c>
    </row>
    <row r="77" spans="3:26" x14ac:dyDescent="0.25">
      <c r="C77" s="4" t="s">
        <v>93</v>
      </c>
      <c r="D77" s="51">
        <f>V62</f>
        <v>18</v>
      </c>
      <c r="E77" s="51">
        <f>T62</f>
        <v>11</v>
      </c>
      <c r="F77" s="51">
        <f>U62</f>
        <v>13</v>
      </c>
    </row>
    <row r="78" spans="3:26" x14ac:dyDescent="0.25">
      <c r="C78" s="4" t="s">
        <v>94</v>
      </c>
      <c r="D78" s="51">
        <f>Z62</f>
        <v>7</v>
      </c>
      <c r="E78" s="51">
        <f>X62</f>
        <v>8</v>
      </c>
      <c r="F78" s="51">
        <f>Y62</f>
        <v>7</v>
      </c>
    </row>
    <row r="79" spans="3:26" x14ac:dyDescent="0.25">
      <c r="C79" s="4" t="s">
        <v>101</v>
      </c>
      <c r="D79" s="69">
        <f t="shared" ref="D79:E79" si="1">AVERAGE(D73:D78)</f>
        <v>13.166666666666666</v>
      </c>
      <c r="E79" s="69">
        <f t="shared" si="1"/>
        <v>7.5</v>
      </c>
      <c r="F79" s="69">
        <f>AVERAGE(F73:F78)</f>
        <v>6.666666666666667</v>
      </c>
    </row>
  </sheetData>
  <mergeCells count="38">
    <mergeCell ref="X63:Z63"/>
    <mergeCell ref="X64:Z64"/>
    <mergeCell ref="X65:Z65"/>
    <mergeCell ref="AE1:AG1"/>
    <mergeCell ref="D63:F63"/>
    <mergeCell ref="D64:F64"/>
    <mergeCell ref="D65:F65"/>
    <mergeCell ref="H63:J63"/>
    <mergeCell ref="H64:J64"/>
    <mergeCell ref="H65:J65"/>
    <mergeCell ref="L63:N63"/>
    <mergeCell ref="L64:N64"/>
    <mergeCell ref="L65:N65"/>
    <mergeCell ref="P63:R63"/>
    <mergeCell ref="P64:R64"/>
    <mergeCell ref="P65:R65"/>
    <mergeCell ref="T2:V2"/>
    <mergeCell ref="T63:V63"/>
    <mergeCell ref="T64:V64"/>
    <mergeCell ref="T65:V65"/>
    <mergeCell ref="A32:A56"/>
    <mergeCell ref="A57:A60"/>
    <mergeCell ref="C71:F71"/>
    <mergeCell ref="B1:C3"/>
    <mergeCell ref="A4:A6"/>
    <mergeCell ref="A28:A31"/>
    <mergeCell ref="X1:Z1"/>
    <mergeCell ref="X2:Z2"/>
    <mergeCell ref="A7:A27"/>
    <mergeCell ref="D1:F1"/>
    <mergeCell ref="D2:F2"/>
    <mergeCell ref="H2:J2"/>
    <mergeCell ref="H1:J1"/>
    <mergeCell ref="L2:N2"/>
    <mergeCell ref="L1:N1"/>
    <mergeCell ref="P2:R2"/>
    <mergeCell ref="P1:R1"/>
    <mergeCell ref="T1:V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MEDICAO COMPARATIVA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2017-10-05T23:36:14Z</dcterms:created>
  <dcterms:modified xsi:type="dcterms:W3CDTF">2017-11-11T00:39:27Z</dcterms:modified>
</cp:coreProperties>
</file>