
<file path=[Content_Types].xml><?xml version="1.0" encoding="utf-8"?>
<Types xmlns="http://schemas.openxmlformats.org/package/2006/content-types">
  <Default Extension="png" ContentType="image/png"/>
  <Default Extension="bin" ContentType="application/vnd.openxmlformats-officedocument.spreadsheetml.printerSettings"/>
  <Default Extension="tmp" ContentType="image/png"/>
  <Default Extension="emf" ContentType="image/x-emf"/>
  <Default Extension="rels" ContentType="application/vnd.openxmlformats-package.relationships+xml"/>
  <Default Extension="xml" ContentType="application/xml"/>
  <Default Extension="wdp" ContentType="image/vnd.ms-photo"/>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drawings/drawing6.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theme/themeOverride1.xml" ContentType="application/vnd.openxmlformats-officedocument.themeOverride+xml"/>
  <Override PartName="/xl/charts/chart4.xml" ContentType="application/vnd.openxmlformats-officedocument.drawingml.chart+xml"/>
  <Override PartName="/xl/charts/chart5.xml" ContentType="application/vnd.openxmlformats-officedocument.drawingml.chart+xml"/>
  <Override PartName="/xl/theme/themeOverride2.xml" ContentType="application/vnd.openxmlformats-officedocument.themeOverride+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charts/chart6.xml" ContentType="application/vnd.openxmlformats-officedocument.drawingml.chart+xml"/>
  <Override PartName="/xl/theme/themeOverride3.xml" ContentType="application/vnd.openxmlformats-officedocument.themeOverride+xml"/>
  <Override PartName="/xl/charts/chart7.xml" ContentType="application/vnd.openxmlformats-officedocument.drawingml.chart+xml"/>
  <Override PartName="/xl/theme/themeOverride4.xml" ContentType="application/vnd.openxmlformats-officedocument.themeOverride+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charts/chart8.xml" ContentType="application/vnd.openxmlformats-officedocument.drawingml.chart+xml"/>
  <Override PartName="/xl/charts/style1.xml" ContentType="application/vnd.ms-office.chartstyle+xml"/>
  <Override PartName="/xl/charts/colors1.xml" ContentType="application/vnd.ms-office.chartcolorstyle+xml"/>
  <Override PartName="/xl/drawings/drawing17.xml" ContentType="application/vnd.openxmlformats-officedocument.drawing+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drawings/drawing18.xml" ContentType="application/vnd.openxmlformats-officedocument.drawing+xml"/>
  <Override PartName="/xl/charts/chart9.xml" ContentType="application/vnd.openxmlformats-officedocument.drawingml.chart+xml"/>
  <Override PartName="/xl/charts/style2.xml" ContentType="application/vnd.ms-office.chartstyle+xml"/>
  <Override PartName="/xl/charts/colors2.xml" ContentType="application/vnd.ms-office.chartcolorstyle+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diagrams/data1.xml" ContentType="application/vnd.openxmlformats-officedocument.drawingml.diagramData+xml"/>
  <Override PartName="/xl/diagrams/layout1.xml" ContentType="application/vnd.openxmlformats-officedocument.drawingml.diagramLayout+xml"/>
  <Override PartName="/xl/diagrams/quickStyle1.xml" ContentType="application/vnd.openxmlformats-officedocument.drawingml.diagramStyle+xml"/>
  <Override PartName="/xl/diagrams/colors1.xml" ContentType="application/vnd.openxmlformats-officedocument.drawingml.diagramColors+xml"/>
  <Override PartName="/xl/diagrams/drawing1.xml" ContentType="application/vnd.ms-office.drawingml.diagramDrawing+xml"/>
  <Override PartName="/xl/drawings/drawing25.xml" ContentType="application/vnd.openxmlformats-officedocument.drawing+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drawings/drawing26.xml" ContentType="application/vnd.openxmlformats-officedocument.drawing+xml"/>
  <Override PartName="/xl/drawings/drawing27.xml" ContentType="application/vnd.openxmlformats-officedocument.drawing+xml"/>
  <Override PartName="/xl/drawings/drawing28.xml" ContentType="application/vnd.openxmlformats-officedocument.drawing+xml"/>
  <Override PartName="/xl/drawings/drawing29.xml" ContentType="application/vnd.openxmlformats-officedocument.drawing+xml"/>
  <Override PartName="/xl/drawings/drawing30.xml" ContentType="application/vnd.openxmlformats-officedocument.drawing+xml"/>
  <Override PartName="/xl/drawings/drawing31.xml" ContentType="application/vnd.openxmlformats-officedocument.drawing+xml"/>
  <Override PartName="/xl/drawings/drawing32.xml" ContentType="application/vnd.openxmlformats-officedocument.drawing+xml"/>
  <Override PartName="/xl/drawings/drawing33.xml" ContentType="application/vnd.openxmlformats-officedocument.drawing+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drawings/drawing34.xml" ContentType="application/vnd.openxmlformats-officedocument.drawing+xml"/>
  <Override PartName="/xl/drawings/drawing35.xml" ContentType="application/vnd.openxmlformats-officedocument.drawing+xml"/>
  <Override PartName="/xl/drawings/drawing36.xml" ContentType="application/vnd.openxmlformats-officedocument.drawing+xml"/>
  <Override PartName="/xl/drawings/drawing37.xml" ContentType="application/vnd.openxmlformats-officedocument.drawing+xml"/>
  <Override PartName="/xl/drawings/drawing38.xml" ContentType="application/vnd.openxmlformats-officedocument.drawing+xml"/>
  <Override PartName="/xl/drawings/drawing39.xml" ContentType="application/vnd.openxmlformats-officedocument.drawing+xml"/>
  <Override PartName="/xl/drawings/drawing40.xml" ContentType="application/vnd.openxmlformats-officedocument.drawing+xml"/>
  <Override PartName="/xl/drawings/drawing41.xml" ContentType="application/vnd.openxmlformats-officedocument.drawing+xml"/>
  <Override PartName="/xl/drawings/drawing42.xml" ContentType="application/vnd.openxmlformats-officedocument.drawing+xml"/>
  <Override PartName="/xl/drawings/drawing43.xml" ContentType="application/vnd.openxmlformats-officedocument.drawing+xml"/>
  <Override PartName="/xl/drawings/drawing44.xml" ContentType="application/vnd.openxmlformats-officedocument.drawing+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drawings/drawing45.xml" ContentType="application/vnd.openxmlformats-officedocument.drawing+xml"/>
  <Override PartName="/xl/drawings/drawing46.xml" ContentType="application/vnd.openxmlformats-officedocument.drawing+xml"/>
  <Override PartName="/xl/drawings/drawing47.xml" ContentType="application/vnd.openxmlformats-officedocument.drawing+xml"/>
  <Override PartName="/xl/drawings/drawing48.xml" ContentType="application/vnd.openxmlformats-officedocument.drawing+xml"/>
  <Override PartName="/xl/drawings/drawing49.xml" ContentType="application/vnd.openxmlformats-officedocument.drawing+xml"/>
  <Override PartName="/xl/drawings/drawing50.xml" ContentType="application/vnd.openxmlformats-officedocument.drawing+xml"/>
  <Override PartName="/xl/drawings/drawing51.xml" ContentType="application/vnd.openxmlformats-officedocument.drawing+xml"/>
  <Override PartName="/xl/drawings/drawing52.xml" ContentType="application/vnd.openxmlformats-officedocument.drawing+xml"/>
  <Override PartName="/xl/drawings/drawing53.xml" ContentType="application/vnd.openxmlformats-officedocument.drawing+xml"/>
  <Override PartName="/xl/drawings/drawing54.xml" ContentType="application/vnd.openxmlformats-officedocument.drawing+xml"/>
  <Override PartName="/xl/drawings/drawing55.xml" ContentType="application/vnd.openxmlformats-officedocument.drawing+xml"/>
  <Override PartName="/xl/charts/chart10.xml" ContentType="application/vnd.openxmlformats-officedocument.drawingml.chart+xml"/>
  <Override PartName="/xl/charts/style3.xml" ContentType="application/vnd.ms-office.chartstyle+xml"/>
  <Override PartName="/xl/charts/colors3.xml" ContentType="application/vnd.ms-office.chartcolorstyle+xml"/>
  <Override PartName="/xl/charts/chart11.xml" ContentType="application/vnd.openxmlformats-officedocument.drawingml.chart+xml"/>
  <Override PartName="/xl/charts/style4.xml" ContentType="application/vnd.ms-office.chartstyle+xml"/>
  <Override PartName="/xl/charts/colors4.xml" ContentType="application/vnd.ms-office.chartcolorstyle+xml"/>
  <Override PartName="/xl/charts/chart12.xml" ContentType="application/vnd.openxmlformats-officedocument.drawingml.chart+xml"/>
  <Override PartName="/xl/charts/style5.xml" ContentType="application/vnd.ms-office.chartstyle+xml"/>
  <Override PartName="/xl/charts/colors5.xml" ContentType="application/vnd.ms-office.chartcolorstyle+xml"/>
  <Override PartName="/xl/charts/chart13.xml" ContentType="application/vnd.openxmlformats-officedocument.drawingml.chart+xml"/>
  <Override PartName="/xl/charts/style6.xml" ContentType="application/vnd.ms-office.chartstyle+xml"/>
  <Override PartName="/xl/charts/colors6.xml" ContentType="application/vnd.ms-office.chartcolorstyle+xml"/>
  <Override PartName="/xl/charts/chart14.xml" ContentType="application/vnd.openxmlformats-officedocument.drawingml.chart+xml"/>
  <Override PartName="/xl/charts/style7.xml" ContentType="application/vnd.ms-office.chartstyle+xml"/>
  <Override PartName="/xl/charts/colors7.xml" ContentType="application/vnd.ms-office.chartcolorstyle+xml"/>
  <Override PartName="/xl/charts/chart15.xml" ContentType="application/vnd.openxmlformats-officedocument.drawingml.chart+xml"/>
  <Override PartName="/xl/charts/style8.xml" ContentType="application/vnd.ms-office.chartstyle+xml"/>
  <Override PartName="/xl/charts/colors8.xml" ContentType="application/vnd.ms-office.chartcolorstyle+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EstaPasta_de_trabalho" autoCompressPictures="0"/>
  <mc:AlternateContent xmlns:mc="http://schemas.openxmlformats.org/markup-compatibility/2006">
    <mc:Choice Requires="x15">
      <x15ac:absPath xmlns:x15ac="http://schemas.microsoft.com/office/spreadsheetml/2010/11/ac" url="C:\Users\ruhan\Documents\TCC\TRERoadMap\"/>
    </mc:Choice>
  </mc:AlternateContent>
  <bookViews>
    <workbookView showSheetTabs="0" xWindow="0" yWindow="0" windowWidth="19200" windowHeight="7755" tabRatio="779" firstSheet="1" activeTab="16"/>
  </bookViews>
  <sheets>
    <sheet name="Plan1" sheetId="1" state="hidden" r:id="rId1"/>
    <sheet name="Capa" sheetId="50" r:id="rId2"/>
    <sheet name="Mapa" sheetId="51" r:id="rId3"/>
    <sheet name="Créditos" sheetId="52" r:id="rId4"/>
    <sheet name="DEFINE_mapa" sheetId="2" r:id="rId5"/>
    <sheet name="DEFINE_problema" sheetId="8" r:id="rId6"/>
    <sheet name="DEFINE_metrica" sheetId="9" r:id="rId7"/>
    <sheet name="DEFINE_confiabilidade" sheetId="10" r:id="rId8"/>
    <sheet name="DEFINE_historico" sheetId="11" r:id="rId9"/>
    <sheet name="DEFINE_meta" sheetId="12" r:id="rId10"/>
    <sheet name="DEFINE_ganhos" sheetId="13" r:id="rId11"/>
    <sheet name="DEFINE_desenvolvimento" sheetId="14" r:id="rId12"/>
    <sheet name="DEFINE_equipe" sheetId="16" r:id="rId13"/>
    <sheet name="DEFINE_cronograma" sheetId="15" r:id="rId14"/>
    <sheet name="DEFINE_sipoc" sheetId="18" r:id="rId15"/>
    <sheet name="DEFINE_project" sheetId="17" r:id="rId16"/>
    <sheet name="MEASURE_mapa" sheetId="3" r:id="rId17"/>
    <sheet name="MEASURE_estratificacao" sheetId="19" r:id="rId18"/>
    <sheet name="MEASURE_confiabilidade" sheetId="25" r:id="rId19"/>
    <sheet name="MEASURE_coleta" sheetId="24" r:id="rId20"/>
    <sheet name="MEASURE_focos" sheetId="23" r:id="rId21"/>
    <sheet name="MEASURE_historico" sheetId="22" r:id="rId22"/>
    <sheet name="MEASURE_metas" sheetId="21" r:id="rId23"/>
    <sheet name="MEASURE_alcance" sheetId="20" r:id="rId24"/>
    <sheet name="ANALYZE_mapa" sheetId="4" r:id="rId25"/>
    <sheet name="ANALYZE_processo" sheetId="31" r:id="rId26"/>
    <sheet name="ANALYZE_potenciais" sheetId="30" r:id="rId27"/>
    <sheet name="ANALYZE_revisar" sheetId="29" r:id="rId28"/>
    <sheet name="ANALYZE_priorizacao" sheetId="28" r:id="rId29"/>
    <sheet name="ANALYZE_quantificacao" sheetId="27" r:id="rId30"/>
    <sheet name="ANALYZE_anexo" sheetId="53" r:id="rId31"/>
    <sheet name="ANALYZE_causas" sheetId="26" r:id="rId32"/>
    <sheet name="IMPROVE_mapa" sheetId="5" r:id="rId33"/>
    <sheet name="IMPROVE_solucoes" sheetId="39" r:id="rId34"/>
    <sheet name="IMPROVE_priorizacao" sheetId="38" r:id="rId35"/>
    <sheet name="IMPROVE_risco" sheetId="37" r:id="rId36"/>
    <sheet name="IMPROVE_teste" sheetId="35" r:id="rId37"/>
    <sheet name="IMPROVE_resultados" sheetId="36" r:id="rId38"/>
    <sheet name="IMPROVE_anexo1" sheetId="57" r:id="rId39"/>
    <sheet name="IMPROVE_plano" sheetId="34" r:id="rId40"/>
    <sheet name="IMPROVE_implementacao" sheetId="33" r:id="rId41"/>
    <sheet name="IMPROVE_anexo" sheetId="56" r:id="rId42"/>
    <sheet name="IMPROVE_alcance" sheetId="32" r:id="rId43"/>
    <sheet name="CONTROL_mapa" sheetId="6" r:id="rId44"/>
    <sheet name="CONTROL_alcance" sheetId="47" r:id="rId45"/>
    <sheet name="CONTROL_retorno" sheetId="46" r:id="rId46"/>
    <sheet name="CONTROL_padroes" sheetId="45" r:id="rId47"/>
    <sheet name="CONTROL_anexo" sheetId="54" r:id="rId48"/>
    <sheet name="CONTROL_treinamento" sheetId="44" r:id="rId49"/>
    <sheet name="CONTROL_anexo1" sheetId="55" r:id="rId50"/>
    <sheet name="CONTROL_variaveis" sheetId="43" r:id="rId51"/>
    <sheet name="CONTROL_acompanhamento" sheetId="42" r:id="rId52"/>
    <sheet name="CONTROL_checklist" sheetId="41" r:id="rId53"/>
    <sheet name="CONTROL_aprendizado" sheetId="40" r:id="rId54"/>
    <sheet name="ACOMPANHAMENTO" sheetId="49" r:id="rId55"/>
    <sheet name="Cores" sheetId="7" r:id="rId56"/>
  </sheets>
  <externalReferences>
    <externalReference r:id="rId57"/>
  </externalReferences>
  <definedNames>
    <definedName name="_xlnm._FilterDatabase" localSheetId="55" hidden="1">Cores!$A$1:$L$1</definedName>
  </definedNames>
  <calcPr calcId="152511"/>
</workbook>
</file>

<file path=xl/calcChain.xml><?xml version="1.0" encoding="utf-8"?>
<calcChain xmlns="http://schemas.openxmlformats.org/spreadsheetml/2006/main">
  <c r="L44" i="7" l="1"/>
  <c r="K44" i="7"/>
  <c r="J44" i="7"/>
  <c r="I44" i="7"/>
  <c r="H44" i="7"/>
  <c r="E44" i="7"/>
  <c r="D44" i="7"/>
  <c r="G44" i="7" s="1"/>
  <c r="L43" i="7"/>
  <c r="K43" i="7"/>
  <c r="J43" i="7"/>
  <c r="I43" i="7"/>
  <c r="H43" i="7"/>
  <c r="F43" i="7"/>
  <c r="D43" i="7"/>
  <c r="E43" i="7" s="1"/>
  <c r="L42" i="7"/>
  <c r="K42" i="7"/>
  <c r="J42" i="7"/>
  <c r="I42" i="7"/>
  <c r="H42" i="7"/>
  <c r="G42" i="7"/>
  <c r="F42" i="7"/>
  <c r="E42" i="7"/>
  <c r="D42" i="7"/>
  <c r="L41" i="7"/>
  <c r="K41" i="7"/>
  <c r="J41" i="7"/>
  <c r="I41" i="7"/>
  <c r="H41" i="7"/>
  <c r="D41" i="7"/>
  <c r="G41" i="7" s="1"/>
  <c r="L40" i="7"/>
  <c r="K40" i="7"/>
  <c r="J40" i="7"/>
  <c r="I40" i="7"/>
  <c r="H40" i="7"/>
  <c r="G40" i="7"/>
  <c r="E40" i="7"/>
  <c r="D40" i="7"/>
  <c r="F40" i="7" s="1"/>
  <c r="L39" i="7"/>
  <c r="K39" i="7"/>
  <c r="J39" i="7"/>
  <c r="I39" i="7"/>
  <c r="H39" i="7"/>
  <c r="F39" i="7"/>
  <c r="D39" i="7"/>
  <c r="E39" i="7" s="1"/>
  <c r="L38" i="7"/>
  <c r="K38" i="7"/>
  <c r="J38" i="7"/>
  <c r="I38" i="7"/>
  <c r="H38" i="7"/>
  <c r="G38" i="7"/>
  <c r="F38" i="7"/>
  <c r="E38" i="7"/>
  <c r="D38" i="7"/>
  <c r="L37" i="7"/>
  <c r="K37" i="7"/>
  <c r="J37" i="7"/>
  <c r="I37" i="7"/>
  <c r="H37" i="7"/>
  <c r="D37" i="7"/>
  <c r="G37" i="7" s="1"/>
  <c r="L36" i="7"/>
  <c r="K36" i="7"/>
  <c r="J36" i="7"/>
  <c r="I36" i="7"/>
  <c r="H36" i="7"/>
  <c r="G36" i="7"/>
  <c r="E36" i="7"/>
  <c r="D36" i="7"/>
  <c r="F36" i="7" s="1"/>
  <c r="L35" i="7"/>
  <c r="K35" i="7"/>
  <c r="J35" i="7"/>
  <c r="I35" i="7"/>
  <c r="H35" i="7"/>
  <c r="F35" i="7"/>
  <c r="D35" i="7"/>
  <c r="E35" i="7" s="1"/>
  <c r="L34" i="7"/>
  <c r="K34" i="7"/>
  <c r="J34" i="7"/>
  <c r="I34" i="7"/>
  <c r="H34" i="7"/>
  <c r="G34" i="7"/>
  <c r="F34" i="7"/>
  <c r="E34" i="7"/>
  <c r="D34" i="7"/>
  <c r="L33" i="7"/>
  <c r="K33" i="7"/>
  <c r="J33" i="7"/>
  <c r="I33" i="7"/>
  <c r="H33" i="7"/>
  <c r="D33" i="7"/>
  <c r="G33" i="7" s="1"/>
  <c r="L32" i="7"/>
  <c r="K32" i="7"/>
  <c r="J32" i="7"/>
  <c r="I32" i="7"/>
  <c r="H32" i="7"/>
  <c r="G32" i="7"/>
  <c r="E32" i="7"/>
  <c r="D32" i="7"/>
  <c r="F32" i="7" s="1"/>
  <c r="L31" i="7"/>
  <c r="K31" i="7"/>
  <c r="J31" i="7"/>
  <c r="I31" i="7"/>
  <c r="H31" i="7"/>
  <c r="F31" i="7"/>
  <c r="D31" i="7"/>
  <c r="E31" i="7" s="1"/>
  <c r="L30" i="7"/>
  <c r="K30" i="7"/>
  <c r="J30" i="7"/>
  <c r="I30" i="7"/>
  <c r="H30" i="7"/>
  <c r="G30" i="7"/>
  <c r="F30" i="7"/>
  <c r="E30" i="7"/>
  <c r="D30" i="7"/>
  <c r="L29" i="7"/>
  <c r="K29" i="7"/>
  <c r="J29" i="7"/>
  <c r="I29" i="7"/>
  <c r="H29" i="7"/>
  <c r="D29" i="7"/>
  <c r="G29" i="7" s="1"/>
  <c r="L28" i="7"/>
  <c r="K28" i="7"/>
  <c r="J28" i="7"/>
  <c r="I28" i="7"/>
  <c r="H28" i="7"/>
  <c r="G28" i="7"/>
  <c r="E28" i="7"/>
  <c r="D28" i="7"/>
  <c r="F28" i="7" s="1"/>
  <c r="L27" i="7"/>
  <c r="K27" i="7"/>
  <c r="J27" i="7"/>
  <c r="I27" i="7"/>
  <c r="H27" i="7"/>
  <c r="F27" i="7"/>
  <c r="D27" i="7"/>
  <c r="E27" i="7" s="1"/>
  <c r="L26" i="7"/>
  <c r="K26" i="7"/>
  <c r="J26" i="7"/>
  <c r="I26" i="7"/>
  <c r="H26" i="7"/>
  <c r="G26" i="7"/>
  <c r="F26" i="7"/>
  <c r="E26" i="7"/>
  <c r="D26" i="7"/>
  <c r="L25" i="7"/>
  <c r="K25" i="7"/>
  <c r="J25" i="7"/>
  <c r="I25" i="7"/>
  <c r="H25" i="7"/>
  <c r="D25" i="7"/>
  <c r="G25" i="7" s="1"/>
  <c r="L24" i="7"/>
  <c r="K24" i="7"/>
  <c r="J24" i="7"/>
  <c r="I24" i="7"/>
  <c r="H24" i="7"/>
  <c r="G24" i="7"/>
  <c r="E24" i="7"/>
  <c r="D24" i="7"/>
  <c r="F24" i="7" s="1"/>
  <c r="L23" i="7"/>
  <c r="K23" i="7"/>
  <c r="J23" i="7"/>
  <c r="I23" i="7"/>
  <c r="H23" i="7"/>
  <c r="F23" i="7"/>
  <c r="D23" i="7"/>
  <c r="E23" i="7" s="1"/>
  <c r="L22" i="7"/>
  <c r="K22" i="7"/>
  <c r="J22" i="7"/>
  <c r="I22" i="7"/>
  <c r="H22" i="7"/>
  <c r="D22" i="7"/>
  <c r="G22" i="7" s="1"/>
  <c r="L21" i="7"/>
  <c r="K21" i="7"/>
  <c r="J21" i="7"/>
  <c r="I21" i="7"/>
  <c r="H21" i="7"/>
  <c r="D21" i="7"/>
  <c r="G21" i="7" s="1"/>
  <c r="L20" i="7"/>
  <c r="K20" i="7"/>
  <c r="J20" i="7"/>
  <c r="I20" i="7"/>
  <c r="H20" i="7"/>
  <c r="D20" i="7"/>
  <c r="F20" i="7" s="1"/>
  <c r="L19" i="7"/>
  <c r="K19" i="7"/>
  <c r="J19" i="7"/>
  <c r="I19" i="7"/>
  <c r="H19" i="7"/>
  <c r="D19" i="7"/>
  <c r="E19" i="7" s="1"/>
  <c r="L18" i="7"/>
  <c r="K18" i="7"/>
  <c r="J18" i="7"/>
  <c r="I18" i="7"/>
  <c r="H18" i="7"/>
  <c r="G18" i="7"/>
  <c r="D18" i="7"/>
  <c r="F18" i="7" s="1"/>
  <c r="L17" i="7"/>
  <c r="K17" i="7"/>
  <c r="J17" i="7"/>
  <c r="I17" i="7"/>
  <c r="H17" i="7"/>
  <c r="D17" i="7"/>
  <c r="G17" i="7" s="1"/>
  <c r="L16" i="7"/>
  <c r="K16" i="7"/>
  <c r="J16" i="7"/>
  <c r="I16" i="7"/>
  <c r="H16" i="7"/>
  <c r="G16" i="7"/>
  <c r="E16" i="7"/>
  <c r="D16" i="7"/>
  <c r="F16" i="7" s="1"/>
  <c r="L15" i="7"/>
  <c r="K15" i="7"/>
  <c r="J15" i="7"/>
  <c r="I15" i="7"/>
  <c r="H15" i="7"/>
  <c r="G15" i="7"/>
  <c r="F15" i="7"/>
  <c r="E15" i="7"/>
  <c r="L14" i="7"/>
  <c r="K14" i="7"/>
  <c r="J14" i="7"/>
  <c r="I14" i="7"/>
  <c r="H14" i="7"/>
  <c r="G14" i="7"/>
  <c r="F14" i="7"/>
  <c r="E14" i="7"/>
  <c r="L13" i="7"/>
  <c r="K13" i="7"/>
  <c r="J13" i="7"/>
  <c r="I13" i="7"/>
  <c r="H13" i="7"/>
  <c r="G13" i="7"/>
  <c r="F13" i="7"/>
  <c r="E13" i="7"/>
  <c r="L12" i="7"/>
  <c r="K12" i="7"/>
  <c r="J12" i="7"/>
  <c r="I12" i="7"/>
  <c r="H12" i="7"/>
  <c r="D12" i="7"/>
  <c r="E12" i="7" s="1"/>
  <c r="L11" i="7"/>
  <c r="K11" i="7"/>
  <c r="J11" i="7"/>
  <c r="I11" i="7"/>
  <c r="H11" i="7"/>
  <c r="F11" i="7"/>
  <c r="E11" i="7"/>
  <c r="D11" i="7"/>
  <c r="G11" i="7" s="1"/>
  <c r="L10" i="7"/>
  <c r="K10" i="7"/>
  <c r="J10" i="7"/>
  <c r="I10" i="7"/>
  <c r="H10" i="7"/>
  <c r="D10" i="7"/>
  <c r="G10" i="7" s="1"/>
  <c r="L9" i="7"/>
  <c r="K9" i="7"/>
  <c r="J9" i="7"/>
  <c r="I9" i="7"/>
  <c r="H9" i="7"/>
  <c r="D9" i="7"/>
  <c r="F9" i="7" s="1"/>
  <c r="L8" i="7"/>
  <c r="K8" i="7"/>
  <c r="J8" i="7"/>
  <c r="I8" i="7"/>
  <c r="H8" i="7"/>
  <c r="D8" i="7"/>
  <c r="E8" i="7" s="1"/>
  <c r="L7" i="7"/>
  <c r="K7" i="7"/>
  <c r="J7" i="7"/>
  <c r="I7" i="7"/>
  <c r="H7" i="7"/>
  <c r="G7" i="7"/>
  <c r="D7" i="7"/>
  <c r="F7" i="7" s="1"/>
  <c r="L6" i="7"/>
  <c r="K6" i="7"/>
  <c r="J6" i="7"/>
  <c r="I6" i="7"/>
  <c r="H6" i="7"/>
  <c r="D6" i="7"/>
  <c r="G6" i="7" s="1"/>
  <c r="L5" i="7"/>
  <c r="K5" i="7"/>
  <c r="J5" i="7"/>
  <c r="I5" i="7"/>
  <c r="H5" i="7"/>
  <c r="D5" i="7"/>
  <c r="F5" i="7" s="1"/>
  <c r="L4" i="7"/>
  <c r="K4" i="7"/>
  <c r="J4" i="7"/>
  <c r="I4" i="7"/>
  <c r="H4" i="7"/>
  <c r="D4" i="7"/>
  <c r="E4" i="7" s="1"/>
  <c r="L3" i="7"/>
  <c r="K3" i="7"/>
  <c r="J3" i="7"/>
  <c r="I3" i="7"/>
  <c r="H3" i="7"/>
  <c r="D3" i="7"/>
  <c r="F3" i="7" s="1"/>
  <c r="L2" i="7"/>
  <c r="K2" i="7"/>
  <c r="J2" i="7"/>
  <c r="I2" i="7"/>
  <c r="H2" i="7"/>
  <c r="D2" i="7"/>
  <c r="G2" i="7" s="1"/>
  <c r="O35" i="49"/>
  <c r="J35" i="49"/>
  <c r="E35" i="49"/>
  <c r="O34" i="49"/>
  <c r="J34" i="49"/>
  <c r="E34" i="49"/>
  <c r="O14" i="49"/>
  <c r="J14" i="49"/>
  <c r="E14" i="49"/>
  <c r="O13" i="49"/>
  <c r="J13" i="49"/>
  <c r="E13" i="49"/>
  <c r="N39" i="37"/>
  <c r="N38" i="37"/>
  <c r="N37" i="37"/>
  <c r="N36" i="37"/>
  <c r="N35" i="37"/>
  <c r="N34" i="37"/>
  <c r="N33" i="37"/>
  <c r="N32" i="37"/>
  <c r="N31" i="37"/>
  <c r="N30" i="37"/>
  <c r="N29" i="37"/>
  <c r="N28" i="37"/>
  <c r="N27" i="37"/>
  <c r="N26" i="37"/>
  <c r="N25" i="37"/>
  <c r="N24" i="37"/>
  <c r="N23" i="37"/>
  <c r="N22" i="37"/>
  <c r="N21" i="37"/>
  <c r="N20" i="37"/>
  <c r="N19" i="37"/>
  <c r="N18" i="37"/>
  <c r="N17" i="37"/>
  <c r="N16" i="37"/>
  <c r="G20" i="7" l="1"/>
  <c r="E20" i="7"/>
  <c r="E22" i="7"/>
  <c r="F22" i="7"/>
  <c r="F19" i="7"/>
  <c r="E18" i="7"/>
  <c r="E2" i="7"/>
  <c r="F12" i="7"/>
  <c r="E9" i="7"/>
  <c r="G9" i="7"/>
  <c r="F8" i="7"/>
  <c r="E7" i="7"/>
  <c r="F13" i="49"/>
  <c r="E5" i="7"/>
  <c r="G5" i="7"/>
  <c r="F4" i="7"/>
  <c r="K34" i="49"/>
  <c r="P34" i="49"/>
  <c r="P13" i="49"/>
  <c r="F34" i="49"/>
  <c r="K14" i="49"/>
  <c r="K13" i="49"/>
  <c r="P14" i="49"/>
  <c r="F35" i="49"/>
  <c r="K35" i="49"/>
  <c r="F14" i="49"/>
  <c r="P35" i="49"/>
  <c r="G3" i="7"/>
  <c r="G4" i="7"/>
  <c r="E6" i="7"/>
  <c r="G8" i="7"/>
  <c r="E10" i="7"/>
  <c r="G12" i="7"/>
  <c r="E17" i="7"/>
  <c r="G19" i="7"/>
  <c r="E21" i="7"/>
  <c r="G23" i="7"/>
  <c r="E25" i="7"/>
  <c r="G27" i="7"/>
  <c r="E29" i="7"/>
  <c r="G31" i="7"/>
  <c r="E33" i="7"/>
  <c r="G35" i="7"/>
  <c r="E37" i="7"/>
  <c r="G39" i="7"/>
  <c r="E41" i="7"/>
  <c r="G43" i="7"/>
  <c r="F44" i="7"/>
  <c r="F2" i="7"/>
  <c r="E3" i="7"/>
  <c r="F6" i="7"/>
  <c r="F10" i="7"/>
  <c r="F17" i="7"/>
  <c r="F21" i="7"/>
  <c r="F25" i="7"/>
  <c r="F29" i="7"/>
  <c r="F33" i="7"/>
  <c r="F37" i="7"/>
  <c r="F41" i="7"/>
</calcChain>
</file>

<file path=xl/sharedStrings.xml><?xml version="1.0" encoding="utf-8"?>
<sst xmlns="http://schemas.openxmlformats.org/spreadsheetml/2006/main" count="676" uniqueCount="376">
  <si>
    <t>COD_FERRAMENTA</t>
  </si>
  <si>
    <t>RESPOSTA</t>
  </si>
  <si>
    <t>OBRIGATORIEDADE</t>
  </si>
  <si>
    <t>COR</t>
  </si>
  <si>
    <t>R</t>
  </si>
  <si>
    <t>G</t>
  </si>
  <si>
    <t>B</t>
  </si>
  <si>
    <t>D</t>
  </si>
  <si>
    <t>M</t>
  </si>
  <si>
    <t>A</t>
  </si>
  <si>
    <t>I</t>
  </si>
  <si>
    <t>C</t>
  </si>
  <si>
    <t>D_001</t>
  </si>
  <si>
    <t>OBRIGATORIO</t>
  </si>
  <si>
    <t>OK</t>
  </si>
  <si>
    <t>D_002</t>
  </si>
  <si>
    <t>D_003</t>
  </si>
  <si>
    <t>D_004</t>
  </si>
  <si>
    <t>D_005</t>
  </si>
  <si>
    <t>D_006</t>
  </si>
  <si>
    <t>D_007</t>
  </si>
  <si>
    <t>M_OK</t>
  </si>
  <si>
    <t>D_008</t>
  </si>
  <si>
    <t>C_OK</t>
  </si>
  <si>
    <t>D_009</t>
  </si>
  <si>
    <t>D_OK</t>
  </si>
  <si>
    <t>D_010</t>
  </si>
  <si>
    <t>I_OK</t>
  </si>
  <si>
    <t>D_011</t>
  </si>
  <si>
    <t>A_OK</t>
  </si>
  <si>
    <t>D_012</t>
  </si>
  <si>
    <t>D_013</t>
  </si>
  <si>
    <t>D_014</t>
  </si>
  <si>
    <t>M_001</t>
  </si>
  <si>
    <t>M_002</t>
  </si>
  <si>
    <t>M_003</t>
  </si>
  <si>
    <t>M_004</t>
  </si>
  <si>
    <t>M_005</t>
  </si>
  <si>
    <t>M_006</t>
  </si>
  <si>
    <t>M_007</t>
  </si>
  <si>
    <t>A_001</t>
  </si>
  <si>
    <t>A_002</t>
  </si>
  <si>
    <t>A_003</t>
  </si>
  <si>
    <t>A_004</t>
  </si>
  <si>
    <t>A_005</t>
  </si>
  <si>
    <t>A_006</t>
  </si>
  <si>
    <t>I_001</t>
  </si>
  <si>
    <t>I_002</t>
  </si>
  <si>
    <t>I_003</t>
  </si>
  <si>
    <t>I_004</t>
  </si>
  <si>
    <t>I_005</t>
  </si>
  <si>
    <t>I_006</t>
  </si>
  <si>
    <t>I_007</t>
  </si>
  <si>
    <t>I_008</t>
  </si>
  <si>
    <t>C_001</t>
  </si>
  <si>
    <t>C_002</t>
  </si>
  <si>
    <t>C_003</t>
  </si>
  <si>
    <t>C_004</t>
  </si>
  <si>
    <t>C_005</t>
  </si>
  <si>
    <t>C_006</t>
  </si>
  <si>
    <t>C_007</t>
  </si>
  <si>
    <t>C_008</t>
  </si>
  <si>
    <t>Descrição do problema</t>
  </si>
  <si>
    <t>Descrição do indicador</t>
  </si>
  <si>
    <t>Descrição da confiabilidade</t>
  </si>
  <si>
    <t>Descrição do histórico</t>
  </si>
  <si>
    <t>Descrição da meta</t>
  </si>
  <si>
    <t>Descrição dos ganhos</t>
  </si>
  <si>
    <t>Descrição da justificativa</t>
  </si>
  <si>
    <t>Descrição da equipe</t>
  </si>
  <si>
    <t>Descrição cronograma</t>
  </si>
  <si>
    <t>Descrição processo</t>
  </si>
  <si>
    <t>Descrição do alinhamento</t>
  </si>
  <si>
    <t>Qual o problema?</t>
  </si>
  <si>
    <t xml:space="preserve">Qual métrica será utilizado para medir o resultado do projeto ? </t>
  </si>
  <si>
    <t>Descrição dos Crítérios</t>
  </si>
  <si>
    <t>Descrição da coleta</t>
  </si>
  <si>
    <t>Descrição dos focos</t>
  </si>
  <si>
    <t>Descrição das metas</t>
  </si>
  <si>
    <t>Descrição do processo</t>
  </si>
  <si>
    <t>Descrição das causas</t>
  </si>
  <si>
    <t>Descrição das alterações</t>
  </si>
  <si>
    <t>Descrição das priorizações</t>
  </si>
  <si>
    <t>Descrição da comprovação</t>
  </si>
  <si>
    <t>Descrição das soluções</t>
  </si>
  <si>
    <t>Descrição dos riscos</t>
  </si>
  <si>
    <t>Descrição dos testes</t>
  </si>
  <si>
    <t>Descrição dos resultados</t>
  </si>
  <si>
    <t>Descrição do plano de ação</t>
  </si>
  <si>
    <t>Descrição da implementação</t>
  </si>
  <si>
    <t>Descrição do atingimento</t>
  </si>
  <si>
    <t>Descrição do alcance</t>
  </si>
  <si>
    <t>Descrição do retorno</t>
  </si>
  <si>
    <t>Descrição dos padrões</t>
  </si>
  <si>
    <t>Descrição dos treinamentos</t>
  </si>
  <si>
    <t>Descrição do monitoramento</t>
  </si>
  <si>
    <t>Descrição do OCAP</t>
  </si>
  <si>
    <t>Descrição do aprendizado</t>
  </si>
  <si>
    <t>Existem dados confiáveis para o histórico? Porque os dados foram considerados confiáveis?</t>
  </si>
  <si>
    <t>Como o problema vem se comportando históricamente?</t>
  </si>
  <si>
    <t>Qual é a Meta?</t>
  </si>
  <si>
    <t>Quais os ganhos que serão alcançados com a solução do problema?</t>
  </si>
  <si>
    <t>O projeto deve ser desenvolvido?</t>
  </si>
  <si>
    <t>Qual equipe desenvolverá o projeto?</t>
  </si>
  <si>
    <t>Qual é o cronograma do projeto</t>
  </si>
  <si>
    <t>O projeto está alinhado com o champion/diretoria da empresa ?</t>
  </si>
  <si>
    <t>Fornecedores</t>
  </si>
  <si>
    <t>Insumos</t>
  </si>
  <si>
    <t>Processo</t>
  </si>
  <si>
    <t>Produtos</t>
  </si>
  <si>
    <t>Consumidores</t>
  </si>
  <si>
    <r>
      <rPr>
        <b/>
        <sz val="16"/>
        <color theme="5" tint="-0.249977111117893"/>
        <rFont val="Calibri"/>
        <family val="2"/>
        <scheme val="minor"/>
      </rPr>
      <t>S</t>
    </r>
    <r>
      <rPr>
        <sz val="12"/>
        <color theme="1"/>
        <rFont val="Calibri"/>
        <family val="2"/>
        <scheme val="minor"/>
      </rPr>
      <t>uppliers</t>
    </r>
  </si>
  <si>
    <r>
      <rPr>
        <b/>
        <sz val="16"/>
        <color theme="5" tint="-0.249977111117893"/>
        <rFont val="Calibri"/>
        <family val="2"/>
        <scheme val="minor"/>
      </rPr>
      <t>I</t>
    </r>
    <r>
      <rPr>
        <sz val="12"/>
        <color theme="1"/>
        <rFont val="Calibri"/>
        <family val="2"/>
        <scheme val="minor"/>
      </rPr>
      <t>nputs</t>
    </r>
  </si>
  <si>
    <r>
      <rPr>
        <b/>
        <sz val="16"/>
        <color theme="5" tint="-0.249977111117893"/>
        <rFont val="Calibri"/>
        <family val="2"/>
        <scheme val="minor"/>
      </rPr>
      <t>P</t>
    </r>
    <r>
      <rPr>
        <sz val="12"/>
        <color theme="1"/>
        <rFont val="Calibri"/>
        <family val="2"/>
        <scheme val="minor"/>
      </rPr>
      <t>rocess</t>
    </r>
  </si>
  <si>
    <r>
      <rPr>
        <b/>
        <sz val="16"/>
        <color theme="5" tint="-0.249977111117893"/>
        <rFont val="Calibri"/>
        <family val="2"/>
        <scheme val="minor"/>
      </rPr>
      <t>O</t>
    </r>
    <r>
      <rPr>
        <sz val="12"/>
        <color theme="1"/>
        <rFont val="Calibri"/>
        <family val="2"/>
        <scheme val="minor"/>
      </rPr>
      <t>utputs</t>
    </r>
  </si>
  <si>
    <r>
      <rPr>
        <b/>
        <sz val="16"/>
        <color theme="5" tint="-0.249977111117893"/>
        <rFont val="Calibri"/>
        <family val="2"/>
        <scheme val="minor"/>
      </rPr>
      <t>C</t>
    </r>
    <r>
      <rPr>
        <sz val="12"/>
        <color theme="1"/>
        <rFont val="Calibri"/>
        <family val="2"/>
        <scheme val="minor"/>
      </rPr>
      <t>ustomers</t>
    </r>
  </si>
  <si>
    <t>Como o problema pode ser estratificado, isto é, quais os fatores de estratificação ?</t>
  </si>
  <si>
    <t>Há dados confiáveis para a estratificação do problema? Por são considerados confiáveis?</t>
  </si>
  <si>
    <t>Caso não existam dados históricos, como os novos dados serão coletados ?</t>
  </si>
  <si>
    <t>Quais são os focos do problema (estratos mais significativos)?</t>
  </si>
  <si>
    <t>Como os focos se comportam ao longo do tempo (análise de variação dos focos)?</t>
  </si>
  <si>
    <t>Quais são as metas específicas para cada um dos focos?</t>
  </si>
  <si>
    <t>As metas específicas são suficientes para alcance da meta geral?</t>
  </si>
  <si>
    <t>Qual o processo Gerador do Problema?</t>
  </si>
  <si>
    <t>Quais são as causas potenciais que mais influenciam no problema?</t>
  </si>
  <si>
    <t>Será necessário   revisar  o  mapa de processo?</t>
  </si>
  <si>
    <t>As causas potenciais foram priorizadas?</t>
  </si>
  <si>
    <t>As causas priorizadas foram comprovadas (quantificadas)?</t>
  </si>
  <si>
    <t>Quais são as causas fundamentais?</t>
  </si>
  <si>
    <t>A meta global  foi alcançada?</t>
  </si>
  <si>
    <t>Foi obtido o retorno financeiro?</t>
  </si>
  <si>
    <t>Foram criados ou alterados padrões para manutenção dos resultados?</t>
  </si>
  <si>
    <t>As pessoas  envolvidas com o cumprimento dos novos padrões foram treinadas?</t>
  </si>
  <si>
    <t>Quais variáveis do processo serão monitoradas e como serão monitoradas?</t>
  </si>
  <si>
    <t>Como será o acompanhamento do processo com base no sistema de monitoramento?</t>
  </si>
  <si>
    <t>Todas as atividades do check list (entregas) foram realizadas?</t>
  </si>
  <si>
    <t>Qual foi o aprendizado e quais as recomendações da equipe?</t>
  </si>
  <si>
    <t>CONCLUSÃO DO PROJETO</t>
  </si>
  <si>
    <t>Etapas concluídas</t>
  </si>
  <si>
    <t>Etapas pendentes</t>
  </si>
  <si>
    <t>DEFINE</t>
  </si>
  <si>
    <t>MEASURE</t>
  </si>
  <si>
    <t>IMPROVE</t>
  </si>
  <si>
    <t>CONTROL</t>
  </si>
  <si>
    <t>Gráfico sequêncial</t>
  </si>
  <si>
    <t>Conclusão</t>
  </si>
  <si>
    <t>Gráfico</t>
  </si>
  <si>
    <t>Histograma</t>
  </si>
  <si>
    <t>Boxplot</t>
  </si>
  <si>
    <t>Carta de controle</t>
  </si>
  <si>
    <t>Normalidade</t>
  </si>
  <si>
    <t>Box-Cox</t>
  </si>
  <si>
    <t>Capabilidade de processo</t>
  </si>
  <si>
    <t>Projeto Lean Seis Sigma
Project charter</t>
  </si>
  <si>
    <t xml:space="preserve">Champion Responsável: </t>
  </si>
  <si>
    <t xml:space="preserve">Empresa: </t>
  </si>
  <si>
    <t xml:space="preserve">Título do Projeto: </t>
  </si>
  <si>
    <t>Descrição do Problema/Oportunidade:</t>
  </si>
  <si>
    <t>Definição da Meta</t>
  </si>
  <si>
    <t>Avaliação do Histórico do Problema</t>
  </si>
  <si>
    <t>Restrições e Suposições</t>
  </si>
  <si>
    <t>Equipe de Trabalho</t>
  </si>
  <si>
    <t>Cronograma Preliminar</t>
  </si>
  <si>
    <t xml:space="preserve">Define </t>
  </si>
  <si>
    <t>Analyse</t>
  </si>
  <si>
    <t>Control</t>
  </si>
  <si>
    <t>Measure</t>
  </si>
  <si>
    <t>Improbe</t>
  </si>
  <si>
    <t>Assinatura Champion</t>
  </si>
  <si>
    <t>Assinatura integrante equipe</t>
  </si>
  <si>
    <t>Estratificação</t>
  </si>
  <si>
    <t>Gráfico de barras</t>
  </si>
  <si>
    <t>Gráfico de setores</t>
  </si>
  <si>
    <t>Gráfico de pareto</t>
  </si>
  <si>
    <t>CAUSA
PRIORIZADA</t>
  </si>
  <si>
    <t>DESCRIÇÃO DA CAUSA</t>
  </si>
  <si>
    <t>Causa 1</t>
  </si>
  <si>
    <t>Causa 2</t>
  </si>
  <si>
    <t>Causa 3</t>
  </si>
  <si>
    <t>Causa 4</t>
  </si>
  <si>
    <t>Causa 5</t>
  </si>
  <si>
    <t>Causa 6</t>
  </si>
  <si>
    <t>Causa 7</t>
  </si>
  <si>
    <t>Causa 8</t>
  </si>
  <si>
    <t>Causa 9</t>
  </si>
  <si>
    <t>Causa 10</t>
  </si>
  <si>
    <t>Causa 11</t>
  </si>
  <si>
    <t>Causa 12</t>
  </si>
  <si>
    <t>Causa 13</t>
  </si>
  <si>
    <t>Causa 14</t>
  </si>
  <si>
    <t>Causa 15</t>
  </si>
  <si>
    <t>Causa 16</t>
  </si>
  <si>
    <t>Causa 17</t>
  </si>
  <si>
    <t>FOCO 1</t>
  </si>
  <si>
    <t>FOCO 2</t>
  </si>
  <si>
    <t>FOCO 3</t>
  </si>
  <si>
    <t>FOCO 4</t>
  </si>
  <si>
    <r>
      <t xml:space="preserve">EVIDÊNCIA DA CAUSA
</t>
    </r>
    <r>
      <rPr>
        <sz val="12"/>
        <color indexed="9"/>
        <rFont val="Arial"/>
        <family val="2"/>
      </rPr>
      <t>(Mostrar que a causa acontece de Fato - Coloca Anexo se Necessário)</t>
    </r>
  </si>
  <si>
    <t>x</t>
  </si>
  <si>
    <t>Temperatura do pó acima de 40 graus</t>
  </si>
  <si>
    <t>ljflçjslçjd</t>
  </si>
  <si>
    <t>sim</t>
  </si>
  <si>
    <t>não</t>
  </si>
  <si>
    <r>
      <t>PROVA DE QUE A CAUSA TEM CORRELAÇÃO COM O FOCO</t>
    </r>
    <r>
      <rPr>
        <sz val="12"/>
        <color indexed="9"/>
        <rFont val="Arial"/>
        <family val="2"/>
      </rPr>
      <t xml:space="preserve">
(Colocar anexo se Necessário)</t>
    </r>
  </si>
  <si>
    <t>CAUSA
COMPROVADA?</t>
  </si>
  <si>
    <t>Anexo da quantificação</t>
  </si>
  <si>
    <t>exemplo</t>
  </si>
  <si>
    <t>CAUSA
FUNDAMENTAIS</t>
  </si>
  <si>
    <t>CAUSAS
FUNDAMENTAIS</t>
  </si>
  <si>
    <t>SOLUÇÕES ESCOLHIDAS</t>
  </si>
  <si>
    <t>Descrição foco 1</t>
  </si>
  <si>
    <t>Descrição foco 2</t>
  </si>
  <si>
    <t>Descrição foco 3</t>
  </si>
  <si>
    <t>Descrição foco 4</t>
  </si>
  <si>
    <t>CAUSA 
FUNDAMENTAL</t>
  </si>
  <si>
    <t>SOLUÇÃO 
SELECIONADA</t>
  </si>
  <si>
    <t>ANÁLISE DE RISCO</t>
  </si>
  <si>
    <t>RISCO DA IMPLEMENTAÇÃO
(Imaginar que a solução foi implantada - Quais efeitos colaterais podem ser gerados ?)</t>
  </si>
  <si>
    <t>PLANO DE 
CONTINGÊNCIA
(Que fazer para minimizar o Risco)</t>
  </si>
  <si>
    <t>Atividade 3</t>
  </si>
  <si>
    <t>Atividade 2</t>
  </si>
  <si>
    <t>Atividade 1</t>
  </si>
  <si>
    <t>Solução 2</t>
  </si>
  <si>
    <t>Atividade 4</t>
  </si>
  <si>
    <t>Estjudo de logítkllçl.;.mf;. Dm.fdsmf.dm</t>
  </si>
  <si>
    <t>How Much</t>
  </si>
  <si>
    <t>How</t>
  </si>
  <si>
    <t>Where</t>
  </si>
  <si>
    <t>Why</t>
  </si>
  <si>
    <t>When</t>
  </si>
  <si>
    <t>Who</t>
  </si>
  <si>
    <t>5W 2H</t>
  </si>
  <si>
    <t>Solução a ser implementada para Teste</t>
  </si>
  <si>
    <t>Causa Fundamental</t>
  </si>
  <si>
    <t>Status</t>
  </si>
  <si>
    <t>Atividade</t>
  </si>
  <si>
    <t>Solução selecionada a ser implantada</t>
  </si>
  <si>
    <t>Causa 
Fundamental</t>
  </si>
  <si>
    <t>Solução 
Selecionada</t>
  </si>
  <si>
    <t>Solução será Implementada ?</t>
  </si>
  <si>
    <t>Resultado do Teste
(Incluir Gráficos, links)</t>
  </si>
  <si>
    <t>Solução 
Implantada</t>
  </si>
  <si>
    <t>Resultado Da Implementação
(Mostrar evidências de que as açãos foram implantadas - Incluir Gráficos, links, fotos de como foi feito)</t>
  </si>
  <si>
    <r>
      <t>Status 
final
(a) Implan</t>
    </r>
    <r>
      <rPr>
        <b/>
        <sz val="10"/>
        <color indexed="9"/>
        <rFont val="Calibri"/>
        <family val="2"/>
        <scheme val="minor"/>
      </rPr>
      <t>tado
(b) Andamento
(c) Não Iniciado</t>
    </r>
  </si>
  <si>
    <t>A partir dos dados gerados no anexo detalhar de forma resumida quais são os principais focos do problema.</t>
  </si>
  <si>
    <t>Apresentar qual ferramenta foi utilizada para o detalhamento do processo e resumir o que será apresentado no anexo.</t>
  </si>
  <si>
    <t>Informar como foram identificadas as causas para solução de cada foco e a quantidade de causas.</t>
  </si>
  <si>
    <t>Informar a necessidade de alteração do mapa e quais a conclusões tiradas a partir da alteração efetuada.</t>
  </si>
  <si>
    <t>Detalhar como ocorreu a priorização das causas e qual o resultado da priorização.</t>
  </si>
  <si>
    <t>Detalhar como a equipe procedeu para comprovar as causas e quantas serão utilizadas para o projeto.</t>
  </si>
  <si>
    <t>Informar a quantidade de causas fundamentais que serão abordadas no projeto. Pode ser detalhado por foco.</t>
  </si>
  <si>
    <t>Detalhar como foram identificadas as possíveis soluções e a quantidade de soluções identificadas.</t>
  </si>
  <si>
    <t>Informar a necessidade de priorização de soluções e o motivo resumido de cada priorização.</t>
  </si>
  <si>
    <t>PROBABILIDADE</t>
  </si>
  <si>
    <t>IMPACTO</t>
  </si>
  <si>
    <t>RISCO</t>
  </si>
  <si>
    <t>Levantamento dos riscos para implantação das soluções. Resumir o impacto das implantações e se existe plano de contingência</t>
  </si>
  <si>
    <t>Informar necessidade de teste das implantações e detalhar o que será feito.</t>
  </si>
  <si>
    <t>Apresentar o resultado dos testes efetuados e se a solução será implementada em larga escala.</t>
  </si>
  <si>
    <t>Detalhar o plano de ação para todas as soluções. Apresentar o plano para as que foram testadas e para as que não foram de como ocorrerá a implantação em larga escala.</t>
  </si>
  <si>
    <t>Apresentar a comprovação das implantações e os detalhamentos dos resultados.</t>
  </si>
  <si>
    <t>Detalhar o atingimento das metas específicas.</t>
  </si>
  <si>
    <t>Apresentar a comprovação de atingimento da meta global.</t>
  </si>
  <si>
    <t>Apresentar a comprovação do retorno financeiro. Para comprovação é necessário e-mail do responsável financeiro ou controladoria da empresa.</t>
  </si>
  <si>
    <t>Descrever as alterações nos padrões da empresa e apresentar os resultados obtidos. Comprovar as alterações.</t>
  </si>
  <si>
    <t>Mostrar o Padrão que foi criado</t>
  </si>
  <si>
    <t>Mostrar Treinamentos que foram Realizados</t>
  </si>
  <si>
    <t>Descrever os treinamento executados.</t>
  </si>
  <si>
    <t>Detalhar quais as variáveis que serão monitoradas para manter o resultado.</t>
  </si>
  <si>
    <t>Detalhar o OCAP.</t>
  </si>
  <si>
    <t>Apresentar o aprendizado adquirido com a execução do projeto.</t>
  </si>
  <si>
    <t>Quais as possíveis soluções?</t>
  </si>
  <si>
    <t>Será necessário priorizar as soluções?</t>
  </si>
  <si>
    <t>As soluções apresentam algum risco?</t>
  </si>
  <si>
    <t>Será necessário testar as soluções? Como os testes serão realizados?</t>
  </si>
  <si>
    <t>Quais os resultados dos testes?</t>
  </si>
  <si>
    <t>Qual o plano de ação para implementação da solução em larga escala?</t>
  </si>
  <si>
    <t xml:space="preserve">  As ações foram implementadas conforme planejado?</t>
  </si>
  <si>
    <t>As metas específicas foram alcançadas?</t>
  </si>
  <si>
    <t xml:space="preserve"> </t>
  </si>
  <si>
    <t>ANALYZE</t>
  </si>
  <si>
    <t>ELABORAR ESTUDO PRELIMINAR</t>
  </si>
  <si>
    <t>REALIZAR ANÁLISE DO ESTUDO PRELIMINAR</t>
  </si>
  <si>
    <t>SECGS</t>
  </si>
  <si>
    <t>TERMO DE CONTRATAÇÃO</t>
  </si>
  <si>
    <t>ELABORAR PROJETO BÁSICO</t>
  </si>
  <si>
    <t>FORUM  INTERIOR, CAPITAL</t>
  </si>
  <si>
    <t>FORMULARIO DE DEMANDA (EMAIL, TELEFONE, PAD)</t>
  </si>
  <si>
    <t>NUMERO DO PAD</t>
  </si>
  <si>
    <t>SAPRE</t>
  </si>
  <si>
    <t>REALIZAR ANÁLISE DO PROJETO BÁSICO</t>
  </si>
  <si>
    <t>DOCUMENTO ESTUDO PRELIMINAR</t>
  </si>
  <si>
    <t>Qual o principal processo envolvido ?</t>
  </si>
  <si>
    <t>CRIAR PAD- PROCESSO ADMINISTRATIVO DIGITAL</t>
  </si>
  <si>
    <t>Os dados sâo confiáveis devido que os mesmos foram coletados do Sistema PAD (Processo Administrativo Digital - Menu Detalhes) do TRE Paraná via relatório. 
O Sistema PAD passa por auditoria periodica realizado pelo TCU (Tribunal de Contas da União). A única divergência que foi encontrada devido aos cálculos da quantidade de dias em processos feita pelo PAD foi contornada com a inclusão do cálculo por horas e não somente por dias, o qual traria possíveis inconsistências  no futuro que atingiria diretamente a meta geral de 15% de redução de Lead Time para as contratações de Dispensa, Licitação e Registro de Preços</t>
  </si>
  <si>
    <t xml:space="preserve">Abaixo uma cópia do relatório extraído do Sistema PAD, o qual é possível verificar a coluna "Duração" que foi calculada em Horas e depois convertida para Dias, visando maior </t>
  </si>
  <si>
    <t>Será utilizado o indicador de Tempo de Tramitação do processo obtido através do sistema PAD(Processo Administrativo Digital - Menu Detalhes). Para isso será calculado Data Fim - Data Início = Total de horas.</t>
  </si>
  <si>
    <t>Boxplot por Tipo de Contratação</t>
  </si>
  <si>
    <t xml:space="preserve">Reduzir o lead time para 15 dias para o processo de contratações de bens e serviços até fevereiro de 2018 
</t>
  </si>
  <si>
    <t xml:space="preserve">• Redução de retrabalho;
• Redução de dias de trabalho  3 dias por PAD –Economia $ (Em cálculo).
• Redução do tempo do processo de contratações;
• Redução de custo por processo de contratação (PAD);
• Possibilidade replicação das melhorias nos outros processos de contratações;
• Realocação de Servidores entre as áreas do Tribunal;
</t>
  </si>
  <si>
    <t xml:space="preserve">Com base nas reuniões já realizadas com a área foco, presidência e diretoria este projeto vem de encontro a um esforço geral por parte do Tribunal Regional Eleitoral do Paraná em reduzir desperdícios e prioritariamente aumentar a produtividade dos colaboradores podendo assim atender um maior número de processos com os mesmos recursos.
</t>
  </si>
  <si>
    <t xml:space="preserve">Define 30/03/2017
Measure 30/05/2017
Analyze 30/09/2017
Improve 30/11/2017
Control 02/2018
</t>
  </si>
  <si>
    <t xml:space="preserve">SIPOC preenchido o qual descreve o principal processo envolvido no Tribunal Regional do Paraná na área de SEGS - Secretaria de Gestão de Serviços, que contempla as áreas de Coordenadoria de InfraEstrutura Predial e Coordenadoria de Segurança e Apoio Administrativo.
</t>
  </si>
  <si>
    <t xml:space="preserve">Project Charter está pendente de assinatura
</t>
  </si>
  <si>
    <t>Silmara</t>
  </si>
  <si>
    <t>Tribunal Regional do Paraná- Curitiba Matriz</t>
  </si>
  <si>
    <t>Redução do lead time do processo de contratações.</t>
  </si>
  <si>
    <t xml:space="preserve">Dependência das áreas externas;Implicações ao planejamento geral do Tribunal;
Retrabalho por questionamentos do objeto por parte da área externa;Falta de padronização.
</t>
  </si>
  <si>
    <t>SIPOC</t>
  </si>
  <si>
    <t>(1) Fórmula do indicador</t>
  </si>
  <si>
    <r>
      <rPr>
        <b/>
        <sz val="11"/>
        <color theme="1"/>
        <rFont val="Calibri"/>
        <family val="2"/>
        <scheme val="minor"/>
      </rPr>
      <t xml:space="preserve">CUSTO TOTAL (POR HORA) DE UM SERVIDOR: </t>
    </r>
    <r>
      <rPr>
        <sz val="11"/>
        <color theme="1"/>
        <rFont val="Calibri"/>
        <family val="2"/>
        <scheme val="minor"/>
      </rPr>
      <t>Salário + Custos indiretos (Computador+Lâmpada+Telefone)</t>
    </r>
  </si>
  <si>
    <r>
      <t xml:space="preserve">CUSTO MÉDIO (POR HORA) DE UM PAD: </t>
    </r>
    <r>
      <rPr>
        <sz val="11"/>
        <color theme="1"/>
        <rFont val="Calibri"/>
        <family val="2"/>
        <scheme val="minor"/>
      </rPr>
      <t>(retirar do BD de PADs)</t>
    </r>
  </si>
  <si>
    <r>
      <t xml:space="preserve">CUSTO SETORES DA SECGS: </t>
    </r>
    <r>
      <rPr>
        <sz val="10"/>
        <color rgb="FF000000"/>
        <rFont val="Arial"/>
        <family val="2"/>
      </rPr>
      <t>(retirar do BD de PADs)</t>
    </r>
  </si>
  <si>
    <t>(2) Explicação dos termos que compõe o indicador</t>
  </si>
  <si>
    <r>
      <rPr>
        <b/>
        <sz val="11"/>
        <color theme="1"/>
        <rFont val="Calibri"/>
        <family val="2"/>
        <scheme val="minor"/>
      </rPr>
      <t xml:space="preserve">SALÁRIO - </t>
    </r>
    <r>
      <rPr>
        <sz val="11"/>
        <color theme="1"/>
        <rFont val="Calibri"/>
        <family val="2"/>
        <scheme val="minor"/>
      </rPr>
      <t>Corresponde ao salário médio de um servidor pertinente a qualquer um dos setores abaixo da Secretaria SECGS.</t>
    </r>
  </si>
  <si>
    <r>
      <t xml:space="preserve">COMPUTADOR - </t>
    </r>
    <r>
      <rPr>
        <sz val="11"/>
        <color theme="1"/>
        <rFont val="Calibri"/>
        <family val="2"/>
        <scheme val="minor"/>
      </rPr>
      <t>Custo correspondente ao consumo médio de um computador de 500 W.</t>
    </r>
  </si>
  <si>
    <r>
      <t xml:space="preserve">LAMPADA - </t>
    </r>
    <r>
      <rPr>
        <sz val="11"/>
        <color theme="1"/>
        <rFont val="Calibri"/>
        <family val="2"/>
        <scheme val="minor"/>
      </rPr>
      <t>Custo correspondente ao consumo médio de uma lampada de 32 W</t>
    </r>
  </si>
  <si>
    <r>
      <t xml:space="preserve">TELEFONE - </t>
    </r>
    <r>
      <rPr>
        <sz val="11"/>
        <color theme="1"/>
        <rFont val="Calibri"/>
        <family val="2"/>
        <scheme val="minor"/>
      </rPr>
      <t>Custo correspondente ao consumo médio de ligações telefonicas por servidor do Tribunal Regional.</t>
    </r>
  </si>
  <si>
    <t xml:space="preserve">(3) Exemplo de cálculo do indicador  </t>
  </si>
  <si>
    <t>PESQUISAS</t>
  </si>
  <si>
    <t>CIP</t>
  </si>
  <si>
    <t>CORREÇÕES</t>
  </si>
  <si>
    <t>DOCUMENTO COM CORREÇÕES</t>
  </si>
  <si>
    <t>ESTUDO CORRIGIDO</t>
  </si>
  <si>
    <t>PROJETO BÁSICO</t>
  </si>
  <si>
    <t>CIP/SECGS</t>
  </si>
  <si>
    <t>PROJETO CORREÇÕES</t>
  </si>
  <si>
    <t>PROJETO CORRIGIDO</t>
  </si>
  <si>
    <t xml:space="preserve">ENCAMINHAR PROJETO </t>
  </si>
  <si>
    <t>DESPACHO</t>
  </si>
  <si>
    <t>ENCAMINHAR PROJETO</t>
  </si>
  <si>
    <t>PARECER</t>
  </si>
  <si>
    <t>ENCAMINHAR PAD PARA COORDEANDORIA DE LICITAÇÕES</t>
  </si>
  <si>
    <t>COORDENADORIA DE LICITAÇÃO</t>
  </si>
  <si>
    <t>SECRETARIA DE FINANÇAS</t>
  </si>
  <si>
    <t>ENCAMINHAR PARA DISPONIBILIDADE FINANCEIRA</t>
  </si>
  <si>
    <t>AUTORIZAÇÃO</t>
  </si>
  <si>
    <t xml:space="preserve">ASSESSORIA Direção geral </t>
  </si>
  <si>
    <t>AUTORIZAR LICITAÇÃO</t>
  </si>
  <si>
    <t>ELABORAÇÃO DO EDITAL</t>
  </si>
  <si>
    <r>
      <t xml:space="preserve">Meta de redução para SEGS: </t>
    </r>
    <r>
      <rPr>
        <sz val="11"/>
        <color theme="1"/>
        <rFont val="Calibri"/>
        <family val="2"/>
        <scheme val="minor"/>
      </rPr>
      <t>Diminuir de a média de 22:18 horas para 18:57 horas</t>
    </r>
  </si>
  <si>
    <r>
      <t xml:space="preserve">Meta de redução para Coord. Infraestrutura Predial: </t>
    </r>
    <r>
      <rPr>
        <sz val="11"/>
        <color theme="1"/>
        <rFont val="Calibri"/>
        <family val="2"/>
        <scheme val="minor"/>
      </rPr>
      <t>Diminuir de a média de 278 horas para 236 horas</t>
    </r>
  </si>
  <si>
    <r>
      <t xml:space="preserve">Meta de redução para Coord. Segurança e Transporte: </t>
    </r>
    <r>
      <rPr>
        <sz val="11"/>
        <color theme="1"/>
        <rFont val="Calibri"/>
        <family val="2"/>
        <scheme val="minor"/>
      </rPr>
      <t>Diminuir de a média de 98 horas para 36 horas</t>
    </r>
  </si>
  <si>
    <t xml:space="preserve">Lead Time = Dt Fim - Dt inicio = Total Horas </t>
  </si>
  <si>
    <t>Data de Início = Data em que o trâmite foi iniciado no Sistema Pad para uma área específica</t>
  </si>
  <si>
    <t>Data de Fim = Data em que o trâmite foi finalizado no Sistema Pad para uma área específica</t>
  </si>
  <si>
    <t xml:space="preserve">
No Tribunal Regional do Paraná  na área de Secretaria de Gestão de serviços a qual contempla as Coordenadorias de Infraestrutura Predial e Coordenadoria de Segurança e Apoio Administrativo foram coletadas médias de tempo de contratação contemplando as modalidades  Licitações, Dispensa e Registro de Preço e observaram-se  números elevados desde o ínicio do processo de contratação até o seu encerramento, o qual de uma forma geral leva em torno de 171 dias.Considerando somente as áreas pertencentes à Secretaria de Gestão de Serviços Dispensa leva em média 3,69 dias , Licitações leva 3,64 dias e Registro de Preços leva em média 3,65 dia para liberar um processo de contratação.</t>
  </si>
  <si>
    <t>Acadêmicos: Ruhan Pablo Acosta Sanabria, André Rodrigues, Ivis Martins
Equipe de Apoio:  
- Alta Gerência: Desembargador Adalberto Jorge Xisto Pereira, Presidente; Desembargador Luiz Taro Oyama, Vice-Presidente e Corregedor; Dra. Mônica Miranda Gama Monteiro, Diretora-Geral; Dra. Daniela Borges de Carvalho, Secretaria da Corregedoria Regional;
- Champions: Silmara Aparecida Laskoski, Secretaria de Gestão de Serviços; Ivanilda da Silva, Coordenadora de Infraestrutura Predial; Flávio Henrique Marçal Rodrigues, Coordenador de Segurança, Transporte e Apoio Administrativo; Iuri Camargo Kisovec, Assessor da Diretoria-Geral;</t>
  </si>
  <si>
    <t>*Tirar foto da equipe</t>
  </si>
  <si>
    <t>Acadêmicos: Ruhan Pablo Acosta Sanabria, André Rodrigues, Ivis Martins
Equipe de Apoio:  Alta Gerência: Desembargador Adalberto Jorge Xisto Pereira, Presidente; Desembargador Luiz Taro Oyama, Vice-Presidente e Corregedor; Dra. Mônica Miranda Gama Monteiro, Diretora-Geral; Dra. Daniela Borges de Carvalho, Secretaria da Corregedoria Regional;
- Champions: Silmara Aparecida Laskoski, Secretaria de Gestão de Serviços; Ivanilda da Silva, Coordenadora de Infraestrutura Predial; Flávio Henrique Marçal Rodrigues, Coordenador de Segurança, Transporte e Apoio Administrativo; Iuri Camargo Kisovec, Assessor da Diretoria-Geral;</t>
  </si>
  <si>
    <t>Existem oportunidades de melhoria no processo de contratações de bens e serviços que atualmente duram em média 18 dias para as unidades pertencentes à SECGS.</t>
  </si>
  <si>
    <t>Reduzir o lead time de 18 para 15 dias para o processo de contratações de bens e serviços até fevereiro de 2018.</t>
  </si>
  <si>
    <t xml:space="preserve">Conclusão
No gráfico ao lado é possível observar que para cada
processo de contratação que passa por uma unidade pertencente à Secretaria de Gestão de Serviços no Tribunal Regional do Paraná considerando sua data de início  e Data de fim levará em média 171 dias para ser completo. Já considerando as médias extratificadas somente para a área da SECGS  que compreende as Coordenadorias de Infra Estrutura Predial e Coordenadoria de Segurança e Apoio Administrativo levam em média 18 dias para processar cada trâmite de um processo de contratação(Dispensa, Licitação e Registro de Preços). O ganho proposto seria de quase 3 dias por processo de contratação para a área SECGS.
</t>
  </si>
  <si>
    <t>* Planilha de porcentagem com os focos</t>
  </si>
  <si>
    <t>*Criar Organama para comprovação da meta geral</t>
  </si>
  <si>
    <t>Os dados iniciais já foram coletados através do PAD.</t>
  </si>
  <si>
    <t>Através das cartas de controle anexadas é possível verificar que as unidades estão sob causas especiais  e necessitam de metas específicas para o correto atingimento da meta de geral de redução de 3 dias de trâmite por PAD  processado.</t>
  </si>
  <si>
    <t>Revisar</t>
  </si>
  <si>
    <t>Revisar título e valores do gráfico radar com os outros gráficos</t>
  </si>
  <si>
    <t>Revisar gráfico atualizado colado 07/05</t>
  </si>
  <si>
    <t xml:space="preserve">Observou-se várias pontos especiais tanto na carta de controle,quanto nos gráficos sequênciais e de Barras os quais sugerem que há problemas em processos de contratações que seguem um fluxo demasiadamente acelerado e outros que se prolongam por muito tempo.
</t>
  </si>
  <si>
    <t>Organograma contendo as áreas que serão medidas</t>
  </si>
  <si>
    <t>Gráfico contendo a média de dias para as unidades da SECGS</t>
  </si>
  <si>
    <t>Abaixo uma cópia do relatório extraído do Sistema PAD com dados reais para um PAD (licitação), mostrando efetivamente por quais secretarias e coordenadorias esse PAD passou.</t>
  </si>
  <si>
    <t xml:space="preserve">O foco do trabalho a ser feito será na Secretaria de Gestão de Serviços que abrange as seguintes unidades: Gabinete, Coordenadoria de Infraestrutura Predial, Coordenadoria de Segurança, Transporte e Apoio Administrativo, Seção de Administração Predial, Seção de Expedição, Seção de Manutenção de Imóveis da Capital, Seção de Transportes, Seção de Manutenção de Imóveis do Interior, Seção de Segurança, Seção de Obras. Em anexo pode-se observar o organograma da Secretaria assim como um gráfico onde estão representadas as médias de dias por tramitação em 37 PADS para todas as unidades abaixo da Secretaria de Gestão de Serviços.
</t>
  </si>
  <si>
    <t>Os dados sâo confiáveis devido que os mesmos foram coletados do Sistema PAD (Processo Administrativo Digital - Menu Detalhes) do TRE Paraná via relatório. 
O Sistema PAD passa por auditoria periodica realizado pelo TCU (Tribunal de Contas da União). A única divergência que foi encontrada devido aos cálculos da quantidade de dias em processos feita pelo PAD foi contornada com a inclusão do cálculo por horas e não somente por dias, o qual traria possíveis inconsistências  no futuro o qual atingiria diretamente a meta geral de 15% de redução de Lead Time para as contratações de Dispensa, Licitação e Registro de Preços</t>
  </si>
  <si>
    <r>
      <t>Nos gráficos abaixo é possível verificar a coluna "</t>
    </r>
    <r>
      <rPr>
        <b/>
        <sz val="11"/>
        <color theme="1"/>
        <rFont val="Calibri"/>
        <family val="2"/>
        <scheme val="minor"/>
      </rPr>
      <t>Duração</t>
    </r>
    <r>
      <rPr>
        <sz val="11"/>
        <color theme="1"/>
        <rFont val="Calibri"/>
        <family val="2"/>
        <scheme val="minor"/>
      </rPr>
      <t>" que era calculada em Dias, depois convertemos para Horas utilizando as colunas "</t>
    </r>
    <r>
      <rPr>
        <b/>
        <sz val="11"/>
        <color theme="1"/>
        <rFont val="Calibri"/>
        <family val="2"/>
        <scheme val="minor"/>
      </rPr>
      <t>Data/Hora inicio</t>
    </r>
    <r>
      <rPr>
        <sz val="11"/>
        <color theme="1"/>
        <rFont val="Calibri"/>
        <family val="2"/>
        <scheme val="minor"/>
      </rPr>
      <t>" e "</t>
    </r>
    <r>
      <rPr>
        <b/>
        <sz val="11"/>
        <color theme="1"/>
        <rFont val="Calibri"/>
        <family val="2"/>
        <scheme val="minor"/>
      </rPr>
      <t>Data/Hora fim</t>
    </r>
    <r>
      <rPr>
        <sz val="11"/>
        <color theme="1"/>
        <rFont val="Calibri"/>
        <family val="2"/>
        <scheme val="minor"/>
      </rPr>
      <t>" para se ter um valor mais real e aproximado do tempo gasto pelo PAD, pois os valores em Dias não estavam refletindo exatamente o tempo de "</t>
    </r>
    <r>
      <rPr>
        <b/>
        <sz val="11"/>
        <color theme="1"/>
        <rFont val="Calibri"/>
        <family val="2"/>
        <scheme val="minor"/>
      </rPr>
      <t>Duração</t>
    </r>
    <r>
      <rPr>
        <sz val="11"/>
        <color theme="1"/>
        <rFont val="Calibri"/>
        <family val="2"/>
        <scheme val="minor"/>
      </rPr>
      <t>" em cada setor.</t>
    </r>
  </si>
  <si>
    <t>Os 278 registros de trâmites que pertencem as unidades
da SECGS não apresentam dados normais de distribuição valor P &lt;0,10. Sendo portanto a geração das Cartas de Controle não confiável devido ao fato de o processo não apresentar Valor P &gt;0,50.</t>
  </si>
  <si>
    <t>Observa-se através do gráfico de sequência para os trâmites que pertencem à Secretaria de Gestão de Serviços uma grande variação no total de dias em que esses trâmites levaram para avançar para outras unidades. Conclue-se que há casos especiais a serem analisados durante a fase do Analyze verificando e comprovando as causas raiz dos focos.</t>
  </si>
  <si>
    <t>OK atualizado 06/06</t>
  </si>
  <si>
    <t xml:space="preserve">Coordenadoria de Segurança , Transporte e Apoio Administrativo
CSTA 15%
ST 5%
SESEG 22%
Coordenadoria de InfraEstrutura Predial
SAPRE 20%
SOP 8%
</t>
  </si>
  <si>
    <t>Sim , conforme organograma estratificado em anexo considerando as metas específicas será possível alcançar a meta de 15% para área da SECGS</t>
  </si>
  <si>
    <t>Adicionar novos paretos estratificados</t>
  </si>
  <si>
    <t>Gráficos sequenciais por área</t>
  </si>
  <si>
    <t>OK Atualizado 06/06</t>
  </si>
  <si>
    <t>*Gráficos Sequenciais Adicionadas e Teste de Normalidade</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</si>
</sst>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43" formatCode="_-* #,##0.00_-;\-* #,##0.00_-;_-* &quot;-&quot;??_-;_-@_-"/>
    <numFmt numFmtId="164" formatCode="0.0%"/>
    <numFmt numFmtId="165" formatCode="dd/mm/yy;@"/>
    <numFmt numFmtId="166" formatCode="_(* #,##0_);_(* \(#,##0\);_(* &quot;-&quot;??_);_(@_)"/>
  </numFmts>
  <fonts count="50">
    <font>
      <sz val="11"/>
      <color theme="1"/>
      <name val="Calibri"/>
      <family val="2"/>
      <scheme val="minor"/>
    </font>
    <font>
      <sz val="12"/>
      <color theme="1"/>
      <name val="Calibri"/>
      <family val="2"/>
      <scheme val="minor"/>
    </font>
    <font>
      <sz val="9"/>
      <color theme="0"/>
      <name val="Calibri"/>
      <family val="2"/>
      <scheme val="minor"/>
    </font>
    <font>
      <sz val="11"/>
      <color theme="0"/>
      <name val="Calibri"/>
      <family val="2"/>
      <scheme val="minor"/>
    </font>
    <font>
      <b/>
      <sz val="11"/>
      <color theme="5" tint="-0.249977111117893"/>
      <name val="Calibri"/>
      <family val="2"/>
      <scheme val="minor"/>
    </font>
    <font>
      <sz val="11"/>
      <color theme="1" tint="0.249977111117893"/>
      <name val="Calibri"/>
      <family val="2"/>
      <scheme val="minor"/>
    </font>
    <font>
      <sz val="4"/>
      <color theme="0"/>
      <name val="Calibri"/>
      <family val="2"/>
      <scheme val="minor"/>
    </font>
    <font>
      <b/>
      <sz val="11"/>
      <color theme="1" tint="0.14999847407452621"/>
      <name val="Calibri"/>
      <family val="2"/>
      <scheme val="minor"/>
    </font>
    <font>
      <b/>
      <sz val="11"/>
      <color theme="1"/>
      <name val="Calibri"/>
      <family val="2"/>
      <scheme val="minor"/>
    </font>
    <font>
      <b/>
      <sz val="12"/>
      <color theme="5" tint="-0.499984740745262"/>
      <name val="Calibri"/>
      <family val="2"/>
      <scheme val="minor"/>
    </font>
    <font>
      <sz val="10"/>
      <color theme="1"/>
      <name val="Calibri"/>
      <family val="2"/>
      <scheme val="minor"/>
    </font>
    <font>
      <b/>
      <sz val="12"/>
      <color rgb="FF8F1D1D"/>
      <name val="Calibri"/>
      <family val="2"/>
      <scheme val="minor"/>
    </font>
    <font>
      <b/>
      <sz val="12"/>
      <color rgb="FF6F175E"/>
      <name val="Calibri"/>
      <family val="2"/>
      <scheme val="minor"/>
    </font>
    <font>
      <b/>
      <sz val="12"/>
      <color theme="3" tint="-0.249977111117893"/>
      <name val="Calibri"/>
      <family val="2"/>
      <scheme val="minor"/>
    </font>
    <font>
      <b/>
      <sz val="12"/>
      <color theme="1"/>
      <name val="Calibri"/>
      <family val="2"/>
      <scheme val="minor"/>
    </font>
    <font>
      <sz val="12"/>
      <color theme="1"/>
      <name val="Calibri"/>
      <family val="2"/>
      <scheme val="minor"/>
    </font>
    <font>
      <b/>
      <sz val="12"/>
      <color theme="5" tint="-0.249977111117893"/>
      <name val="Calibri"/>
      <family val="2"/>
      <scheme val="minor"/>
    </font>
    <font>
      <b/>
      <sz val="16"/>
      <color theme="5" tint="-0.249977111117893"/>
      <name val="Calibri"/>
      <family val="2"/>
      <scheme val="minor"/>
    </font>
    <font>
      <b/>
      <sz val="12"/>
      <color theme="9" tint="-0.499984740745262"/>
      <name val="Calibri"/>
      <family val="2"/>
      <scheme val="minor"/>
    </font>
    <font>
      <sz val="11"/>
      <color theme="1"/>
      <name val="Calibri"/>
      <family val="2"/>
      <scheme val="minor"/>
    </font>
    <font>
      <b/>
      <sz val="11"/>
      <color rgb="FF215967"/>
      <name val="Calibri"/>
      <family val="2"/>
    </font>
    <font>
      <sz val="11"/>
      <color theme="1"/>
      <name val="Calibri"/>
      <family val="2"/>
    </font>
    <font>
      <b/>
      <sz val="11"/>
      <color theme="5"/>
      <name val="Calibri"/>
      <family val="2"/>
      <scheme val="minor"/>
    </font>
    <font>
      <b/>
      <sz val="11"/>
      <color rgb="FF6F175E"/>
      <name val="Calibri"/>
      <family val="2"/>
      <scheme val="minor"/>
    </font>
    <font>
      <b/>
      <sz val="11"/>
      <color theme="9" tint="-0.249977111117893"/>
      <name val="Calibri"/>
      <family val="2"/>
      <scheme val="minor"/>
    </font>
    <font>
      <b/>
      <sz val="11"/>
      <color theme="4" tint="-0.499984740745262"/>
      <name val="Calibri"/>
      <family val="2"/>
      <scheme val="minor"/>
    </font>
    <font>
      <b/>
      <sz val="11"/>
      <color rgb="FF8F1D1D"/>
      <name val="Calibri"/>
      <family val="2"/>
      <scheme val="minor"/>
    </font>
    <font>
      <sz val="10"/>
      <color rgb="FF000000"/>
      <name val="Arial"/>
      <family val="2"/>
    </font>
    <font>
      <b/>
      <sz val="11"/>
      <color theme="1" tint="0.249977111117893"/>
      <name val="Calibri"/>
      <family val="2"/>
      <scheme val="minor"/>
    </font>
    <font>
      <b/>
      <sz val="20"/>
      <color theme="1"/>
      <name val="Arial"/>
      <family val="2"/>
    </font>
    <font>
      <b/>
      <sz val="18"/>
      <color theme="1"/>
      <name val="Calibri"/>
      <family val="2"/>
      <scheme val="minor"/>
    </font>
    <font>
      <sz val="14"/>
      <color theme="1"/>
      <name val="Calibri"/>
      <family val="2"/>
      <scheme val="minor"/>
    </font>
    <font>
      <sz val="14"/>
      <color rgb="FF000000"/>
      <name val="Calibri"/>
      <family val="2"/>
      <scheme val="minor"/>
    </font>
    <font>
      <b/>
      <sz val="11"/>
      <color indexed="9"/>
      <name val="Arial"/>
      <family val="2"/>
    </font>
    <font>
      <sz val="16"/>
      <color indexed="9"/>
      <name val="Arial"/>
      <family val="2"/>
    </font>
    <font>
      <sz val="12"/>
      <name val="Arial"/>
      <family val="2"/>
    </font>
    <font>
      <sz val="12"/>
      <color indexed="9"/>
      <name val="Arial"/>
      <family val="2"/>
    </font>
    <font>
      <b/>
      <sz val="12"/>
      <color indexed="9"/>
      <name val="Arial"/>
      <family val="2"/>
    </font>
    <font>
      <u/>
      <sz val="11"/>
      <color theme="10"/>
      <name val="Calibri"/>
      <family val="2"/>
      <scheme val="minor"/>
    </font>
    <font>
      <sz val="14"/>
      <name val="Comic Sans MS"/>
      <family val="4"/>
    </font>
    <font>
      <sz val="10"/>
      <name val="Comic Sans MS"/>
      <family val="4"/>
    </font>
    <font>
      <b/>
      <sz val="11"/>
      <color indexed="9"/>
      <name val="Calibri"/>
      <family val="2"/>
      <scheme val="minor"/>
    </font>
    <font>
      <b/>
      <sz val="11"/>
      <name val="Calibri"/>
      <family val="2"/>
      <scheme val="minor"/>
    </font>
    <font>
      <sz val="11"/>
      <name val="Calibri"/>
      <family val="2"/>
      <scheme val="minor"/>
    </font>
    <font>
      <b/>
      <sz val="10"/>
      <color indexed="9"/>
      <name val="Calibri"/>
      <family val="2"/>
      <scheme val="minor"/>
    </font>
    <font>
      <b/>
      <u/>
      <sz val="11"/>
      <color theme="1"/>
      <name val="Calibri"/>
      <family val="2"/>
      <scheme val="minor"/>
    </font>
    <font>
      <sz val="12"/>
      <color rgb="FF000000"/>
      <name val="Calibri (Corpo)"/>
    </font>
    <font>
      <b/>
      <sz val="10"/>
      <color rgb="FF000000"/>
      <name val="Arial"/>
      <family val="2"/>
    </font>
    <font>
      <sz val="9"/>
      <color theme="1"/>
      <name val="Calibri"/>
      <family val="2"/>
      <scheme val="minor"/>
    </font>
    <font>
      <sz val="10"/>
      <color theme="1" tint="0.249977111117893"/>
      <name val="Calibri"/>
      <family val="2"/>
      <scheme val="minor"/>
    </font>
  </fonts>
  <fills count="19">
    <fill>
      <patternFill patternType="none"/>
    </fill>
    <fill>
      <patternFill patternType="gray125"/>
    </fill>
    <fill>
      <patternFill patternType="solid">
        <fgColor rgb="FF005400"/>
        <bgColor indexed="64"/>
      </patternFill>
    </fill>
    <fill>
      <patternFill patternType="solid">
        <fgColor theme="4"/>
        <bgColor indexed="64"/>
      </patternFill>
    </fill>
    <fill>
      <patternFill patternType="solid">
        <fgColor rgb="FFBF6DA8"/>
        <bgColor indexed="64"/>
      </patternFill>
    </fill>
    <fill>
      <patternFill patternType="solid">
        <fgColor rgb="FF6F175E"/>
        <bgColor indexed="64"/>
      </patternFill>
    </fill>
    <fill>
      <patternFill patternType="solid">
        <fgColor theme="5"/>
        <bgColor indexed="64"/>
      </patternFill>
    </fill>
    <fill>
      <patternFill patternType="solid">
        <fgColor rgb="FFF19B61"/>
        <bgColor indexed="64"/>
      </patternFill>
    </fill>
    <fill>
      <patternFill patternType="solid">
        <fgColor rgb="FF8F1D1D"/>
        <bgColor indexed="64"/>
      </patternFill>
    </fill>
    <fill>
      <patternFill patternType="solid">
        <fgColor rgb="FFDB5353"/>
        <bgColor indexed="64"/>
      </patternFill>
    </fill>
    <fill>
      <patternFill patternType="solid">
        <fgColor rgb="FF002368"/>
        <bgColor indexed="64"/>
      </patternFill>
    </fill>
    <fill>
      <patternFill patternType="solid">
        <fgColor theme="0" tint="-4.9989318521683403E-2"/>
        <bgColor indexed="64"/>
      </patternFill>
    </fill>
    <fill>
      <patternFill patternType="solid">
        <fgColor theme="0" tint="-4.9989318521683403E-2"/>
        <bgColor rgb="FF000000"/>
      </patternFill>
    </fill>
    <fill>
      <patternFill patternType="solid">
        <fgColor rgb="FFB35197"/>
        <bgColor indexed="64"/>
      </patternFill>
    </fill>
    <fill>
      <patternFill patternType="solid">
        <fgColor rgb="FF0070C0"/>
        <bgColor indexed="64"/>
      </patternFill>
    </fill>
    <fill>
      <patternFill patternType="solid">
        <fgColor indexed="22"/>
        <bgColor indexed="64"/>
      </patternFill>
    </fill>
    <fill>
      <patternFill patternType="solid">
        <fgColor theme="8" tint="0.59999389629810485"/>
        <bgColor indexed="64"/>
      </patternFill>
    </fill>
    <fill>
      <patternFill patternType="solid">
        <fgColor theme="9"/>
        <bgColor indexed="64"/>
      </patternFill>
    </fill>
    <fill>
      <patternFill patternType="solid">
        <fgColor rgb="FFFF0000"/>
        <bgColor indexed="64"/>
      </patternFill>
    </fill>
  </fills>
  <borders count="56">
    <border>
      <left/>
      <right/>
      <top/>
      <bottom/>
      <diagonal/>
    </border>
    <border>
      <left style="thin">
        <color theme="1" tint="0.499984740745262"/>
      </left>
      <right/>
      <top style="thin">
        <color theme="1" tint="0.499984740745262"/>
      </top>
      <bottom/>
      <diagonal/>
    </border>
    <border>
      <left/>
      <right/>
      <top style="thin">
        <color theme="1" tint="0.499984740745262"/>
      </top>
      <bottom/>
      <diagonal/>
    </border>
    <border>
      <left/>
      <right style="thin">
        <color theme="1" tint="0.499984740745262"/>
      </right>
      <top style="thin">
        <color theme="1" tint="0.499984740745262"/>
      </top>
      <bottom/>
      <diagonal/>
    </border>
    <border>
      <left style="thin">
        <color theme="1" tint="0.499984740745262"/>
      </left>
      <right/>
      <top/>
      <bottom/>
      <diagonal/>
    </border>
    <border>
      <left/>
      <right style="thin">
        <color theme="1" tint="0.499984740745262"/>
      </right>
      <top/>
      <bottom/>
      <diagonal/>
    </border>
    <border>
      <left style="thin">
        <color theme="1" tint="0.499984740745262"/>
      </left>
      <right/>
      <top/>
      <bottom style="thin">
        <color theme="1" tint="0.499984740745262"/>
      </bottom>
      <diagonal/>
    </border>
    <border>
      <left/>
      <right/>
      <top/>
      <bottom style="thin">
        <color theme="1" tint="0.499984740745262"/>
      </bottom>
      <diagonal/>
    </border>
    <border>
      <left/>
      <right style="thin">
        <color theme="1" tint="0.499984740745262"/>
      </right>
      <top/>
      <bottom style="thin">
        <color theme="1" tint="0.499984740745262"/>
      </bottom>
      <diagonal/>
    </border>
    <border>
      <left style="thin">
        <color theme="0" tint="-0.499984740745262"/>
      </left>
      <right/>
      <top style="thin">
        <color theme="0" tint="-0.499984740745262"/>
      </top>
      <bottom/>
      <diagonal/>
    </border>
    <border>
      <left/>
      <right/>
      <top style="thin">
        <color theme="0" tint="-0.499984740745262"/>
      </top>
      <bottom/>
      <diagonal/>
    </border>
    <border>
      <left/>
      <right style="thin">
        <color theme="0" tint="-0.499984740745262"/>
      </right>
      <top style="thin">
        <color theme="0" tint="-0.499984740745262"/>
      </top>
      <bottom/>
      <diagonal/>
    </border>
    <border>
      <left style="thin">
        <color theme="0" tint="-0.499984740745262"/>
      </left>
      <right/>
      <top/>
      <bottom/>
      <diagonal/>
    </border>
    <border>
      <left/>
      <right style="thin">
        <color theme="0" tint="-0.499984740745262"/>
      </right>
      <top/>
      <bottom/>
      <diagonal/>
    </border>
    <border>
      <left style="thin">
        <color theme="0" tint="-0.499984740745262"/>
      </left>
      <right/>
      <top/>
      <bottom style="thin">
        <color theme="0" tint="-0.499984740745262"/>
      </bottom>
      <diagonal/>
    </border>
    <border>
      <left/>
      <right/>
      <top/>
      <bottom style="thin">
        <color theme="0" tint="-0.499984740745262"/>
      </bottom>
      <diagonal/>
    </border>
    <border>
      <left/>
      <right style="thin">
        <color theme="0" tint="-0.499984740745262"/>
      </right>
      <top/>
      <bottom style="thin">
        <color theme="0" tint="-0.499984740745262"/>
      </bottom>
      <diagonal/>
    </border>
    <border>
      <left style="medium">
        <color theme="1" tint="0.499984740745262"/>
      </left>
      <right/>
      <top style="medium">
        <color theme="1" tint="0.499984740745262"/>
      </top>
      <bottom/>
      <diagonal/>
    </border>
    <border>
      <left/>
      <right style="medium">
        <color theme="1" tint="0.499984740745262"/>
      </right>
      <top style="medium">
        <color theme="1" tint="0.499984740745262"/>
      </top>
      <bottom/>
      <diagonal/>
    </border>
    <border>
      <left style="medium">
        <color theme="1" tint="0.499984740745262"/>
      </left>
      <right/>
      <top/>
      <bottom style="medium">
        <color theme="1" tint="0.499984740745262"/>
      </bottom>
      <diagonal/>
    </border>
    <border>
      <left/>
      <right style="medium">
        <color theme="1" tint="0.499984740745262"/>
      </right>
      <top/>
      <bottom style="medium">
        <color theme="1" tint="0.499984740745262"/>
      </bottom>
      <diagonal/>
    </border>
    <border>
      <left style="medium">
        <color theme="1" tint="0.499984740745262"/>
      </left>
      <right/>
      <top style="medium">
        <color theme="1" tint="0.499984740745262"/>
      </top>
      <bottom style="medium">
        <color theme="1" tint="0.499984740745262"/>
      </bottom>
      <diagonal/>
    </border>
    <border>
      <left/>
      <right style="medium">
        <color theme="1" tint="0.499984740745262"/>
      </right>
      <top style="medium">
        <color theme="1" tint="0.499984740745262"/>
      </top>
      <bottom style="medium">
        <color theme="1" tint="0.499984740745262"/>
      </bottom>
      <diagonal/>
    </border>
    <border>
      <left style="double">
        <color theme="5" tint="-0.249977111117893"/>
      </left>
      <right/>
      <top style="double">
        <color theme="5" tint="-0.249977111117893"/>
      </top>
      <bottom/>
      <diagonal/>
    </border>
    <border>
      <left/>
      <right style="double">
        <color theme="5" tint="-0.249977111117893"/>
      </right>
      <top style="double">
        <color theme="5" tint="-0.249977111117893"/>
      </top>
      <bottom/>
      <diagonal/>
    </border>
    <border>
      <left style="double">
        <color theme="5" tint="-0.249977111117893"/>
      </left>
      <right/>
      <top/>
      <bottom style="double">
        <color theme="5" tint="-0.249977111117893"/>
      </bottom>
      <diagonal/>
    </border>
    <border>
      <left/>
      <right style="double">
        <color theme="5" tint="-0.249977111117893"/>
      </right>
      <top/>
      <bottom style="double">
        <color theme="5" tint="-0.249977111117893"/>
      </bottom>
      <diagonal/>
    </border>
    <border>
      <left style="double">
        <color theme="5" tint="-0.249977111117893"/>
      </left>
      <right/>
      <top style="double">
        <color theme="5" tint="-0.249977111117893"/>
      </top>
      <bottom style="double">
        <color theme="5" tint="-0.249977111117893"/>
      </bottom>
      <diagonal/>
    </border>
    <border>
      <left/>
      <right style="double">
        <color theme="5" tint="-0.249977111117893"/>
      </right>
      <top style="double">
        <color theme="5" tint="-0.249977111117893"/>
      </top>
      <bottom style="double">
        <color theme="5" tint="-0.249977111117893"/>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auto="1"/>
      </left>
      <right style="thin">
        <color indexed="9"/>
      </right>
      <top style="thin">
        <color auto="1"/>
      </top>
      <bottom/>
      <diagonal/>
    </border>
    <border>
      <left style="thin">
        <color indexed="9"/>
      </left>
      <right style="thin">
        <color indexed="9"/>
      </right>
      <top/>
      <bottom/>
      <diagonal/>
    </border>
    <border>
      <left/>
      <right style="thin">
        <color indexed="9"/>
      </right>
      <top/>
      <bottom/>
      <diagonal/>
    </border>
    <border>
      <left style="thin">
        <color indexed="9"/>
      </left>
      <right/>
      <top/>
      <bottom/>
      <diagonal/>
    </border>
    <border>
      <left style="thin">
        <color theme="1" tint="0.499984740745262"/>
      </left>
      <right style="thin">
        <color theme="1" tint="0.499984740745262"/>
      </right>
      <top style="thin">
        <color theme="1" tint="0.499984740745262"/>
      </top>
      <bottom style="thin">
        <color theme="1" tint="0.499984740745262"/>
      </bottom>
      <diagonal/>
    </border>
    <border>
      <left style="thin">
        <color theme="1" tint="0.499984740745262"/>
      </left>
      <right style="thin">
        <color theme="1" tint="0.499984740745262"/>
      </right>
      <top style="thin">
        <color theme="1" tint="0.499984740745262"/>
      </top>
      <bottom/>
      <diagonal/>
    </border>
    <border>
      <left style="medium">
        <color theme="1" tint="0.499984740745262"/>
      </left>
      <right style="thin">
        <color theme="1" tint="0.499984740745262"/>
      </right>
      <top style="medium">
        <color theme="1" tint="0.499984740745262"/>
      </top>
      <bottom style="thin">
        <color theme="1" tint="0.499984740745262"/>
      </bottom>
      <diagonal/>
    </border>
    <border>
      <left style="thin">
        <color theme="1" tint="0.499984740745262"/>
      </left>
      <right style="thin">
        <color theme="1" tint="0.499984740745262"/>
      </right>
      <top style="medium">
        <color theme="1" tint="0.499984740745262"/>
      </top>
      <bottom style="thin">
        <color theme="1" tint="0.499984740745262"/>
      </bottom>
      <diagonal/>
    </border>
    <border>
      <left style="thin">
        <color theme="1" tint="0.499984740745262"/>
      </left>
      <right style="medium">
        <color theme="1" tint="0.499984740745262"/>
      </right>
      <top style="medium">
        <color theme="1" tint="0.499984740745262"/>
      </top>
      <bottom style="thin">
        <color theme="1" tint="0.499984740745262"/>
      </bottom>
      <diagonal/>
    </border>
    <border>
      <left style="medium">
        <color theme="1" tint="0.499984740745262"/>
      </left>
      <right style="thin">
        <color theme="1" tint="0.499984740745262"/>
      </right>
      <top style="thin">
        <color theme="1" tint="0.499984740745262"/>
      </top>
      <bottom style="thin">
        <color theme="1" tint="0.499984740745262"/>
      </bottom>
      <diagonal/>
    </border>
    <border>
      <left style="thin">
        <color theme="1" tint="0.499984740745262"/>
      </left>
      <right style="medium">
        <color theme="1" tint="0.499984740745262"/>
      </right>
      <top style="thin">
        <color theme="1" tint="0.499984740745262"/>
      </top>
      <bottom style="thin">
        <color theme="1" tint="0.499984740745262"/>
      </bottom>
      <diagonal/>
    </border>
    <border>
      <left style="medium">
        <color theme="1" tint="0.499984740745262"/>
      </left>
      <right style="thin">
        <color theme="1" tint="0.499984740745262"/>
      </right>
      <top style="thin">
        <color theme="1" tint="0.499984740745262"/>
      </top>
      <bottom style="medium">
        <color theme="1" tint="0.499984740745262"/>
      </bottom>
      <diagonal/>
    </border>
    <border>
      <left style="thin">
        <color theme="1" tint="0.499984740745262"/>
      </left>
      <right style="thin">
        <color theme="1" tint="0.499984740745262"/>
      </right>
      <top style="thin">
        <color theme="1" tint="0.499984740745262"/>
      </top>
      <bottom style="medium">
        <color theme="1" tint="0.499984740745262"/>
      </bottom>
      <diagonal/>
    </border>
    <border>
      <left style="thin">
        <color theme="1" tint="0.499984740745262"/>
      </left>
      <right style="medium">
        <color theme="1" tint="0.499984740745262"/>
      </right>
      <top style="thin">
        <color theme="1" tint="0.499984740745262"/>
      </top>
      <bottom style="medium">
        <color theme="1" tint="0.499984740745262"/>
      </bottom>
      <diagonal/>
    </border>
    <border>
      <left style="thin">
        <color indexed="64"/>
      </left>
      <right/>
      <top/>
      <bottom/>
      <diagonal/>
    </border>
  </borders>
  <cellStyleXfs count="4">
    <xf numFmtId="0" fontId="0" fillId="0" borderId="0"/>
    <xf numFmtId="9" fontId="19" fillId="0" borderId="0" applyFont="0" applyFill="0" applyBorder="0" applyAlignment="0" applyProtection="0"/>
    <xf numFmtId="43" fontId="19" fillId="0" borderId="0" applyFont="0" applyFill="0" applyBorder="0" applyAlignment="0" applyProtection="0"/>
    <xf numFmtId="0" fontId="38" fillId="0" borderId="0" applyNumberFormat="0" applyFill="0" applyBorder="0" applyAlignment="0" applyProtection="0"/>
  </cellStyleXfs>
  <cellXfs count="373">
    <xf numFmtId="0" fontId="0" fillId="0" borderId="0" xfId="0"/>
    <xf numFmtId="0" fontId="2" fillId="0" borderId="0" xfId="0" applyFont="1"/>
    <xf numFmtId="0" fontId="0" fillId="0" borderId="0" xfId="0" applyAlignment="1">
      <alignment horizontal="center" vertical="center"/>
    </xf>
    <xf numFmtId="0" fontId="0" fillId="0" borderId="0" xfId="0" applyAlignment="1">
      <alignment horizontal="center"/>
    </xf>
    <xf numFmtId="0" fontId="3" fillId="2" borderId="0" xfId="0" applyFont="1" applyFill="1"/>
    <xf numFmtId="0" fontId="0" fillId="0" borderId="0" xfId="0" applyNumberFormat="1"/>
    <xf numFmtId="0" fontId="3" fillId="3" borderId="0" xfId="0" applyFont="1" applyFill="1"/>
    <xf numFmtId="0" fontId="3" fillId="4" borderId="0" xfId="0" applyFont="1" applyFill="1"/>
    <xf numFmtId="0" fontId="3" fillId="5" borderId="0" xfId="0" applyFont="1" applyFill="1"/>
    <xf numFmtId="0" fontId="3" fillId="0" borderId="0" xfId="0" applyFont="1"/>
    <xf numFmtId="0" fontId="6" fillId="0" borderId="0" xfId="0" applyFont="1"/>
    <xf numFmtId="0" fontId="3" fillId="6" borderId="0" xfId="0" applyFont="1" applyFill="1"/>
    <xf numFmtId="0" fontId="3" fillId="7" borderId="0" xfId="0" applyFont="1" applyFill="1"/>
    <xf numFmtId="0" fontId="3" fillId="8" borderId="0" xfId="0" applyFont="1" applyFill="1"/>
    <xf numFmtId="0" fontId="3" fillId="9" borderId="0" xfId="0" applyFont="1" applyFill="1"/>
    <xf numFmtId="0" fontId="3" fillId="10" borderId="0" xfId="0" applyFont="1" applyFill="1"/>
    <xf numFmtId="0" fontId="0" fillId="11" borderId="0" xfId="0" applyFill="1"/>
    <xf numFmtId="0" fontId="11" fillId="11" borderId="0" xfId="0" applyFont="1" applyFill="1"/>
    <xf numFmtId="0" fontId="9" fillId="11" borderId="0" xfId="0" applyFont="1" applyFill="1"/>
    <xf numFmtId="0" fontId="12" fillId="11" borderId="0" xfId="0" applyFont="1" applyFill="1"/>
    <xf numFmtId="0" fontId="13" fillId="11" borderId="0" xfId="0" applyFont="1" applyFill="1"/>
    <xf numFmtId="0" fontId="8" fillId="11" borderId="0" xfId="0" applyFont="1" applyFill="1" applyBorder="1" applyAlignment="1">
      <alignment horizontal="center" vertical="center"/>
    </xf>
    <xf numFmtId="0" fontId="0" fillId="11" borderId="0" xfId="0" applyFill="1" applyBorder="1" applyAlignment="1">
      <alignment horizontal="center" vertical="center" wrapText="1"/>
    </xf>
    <xf numFmtId="0" fontId="3" fillId="0" borderId="0" xfId="0" applyFont="1" applyAlignment="1">
      <alignment wrapText="1"/>
    </xf>
    <xf numFmtId="0" fontId="0" fillId="0" borderId="0" xfId="0" applyAlignment="1">
      <alignment wrapText="1"/>
    </xf>
    <xf numFmtId="0" fontId="4" fillId="11" borderId="0" xfId="0" applyFont="1" applyFill="1"/>
    <xf numFmtId="0" fontId="8" fillId="11" borderId="0" xfId="0" applyFont="1" applyFill="1" applyBorder="1" applyAlignment="1">
      <alignment horizontal="center"/>
    </xf>
    <xf numFmtId="0" fontId="0" fillId="11" borderId="0" xfId="0" applyFill="1" applyBorder="1" applyAlignment="1">
      <alignment horizontal="center"/>
    </xf>
    <xf numFmtId="0" fontId="0" fillId="11" borderId="0" xfId="0" applyFill="1" applyAlignment="1">
      <alignment wrapText="1"/>
    </xf>
    <xf numFmtId="0" fontId="15" fillId="11" borderId="0" xfId="0" applyFont="1" applyFill="1"/>
    <xf numFmtId="0" fontId="14" fillId="11" borderId="0" xfId="0" applyFont="1" applyFill="1" applyBorder="1" applyAlignment="1">
      <alignment horizontal="center"/>
    </xf>
    <xf numFmtId="0" fontId="15" fillId="11" borderId="0" xfId="0" applyFont="1" applyFill="1" applyBorder="1" applyAlignment="1">
      <alignment horizontal="center"/>
    </xf>
    <xf numFmtId="0" fontId="18" fillId="11" borderId="0" xfId="0" applyFont="1" applyFill="1"/>
    <xf numFmtId="0" fontId="7" fillId="11" borderId="0" xfId="0" applyFont="1" applyFill="1"/>
    <xf numFmtId="0" fontId="20" fillId="12" borderId="0" xfId="0" applyFont="1" applyFill="1" applyBorder="1"/>
    <xf numFmtId="0" fontId="21" fillId="12" borderId="0" xfId="0" applyFont="1" applyFill="1" applyBorder="1"/>
    <xf numFmtId="0" fontId="22" fillId="11" borderId="0" xfId="0" applyFont="1" applyFill="1"/>
    <xf numFmtId="0" fontId="5" fillId="11" borderId="0" xfId="0" applyFont="1" applyFill="1" applyBorder="1" applyAlignment="1"/>
    <xf numFmtId="0" fontId="23" fillId="11" borderId="0" xfId="0" applyFont="1" applyFill="1"/>
    <xf numFmtId="0" fontId="24" fillId="11" borderId="0" xfId="0" applyFont="1" applyFill="1"/>
    <xf numFmtId="0" fontId="25" fillId="11" borderId="0" xfId="0" applyFont="1" applyFill="1"/>
    <xf numFmtId="0" fontId="26" fillId="11" borderId="0" xfId="0" applyFont="1" applyFill="1"/>
    <xf numFmtId="164" fontId="0" fillId="11" borderId="0" xfId="1" applyNumberFormat="1" applyFont="1" applyFill="1"/>
    <xf numFmtId="0" fontId="0" fillId="11" borderId="0" xfId="0" applyFill="1" applyBorder="1" applyAlignment="1"/>
    <xf numFmtId="0" fontId="27" fillId="11" borderId="0" xfId="0" applyFont="1" applyFill="1" applyAlignment="1">
      <alignment horizontal="left" vertical="center" readingOrder="1"/>
    </xf>
    <xf numFmtId="0" fontId="27" fillId="11" borderId="0" xfId="0" applyFont="1" applyFill="1" applyAlignment="1">
      <alignment vertical="center" wrapText="1" readingOrder="1"/>
    </xf>
    <xf numFmtId="0" fontId="28" fillId="11" borderId="0" xfId="0" applyFont="1" applyFill="1" applyBorder="1" applyAlignment="1"/>
    <xf numFmtId="0" fontId="8" fillId="11" borderId="0" xfId="0" applyFont="1" applyFill="1"/>
    <xf numFmtId="0" fontId="14" fillId="11" borderId="0" xfId="0" applyFont="1" applyFill="1"/>
    <xf numFmtId="165" fontId="14" fillId="0" borderId="33" xfId="0" applyNumberFormat="1" applyFont="1" applyBorder="1" applyAlignment="1">
      <alignment horizontal="center" vertical="center"/>
    </xf>
    <xf numFmtId="0" fontId="0" fillId="0" borderId="34" xfId="0" applyBorder="1"/>
    <xf numFmtId="165" fontId="14" fillId="0" borderId="34" xfId="0" applyNumberFormat="1" applyFont="1" applyBorder="1" applyAlignment="1">
      <alignment horizontal="center" vertical="center"/>
    </xf>
    <xf numFmtId="165" fontId="14" fillId="0" borderId="38" xfId="0" applyNumberFormat="1" applyFont="1" applyBorder="1" applyAlignment="1">
      <alignment horizontal="center" vertical="center"/>
    </xf>
    <xf numFmtId="0" fontId="0" fillId="0" borderId="39" xfId="0" applyBorder="1"/>
    <xf numFmtId="165" fontId="14" fillId="0" borderId="39" xfId="0" applyNumberFormat="1" applyFont="1" applyBorder="1" applyAlignment="1">
      <alignment horizontal="center" vertical="center"/>
    </xf>
    <xf numFmtId="0" fontId="0" fillId="11" borderId="0" xfId="0" applyFill="1" applyBorder="1"/>
    <xf numFmtId="0" fontId="0" fillId="11" borderId="39" xfId="0" applyFill="1" applyBorder="1"/>
    <xf numFmtId="0" fontId="0" fillId="11" borderId="0" xfId="0" applyFill="1" applyAlignment="1"/>
    <xf numFmtId="0" fontId="31" fillId="11" borderId="0" xfId="0" applyFont="1" applyFill="1"/>
    <xf numFmtId="0" fontId="29" fillId="11" borderId="0" xfId="0" applyFont="1" applyFill="1" applyAlignment="1">
      <alignment horizontal="center" vertical="center"/>
    </xf>
    <xf numFmtId="0" fontId="30" fillId="11" borderId="0" xfId="0" applyFont="1" applyFill="1" applyAlignment="1">
      <alignment vertical="center" wrapText="1"/>
    </xf>
    <xf numFmtId="0" fontId="0" fillId="11" borderId="0" xfId="0" applyFont="1" applyFill="1"/>
    <xf numFmtId="0" fontId="33" fillId="13" borderId="45" xfId="0" applyFont="1" applyFill="1" applyBorder="1" applyAlignment="1">
      <alignment horizontal="center" vertical="center" textRotation="90" wrapText="1"/>
    </xf>
    <xf numFmtId="0" fontId="35" fillId="0" borderId="45" xfId="0" applyFont="1" applyBorder="1" applyAlignment="1">
      <alignment horizontal="center" vertical="center" textRotation="90" wrapText="1"/>
    </xf>
    <xf numFmtId="0" fontId="35" fillId="0" borderId="45" xfId="0" applyFont="1" applyFill="1" applyBorder="1" applyAlignment="1">
      <alignment horizontal="center" vertical="center" textRotation="90" wrapText="1"/>
    </xf>
    <xf numFmtId="0" fontId="35" fillId="0" borderId="45" xfId="0" applyFont="1" applyBorder="1" applyAlignment="1">
      <alignment horizontal="center" vertical="center" wrapText="1"/>
    </xf>
    <xf numFmtId="0" fontId="37" fillId="13" borderId="41" xfId="0" applyFont="1" applyFill="1" applyBorder="1" applyAlignment="1">
      <alignment horizontal="center" vertical="center" textRotation="90" wrapText="1"/>
    </xf>
    <xf numFmtId="0" fontId="33" fillId="14" borderId="45" xfId="0" applyFont="1" applyFill="1" applyBorder="1" applyAlignment="1">
      <alignment horizontal="center" vertical="center" textRotation="90" wrapText="1"/>
    </xf>
    <xf numFmtId="0" fontId="0" fillId="0" borderId="45" xfId="0" applyBorder="1"/>
    <xf numFmtId="0" fontId="35" fillId="0" borderId="45" xfId="0" applyFont="1" applyBorder="1" applyAlignment="1">
      <alignment horizontal="left" vertical="center" wrapText="1"/>
    </xf>
    <xf numFmtId="0" fontId="0" fillId="11" borderId="0" xfId="0" applyFill="1" applyAlignment="1">
      <alignment horizontal="center" vertical="center"/>
    </xf>
    <xf numFmtId="0" fontId="5" fillId="11" borderId="0" xfId="0" applyFont="1" applyFill="1" applyBorder="1" applyAlignment="1">
      <alignment horizontal="center" vertical="center"/>
    </xf>
    <xf numFmtId="0" fontId="40" fillId="11" borderId="0" xfId="0" applyFont="1" applyFill="1" applyAlignment="1">
      <alignment vertical="center"/>
    </xf>
    <xf numFmtId="0" fontId="40" fillId="11" borderId="0" xfId="0" applyFont="1" applyFill="1" applyAlignment="1">
      <alignment vertical="center" wrapText="1"/>
    </xf>
    <xf numFmtId="0" fontId="40" fillId="11" borderId="0" xfId="0" applyFont="1" applyFill="1" applyAlignment="1">
      <alignment horizontal="center" vertical="center" wrapText="1"/>
    </xf>
    <xf numFmtId="0" fontId="43" fillId="0" borderId="45" xfId="0" applyFont="1" applyBorder="1" applyAlignment="1">
      <alignment vertical="center"/>
    </xf>
    <xf numFmtId="0" fontId="43" fillId="15" borderId="45" xfId="0" applyFont="1" applyFill="1" applyBorder="1" applyAlignment="1">
      <alignment vertical="center" wrapText="1"/>
    </xf>
    <xf numFmtId="0" fontId="43" fillId="15" borderId="45" xfId="0" applyFont="1" applyFill="1" applyBorder="1" applyAlignment="1">
      <alignment horizontal="center" vertical="center" wrapText="1"/>
    </xf>
    <xf numFmtId="0" fontId="42" fillId="16" borderId="46" xfId="0" applyFont="1" applyFill="1" applyBorder="1" applyAlignment="1">
      <alignment horizontal="center" vertical="center" wrapText="1"/>
    </xf>
    <xf numFmtId="0" fontId="43" fillId="0" borderId="48" xfId="0" applyFont="1" applyBorder="1" applyAlignment="1">
      <alignment vertical="center"/>
    </xf>
    <xf numFmtId="0" fontId="43" fillId="0" borderId="49" xfId="0" applyFont="1" applyBorder="1" applyAlignment="1">
      <alignment vertical="center"/>
    </xf>
    <xf numFmtId="0" fontId="43" fillId="0" borderId="51" xfId="0" applyFont="1" applyBorder="1" applyAlignment="1">
      <alignment vertical="center"/>
    </xf>
    <xf numFmtId="0" fontId="43" fillId="0" borderId="53" xfId="0" applyFont="1" applyBorder="1" applyAlignment="1">
      <alignment vertical="center"/>
    </xf>
    <xf numFmtId="0" fontId="43" fillId="0" borderId="53" xfId="0" applyFont="1" applyBorder="1" applyAlignment="1">
      <alignment vertical="center" wrapText="1"/>
    </xf>
    <xf numFmtId="0" fontId="43" fillId="0" borderId="54" xfId="0" applyFont="1" applyBorder="1" applyAlignment="1">
      <alignment vertical="center"/>
    </xf>
    <xf numFmtId="0" fontId="43" fillId="15" borderId="48" xfId="0" applyFont="1" applyFill="1" applyBorder="1" applyAlignment="1">
      <alignment vertical="center" wrapText="1"/>
    </xf>
    <xf numFmtId="0" fontId="43" fillId="15" borderId="53" xfId="0" applyFont="1" applyFill="1" applyBorder="1" applyAlignment="1">
      <alignment vertical="center" wrapText="1"/>
    </xf>
    <xf numFmtId="0" fontId="43" fillId="15" borderId="48" xfId="0" applyFont="1" applyFill="1" applyBorder="1" applyAlignment="1">
      <alignment horizontal="center" vertical="center" wrapText="1"/>
    </xf>
    <xf numFmtId="0" fontId="43" fillId="15" borderId="53" xfId="0" applyFont="1" applyFill="1" applyBorder="1" applyAlignment="1">
      <alignment horizontal="center" vertical="center" wrapText="1"/>
    </xf>
    <xf numFmtId="0" fontId="41" fillId="14" borderId="45" xfId="0" applyFont="1" applyFill="1" applyBorder="1" applyAlignment="1">
      <alignment horizontal="center" vertical="center" textRotation="90" wrapText="1"/>
    </xf>
    <xf numFmtId="0" fontId="41" fillId="14" borderId="45" xfId="0" applyFont="1" applyFill="1" applyBorder="1" applyAlignment="1">
      <alignment horizontal="center" vertical="center" wrapText="1"/>
    </xf>
    <xf numFmtId="0" fontId="41" fillId="14" borderId="43" xfId="0" applyFont="1" applyFill="1" applyBorder="1" applyAlignment="1">
      <alignment horizontal="center" vertical="center" textRotation="90" wrapText="1"/>
    </xf>
    <xf numFmtId="0" fontId="41" fillId="14" borderId="42" xfId="0" applyFont="1" applyFill="1" applyBorder="1" applyAlignment="1">
      <alignment horizontal="center" vertical="center" textRotation="90" wrapText="1"/>
    </xf>
    <xf numFmtId="9" fontId="0" fillId="0" borderId="0" xfId="0" applyNumberFormat="1"/>
    <xf numFmtId="9" fontId="35" fillId="0" borderId="45" xfId="1" applyFont="1" applyBorder="1" applyAlignment="1">
      <alignment horizontal="center" vertical="center" wrapText="1"/>
    </xf>
    <xf numFmtId="0" fontId="44" fillId="14" borderId="45" xfId="0" applyFont="1" applyFill="1" applyBorder="1" applyAlignment="1">
      <alignment horizontal="center" vertical="center" wrapText="1"/>
    </xf>
    <xf numFmtId="0" fontId="41" fillId="17" borderId="45" xfId="0" applyFont="1" applyFill="1" applyBorder="1" applyAlignment="1">
      <alignment horizontal="center" vertical="center" textRotation="90" wrapText="1"/>
    </xf>
    <xf numFmtId="0" fontId="8" fillId="11" borderId="0" xfId="0" applyFont="1" applyFill="1" applyAlignment="1">
      <alignment horizontal="center"/>
    </xf>
    <xf numFmtId="0" fontId="0" fillId="11" borderId="0" xfId="0" applyFill="1" applyAlignment="1">
      <alignment horizontal="left"/>
    </xf>
    <xf numFmtId="0" fontId="18" fillId="11" borderId="0" xfId="0" applyFont="1" applyFill="1" applyAlignment="1">
      <alignment horizontal="left"/>
    </xf>
    <xf numFmtId="0" fontId="9" fillId="11" borderId="0" xfId="0" applyFont="1" applyFill="1" applyAlignment="1">
      <alignment horizontal="left"/>
    </xf>
    <xf numFmtId="0" fontId="0" fillId="0" borderId="45" xfId="0" applyBorder="1"/>
    <xf numFmtId="0" fontId="0" fillId="0" borderId="45" xfId="0" applyBorder="1"/>
    <xf numFmtId="0" fontId="3" fillId="17" borderId="0" xfId="0" applyFont="1" applyFill="1"/>
    <xf numFmtId="0" fontId="0" fillId="11" borderId="0" xfId="0" applyFill="1" applyBorder="1" applyAlignment="1">
      <alignment horizontal="center" vertical="center" wrapText="1"/>
    </xf>
    <xf numFmtId="0" fontId="0" fillId="11" borderId="0" xfId="0" applyFill="1" applyBorder="1" applyAlignment="1">
      <alignment horizontal="center" vertical="center" wrapText="1"/>
    </xf>
    <xf numFmtId="0" fontId="10" fillId="11" borderId="0" xfId="0" applyFont="1" applyFill="1" applyAlignment="1">
      <alignment wrapText="1"/>
    </xf>
    <xf numFmtId="0" fontId="10" fillId="11" borderId="0" xfId="0" applyFont="1" applyFill="1" applyBorder="1" applyAlignment="1">
      <alignment horizontal="center" vertical="center" wrapText="1"/>
    </xf>
    <xf numFmtId="0" fontId="10" fillId="0" borderId="21" xfId="0" applyFont="1" applyFill="1" applyBorder="1" applyAlignment="1">
      <alignment horizontal="center" vertical="center" wrapText="1"/>
    </xf>
    <xf numFmtId="0" fontId="10" fillId="0" borderId="22" xfId="0" applyFont="1" applyFill="1" applyBorder="1" applyAlignment="1">
      <alignment horizontal="center" vertical="center" wrapText="1"/>
    </xf>
    <xf numFmtId="0" fontId="10" fillId="0" borderId="27" xfId="0" applyFont="1" applyFill="1" applyBorder="1" applyAlignment="1">
      <alignment horizontal="center" vertical="center" wrapText="1"/>
    </xf>
    <xf numFmtId="0" fontId="10" fillId="0" borderId="28" xfId="0" applyFont="1" applyFill="1" applyBorder="1" applyAlignment="1">
      <alignment horizontal="center" vertical="center" wrapText="1"/>
    </xf>
    <xf numFmtId="0" fontId="10" fillId="0" borderId="21" xfId="0" applyFont="1" applyFill="1" applyBorder="1" applyAlignment="1">
      <alignment horizontal="center" vertical="center" wrapText="1"/>
    </xf>
    <xf numFmtId="0" fontId="10" fillId="0" borderId="22" xfId="0" applyFont="1" applyFill="1" applyBorder="1" applyAlignment="1">
      <alignment horizontal="center" vertical="center" wrapText="1"/>
    </xf>
    <xf numFmtId="0" fontId="45" fillId="11" borderId="0" xfId="0" applyFont="1" applyFill="1"/>
    <xf numFmtId="0" fontId="46" fillId="11" borderId="0" xfId="0" applyFont="1" applyFill="1" applyAlignment="1">
      <alignment horizontal="left" vertical="center" readingOrder="1"/>
    </xf>
    <xf numFmtId="0" fontId="47" fillId="11" borderId="0" xfId="0" applyFont="1" applyFill="1" applyAlignment="1">
      <alignment horizontal="left" vertical="center" readingOrder="1"/>
    </xf>
    <xf numFmtId="0" fontId="3" fillId="18" borderId="0" xfId="0" applyFont="1" applyFill="1"/>
    <xf numFmtId="0" fontId="0" fillId="11" borderId="9" xfId="0" applyFill="1" applyBorder="1" applyAlignment="1"/>
    <xf numFmtId="0" fontId="0" fillId="11" borderId="10" xfId="0" applyFill="1" applyBorder="1" applyAlignment="1"/>
    <xf numFmtId="0" fontId="0" fillId="11" borderId="11" xfId="0" applyFill="1" applyBorder="1" applyAlignment="1"/>
    <xf numFmtId="0" fontId="0" fillId="11" borderId="12" xfId="0" applyFill="1" applyBorder="1" applyAlignment="1"/>
    <xf numFmtId="0" fontId="0" fillId="11" borderId="13" xfId="0" applyFill="1" applyBorder="1" applyAlignment="1"/>
    <xf numFmtId="0" fontId="0" fillId="11" borderId="14" xfId="0" applyFill="1" applyBorder="1" applyAlignment="1"/>
    <xf numFmtId="0" fontId="0" fillId="11" borderId="15" xfId="0" applyFill="1" applyBorder="1" applyAlignment="1"/>
    <xf numFmtId="0" fontId="0" fillId="11" borderId="16" xfId="0" applyFill="1" applyBorder="1" applyAlignment="1"/>
    <xf numFmtId="0" fontId="5" fillId="11" borderId="1" xfId="0" applyFont="1" applyFill="1" applyBorder="1" applyAlignment="1">
      <alignment horizontal="left" vertical="center" wrapText="1"/>
    </xf>
    <xf numFmtId="0" fontId="5" fillId="11" borderId="2" xfId="0" applyFont="1" applyFill="1" applyBorder="1" applyAlignment="1">
      <alignment horizontal="left" vertical="center"/>
    </xf>
    <xf numFmtId="0" fontId="5" fillId="11" borderId="3" xfId="0" applyFont="1" applyFill="1" applyBorder="1" applyAlignment="1">
      <alignment horizontal="left" vertical="center"/>
    </xf>
    <xf numFmtId="0" fontId="5" fillId="11" borderId="4" xfId="0" applyFont="1" applyFill="1" applyBorder="1" applyAlignment="1">
      <alignment horizontal="left" vertical="center"/>
    </xf>
    <xf numFmtId="0" fontId="5" fillId="11" borderId="0" xfId="0" applyFont="1" applyFill="1" applyBorder="1" applyAlignment="1">
      <alignment horizontal="left" vertical="center"/>
    </xf>
    <xf numFmtId="0" fontId="5" fillId="11" borderId="5" xfId="0" applyFont="1" applyFill="1" applyBorder="1" applyAlignment="1">
      <alignment horizontal="left" vertical="center"/>
    </xf>
    <xf numFmtId="0" fontId="5" fillId="11" borderId="6" xfId="0" applyFont="1" applyFill="1" applyBorder="1" applyAlignment="1">
      <alignment horizontal="left" vertical="center"/>
    </xf>
    <xf numFmtId="0" fontId="5" fillId="11" borderId="7" xfId="0" applyFont="1" applyFill="1" applyBorder="1" applyAlignment="1">
      <alignment horizontal="left" vertical="center"/>
    </xf>
    <xf numFmtId="0" fontId="5" fillId="11" borderId="8" xfId="0" applyFont="1" applyFill="1" applyBorder="1" applyAlignment="1">
      <alignment horizontal="left" vertical="center"/>
    </xf>
    <xf numFmtId="0" fontId="49" fillId="11" borderId="1" xfId="0" applyFont="1" applyFill="1" applyBorder="1" applyAlignment="1">
      <alignment horizontal="center" vertical="center" wrapText="1"/>
    </xf>
    <xf numFmtId="0" fontId="5" fillId="11" borderId="2" xfId="0" applyFont="1" applyFill="1" applyBorder="1" applyAlignment="1">
      <alignment horizontal="center" vertical="center" wrapText="1"/>
    </xf>
    <xf numFmtId="0" fontId="5" fillId="11" borderId="3" xfId="0" applyFont="1" applyFill="1" applyBorder="1" applyAlignment="1">
      <alignment horizontal="center" vertical="center" wrapText="1"/>
    </xf>
    <xf numFmtId="0" fontId="5" fillId="11" borderId="4" xfId="0" applyFont="1" applyFill="1" applyBorder="1" applyAlignment="1">
      <alignment horizontal="center" vertical="center" wrapText="1"/>
    </xf>
    <xf numFmtId="0" fontId="5" fillId="11" borderId="0" xfId="0" applyFont="1" applyFill="1" applyBorder="1" applyAlignment="1">
      <alignment horizontal="center" vertical="center" wrapText="1"/>
    </xf>
    <xf numFmtId="0" fontId="5" fillId="11" borderId="5" xfId="0" applyFont="1" applyFill="1" applyBorder="1" applyAlignment="1">
      <alignment horizontal="center" vertical="center" wrapText="1"/>
    </xf>
    <xf numFmtId="0" fontId="5" fillId="11" borderId="6" xfId="0" applyFont="1" applyFill="1" applyBorder="1" applyAlignment="1">
      <alignment horizontal="center" vertical="center" wrapText="1"/>
    </xf>
    <xf numFmtId="0" fontId="5" fillId="11" borderId="7" xfId="0" applyFont="1" applyFill="1" applyBorder="1" applyAlignment="1">
      <alignment horizontal="center" vertical="center" wrapText="1"/>
    </xf>
    <xf numFmtId="0" fontId="5" fillId="11" borderId="8" xfId="0" applyFont="1" applyFill="1" applyBorder="1" applyAlignment="1">
      <alignment horizontal="center" vertical="center" wrapText="1"/>
    </xf>
    <xf numFmtId="0" fontId="5" fillId="11" borderId="1" xfId="0" applyFont="1" applyFill="1" applyBorder="1" applyAlignment="1">
      <alignment horizontal="center" vertical="center" wrapText="1"/>
    </xf>
    <xf numFmtId="0" fontId="5" fillId="11" borderId="2" xfId="0" applyFont="1" applyFill="1" applyBorder="1" applyAlignment="1">
      <alignment horizontal="center" vertical="center"/>
    </xf>
    <xf numFmtId="0" fontId="5" fillId="11" borderId="3" xfId="0" applyFont="1" applyFill="1" applyBorder="1" applyAlignment="1">
      <alignment horizontal="center" vertical="center"/>
    </xf>
    <xf numFmtId="0" fontId="5" fillId="11" borderId="4" xfId="0" applyFont="1" applyFill="1" applyBorder="1" applyAlignment="1">
      <alignment horizontal="center" vertical="center"/>
    </xf>
    <xf numFmtId="0" fontId="5" fillId="11" borderId="0" xfId="0" applyFont="1" applyFill="1" applyBorder="1" applyAlignment="1">
      <alignment horizontal="center" vertical="center"/>
    </xf>
    <xf numFmtId="0" fontId="5" fillId="11" borderId="5" xfId="0" applyFont="1" applyFill="1" applyBorder="1" applyAlignment="1">
      <alignment horizontal="center" vertical="center"/>
    </xf>
    <xf numFmtId="0" fontId="5" fillId="11" borderId="6" xfId="0" applyFont="1" applyFill="1" applyBorder="1" applyAlignment="1">
      <alignment horizontal="center" vertical="center"/>
    </xf>
    <xf numFmtId="0" fontId="5" fillId="11" borderId="7" xfId="0" applyFont="1" applyFill="1" applyBorder="1" applyAlignment="1">
      <alignment horizontal="center" vertical="center"/>
    </xf>
    <xf numFmtId="0" fontId="5" fillId="11" borderId="8" xfId="0" applyFont="1" applyFill="1" applyBorder="1" applyAlignment="1">
      <alignment horizontal="center" vertical="center"/>
    </xf>
    <xf numFmtId="0" fontId="0" fillId="11" borderId="9" xfId="0" applyFill="1" applyBorder="1" applyAlignment="1">
      <alignment horizontal="center"/>
    </xf>
    <xf numFmtId="0" fontId="0" fillId="11" borderId="10" xfId="0" applyFill="1" applyBorder="1" applyAlignment="1">
      <alignment horizontal="center"/>
    </xf>
    <xf numFmtId="0" fontId="0" fillId="11" borderId="11" xfId="0" applyFill="1" applyBorder="1" applyAlignment="1">
      <alignment horizontal="center"/>
    </xf>
    <xf numFmtId="0" fontId="0" fillId="11" borderId="12" xfId="0" applyFill="1" applyBorder="1" applyAlignment="1">
      <alignment horizontal="center"/>
    </xf>
    <xf numFmtId="0" fontId="0" fillId="11" borderId="0" xfId="0" applyFill="1" applyBorder="1" applyAlignment="1">
      <alignment horizontal="center"/>
    </xf>
    <xf numFmtId="0" fontId="0" fillId="11" borderId="13" xfId="0" applyFill="1" applyBorder="1" applyAlignment="1">
      <alignment horizontal="center"/>
    </xf>
    <xf numFmtId="0" fontId="0" fillId="11" borderId="14" xfId="0" applyFill="1" applyBorder="1" applyAlignment="1">
      <alignment horizontal="center"/>
    </xf>
    <xf numFmtId="0" fontId="0" fillId="11" borderId="15" xfId="0" applyFill="1" applyBorder="1" applyAlignment="1">
      <alignment horizontal="center"/>
    </xf>
    <xf numFmtId="0" fontId="0" fillId="11" borderId="16" xfId="0" applyFill="1" applyBorder="1" applyAlignment="1">
      <alignment horizontal="center"/>
    </xf>
    <xf numFmtId="0" fontId="5" fillId="11" borderId="9" xfId="0" applyFont="1" applyFill="1" applyBorder="1" applyAlignment="1">
      <alignment horizontal="center"/>
    </xf>
    <xf numFmtId="0" fontId="5" fillId="11" borderId="10" xfId="0" applyFont="1" applyFill="1" applyBorder="1" applyAlignment="1">
      <alignment horizontal="center"/>
    </xf>
    <xf numFmtId="0" fontId="5" fillId="11" borderId="11" xfId="0" applyFont="1" applyFill="1" applyBorder="1" applyAlignment="1">
      <alignment horizontal="center"/>
    </xf>
    <xf numFmtId="0" fontId="5" fillId="11" borderId="12" xfId="0" applyFont="1" applyFill="1" applyBorder="1" applyAlignment="1">
      <alignment horizontal="center"/>
    </xf>
    <xf numFmtId="0" fontId="5" fillId="11" borderId="0" xfId="0" applyFont="1" applyFill="1" applyBorder="1" applyAlignment="1">
      <alignment horizontal="center"/>
    </xf>
    <xf numFmtId="0" fontId="5" fillId="11" borderId="13" xfId="0" applyFont="1" applyFill="1" applyBorder="1" applyAlignment="1">
      <alignment horizontal="center"/>
    </xf>
    <xf numFmtId="0" fontId="5" fillId="11" borderId="14" xfId="0" applyFont="1" applyFill="1" applyBorder="1" applyAlignment="1">
      <alignment horizontal="center"/>
    </xf>
    <xf numFmtId="0" fontId="5" fillId="11" borderId="15" xfId="0" applyFont="1" applyFill="1" applyBorder="1" applyAlignment="1">
      <alignment horizontal="center"/>
    </xf>
    <xf numFmtId="0" fontId="5" fillId="11" borderId="16" xfId="0" applyFont="1" applyFill="1" applyBorder="1" applyAlignment="1">
      <alignment horizontal="center"/>
    </xf>
    <xf numFmtId="0" fontId="10" fillId="0" borderId="21" xfId="0" applyFont="1" applyFill="1" applyBorder="1" applyAlignment="1">
      <alignment horizontal="center" vertical="center" wrapText="1"/>
    </xf>
    <xf numFmtId="0" fontId="10" fillId="0" borderId="22" xfId="0" applyFont="1" applyFill="1" applyBorder="1" applyAlignment="1">
      <alignment horizontal="center" vertical="center" wrapText="1"/>
    </xf>
    <xf numFmtId="0" fontId="10" fillId="0" borderId="27" xfId="0" applyFont="1" applyFill="1" applyBorder="1" applyAlignment="1">
      <alignment horizontal="center" vertical="center" wrapText="1"/>
    </xf>
    <xf numFmtId="0" fontId="10" fillId="0" borderId="28" xfId="0" applyFont="1" applyFill="1" applyBorder="1" applyAlignment="1">
      <alignment horizontal="center" vertical="center" wrapText="1"/>
    </xf>
    <xf numFmtId="0" fontId="14" fillId="0" borderId="17" xfId="0" applyFont="1" applyFill="1" applyBorder="1" applyAlignment="1">
      <alignment horizontal="center"/>
    </xf>
    <xf numFmtId="0" fontId="14" fillId="0" borderId="18" xfId="0" applyFont="1" applyFill="1" applyBorder="1" applyAlignment="1">
      <alignment horizontal="center"/>
    </xf>
    <xf numFmtId="0" fontId="16" fillId="0" borderId="19" xfId="0" quotePrefix="1" applyFont="1" applyFill="1" applyBorder="1" applyAlignment="1">
      <alignment horizontal="center"/>
    </xf>
    <xf numFmtId="0" fontId="15" fillId="0" borderId="20" xfId="0" applyFont="1" applyFill="1" applyBorder="1" applyAlignment="1">
      <alignment horizontal="center"/>
    </xf>
    <xf numFmtId="0" fontId="15" fillId="0" borderId="19" xfId="0" applyFont="1" applyFill="1" applyBorder="1" applyAlignment="1">
      <alignment horizontal="center"/>
    </xf>
    <xf numFmtId="0" fontId="14" fillId="0" borderId="23" xfId="0" applyFont="1" applyFill="1" applyBorder="1" applyAlignment="1">
      <alignment horizontal="center"/>
    </xf>
    <xf numFmtId="0" fontId="14" fillId="0" borderId="24" xfId="0" applyFont="1" applyFill="1" applyBorder="1" applyAlignment="1">
      <alignment horizontal="center"/>
    </xf>
    <xf numFmtId="0" fontId="15" fillId="0" borderId="25" xfId="0" applyFont="1" applyFill="1" applyBorder="1" applyAlignment="1">
      <alignment horizontal="center"/>
    </xf>
    <xf numFmtId="0" fontId="15" fillId="0" borderId="26" xfId="0" applyFont="1" applyFill="1" applyBorder="1" applyAlignment="1">
      <alignment horizontal="center"/>
    </xf>
    <xf numFmtId="165" fontId="15" fillId="0" borderId="39" xfId="0" applyNumberFormat="1" applyFont="1" applyFill="1" applyBorder="1" applyAlignment="1">
      <alignment horizontal="center" vertical="center"/>
    </xf>
    <xf numFmtId="0" fontId="0" fillId="11" borderId="34" xfId="0" applyFill="1" applyBorder="1" applyAlignment="1">
      <alignment horizontal="center"/>
    </xf>
    <xf numFmtId="0" fontId="30" fillId="11" borderId="0" xfId="0" applyFont="1" applyFill="1" applyAlignment="1">
      <alignment horizontal="center" vertical="center" wrapText="1"/>
    </xf>
    <xf numFmtId="0" fontId="32" fillId="0" borderId="30" xfId="0" applyFont="1" applyBorder="1" applyAlignment="1">
      <alignment horizontal="left" vertical="top"/>
    </xf>
    <xf numFmtId="0" fontId="32" fillId="0" borderId="31" xfId="0" applyFont="1" applyBorder="1" applyAlignment="1">
      <alignment horizontal="left" vertical="top"/>
    </xf>
    <xf numFmtId="0" fontId="32" fillId="0" borderId="32" xfId="0" applyFont="1" applyBorder="1" applyAlignment="1">
      <alignment horizontal="left" vertical="top"/>
    </xf>
    <xf numFmtId="0" fontId="10" fillId="0" borderId="33" xfId="0" applyFont="1" applyBorder="1" applyAlignment="1">
      <alignment horizontal="center" wrapText="1"/>
    </xf>
    <xf numFmtId="0" fontId="10" fillId="0" borderId="34" xfId="0" applyFont="1" applyBorder="1" applyAlignment="1">
      <alignment horizontal="center" wrapText="1"/>
    </xf>
    <xf numFmtId="0" fontId="10" fillId="0" borderId="35" xfId="0" applyFont="1" applyBorder="1" applyAlignment="1">
      <alignment horizontal="center" wrapText="1"/>
    </xf>
    <xf numFmtId="0" fontId="10" fillId="0" borderId="36" xfId="0" applyFont="1" applyBorder="1" applyAlignment="1">
      <alignment horizontal="center" wrapText="1"/>
    </xf>
    <xf numFmtId="0" fontId="10" fillId="0" borderId="0" xfId="0" applyFont="1" applyBorder="1" applyAlignment="1">
      <alignment horizontal="center" wrapText="1"/>
    </xf>
    <xf numFmtId="0" fontId="10" fillId="0" borderId="37" xfId="0" applyFont="1" applyBorder="1" applyAlignment="1">
      <alignment horizontal="center" wrapText="1"/>
    </xf>
    <xf numFmtId="0" fontId="10" fillId="0" borderId="38" xfId="0" applyFont="1" applyBorder="1" applyAlignment="1">
      <alignment horizontal="center" wrapText="1"/>
    </xf>
    <xf numFmtId="0" fontId="10" fillId="0" borderId="39" xfId="0" applyFont="1" applyBorder="1" applyAlignment="1">
      <alignment horizontal="center" wrapText="1"/>
    </xf>
    <xf numFmtId="0" fontId="10" fillId="0" borderId="40" xfId="0" applyFont="1" applyBorder="1" applyAlignment="1">
      <alignment horizontal="center" wrapText="1"/>
    </xf>
    <xf numFmtId="0" fontId="32" fillId="0" borderId="30" xfId="0" applyFont="1" applyBorder="1" applyAlignment="1">
      <alignment horizontal="left"/>
    </xf>
    <xf numFmtId="0" fontId="32" fillId="0" borderId="31" xfId="0" applyFont="1" applyBorder="1" applyAlignment="1">
      <alignment horizontal="left"/>
    </xf>
    <xf numFmtId="0" fontId="32" fillId="0" borderId="32" xfId="0" applyFont="1" applyBorder="1" applyAlignment="1">
      <alignment horizontal="left"/>
    </xf>
    <xf numFmtId="0" fontId="48" fillId="0" borderId="33" xfId="0" applyFont="1" applyBorder="1" applyAlignment="1">
      <alignment horizontal="center" vertical="center" wrapText="1"/>
    </xf>
    <xf numFmtId="0" fontId="48" fillId="0" borderId="34" xfId="0" applyFont="1" applyBorder="1" applyAlignment="1">
      <alignment horizontal="center" vertical="center" wrapText="1"/>
    </xf>
    <xf numFmtId="0" fontId="48" fillId="0" borderId="35" xfId="0" applyFont="1" applyBorder="1" applyAlignment="1">
      <alignment horizontal="center" vertical="center" wrapText="1"/>
    </xf>
    <xf numFmtId="0" fontId="48" fillId="0" borderId="36" xfId="0" applyFont="1" applyBorder="1" applyAlignment="1">
      <alignment horizontal="center" vertical="center" wrapText="1"/>
    </xf>
    <xf numFmtId="0" fontId="48" fillId="0" borderId="0" xfId="0" applyFont="1" applyBorder="1" applyAlignment="1">
      <alignment horizontal="center" vertical="center" wrapText="1"/>
    </xf>
    <xf numFmtId="0" fontId="48" fillId="0" borderId="37" xfId="0" applyFont="1" applyBorder="1" applyAlignment="1">
      <alignment horizontal="center" vertical="center" wrapText="1"/>
    </xf>
    <xf numFmtId="0" fontId="48" fillId="0" borderId="38" xfId="0" applyFont="1" applyBorder="1" applyAlignment="1">
      <alignment horizontal="center" vertical="center" wrapText="1"/>
    </xf>
    <xf numFmtId="0" fontId="48" fillId="0" borderId="39" xfId="0" applyFont="1" applyBorder="1" applyAlignment="1">
      <alignment horizontal="center" vertical="center" wrapText="1"/>
    </xf>
    <xf numFmtId="0" fontId="48" fillId="0" borderId="40" xfId="0" applyFont="1" applyBorder="1" applyAlignment="1">
      <alignment horizontal="center" vertical="center" wrapText="1"/>
    </xf>
    <xf numFmtId="165" fontId="15" fillId="0" borderId="34" xfId="0" applyNumberFormat="1" applyFont="1" applyFill="1" applyBorder="1" applyAlignment="1">
      <alignment horizontal="center" vertical="center"/>
    </xf>
    <xf numFmtId="165" fontId="14" fillId="0" borderId="34" xfId="0" applyNumberFormat="1" applyFont="1" applyBorder="1" applyAlignment="1">
      <alignment horizontal="center" vertical="center"/>
    </xf>
    <xf numFmtId="165" fontId="14" fillId="0" borderId="39" xfId="0" applyNumberFormat="1" applyFont="1" applyBorder="1" applyAlignment="1">
      <alignment horizontal="center" vertical="center"/>
    </xf>
    <xf numFmtId="165" fontId="15" fillId="0" borderId="34" xfId="0" applyNumberFormat="1" applyFont="1" applyBorder="1" applyAlignment="1">
      <alignment horizontal="center" vertical="center"/>
    </xf>
    <xf numFmtId="165" fontId="15" fillId="0" borderId="35" xfId="0" applyNumberFormat="1" applyFont="1" applyBorder="1" applyAlignment="1">
      <alignment horizontal="center" vertical="center"/>
    </xf>
    <xf numFmtId="165" fontId="15" fillId="0" borderId="39" xfId="0" applyNumberFormat="1" applyFont="1" applyBorder="1" applyAlignment="1">
      <alignment horizontal="center" vertical="center"/>
    </xf>
    <xf numFmtId="165" fontId="15" fillId="0" borderId="40" xfId="0" applyNumberFormat="1" applyFont="1" applyBorder="1" applyAlignment="1">
      <alignment horizontal="center" vertical="center"/>
    </xf>
    <xf numFmtId="0" fontId="31" fillId="0" borderId="30" xfId="0" applyFont="1" applyFill="1" applyBorder="1" applyAlignment="1">
      <alignment horizontal="left"/>
    </xf>
    <xf numFmtId="0" fontId="31" fillId="0" borderId="31" xfId="0" applyFont="1" applyFill="1" applyBorder="1" applyAlignment="1">
      <alignment horizontal="left"/>
    </xf>
    <xf numFmtId="0" fontId="31" fillId="0" borderId="32" xfId="0" applyFont="1" applyFill="1" applyBorder="1" applyAlignment="1">
      <alignment horizontal="left"/>
    </xf>
    <xf numFmtId="0" fontId="1" fillId="0" borderId="33" xfId="0" applyFont="1" applyBorder="1" applyAlignment="1">
      <alignment horizontal="left" vertical="top" wrapText="1"/>
    </xf>
    <xf numFmtId="0" fontId="15" fillId="0" borderId="34" xfId="0" applyFont="1" applyBorder="1" applyAlignment="1">
      <alignment horizontal="left" vertical="top"/>
    </xf>
    <xf numFmtId="0" fontId="15" fillId="0" borderId="35" xfId="0" applyFont="1" applyBorder="1" applyAlignment="1">
      <alignment horizontal="left" vertical="top"/>
    </xf>
    <xf numFmtId="0" fontId="15" fillId="0" borderId="36" xfId="0" applyFont="1" applyBorder="1" applyAlignment="1">
      <alignment horizontal="left" vertical="top"/>
    </xf>
    <xf numFmtId="0" fontId="15" fillId="0" borderId="0" xfId="0" applyFont="1" applyBorder="1" applyAlignment="1">
      <alignment horizontal="left" vertical="top"/>
    </xf>
    <xf numFmtId="0" fontId="15" fillId="0" borderId="37" xfId="0" applyFont="1" applyBorder="1" applyAlignment="1">
      <alignment horizontal="left" vertical="top"/>
    </xf>
    <xf numFmtId="0" fontId="15" fillId="0" borderId="38" xfId="0" applyFont="1" applyBorder="1" applyAlignment="1">
      <alignment horizontal="left" vertical="top"/>
    </xf>
    <xf numFmtId="0" fontId="15" fillId="0" borderId="39" xfId="0" applyFont="1" applyBorder="1" applyAlignment="1">
      <alignment horizontal="left" vertical="top"/>
    </xf>
    <xf numFmtId="0" fontId="15" fillId="0" borderId="40" xfId="0" applyFont="1" applyBorder="1" applyAlignment="1">
      <alignment horizontal="left" vertical="top"/>
    </xf>
    <xf numFmtId="0" fontId="1" fillId="0" borderId="33" xfId="0" applyFont="1" applyBorder="1" applyAlignment="1">
      <alignment horizontal="left" vertical="top"/>
    </xf>
    <xf numFmtId="0" fontId="15" fillId="0" borderId="33" xfId="0" applyFont="1" applyBorder="1" applyAlignment="1">
      <alignment horizontal="left" vertical="top"/>
    </xf>
    <xf numFmtId="0" fontId="10" fillId="0" borderId="33" xfId="0" applyFont="1" applyBorder="1" applyAlignment="1">
      <alignment horizontal="left" vertical="top" wrapText="1"/>
    </xf>
    <xf numFmtId="0" fontId="10" fillId="0" borderId="34" xfId="0" applyFont="1" applyBorder="1" applyAlignment="1">
      <alignment horizontal="left" vertical="top" wrapText="1"/>
    </xf>
    <xf numFmtId="0" fontId="10" fillId="0" borderId="35" xfId="0" applyFont="1" applyBorder="1" applyAlignment="1">
      <alignment horizontal="left" vertical="top" wrapText="1"/>
    </xf>
    <xf numFmtId="0" fontId="10" fillId="0" borderId="36" xfId="0" applyFont="1" applyBorder="1" applyAlignment="1">
      <alignment horizontal="left" vertical="top" wrapText="1"/>
    </xf>
    <xf numFmtId="0" fontId="10" fillId="0" borderId="0" xfId="0" applyFont="1" applyBorder="1" applyAlignment="1">
      <alignment horizontal="left" vertical="top" wrapText="1"/>
    </xf>
    <xf numFmtId="0" fontId="10" fillId="0" borderId="37" xfId="0" applyFont="1" applyBorder="1" applyAlignment="1">
      <alignment horizontal="left" vertical="top" wrapText="1"/>
    </xf>
    <xf numFmtId="0" fontId="10" fillId="0" borderId="38" xfId="0" applyFont="1" applyBorder="1" applyAlignment="1">
      <alignment horizontal="left" vertical="top" wrapText="1"/>
    </xf>
    <xf numFmtId="0" fontId="10" fillId="0" borderId="39" xfId="0" applyFont="1" applyBorder="1" applyAlignment="1">
      <alignment horizontal="left" vertical="top" wrapText="1"/>
    </xf>
    <xf numFmtId="0" fontId="10" fillId="0" borderId="40" xfId="0" applyFont="1" applyBorder="1" applyAlignment="1">
      <alignment horizontal="left" vertical="top" wrapText="1"/>
    </xf>
    <xf numFmtId="0" fontId="31" fillId="0" borderId="29" xfId="0" applyFont="1" applyBorder="1" applyAlignment="1">
      <alignment horizontal="center"/>
    </xf>
    <xf numFmtId="0" fontId="1" fillId="0" borderId="29" xfId="0" applyFont="1" applyBorder="1" applyAlignment="1">
      <alignment horizontal="left" vertical="top"/>
    </xf>
    <xf numFmtId="0" fontId="15" fillId="0" borderId="29" xfId="0" applyFont="1" applyBorder="1" applyAlignment="1">
      <alignment horizontal="left" vertical="top"/>
    </xf>
    <xf numFmtId="0" fontId="31" fillId="0" borderId="29" xfId="0" applyFont="1" applyBorder="1" applyAlignment="1">
      <alignment horizontal="left"/>
    </xf>
    <xf numFmtId="0" fontId="0" fillId="11" borderId="1" xfId="0" applyFill="1" applyBorder="1" applyAlignment="1">
      <alignment horizontal="left" vertical="center" wrapText="1"/>
    </xf>
    <xf numFmtId="0" fontId="0" fillId="11" borderId="2" xfId="0" applyFill="1" applyBorder="1" applyAlignment="1">
      <alignment horizontal="left" vertical="center" wrapText="1"/>
    </xf>
    <xf numFmtId="0" fontId="0" fillId="11" borderId="3" xfId="0" applyFill="1" applyBorder="1" applyAlignment="1">
      <alignment horizontal="left" vertical="center" wrapText="1"/>
    </xf>
    <xf numFmtId="0" fontId="0" fillId="11" borderId="4" xfId="0" applyFill="1" applyBorder="1" applyAlignment="1">
      <alignment horizontal="left" vertical="center" wrapText="1"/>
    </xf>
    <xf numFmtId="0" fontId="0" fillId="11" borderId="0" xfId="0" applyFill="1" applyBorder="1" applyAlignment="1">
      <alignment horizontal="left" vertical="center" wrapText="1"/>
    </xf>
    <xf numFmtId="0" fontId="0" fillId="11" borderId="5" xfId="0" applyFill="1" applyBorder="1" applyAlignment="1">
      <alignment horizontal="left" vertical="center" wrapText="1"/>
    </xf>
    <xf numFmtId="0" fontId="0" fillId="11" borderId="6" xfId="0" applyFill="1" applyBorder="1" applyAlignment="1">
      <alignment horizontal="left" vertical="center" wrapText="1"/>
    </xf>
    <xf numFmtId="0" fontId="0" fillId="11" borderId="7" xfId="0" applyFill="1" applyBorder="1" applyAlignment="1">
      <alignment horizontal="left" vertical="center" wrapText="1"/>
    </xf>
    <xf numFmtId="0" fontId="0" fillId="11" borderId="8" xfId="0" applyFill="1" applyBorder="1" applyAlignment="1">
      <alignment horizontal="left" vertical="center" wrapText="1"/>
    </xf>
    <xf numFmtId="0" fontId="8" fillId="11" borderId="33" xfId="0" applyFont="1" applyFill="1" applyBorder="1" applyAlignment="1">
      <alignment horizontal="center" vertical="center" wrapText="1"/>
    </xf>
    <xf numFmtId="0" fontId="8" fillId="11" borderId="34" xfId="0" applyFont="1" applyFill="1" applyBorder="1" applyAlignment="1">
      <alignment horizontal="center" vertical="center" wrapText="1"/>
    </xf>
    <xf numFmtId="0" fontId="8" fillId="11" borderId="35" xfId="0" applyFont="1" applyFill="1" applyBorder="1" applyAlignment="1">
      <alignment horizontal="center" vertical="center" wrapText="1"/>
    </xf>
    <xf numFmtId="0" fontId="8" fillId="11" borderId="55" xfId="0" applyFont="1" applyFill="1" applyBorder="1" applyAlignment="1">
      <alignment horizontal="center" vertical="center" wrapText="1"/>
    </xf>
    <xf numFmtId="0" fontId="8" fillId="11" borderId="0" xfId="0" applyFont="1" applyFill="1" applyBorder="1" applyAlignment="1">
      <alignment horizontal="center" vertical="center" wrapText="1"/>
    </xf>
    <xf numFmtId="0" fontId="8" fillId="11" borderId="37" xfId="0" applyFont="1" applyFill="1" applyBorder="1" applyAlignment="1">
      <alignment horizontal="center" vertical="center" wrapText="1"/>
    </xf>
    <xf numFmtId="0" fontId="8" fillId="11" borderId="38" xfId="0" applyFont="1" applyFill="1" applyBorder="1" applyAlignment="1">
      <alignment horizontal="center" vertical="center" wrapText="1"/>
    </xf>
    <xf numFmtId="0" fontId="8" fillId="11" borderId="39" xfId="0" applyFont="1" applyFill="1" applyBorder="1" applyAlignment="1">
      <alignment horizontal="center" vertical="center" wrapText="1"/>
    </xf>
    <xf numFmtId="0" fontId="8" fillId="11" borderId="40" xfId="0" applyFont="1" applyFill="1" applyBorder="1" applyAlignment="1">
      <alignment horizontal="center" vertical="center" wrapText="1"/>
    </xf>
    <xf numFmtId="0" fontId="10" fillId="11" borderId="9" xfId="0" applyFont="1" applyFill="1" applyBorder="1" applyAlignment="1">
      <alignment horizontal="left" vertical="center" wrapText="1"/>
    </xf>
    <xf numFmtId="0" fontId="10" fillId="11" borderId="10" xfId="0" applyFont="1" applyFill="1" applyBorder="1" applyAlignment="1">
      <alignment horizontal="left" vertical="center"/>
    </xf>
    <xf numFmtId="0" fontId="10" fillId="11" borderId="11" xfId="0" applyFont="1" applyFill="1" applyBorder="1" applyAlignment="1">
      <alignment horizontal="left" vertical="center"/>
    </xf>
    <xf numFmtId="0" fontId="10" fillId="11" borderId="12" xfId="0" applyFont="1" applyFill="1" applyBorder="1" applyAlignment="1">
      <alignment horizontal="left" vertical="center"/>
    </xf>
    <xf numFmtId="0" fontId="10" fillId="11" borderId="0" xfId="0" applyFont="1" applyFill="1" applyBorder="1" applyAlignment="1">
      <alignment horizontal="left" vertical="center"/>
    </xf>
    <xf numFmtId="0" fontId="10" fillId="11" borderId="13" xfId="0" applyFont="1" applyFill="1" applyBorder="1" applyAlignment="1">
      <alignment horizontal="left" vertical="center"/>
    </xf>
    <xf numFmtId="0" fontId="10" fillId="11" borderId="14" xfId="0" applyFont="1" applyFill="1" applyBorder="1" applyAlignment="1">
      <alignment horizontal="left" vertical="center"/>
    </xf>
    <xf numFmtId="0" fontId="10" fillId="11" borderId="15" xfId="0" applyFont="1" applyFill="1" applyBorder="1" applyAlignment="1">
      <alignment horizontal="left" vertical="center"/>
    </xf>
    <xf numFmtId="0" fontId="10" fillId="11" borderId="16" xfId="0" applyFont="1" applyFill="1" applyBorder="1" applyAlignment="1">
      <alignment horizontal="left" vertical="center"/>
    </xf>
    <xf numFmtId="0" fontId="0" fillId="11" borderId="1" xfId="0" applyFill="1" applyBorder="1" applyAlignment="1">
      <alignment horizontal="center" vertical="center" wrapText="1"/>
    </xf>
    <xf numFmtId="0" fontId="0" fillId="11" borderId="2" xfId="0" applyFill="1" applyBorder="1" applyAlignment="1">
      <alignment horizontal="center" vertical="center" wrapText="1"/>
    </xf>
    <xf numFmtId="0" fontId="0" fillId="11" borderId="3" xfId="0" applyFill="1" applyBorder="1" applyAlignment="1">
      <alignment horizontal="center" vertical="center" wrapText="1"/>
    </xf>
    <xf numFmtId="0" fontId="0" fillId="11" borderId="4" xfId="0" applyFill="1" applyBorder="1" applyAlignment="1">
      <alignment horizontal="center" vertical="center" wrapText="1"/>
    </xf>
    <xf numFmtId="0" fontId="0" fillId="11" borderId="0" xfId="0" applyFill="1" applyBorder="1" applyAlignment="1">
      <alignment horizontal="center" vertical="center" wrapText="1"/>
    </xf>
    <xf numFmtId="0" fontId="0" fillId="11" borderId="5" xfId="0" applyFill="1" applyBorder="1" applyAlignment="1">
      <alignment horizontal="center" vertical="center" wrapText="1"/>
    </xf>
    <xf numFmtId="0" fontId="0" fillId="11" borderId="6" xfId="0" applyFill="1" applyBorder="1" applyAlignment="1">
      <alignment horizontal="center" vertical="center" wrapText="1"/>
    </xf>
    <xf numFmtId="0" fontId="0" fillId="11" borderId="7" xfId="0" applyFill="1" applyBorder="1" applyAlignment="1">
      <alignment horizontal="center" vertical="center" wrapText="1"/>
    </xf>
    <xf numFmtId="0" fontId="0" fillId="11" borderId="8" xfId="0" applyFill="1" applyBorder="1" applyAlignment="1">
      <alignment horizontal="center" vertical="center" wrapText="1"/>
    </xf>
    <xf numFmtId="0" fontId="0" fillId="11" borderId="2" xfId="0" applyFill="1" applyBorder="1" applyAlignment="1">
      <alignment horizontal="left" vertical="center"/>
    </xf>
    <xf numFmtId="0" fontId="0" fillId="11" borderId="3" xfId="0" applyFill="1" applyBorder="1" applyAlignment="1">
      <alignment horizontal="left" vertical="center"/>
    </xf>
    <xf numFmtId="0" fontId="0" fillId="11" borderId="4" xfId="0" applyFill="1" applyBorder="1" applyAlignment="1">
      <alignment horizontal="left" vertical="center"/>
    </xf>
    <xf numFmtId="0" fontId="0" fillId="11" borderId="0" xfId="0" applyFill="1" applyBorder="1" applyAlignment="1">
      <alignment horizontal="left" vertical="center"/>
    </xf>
    <xf numFmtId="0" fontId="0" fillId="11" borderId="5" xfId="0" applyFill="1" applyBorder="1" applyAlignment="1">
      <alignment horizontal="left" vertical="center"/>
    </xf>
    <xf numFmtId="0" fontId="0" fillId="11" borderId="6" xfId="0" applyFill="1" applyBorder="1" applyAlignment="1">
      <alignment horizontal="left" vertical="center"/>
    </xf>
    <xf numFmtId="0" fontId="0" fillId="11" borderId="7" xfId="0" applyFill="1" applyBorder="1" applyAlignment="1">
      <alignment horizontal="left" vertical="center"/>
    </xf>
    <xf numFmtId="0" fontId="0" fillId="11" borderId="8" xfId="0" applyFill="1" applyBorder="1" applyAlignment="1">
      <alignment horizontal="left" vertical="center"/>
    </xf>
    <xf numFmtId="0" fontId="0" fillId="11" borderId="0" xfId="0" applyFill="1" applyAlignment="1">
      <alignment horizontal="left" vertical="top" wrapText="1"/>
    </xf>
    <xf numFmtId="0" fontId="0" fillId="0" borderId="0" xfId="0" applyAlignment="1">
      <alignment horizontal="left" vertical="top" wrapText="1"/>
    </xf>
    <xf numFmtId="0" fontId="5" fillId="11" borderId="9" xfId="0" applyFont="1" applyFill="1" applyBorder="1" applyAlignment="1">
      <alignment horizontal="center" wrapText="1"/>
    </xf>
    <xf numFmtId="0" fontId="8" fillId="11" borderId="0" xfId="0" applyFont="1" applyFill="1" applyAlignment="1">
      <alignment horizontal="center" vertical="center" wrapText="1"/>
    </xf>
    <xf numFmtId="0" fontId="0" fillId="11" borderId="9" xfId="0" applyFont="1" applyFill="1" applyBorder="1" applyAlignment="1">
      <alignment horizontal="left" vertical="center" wrapText="1"/>
    </xf>
    <xf numFmtId="0" fontId="0" fillId="11" borderId="10" xfId="0" applyFont="1" applyFill="1" applyBorder="1" applyAlignment="1">
      <alignment horizontal="left" vertical="center"/>
    </xf>
    <xf numFmtId="0" fontId="0" fillId="11" borderId="11" xfId="0" applyFont="1" applyFill="1" applyBorder="1" applyAlignment="1">
      <alignment horizontal="left" vertical="center"/>
    </xf>
    <xf numFmtId="0" fontId="0" fillId="11" borderId="12" xfId="0" applyFont="1" applyFill="1" applyBorder="1" applyAlignment="1">
      <alignment horizontal="left" vertical="center"/>
    </xf>
    <xf numFmtId="0" fontId="0" fillId="11" borderId="0" xfId="0" applyFont="1" applyFill="1" applyBorder="1" applyAlignment="1">
      <alignment horizontal="left" vertical="center"/>
    </xf>
    <xf numFmtId="0" fontId="0" fillId="11" borderId="13" xfId="0" applyFont="1" applyFill="1" applyBorder="1" applyAlignment="1">
      <alignment horizontal="left" vertical="center"/>
    </xf>
    <xf numFmtId="0" fontId="0" fillId="11" borderId="14" xfId="0" applyFont="1" applyFill="1" applyBorder="1" applyAlignment="1">
      <alignment horizontal="left" vertical="center"/>
    </xf>
    <xf numFmtId="0" fontId="0" fillId="11" borderId="15" xfId="0" applyFont="1" applyFill="1" applyBorder="1" applyAlignment="1">
      <alignment horizontal="left" vertical="center"/>
    </xf>
    <xf numFmtId="0" fontId="0" fillId="11" borderId="16" xfId="0" applyFont="1" applyFill="1" applyBorder="1" applyAlignment="1">
      <alignment horizontal="left" vertical="center"/>
    </xf>
    <xf numFmtId="0" fontId="0" fillId="11" borderId="9" xfId="0" applyFill="1" applyBorder="1" applyAlignment="1">
      <alignment horizontal="left" vertical="center" wrapText="1"/>
    </xf>
    <xf numFmtId="0" fontId="0" fillId="11" borderId="10" xfId="0" applyFill="1" applyBorder="1" applyAlignment="1">
      <alignment horizontal="left" vertical="center"/>
    </xf>
    <xf numFmtId="0" fontId="0" fillId="11" borderId="11" xfId="0" applyFill="1" applyBorder="1" applyAlignment="1">
      <alignment horizontal="left" vertical="center"/>
    </xf>
    <xf numFmtId="0" fontId="0" fillId="11" borderId="12" xfId="0" applyFill="1" applyBorder="1" applyAlignment="1">
      <alignment horizontal="left" vertical="center"/>
    </xf>
    <xf numFmtId="0" fontId="0" fillId="11" borderId="13" xfId="0" applyFill="1" applyBorder="1" applyAlignment="1">
      <alignment horizontal="left" vertical="center"/>
    </xf>
    <xf numFmtId="0" fontId="0" fillId="11" borderId="14" xfId="0" applyFill="1" applyBorder="1" applyAlignment="1">
      <alignment horizontal="left" vertical="center"/>
    </xf>
    <xf numFmtId="0" fontId="0" fillId="11" borderId="15" xfId="0" applyFill="1" applyBorder="1" applyAlignment="1">
      <alignment horizontal="left" vertical="center"/>
    </xf>
    <xf numFmtId="0" fontId="0" fillId="11" borderId="16" xfId="0" applyFill="1" applyBorder="1" applyAlignment="1">
      <alignment horizontal="left" vertical="center"/>
    </xf>
    <xf numFmtId="0" fontId="0" fillId="11" borderId="10" xfId="0" applyFill="1" applyBorder="1" applyAlignment="1">
      <alignment horizontal="left" vertical="center" wrapText="1"/>
    </xf>
    <xf numFmtId="0" fontId="0" fillId="11" borderId="11" xfId="0" applyFill="1" applyBorder="1" applyAlignment="1">
      <alignment horizontal="left" vertical="center" wrapText="1"/>
    </xf>
    <xf numFmtId="0" fontId="0" fillId="11" borderId="12" xfId="0" applyFill="1" applyBorder="1" applyAlignment="1">
      <alignment horizontal="left" vertical="center" wrapText="1"/>
    </xf>
    <xf numFmtId="0" fontId="0" fillId="11" borderId="13" xfId="0" applyFill="1" applyBorder="1" applyAlignment="1">
      <alignment horizontal="left" vertical="center" wrapText="1"/>
    </xf>
    <xf numFmtId="0" fontId="0" fillId="11" borderId="14" xfId="0" applyFill="1" applyBorder="1" applyAlignment="1">
      <alignment horizontal="left" vertical="center" wrapText="1"/>
    </xf>
    <xf numFmtId="0" fontId="0" fillId="11" borderId="15" xfId="0" applyFill="1" applyBorder="1" applyAlignment="1">
      <alignment horizontal="left" vertical="center" wrapText="1"/>
    </xf>
    <xf numFmtId="0" fontId="0" fillId="11" borderId="16" xfId="0" applyFill="1" applyBorder="1" applyAlignment="1">
      <alignment horizontal="left" vertical="center" wrapText="1"/>
    </xf>
    <xf numFmtId="0" fontId="34" fillId="13" borderId="45" xfId="0" applyFont="1" applyFill="1" applyBorder="1" applyAlignment="1">
      <alignment horizontal="center" vertical="center" wrapText="1"/>
    </xf>
    <xf numFmtId="0" fontId="35" fillId="0" borderId="45" xfId="0" applyFont="1" applyBorder="1" applyAlignment="1">
      <alignment horizontal="center" vertical="center" wrapText="1"/>
    </xf>
    <xf numFmtId="0" fontId="35" fillId="0" borderId="45" xfId="0" applyFont="1" applyBorder="1" applyAlignment="1">
      <alignment vertical="center" wrapText="1"/>
    </xf>
    <xf numFmtId="0" fontId="0" fillId="0" borderId="45" xfId="0" applyBorder="1" applyAlignment="1">
      <alignment horizontal="center" vertical="center" wrapText="1"/>
    </xf>
    <xf numFmtId="0" fontId="36" fillId="13" borderId="44" xfId="0" applyFont="1" applyFill="1" applyBorder="1" applyAlignment="1">
      <alignment horizontal="center" vertical="center" wrapText="1"/>
    </xf>
    <xf numFmtId="0" fontId="36" fillId="13" borderId="0" xfId="0" applyFont="1" applyFill="1" applyBorder="1" applyAlignment="1">
      <alignment horizontal="center" vertical="center" wrapText="1"/>
    </xf>
    <xf numFmtId="0" fontId="37" fillId="13" borderId="44" xfId="0" applyFont="1" applyFill="1" applyBorder="1" applyAlignment="1">
      <alignment horizontal="center" vertical="center" wrapText="1"/>
    </xf>
    <xf numFmtId="0" fontId="37" fillId="13" borderId="43" xfId="0" applyFont="1" applyFill="1" applyBorder="1" applyAlignment="1">
      <alignment horizontal="center" vertical="center" wrapText="1"/>
    </xf>
    <xf numFmtId="0" fontId="38" fillId="0" borderId="45" xfId="3" applyBorder="1" applyAlignment="1">
      <alignment horizontal="center" vertical="center" wrapText="1"/>
    </xf>
    <xf numFmtId="0" fontId="0" fillId="11" borderId="10" xfId="0" applyFont="1" applyFill="1" applyBorder="1" applyAlignment="1">
      <alignment horizontal="left" vertical="center" wrapText="1"/>
    </xf>
    <xf numFmtId="0" fontId="0" fillId="11" borderId="11" xfId="0" applyFont="1" applyFill="1" applyBorder="1" applyAlignment="1">
      <alignment horizontal="left" vertical="center" wrapText="1"/>
    </xf>
    <xf numFmtId="0" fontId="0" fillId="11" borderId="12" xfId="0" applyFont="1" applyFill="1" applyBorder="1" applyAlignment="1">
      <alignment horizontal="left" vertical="center" wrapText="1"/>
    </xf>
    <xf numFmtId="0" fontId="0" fillId="11" borderId="0" xfId="0" applyFont="1" applyFill="1" applyBorder="1" applyAlignment="1">
      <alignment horizontal="left" vertical="center" wrapText="1"/>
    </xf>
    <xf numFmtId="0" fontId="0" fillId="11" borderId="13" xfId="0" applyFont="1" applyFill="1" applyBorder="1" applyAlignment="1">
      <alignment horizontal="left" vertical="center" wrapText="1"/>
    </xf>
    <xf numFmtId="0" fontId="0" fillId="11" borderId="14" xfId="0" applyFont="1" applyFill="1" applyBorder="1" applyAlignment="1">
      <alignment horizontal="left" vertical="center" wrapText="1"/>
    </xf>
    <xf numFmtId="0" fontId="0" fillId="11" borderId="15" xfId="0" applyFont="1" applyFill="1" applyBorder="1" applyAlignment="1">
      <alignment horizontal="left" vertical="center" wrapText="1"/>
    </xf>
    <xf numFmtId="0" fontId="0" fillId="11" borderId="16" xfId="0" applyFont="1" applyFill="1" applyBorder="1" applyAlignment="1">
      <alignment horizontal="left" vertical="center" wrapText="1"/>
    </xf>
    <xf numFmtId="0" fontId="0" fillId="0" borderId="45" xfId="0" applyBorder="1"/>
    <xf numFmtId="0" fontId="34" fillId="14" borderId="45" xfId="0" applyFont="1" applyFill="1" applyBorder="1" applyAlignment="1">
      <alignment horizontal="center" vertical="center" wrapText="1"/>
    </xf>
    <xf numFmtId="0" fontId="35" fillId="0" borderId="45" xfId="0" applyFont="1" applyBorder="1" applyAlignment="1">
      <alignment horizontal="left" vertical="center" wrapText="1"/>
    </xf>
    <xf numFmtId="0" fontId="41" fillId="14" borderId="45" xfId="0" applyFont="1" applyFill="1" applyBorder="1" applyAlignment="1">
      <alignment horizontal="center" vertical="center" wrapText="1"/>
    </xf>
    <xf numFmtId="0" fontId="41" fillId="14" borderId="45" xfId="0" applyFont="1" applyFill="1" applyBorder="1" applyAlignment="1">
      <alignment horizontal="center" vertical="center" textRotation="90" wrapText="1"/>
    </xf>
    <xf numFmtId="0" fontId="39" fillId="0" borderId="45" xfId="0" applyFont="1" applyBorder="1" applyAlignment="1">
      <alignment horizontal="center" vertical="center" textRotation="90"/>
    </xf>
    <xf numFmtId="0" fontId="35" fillId="15" borderId="45" xfId="0" applyFont="1" applyFill="1" applyBorder="1" applyAlignment="1">
      <alignment horizontal="left" vertical="center" wrapText="1"/>
    </xf>
    <xf numFmtId="0" fontId="41" fillId="14" borderId="45" xfId="0" applyFont="1" applyFill="1" applyBorder="1" applyAlignment="1">
      <alignment horizontal="center" vertical="center"/>
    </xf>
    <xf numFmtId="0" fontId="0" fillId="0" borderId="47" xfId="0" applyFont="1" applyBorder="1" applyAlignment="1">
      <alignment horizontal="center" vertical="center" textRotation="90" wrapText="1"/>
    </xf>
    <xf numFmtId="0" fontId="0" fillId="0" borderId="50" xfId="0" applyFont="1" applyBorder="1" applyAlignment="1">
      <alignment horizontal="center" vertical="center" textRotation="90" wrapText="1"/>
    </xf>
    <xf numFmtId="0" fontId="0" fillId="0" borderId="52" xfId="0" applyFont="1" applyBorder="1" applyAlignment="1">
      <alignment horizontal="center" vertical="center" textRotation="90" wrapText="1"/>
    </xf>
    <xf numFmtId="0" fontId="43" fillId="0" borderId="48" xfId="0" applyFont="1" applyFill="1" applyBorder="1" applyAlignment="1">
      <alignment horizontal="center" vertical="center" textRotation="90" wrapText="1"/>
    </xf>
    <xf numFmtId="0" fontId="43" fillId="0" borderId="45" xfId="0" applyFont="1" applyFill="1" applyBorder="1" applyAlignment="1">
      <alignment horizontal="center" vertical="center" textRotation="90" wrapText="1"/>
    </xf>
    <xf numFmtId="0" fontId="43" fillId="0" borderId="53" xfId="0" applyFont="1" applyFill="1" applyBorder="1" applyAlignment="1">
      <alignment horizontal="center" vertical="center" textRotation="90" wrapText="1"/>
    </xf>
    <xf numFmtId="0" fontId="43" fillId="0" borderId="47" xfId="0" applyFont="1" applyFill="1" applyBorder="1" applyAlignment="1">
      <alignment horizontal="center" vertical="center" textRotation="90" wrapText="1"/>
    </xf>
    <xf numFmtId="0" fontId="43" fillId="0" borderId="50" xfId="0" applyFont="1" applyFill="1" applyBorder="1" applyAlignment="1">
      <alignment horizontal="center" vertical="center" textRotation="90" wrapText="1"/>
    </xf>
    <xf numFmtId="0" fontId="43" fillId="0" borderId="52" xfId="0" applyFont="1" applyFill="1" applyBorder="1" applyAlignment="1">
      <alignment horizontal="center" vertical="center" textRotation="90" wrapText="1"/>
    </xf>
    <xf numFmtId="0" fontId="41" fillId="14" borderId="46" xfId="0" applyFont="1" applyFill="1" applyBorder="1" applyAlignment="1">
      <alignment horizontal="center" vertical="center" textRotation="90" wrapText="1"/>
    </xf>
    <xf numFmtId="0" fontId="43" fillId="0" borderId="45" xfId="0" applyFont="1" applyBorder="1" applyAlignment="1">
      <alignment horizontal="center" vertical="center" wrapText="1"/>
    </xf>
    <xf numFmtId="0" fontId="43" fillId="0" borderId="53" xfId="0" applyFont="1" applyBorder="1" applyAlignment="1">
      <alignment horizontal="center" vertical="center" wrapText="1"/>
    </xf>
    <xf numFmtId="0" fontId="43" fillId="0" borderId="48" xfId="0" applyFont="1" applyBorder="1" applyAlignment="1">
      <alignment horizontal="center" vertical="center" wrapText="1"/>
    </xf>
    <xf numFmtId="166" fontId="41" fillId="14" borderId="45" xfId="2" applyNumberFormat="1" applyFont="1" applyFill="1" applyBorder="1" applyAlignment="1">
      <alignment horizontal="center" vertical="center" wrapText="1"/>
    </xf>
    <xf numFmtId="0" fontId="43" fillId="15" borderId="48" xfId="0" applyFont="1" applyFill="1" applyBorder="1" applyAlignment="1">
      <alignment horizontal="center" vertical="center" wrapText="1"/>
    </xf>
    <xf numFmtId="0" fontId="43" fillId="15" borderId="45" xfId="0" applyFont="1" applyFill="1" applyBorder="1" applyAlignment="1">
      <alignment horizontal="center" vertical="center" wrapText="1"/>
    </xf>
    <xf numFmtId="0" fontId="43" fillId="15" borderId="53" xfId="0" applyFont="1" applyFill="1" applyBorder="1" applyAlignment="1">
      <alignment horizontal="center" vertical="center" wrapText="1"/>
    </xf>
    <xf numFmtId="0" fontId="41" fillId="14" borderId="46" xfId="0" applyFont="1" applyFill="1" applyBorder="1" applyAlignment="1">
      <alignment horizontal="center" vertical="center" wrapText="1"/>
    </xf>
    <xf numFmtId="0" fontId="41" fillId="14" borderId="44" xfId="0" applyFont="1" applyFill="1" applyBorder="1" applyAlignment="1">
      <alignment horizontal="center" vertical="center" wrapText="1"/>
    </xf>
    <xf numFmtId="0" fontId="41" fillId="14" borderId="0" xfId="0" applyFont="1" applyFill="1" applyBorder="1" applyAlignment="1">
      <alignment horizontal="center" vertical="center" wrapText="1"/>
    </xf>
    <xf numFmtId="0" fontId="41" fillId="14" borderId="43" xfId="0" applyFont="1" applyFill="1" applyBorder="1" applyAlignment="1">
      <alignment horizontal="center" vertical="center" wrapText="1"/>
    </xf>
    <xf numFmtId="0" fontId="0" fillId="11" borderId="9" xfId="0" applyFill="1" applyBorder="1" applyAlignment="1">
      <alignment horizontal="left" vertical="center"/>
    </xf>
    <xf numFmtId="0" fontId="41" fillId="17" borderId="45" xfId="0" applyFont="1" applyFill="1" applyBorder="1" applyAlignment="1">
      <alignment horizontal="center" vertical="center" wrapText="1"/>
    </xf>
    <xf numFmtId="0" fontId="5" fillId="11" borderId="9" xfId="0" applyFont="1" applyFill="1" applyBorder="1" applyAlignment="1">
      <alignment horizontal="center" vertical="center" wrapText="1"/>
    </xf>
    <xf numFmtId="0" fontId="5" fillId="11" borderId="10" xfId="0" applyFont="1" applyFill="1" applyBorder="1" applyAlignment="1">
      <alignment horizontal="center" vertical="center" wrapText="1"/>
    </xf>
    <xf numFmtId="0" fontId="5" fillId="11" borderId="11" xfId="0" applyFont="1" applyFill="1" applyBorder="1" applyAlignment="1">
      <alignment horizontal="center" vertical="center" wrapText="1"/>
    </xf>
    <xf numFmtId="0" fontId="5" fillId="11" borderId="12" xfId="0" applyFont="1" applyFill="1" applyBorder="1" applyAlignment="1">
      <alignment horizontal="center" vertical="center" wrapText="1"/>
    </xf>
    <xf numFmtId="0" fontId="5" fillId="11" borderId="13" xfId="0" applyFont="1" applyFill="1" applyBorder="1" applyAlignment="1">
      <alignment horizontal="center" vertical="center" wrapText="1"/>
    </xf>
    <xf numFmtId="0" fontId="5" fillId="11" borderId="14" xfId="0" applyFont="1" applyFill="1" applyBorder="1" applyAlignment="1">
      <alignment horizontal="center" vertical="center" wrapText="1"/>
    </xf>
    <xf numFmtId="0" fontId="5" fillId="11" borderId="15" xfId="0" applyFont="1" applyFill="1" applyBorder="1" applyAlignment="1">
      <alignment horizontal="center" vertical="center" wrapText="1"/>
    </xf>
    <xf numFmtId="0" fontId="5" fillId="11" borderId="16" xfId="0" applyFont="1" applyFill="1" applyBorder="1" applyAlignment="1">
      <alignment horizontal="center" vertical="center" wrapText="1"/>
    </xf>
  </cellXfs>
  <cellStyles count="4">
    <cellStyle name="Hiperlink" xfId="3" builtinId="8"/>
    <cellStyle name="Normal" xfId="0" builtinId="0"/>
    <cellStyle name="Porcentagem" xfId="1" builtinId="5"/>
    <cellStyle name="Vírgula" xfId="2" builtinId="3"/>
  </cellStyles>
  <dxfs count="13">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dxf>
    <dxf>
      <numFmt numFmtId="0" formatCode="General"/>
    </dxf>
    <dxf>
      <numFmt numFmtId="0" formatCode="General"/>
    </dxf>
    <dxf>
      <numFmt numFmtId="0" formatCode="General"/>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s>
  <tableStyles count="0" defaultTableStyle="TableStyleMedium2" defaultPivotStyle="PivotStyleLight16"/>
  <colors>
    <mruColors>
      <color rgb="FFB35197"/>
      <color rgb="FFD6A2C7"/>
      <color rgb="FFBF6DA8"/>
      <color rgb="FF63420C"/>
      <color rgb="FF683C0C"/>
      <color rgb="FF5D360B"/>
      <color rgb="FF8F1D1D"/>
      <color rgb="FFE37979"/>
      <color rgb="FFDB5353"/>
      <color rgb="FF6F175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worksheet" Target="worksheets/sheet55.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openxmlformats.org/officeDocument/2006/relationships/worksheet" Target="worksheets/sheet54.xml"/><Relationship Id="rId62"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externalLink" Target="externalLinks/externalLink1.xml"/><Relationship Id="rId61"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styles" Target="styles.xml"/></Relationships>
</file>

<file path=xl/charts/_rels/chart3.xml.rels><?xml version="1.0" encoding="UTF-8" standalone="yes"?>
<Relationships xmlns="http://schemas.openxmlformats.org/package/2006/relationships"><Relationship Id="rId1" Type="http://schemas.openxmlformats.org/officeDocument/2006/relationships/themeOverride" Target="../theme/themeOverride1.xml"/></Relationships>
</file>

<file path=xl/charts/_rels/chart5.xml.rels><?xml version="1.0" encoding="UTF-8" standalone="yes"?>
<Relationships xmlns="http://schemas.openxmlformats.org/package/2006/relationships"><Relationship Id="rId1" Type="http://schemas.openxmlformats.org/officeDocument/2006/relationships/themeOverride" Target="../theme/themeOverride2.xml"/></Relationships>
</file>

<file path=xl/charts/_rels/chart6.xml.rels><?xml version="1.0" encoding="UTF-8" standalone="yes"?>
<Relationships xmlns="http://schemas.openxmlformats.org/package/2006/relationships"><Relationship Id="rId1" Type="http://schemas.openxmlformats.org/officeDocument/2006/relationships/themeOverride" Target="../theme/themeOverride3.xml"/></Relationships>
</file>

<file path=xl/charts/_rels/chart7.xml.rels><?xml version="1.0" encoding="UTF-8" standalone="yes"?>
<Relationships xmlns="http://schemas.openxmlformats.org/package/2006/relationships"><Relationship Id="rId1" Type="http://schemas.openxmlformats.org/officeDocument/2006/relationships/themeOverride" Target="../theme/themeOverride4.xml"/></Relationships>
</file>

<file path=xl/charts/_rels/chart8.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9.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10.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11.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12.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13.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14.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15.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9"/>
    </mc:Choice>
    <mc:Fallback>
      <c:style val="9"/>
    </mc:Fallback>
  </mc:AlternateContent>
  <c:chart>
    <c:title>
      <c:tx>
        <c:rich>
          <a:bodyPr/>
          <a:lstStyle/>
          <a:p>
            <a:pPr>
              <a:defRPr/>
            </a:pPr>
            <a:r>
              <a:rPr lang="en-US"/>
              <a:t>MÉDIA GERAL</a:t>
            </a:r>
            <a:r>
              <a:rPr lang="en-US" baseline="0"/>
              <a:t> DE LEAD TIME EM DIAS POR  FORMA DE CONTRATAÇÃO</a:t>
            </a:r>
            <a:br>
              <a:rPr lang="en-US" baseline="0"/>
            </a:br>
            <a:endParaRPr lang="en-US"/>
          </a:p>
        </c:rich>
      </c:tx>
      <c:layout>
        <c:manualLayout>
          <c:xMode val="edge"/>
          <c:yMode val="edge"/>
          <c:x val="0.15841387831917336"/>
          <c:y val="1.4511304677696211E-2"/>
        </c:manualLayout>
      </c:layout>
      <c:overlay val="0"/>
    </c:title>
    <c:autoTitleDeleted val="0"/>
    <c:plotArea>
      <c:layout/>
      <c:barChart>
        <c:barDir val="col"/>
        <c:grouping val="clustered"/>
        <c:varyColors val="0"/>
        <c:ser>
          <c:idx val="0"/>
          <c:order val="0"/>
          <c:tx>
            <c:strRef>
              <c:f>[1]Graficos!$B$3</c:f>
              <c:strCache>
                <c:ptCount val="1"/>
                <c:pt idx="0">
                  <c:v>MÉDIA</c:v>
                </c:pt>
              </c:strCache>
            </c:strRef>
          </c:tx>
          <c:invertIfNegative val="0"/>
          <c:dPt>
            <c:idx val="0"/>
            <c:invertIfNegative val="0"/>
            <c:bubble3D val="0"/>
            <c:spPr>
              <a:gradFill rotWithShape="1">
                <a:gsLst>
                  <a:gs pos="0">
                    <a:schemeClr val="accent3">
                      <a:tint val="50000"/>
                      <a:satMod val="300000"/>
                    </a:schemeClr>
                  </a:gs>
                  <a:gs pos="35000">
                    <a:schemeClr val="accent3">
                      <a:tint val="37000"/>
                      <a:satMod val="300000"/>
                    </a:schemeClr>
                  </a:gs>
                  <a:gs pos="100000">
                    <a:schemeClr val="accent3">
                      <a:tint val="15000"/>
                      <a:satMod val="350000"/>
                    </a:schemeClr>
                  </a:gs>
                </a:gsLst>
                <a:lin ang="16200000" scaled="1"/>
              </a:gradFill>
              <a:ln w="9525" cap="flat" cmpd="sng" algn="ctr">
                <a:solidFill>
                  <a:schemeClr val="accent3">
                    <a:shade val="95000"/>
                    <a:satMod val="105000"/>
                  </a:schemeClr>
                </a:solidFill>
                <a:prstDash val="solid"/>
              </a:ln>
              <a:effectLst>
                <a:outerShdw blurRad="40000" dist="20000" dir="5400000" rotWithShape="0">
                  <a:srgbClr val="000000">
                    <a:alpha val="38000"/>
                  </a:srgbClr>
                </a:outerShdw>
              </a:effectLst>
            </c:spPr>
          </c:dPt>
          <c:dPt>
            <c:idx val="1"/>
            <c:invertIfNegative val="0"/>
            <c:bubble3D val="0"/>
            <c:spPr>
              <a:solidFill>
                <a:schemeClr val="accent6"/>
              </a:solidFill>
              <a:ln w="9525" cap="flat" cmpd="sng" algn="ctr">
                <a:solidFill>
                  <a:schemeClr val="accent6">
                    <a:shade val="95000"/>
                    <a:satMod val="105000"/>
                  </a:schemeClr>
                </a:solidFill>
                <a:prstDash val="solid"/>
              </a:ln>
              <a:effectLst>
                <a:outerShdw blurRad="40000" dist="20000" dir="5400000" rotWithShape="0">
                  <a:srgbClr val="000000">
                    <a:alpha val="38000"/>
                  </a:srgbClr>
                </a:outerShdw>
              </a:effectLst>
            </c:spPr>
          </c:dPt>
          <c:dLbls>
            <c:numFmt formatCode="#,##0.00" sourceLinked="0"/>
            <c:spPr>
              <a:noFill/>
              <a:ln>
                <a:noFill/>
              </a:ln>
              <a:effectLst/>
            </c:spPr>
            <c:dLblPos val="in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[1]Graficos!$A$4:$A$6</c:f>
              <c:strCache>
                <c:ptCount val="3"/>
                <c:pt idx="0">
                  <c:v>Licitação</c:v>
                </c:pt>
                <c:pt idx="1">
                  <c:v>Dispensa</c:v>
                </c:pt>
                <c:pt idx="2">
                  <c:v>Registro Preços</c:v>
                </c:pt>
              </c:strCache>
            </c:strRef>
          </c:cat>
          <c:val>
            <c:numRef>
              <c:f>[1]Graficos!$B$4:$B$6</c:f>
              <c:numCache>
                <c:formatCode>General</c:formatCode>
                <c:ptCount val="3"/>
                <c:pt idx="0">
                  <c:v>248</c:v>
                </c:pt>
                <c:pt idx="1">
                  <c:v>106.6</c:v>
                </c:pt>
                <c:pt idx="2">
                  <c:v>135.14285714285714</c:v>
                </c:pt>
              </c:numCache>
            </c:numRef>
          </c:val>
        </c:ser>
        <c:dLbls>
          <c:showLegendKey val="0"/>
          <c:showVal val="0"/>
          <c:showCatName val="0"/>
          <c:showSerName val="0"/>
          <c:showPercent val="0"/>
          <c:showBubbleSize val="0"/>
        </c:dLbls>
        <c:gapWidth val="75"/>
        <c:overlap val="40"/>
        <c:axId val="115428968"/>
        <c:axId val="115429360"/>
      </c:barChart>
      <c:catAx>
        <c:axId val="115428968"/>
        <c:scaling>
          <c:orientation val="minMax"/>
        </c:scaling>
        <c:delete val="0"/>
        <c:axPos val="b"/>
        <c:title>
          <c:tx>
            <c:rich>
              <a:bodyPr/>
              <a:lstStyle/>
              <a:p>
                <a:pPr>
                  <a:defRPr/>
                </a:pPr>
                <a:r>
                  <a:rPr lang="pt-BR"/>
                  <a:t>37</a:t>
                </a:r>
                <a:r>
                  <a:rPr lang="pt-BR" baseline="0"/>
                  <a:t> PADS COLETADOS</a:t>
                </a:r>
                <a:endParaRPr lang="pt-BR"/>
              </a:p>
            </c:rich>
          </c:tx>
          <c:layout>
            <c:manualLayout>
              <c:xMode val="edge"/>
              <c:yMode val="edge"/>
              <c:x val="2.9446587198781283E-2"/>
              <c:y val="0.90479983848172829"/>
            </c:manualLayout>
          </c:layout>
          <c:overlay val="0"/>
        </c:title>
        <c:numFmt formatCode="General" sourceLinked="0"/>
        <c:majorTickMark val="none"/>
        <c:minorTickMark val="none"/>
        <c:tickLblPos val="nextTo"/>
        <c:crossAx val="115429360"/>
        <c:crosses val="autoZero"/>
        <c:auto val="1"/>
        <c:lblAlgn val="ctr"/>
        <c:lblOffset val="100"/>
        <c:noMultiLvlLbl val="0"/>
      </c:catAx>
      <c:valAx>
        <c:axId val="115429360"/>
        <c:scaling>
          <c:orientation val="minMax"/>
        </c:scaling>
        <c:delete val="0"/>
        <c:axPos val="l"/>
        <c:majorGridlines/>
        <c:title>
          <c:tx>
            <c:rich>
              <a:bodyPr/>
              <a:lstStyle/>
              <a:p>
                <a:pPr>
                  <a:defRPr/>
                </a:pPr>
                <a:r>
                  <a:rPr lang="pt-BR"/>
                  <a:t>Média</a:t>
                </a:r>
                <a:r>
                  <a:rPr lang="pt-BR" baseline="0"/>
                  <a:t> de Dias</a:t>
                </a:r>
                <a:endParaRPr lang="pt-BR"/>
              </a:p>
            </c:rich>
          </c:tx>
          <c:overlay val="0"/>
        </c:title>
        <c:numFmt formatCode="General" sourceLinked="1"/>
        <c:majorTickMark val="none"/>
        <c:minorTickMark val="none"/>
        <c:tickLblPos val="nextTo"/>
        <c:crossAx val="115428968"/>
        <c:crosses val="autoZero"/>
        <c:crossBetween val="between"/>
      </c:valAx>
    </c:plotArea>
    <c:plotVisOnly val="1"/>
    <c:dispBlanksAs val="gap"/>
    <c:showDLblsOverMax val="0"/>
  </c:chart>
  <c:printSettings>
    <c:headerFooter/>
    <c:pageMargins b="0.78740157499999996" l="0.511811024" r="0.511811024" t="0.78740157499999996" header="0.31496062000000002" footer="0.3149606200000000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9"/>
    </mc:Choice>
    <mc:Fallback>
      <c:style val="9"/>
    </mc:Fallback>
  </mc:AlternateContent>
  <c:chart>
    <c:title>
      <c:tx>
        <c:rich>
          <a:bodyPr/>
          <a:lstStyle/>
          <a:p>
            <a:pPr>
              <a:defRPr/>
            </a:pPr>
            <a:r>
              <a:rPr lang="en-US"/>
              <a:t>MÉDIA GERAL</a:t>
            </a:r>
            <a:r>
              <a:rPr lang="en-US" baseline="0"/>
              <a:t> EM DIAS POR  SECRETARIA/COORDENADORIA</a:t>
            </a:r>
            <a:br>
              <a:rPr lang="en-US" baseline="0"/>
            </a:br>
            <a:endParaRPr lang="en-US"/>
          </a:p>
        </c:rich>
      </c:tx>
      <c:overlay val="0"/>
    </c:title>
    <c:autoTitleDeleted val="0"/>
    <c:plotArea>
      <c:layout/>
      <c:barChart>
        <c:barDir val="col"/>
        <c:grouping val="clustered"/>
        <c:varyColors val="0"/>
        <c:ser>
          <c:idx val="0"/>
          <c:order val="0"/>
          <c:tx>
            <c:strRef>
              <c:f>[1]Graficos!$E$2</c:f>
              <c:strCache>
                <c:ptCount val="1"/>
                <c:pt idx="0">
                  <c:v>MÉDIA GERAL</c:v>
                </c:pt>
              </c:strCache>
            </c:strRef>
          </c:tx>
          <c:spPr>
            <a:solidFill>
              <a:schemeClr val="accent2"/>
            </a:solidFill>
          </c:spPr>
          <c:invertIfNegative val="0"/>
          <c:dPt>
            <c:idx val="0"/>
            <c:invertIfNegative val="0"/>
            <c:bubble3D val="0"/>
            <c:spPr>
              <a:solidFill>
                <a:srgbClr val="92D050"/>
              </a:solidFill>
              <a:ln w="9525" cap="flat" cmpd="sng" algn="ctr">
                <a:solidFill>
                  <a:schemeClr val="accent3">
                    <a:shade val="95000"/>
                    <a:satMod val="105000"/>
                  </a:schemeClr>
                </a:solidFill>
                <a:prstDash val="solid"/>
              </a:ln>
              <a:effectLst>
                <a:outerShdw blurRad="40000" dist="20000" dir="5400000" rotWithShape="0">
                  <a:srgbClr val="000000">
                    <a:alpha val="38000"/>
                  </a:srgbClr>
                </a:outerShdw>
              </a:effectLst>
            </c:spPr>
          </c:dPt>
          <c:dPt>
            <c:idx val="1"/>
            <c:invertIfNegative val="0"/>
            <c:bubble3D val="0"/>
            <c:spPr>
              <a:solidFill>
                <a:schemeClr val="accent2"/>
              </a:solidFill>
              <a:ln w="9525" cap="flat" cmpd="sng" algn="ctr">
                <a:solidFill>
                  <a:schemeClr val="accent6">
                    <a:shade val="95000"/>
                    <a:satMod val="105000"/>
                  </a:schemeClr>
                </a:solidFill>
                <a:prstDash val="solid"/>
              </a:ln>
              <a:effectLst>
                <a:outerShdw blurRad="40000" dist="20000" dir="5400000" rotWithShape="0">
                  <a:srgbClr val="000000">
                    <a:alpha val="38000"/>
                  </a:srgbClr>
                </a:outerShdw>
              </a:effectLst>
            </c:spPr>
          </c:dPt>
          <c:dPt>
            <c:idx val="2"/>
            <c:invertIfNegative val="0"/>
            <c:bubble3D val="0"/>
            <c:spPr>
              <a:solidFill>
                <a:schemeClr val="accent3">
                  <a:lumMod val="20000"/>
                  <a:lumOff val="80000"/>
                </a:schemeClr>
              </a:solidFill>
            </c:spPr>
          </c:dPt>
          <c:dLbls>
            <c:spPr>
              <a:noFill/>
              <a:ln>
                <a:noFill/>
              </a:ln>
              <a:effectLst/>
            </c:spPr>
            <c:dLblPos val="in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[1]Graficos!$D$3:$D$5</c:f>
              <c:strCache>
                <c:ptCount val="3"/>
                <c:pt idx="0">
                  <c:v>Média para Coordenadoria de Segurança , Transporte e Apoio Administrativo</c:v>
                </c:pt>
                <c:pt idx="1">
                  <c:v>Média para Coordenadoria de Infraestrutura Predial</c:v>
                </c:pt>
                <c:pt idx="2">
                  <c:v>Média Geral(2 Coordenadorias)</c:v>
                </c:pt>
              </c:strCache>
            </c:strRef>
          </c:cat>
          <c:val>
            <c:numRef>
              <c:f>[1]Graficos!$E$3:$E$5</c:f>
              <c:numCache>
                <c:formatCode>General</c:formatCode>
                <c:ptCount val="3"/>
                <c:pt idx="0">
                  <c:v>170</c:v>
                </c:pt>
                <c:pt idx="1">
                  <c:v>173</c:v>
                </c:pt>
                <c:pt idx="2">
                  <c:v>171.5</c:v>
                </c:pt>
              </c:numCache>
            </c:numRef>
          </c:val>
        </c:ser>
        <c:dLbls>
          <c:showLegendKey val="0"/>
          <c:showVal val="0"/>
          <c:showCatName val="0"/>
          <c:showSerName val="0"/>
          <c:showPercent val="0"/>
          <c:showBubbleSize val="0"/>
        </c:dLbls>
        <c:gapWidth val="75"/>
        <c:overlap val="40"/>
        <c:axId val="519619536"/>
        <c:axId val="519619144"/>
      </c:barChart>
      <c:catAx>
        <c:axId val="519619536"/>
        <c:scaling>
          <c:orientation val="minMax"/>
        </c:scaling>
        <c:delete val="0"/>
        <c:axPos val="b"/>
        <c:title>
          <c:tx>
            <c:rich>
              <a:bodyPr/>
              <a:lstStyle/>
              <a:p>
                <a:pPr>
                  <a:defRPr/>
                </a:pPr>
                <a:r>
                  <a:rPr lang="pt-BR"/>
                  <a:t>37</a:t>
                </a:r>
                <a:r>
                  <a:rPr lang="pt-BR" baseline="0"/>
                  <a:t> PADS COLETADOS</a:t>
                </a:r>
                <a:endParaRPr lang="pt-BR"/>
              </a:p>
            </c:rich>
          </c:tx>
          <c:layout>
            <c:manualLayout>
              <c:xMode val="edge"/>
              <c:yMode val="edge"/>
              <c:x val="1.8014550564072147E-2"/>
              <c:y val="0.90833830098024626"/>
            </c:manualLayout>
          </c:layout>
          <c:overlay val="0"/>
        </c:title>
        <c:numFmt formatCode="General" sourceLinked="0"/>
        <c:majorTickMark val="none"/>
        <c:minorTickMark val="none"/>
        <c:tickLblPos val="nextTo"/>
        <c:crossAx val="519619144"/>
        <c:crosses val="autoZero"/>
        <c:auto val="1"/>
        <c:lblAlgn val="ctr"/>
        <c:lblOffset val="100"/>
        <c:noMultiLvlLbl val="0"/>
      </c:catAx>
      <c:valAx>
        <c:axId val="519619144"/>
        <c:scaling>
          <c:orientation val="minMax"/>
        </c:scaling>
        <c:delete val="0"/>
        <c:axPos val="l"/>
        <c:majorGridlines/>
        <c:title>
          <c:tx>
            <c:rich>
              <a:bodyPr/>
              <a:lstStyle/>
              <a:p>
                <a:pPr>
                  <a:defRPr/>
                </a:pPr>
                <a:r>
                  <a:rPr lang="pt-BR"/>
                  <a:t>Média Dias</a:t>
                </a:r>
              </a:p>
            </c:rich>
          </c:tx>
          <c:overlay val="0"/>
        </c:title>
        <c:numFmt formatCode="General" sourceLinked="1"/>
        <c:majorTickMark val="none"/>
        <c:minorTickMark val="none"/>
        <c:tickLblPos val="nextTo"/>
        <c:crossAx val="519619536"/>
        <c:crosses val="autoZero"/>
        <c:crossBetween val="between"/>
        <c:majorUnit val="1"/>
      </c:valAx>
    </c:plotArea>
    <c:plotVisOnly val="1"/>
    <c:dispBlanksAs val="gap"/>
    <c:showDLblsOverMax val="0"/>
  </c:chart>
  <c:printSettings>
    <c:headerFooter/>
    <c:pageMargins b="0.78740157499999996" l="0.511811024" r="0.511811024" t="0.78740157499999996" header="0.31496062000000002" footer="0.3149606200000000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37"/>
    </mc:Choice>
    <mc:Fallback>
      <c:style val="37"/>
    </mc:Fallback>
  </mc:AlternateContent>
  <c:clrMapOvr bg1="lt1" tx1="dk1" bg2="lt2" tx2="dk2" accent1="accent1" accent2="accent2" accent3="accent3" accent4="accent4" accent5="accent5" accent6="accent6" hlink="hlink" folHlink="folHlink"/>
  <c:chart>
    <c:title>
      <c:tx>
        <c:rich>
          <a:bodyPr/>
          <a:lstStyle/>
          <a:p>
            <a:pPr>
              <a:defRPr/>
            </a:pPr>
            <a:r>
              <a:rPr lang="pt-BR"/>
              <a:t>GRÁFICO DE PARETO ATUAL PARA  MÉDIA DE DIAS POR </a:t>
            </a:r>
            <a:r>
              <a:rPr lang="pt-BR" baseline="0"/>
              <a:t> SECRETARIA/COORDENADORIA</a:t>
            </a:r>
            <a:endParaRPr lang="pt-BR"/>
          </a:p>
        </c:rich>
      </c:tx>
      <c:overlay val="0"/>
    </c:title>
    <c:autoTitleDeleted val="0"/>
    <c:plotArea>
      <c:layout/>
      <c:barChart>
        <c:barDir val="col"/>
        <c:grouping val="clustered"/>
        <c:varyColors val="0"/>
        <c:ser>
          <c:idx val="0"/>
          <c:order val="0"/>
          <c:invertIfNegative val="0"/>
          <c:dPt>
            <c:idx val="0"/>
            <c:invertIfNegative val="0"/>
            <c:bubble3D val="0"/>
            <c:spPr>
              <a:solidFill>
                <a:schemeClr val="tx2"/>
              </a:solidFill>
            </c:spPr>
          </c:dPt>
          <c:dPt>
            <c:idx val="1"/>
            <c:invertIfNegative val="0"/>
            <c:bubble3D val="0"/>
            <c:spPr>
              <a:solidFill>
                <a:schemeClr val="accent6"/>
              </a:solidFill>
            </c:spPr>
          </c:dPt>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[2]FILTROS_DINAMICOS!$P$25:$P$27</c:f>
              <c:numCache>
                <c:formatCode>General</c:formatCode>
                <c:ptCount val="3"/>
                <c:pt idx="0">
                  <c:v>1.17</c:v>
                </c:pt>
                <c:pt idx="1">
                  <c:v>12.82</c:v>
                </c:pt>
                <c:pt idx="2">
                  <c:v>4.09</c:v>
                </c:pt>
              </c:numCache>
            </c:numRef>
          </c:val>
          <c:extLst>
            <c:ext xmlns:c15="http://schemas.microsoft.com/office/drawing/2012/chart" uri="{02D57815-91ED-43cb-92C2-25804820EDAC}">
              <c15:filteredSeriesTitle>
                <c15:tx>
                  <c:strRef>
                    <c:extLst>
                      <c:ext uri="{02D57815-91ED-43cb-92C2-25804820EDAC}">
                        <c15:formulaRef>
                          <c15:sqref>[2]FILTROS_DINAMICOS!$P$24</c15:sqref>
                        </c15:formulaRef>
                      </c:ext>
                    </c:extLst>
                    <c:strCache>
                      <c:ptCount val="1"/>
                      <c:pt idx="0">
                        <c:v>MEDIA DE DIAS</c:v>
                      </c:pt>
                    </c:strCache>
                  </c:strRef>
                </c15:tx>
              </c15:filteredSeriesTitle>
            </c:ext>
            <c:ext xmlns:c15="http://schemas.microsoft.com/office/drawing/2012/chart" uri="{02D57815-91ED-43cb-92C2-25804820EDAC}">
              <c15:filteredCategoryTitle>
                <c15:cat>
                  <c:strRef>
                    <c:extLst>
                      <c:ext uri="{02D57815-91ED-43cb-92C2-25804820EDAC}">
                        <c15:formulaRef>
                          <c15:sqref>[2]FILTROS_DINAMICOS!$O$25:$O$27</c15:sqref>
                        </c15:formulaRef>
                      </c:ext>
                    </c:extLst>
                    <c:strCache>
                      <c:ptCount val="3"/>
                      <c:pt idx="0">
                        <c:v>Secretaria de Gestão de Serviços</c:v>
                      </c:pt>
                      <c:pt idx="1">
                        <c:v>Coordenadoria de Infra Estrutura Predial</c:v>
                      </c:pt>
                      <c:pt idx="2">
                        <c:v>Coordenadoria de Segurança, Transporte e Apoio Administrativo</c:v>
                      </c:pt>
                    </c:strCache>
                  </c:strRef>
                </c15:cat>
              </c15:filteredCategoryTitle>
            </c:ext>
          </c:extLst>
        </c:ser>
        <c:dLbls>
          <c:showLegendKey val="0"/>
          <c:showVal val="0"/>
          <c:showCatName val="0"/>
          <c:showSerName val="0"/>
          <c:showPercent val="0"/>
          <c:showBubbleSize val="0"/>
        </c:dLbls>
        <c:gapWidth val="150"/>
        <c:axId val="519618752"/>
        <c:axId val="519621104"/>
      </c:barChart>
      <c:lineChart>
        <c:grouping val="standard"/>
        <c:varyColors val="0"/>
        <c:ser>
          <c:idx val="1"/>
          <c:order val="1"/>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[2]FILTROS_DINAMICOS!$Q$25:$Q$27</c:f>
              <c:numCache>
                <c:formatCode>0.00</c:formatCode>
                <c:ptCount val="3"/>
                <c:pt idx="0">
                  <c:v>1.17</c:v>
                </c:pt>
                <c:pt idx="1">
                  <c:v>13.99</c:v>
                </c:pt>
                <c:pt idx="2">
                  <c:v>18.079999999999998</c:v>
                </c:pt>
              </c:numCache>
            </c:numRef>
          </c:val>
          <c:smooth val="0"/>
          <c:extLst>
            <c:ext xmlns:c15="http://schemas.microsoft.com/office/drawing/2012/chart" uri="{02D57815-91ED-43cb-92C2-25804820EDAC}">
              <c15:filteredSeriesTitle>
                <c15:tx>
                  <c:strRef>
                    <c:extLst>
                      <c:ext uri="{02D57815-91ED-43cb-92C2-25804820EDAC}">
                        <c15:formulaRef>
                          <c15:sqref>[2]FILTROS_DINAMICOS!$Q$24</c15:sqref>
                        </c15:formulaRef>
                      </c:ext>
                    </c:extLst>
                    <c:strCache>
                      <c:ptCount val="1"/>
                      <c:pt idx="0">
                        <c:v>Cumulativo</c:v>
                      </c:pt>
                    </c:strCache>
                  </c:strRef>
                </c15:tx>
              </c15:filteredSeriesTitle>
            </c:ext>
            <c:ext xmlns:c15="http://schemas.microsoft.com/office/drawing/2012/chart" uri="{02D57815-91ED-43cb-92C2-25804820EDAC}">
              <c15:filteredCategoryTitle>
                <c15:cat>
                  <c:strRef>
                    <c:extLst>
                      <c:ext uri="{02D57815-91ED-43cb-92C2-25804820EDAC}">
                        <c15:formulaRef>
                          <c15:sqref>[2]FILTROS_DINAMICOS!$O$25:$O$27</c15:sqref>
                        </c15:formulaRef>
                      </c:ext>
                    </c:extLst>
                    <c:strCache>
                      <c:ptCount val="3"/>
                      <c:pt idx="0">
                        <c:v>Secretaria de Gestão de Serviços</c:v>
                      </c:pt>
                      <c:pt idx="1">
                        <c:v>Coordenadoria de Infra Estrutura Predial</c:v>
                      </c:pt>
                      <c:pt idx="2">
                        <c:v>Coordenadoria de Segurança, Transporte e Apoio Administrativo</c:v>
                      </c:pt>
                    </c:strCache>
                  </c:strRef>
                </c15:cat>
              </c15:filteredCategoryTitle>
            </c:ext>
          </c:extLst>
        </c:ser>
        <c:ser>
          <c:idx val="2"/>
          <c:order val="2"/>
          <c:val>
            <c:numRef>
              <c:f>[2]FILTROS_DINAMICOS!$R$25:$R$27</c:f>
              <c:numCache>
                <c:formatCode>0.00%</c:formatCode>
                <c:ptCount val="3"/>
                <c:pt idx="0">
                  <c:v>6.4712389380530977E-2</c:v>
                </c:pt>
                <c:pt idx="1">
                  <c:v>0.77378318584070804</c:v>
                </c:pt>
                <c:pt idx="2">
                  <c:v>1</c:v>
                </c:pt>
              </c:numCache>
            </c:numRef>
          </c:val>
          <c:smooth val="0"/>
          <c:extLst>
            <c:ext xmlns:c15="http://schemas.microsoft.com/office/drawing/2012/chart" uri="{02D57815-91ED-43cb-92C2-25804820EDAC}">
              <c15:filteredSeriesTitle>
                <c15:tx>
                  <c:strRef>
                    <c:extLst>
                      <c:ext uri="{02D57815-91ED-43cb-92C2-25804820EDAC}">
                        <c15:formulaRef>
                          <c15:sqref>[2]FILTROS_DINAMICOS!$R$24</c15:sqref>
                        </c15:formulaRef>
                      </c:ext>
                    </c:extLst>
                    <c:strCache>
                      <c:ptCount val="1"/>
                      <c:pt idx="0">
                        <c:v>% Cumulativo</c:v>
                      </c:pt>
                    </c:strCache>
                  </c:strRef>
                </c15:tx>
              </c15:filteredSeriesTitle>
            </c:ext>
            <c:ext xmlns:c15="http://schemas.microsoft.com/office/drawing/2012/chart" uri="{02D57815-91ED-43cb-92C2-25804820EDAC}">
              <c15:filteredCategoryTitle>
                <c15:cat>
                  <c:strRef>
                    <c:extLst>
                      <c:ext uri="{02D57815-91ED-43cb-92C2-25804820EDAC}">
                        <c15:formulaRef>
                          <c15:sqref>[2]FILTROS_DINAMICOS!$O$25:$O$27</c15:sqref>
                        </c15:formulaRef>
                      </c:ext>
                    </c:extLst>
                    <c:strCache>
                      <c:ptCount val="3"/>
                      <c:pt idx="0">
                        <c:v>Secretaria de Gestão de Serviços</c:v>
                      </c:pt>
                      <c:pt idx="1">
                        <c:v>Coordenadoria de Infra Estrutura Predial</c:v>
                      </c:pt>
                      <c:pt idx="2">
                        <c:v>Coordenadoria de Segurança, Transporte e Apoio Administrativo</c:v>
                      </c:pt>
                    </c:strCache>
                  </c:strRef>
                </c15:cat>
              </c15:filteredCategoryTitle>
            </c:ext>
          </c:extLst>
        </c:ser>
        <c:dLbls>
          <c:showLegendKey val="0"/>
          <c:showVal val="0"/>
          <c:showCatName val="0"/>
          <c:showSerName val="0"/>
          <c:showPercent val="0"/>
          <c:showBubbleSize val="0"/>
        </c:dLbls>
        <c:marker val="1"/>
        <c:smooth val="0"/>
        <c:axId val="519620320"/>
        <c:axId val="519619928"/>
      </c:lineChart>
      <c:catAx>
        <c:axId val="519618752"/>
        <c:scaling>
          <c:orientation val="minMax"/>
        </c:scaling>
        <c:delete val="0"/>
        <c:axPos val="b"/>
        <c:title>
          <c:tx>
            <c:rich>
              <a:bodyPr/>
              <a:lstStyle/>
              <a:p>
                <a:pPr>
                  <a:defRPr/>
                </a:pPr>
                <a:r>
                  <a:rPr lang="pt-BR"/>
                  <a:t>37</a:t>
                </a:r>
                <a:r>
                  <a:rPr lang="pt-BR" baseline="0"/>
                  <a:t> PADS COLETADOS</a:t>
                </a:r>
                <a:endParaRPr lang="pt-BR"/>
              </a:p>
            </c:rich>
          </c:tx>
          <c:overlay val="0"/>
        </c:title>
        <c:numFmt formatCode="General" sourceLinked="0"/>
        <c:majorTickMark val="out"/>
        <c:minorTickMark val="none"/>
        <c:tickLblPos val="nextTo"/>
        <c:crossAx val="519621104"/>
        <c:crosses val="autoZero"/>
        <c:auto val="1"/>
        <c:lblAlgn val="ctr"/>
        <c:lblOffset val="100"/>
        <c:noMultiLvlLbl val="0"/>
      </c:catAx>
      <c:valAx>
        <c:axId val="519621104"/>
        <c:scaling>
          <c:orientation val="minMax"/>
        </c:scaling>
        <c:delete val="0"/>
        <c:axPos val="l"/>
        <c:majorGridlines/>
        <c:title>
          <c:tx>
            <c:rich>
              <a:bodyPr/>
              <a:lstStyle/>
              <a:p>
                <a:pPr>
                  <a:defRPr/>
                </a:pPr>
                <a:r>
                  <a:rPr lang="pt-BR"/>
                  <a:t>MÉDIA</a:t>
                </a:r>
                <a:r>
                  <a:rPr lang="pt-BR" baseline="0"/>
                  <a:t> DE DIAS</a:t>
                </a:r>
                <a:endParaRPr lang="pt-BR"/>
              </a:p>
            </c:rich>
          </c:tx>
          <c:overlay val="0"/>
        </c:title>
        <c:numFmt formatCode="General" sourceLinked="1"/>
        <c:majorTickMark val="out"/>
        <c:minorTickMark val="none"/>
        <c:tickLblPos val="nextTo"/>
        <c:crossAx val="519618752"/>
        <c:crosses val="autoZero"/>
        <c:crossBetween val="between"/>
      </c:valAx>
      <c:valAx>
        <c:axId val="519619928"/>
        <c:scaling>
          <c:orientation val="minMax"/>
        </c:scaling>
        <c:delete val="0"/>
        <c:axPos val="r"/>
        <c:numFmt formatCode="0.00" sourceLinked="1"/>
        <c:majorTickMark val="out"/>
        <c:minorTickMark val="none"/>
        <c:tickLblPos val="nextTo"/>
        <c:crossAx val="519620320"/>
        <c:crosses val="max"/>
        <c:crossBetween val="between"/>
      </c:valAx>
      <c:catAx>
        <c:axId val="519620320"/>
        <c:scaling>
          <c:orientation val="minMax"/>
        </c:scaling>
        <c:delete val="1"/>
        <c:axPos val="b"/>
        <c:numFmt formatCode="General" sourceLinked="1"/>
        <c:majorTickMark val="out"/>
        <c:minorTickMark val="none"/>
        <c:tickLblPos val="nextTo"/>
        <c:crossAx val="519619928"/>
        <c:crosses val="autoZero"/>
        <c:auto val="1"/>
        <c:lblAlgn val="ctr"/>
        <c:lblOffset val="100"/>
        <c:noMultiLvlLbl val="0"/>
      </c:catAx>
      <c:dTable>
        <c:showHorzBorder val="1"/>
        <c:showVertBorder val="1"/>
        <c:showOutline val="1"/>
        <c:showKeys val="1"/>
      </c:dTable>
    </c:plotArea>
    <c:plotVisOnly val="1"/>
    <c:dispBlanksAs val="gap"/>
    <c:showDLblsOverMax val="0"/>
  </c:chart>
  <c:printSettings>
    <c:headerFooter/>
    <c:pageMargins b="0.78740157499999996" l="0.511811024" r="0.511811024" t="0.78740157499999996" header="0.31496062000000002" footer="0.3149606200000000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37"/>
    </mc:Choice>
    <mc:Fallback>
      <c:style val="37"/>
    </mc:Fallback>
  </mc:AlternateContent>
  <c:chart>
    <c:title>
      <c:tx>
        <c:rich>
          <a:bodyPr/>
          <a:lstStyle/>
          <a:p>
            <a:pPr>
              <a:defRPr/>
            </a:pPr>
            <a:r>
              <a:rPr lang="pt-BR"/>
              <a:t>GRÁFICO DE PARETO ATUAL PARA  MÉDIA DE DIAS POR </a:t>
            </a:r>
            <a:r>
              <a:rPr lang="pt-BR" baseline="0"/>
              <a:t> SECRETARIA/COORDENADORIA</a:t>
            </a:r>
            <a:endParaRPr lang="pt-BR"/>
          </a:p>
        </c:rich>
      </c:tx>
      <c:overlay val="0"/>
    </c:title>
    <c:autoTitleDeleted val="0"/>
    <c:plotArea>
      <c:layout/>
      <c:barChart>
        <c:barDir val="col"/>
        <c:grouping val="clustered"/>
        <c:varyColors val="0"/>
        <c:ser>
          <c:idx val="0"/>
          <c:order val="0"/>
          <c:invertIfNegative val="0"/>
          <c:dPt>
            <c:idx val="0"/>
            <c:invertIfNegative val="0"/>
            <c:bubble3D val="0"/>
            <c:spPr>
              <a:solidFill>
                <a:schemeClr val="tx2"/>
              </a:solidFill>
            </c:spPr>
          </c:dPt>
          <c:dPt>
            <c:idx val="1"/>
            <c:invertIfNegative val="0"/>
            <c:bubble3D val="0"/>
            <c:spPr>
              <a:solidFill>
                <a:schemeClr val="accent6"/>
              </a:solidFill>
            </c:spPr>
          </c:dPt>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[2]FILTROS_DINAMICOS!$P$25:$P$27</c:f>
              <c:numCache>
                <c:formatCode>General</c:formatCode>
                <c:ptCount val="3"/>
                <c:pt idx="0">
                  <c:v>1.17</c:v>
                </c:pt>
                <c:pt idx="1">
                  <c:v>12.82</c:v>
                </c:pt>
                <c:pt idx="2">
                  <c:v>4.09</c:v>
                </c:pt>
              </c:numCache>
            </c:numRef>
          </c:val>
          <c:extLst>
            <c:ext xmlns:c15="http://schemas.microsoft.com/office/drawing/2012/chart" uri="{02D57815-91ED-43cb-92C2-25804820EDAC}">
              <c15:filteredSeriesTitle>
                <c15:tx>
                  <c:strRef>
                    <c:extLst>
                      <c:ext uri="{02D57815-91ED-43cb-92C2-25804820EDAC}">
                        <c15:formulaRef>
                          <c15:sqref>[2]FILTROS_DINAMICOS!$P$24</c15:sqref>
                        </c15:formulaRef>
                      </c:ext>
                    </c:extLst>
                    <c:strCache>
                      <c:ptCount val="1"/>
                      <c:pt idx="0">
                        <c:v>MEDIA DE DIAS</c:v>
                      </c:pt>
                    </c:strCache>
                  </c:strRef>
                </c15:tx>
              </c15:filteredSeriesTitle>
            </c:ext>
            <c:ext xmlns:c15="http://schemas.microsoft.com/office/drawing/2012/chart" uri="{02D57815-91ED-43cb-92C2-25804820EDAC}">
              <c15:filteredCategoryTitle>
                <c15:cat>
                  <c:strRef>
                    <c:extLst>
                      <c:ext uri="{02D57815-91ED-43cb-92C2-25804820EDAC}">
                        <c15:formulaRef>
                          <c15:sqref>[2]FILTROS_DINAMICOS!$O$25:$O$27</c15:sqref>
                        </c15:formulaRef>
                      </c:ext>
                    </c:extLst>
                    <c:strCache>
                      <c:ptCount val="3"/>
                      <c:pt idx="0">
                        <c:v>Secretaria de Gestão de Serviços</c:v>
                      </c:pt>
                      <c:pt idx="1">
                        <c:v>Coordenadoria de Infra Estrutura Predial</c:v>
                      </c:pt>
                      <c:pt idx="2">
                        <c:v>Coordenadoria de Segurança, Transporte e Apoio Administrativo</c:v>
                      </c:pt>
                    </c:strCache>
                  </c:strRef>
                </c15:cat>
              </c15:filteredCategoryTitle>
            </c:ext>
          </c:extLst>
        </c:ser>
        <c:dLbls>
          <c:showLegendKey val="0"/>
          <c:showVal val="0"/>
          <c:showCatName val="0"/>
          <c:showSerName val="0"/>
          <c:showPercent val="0"/>
          <c:showBubbleSize val="0"/>
        </c:dLbls>
        <c:gapWidth val="150"/>
        <c:axId val="519621496"/>
        <c:axId val="360108848"/>
      </c:barChart>
      <c:lineChart>
        <c:grouping val="standard"/>
        <c:varyColors val="0"/>
        <c:ser>
          <c:idx val="1"/>
          <c:order val="1"/>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[2]FILTROS_DINAMICOS!$Q$25:$Q$27</c:f>
              <c:numCache>
                <c:formatCode>0.00</c:formatCode>
                <c:ptCount val="3"/>
                <c:pt idx="0">
                  <c:v>1.17</c:v>
                </c:pt>
                <c:pt idx="1">
                  <c:v>13.99</c:v>
                </c:pt>
                <c:pt idx="2">
                  <c:v>18.079999999999998</c:v>
                </c:pt>
              </c:numCache>
            </c:numRef>
          </c:val>
          <c:smooth val="0"/>
          <c:extLst>
            <c:ext xmlns:c15="http://schemas.microsoft.com/office/drawing/2012/chart" uri="{02D57815-91ED-43cb-92C2-25804820EDAC}">
              <c15:filteredSeriesTitle>
                <c15:tx>
                  <c:strRef>
                    <c:extLst>
                      <c:ext uri="{02D57815-91ED-43cb-92C2-25804820EDAC}">
                        <c15:formulaRef>
                          <c15:sqref>[2]FILTROS_DINAMICOS!$Q$24</c15:sqref>
                        </c15:formulaRef>
                      </c:ext>
                    </c:extLst>
                    <c:strCache>
                      <c:ptCount val="1"/>
                      <c:pt idx="0">
                        <c:v>Cumulativo</c:v>
                      </c:pt>
                    </c:strCache>
                  </c:strRef>
                </c15:tx>
              </c15:filteredSeriesTitle>
            </c:ext>
            <c:ext xmlns:c15="http://schemas.microsoft.com/office/drawing/2012/chart" uri="{02D57815-91ED-43cb-92C2-25804820EDAC}">
              <c15:filteredCategoryTitle>
                <c15:cat>
                  <c:strRef>
                    <c:extLst>
                      <c:ext uri="{02D57815-91ED-43cb-92C2-25804820EDAC}">
                        <c15:formulaRef>
                          <c15:sqref>[2]FILTROS_DINAMICOS!$O$25:$O$27</c15:sqref>
                        </c15:formulaRef>
                      </c:ext>
                    </c:extLst>
                    <c:strCache>
                      <c:ptCount val="3"/>
                      <c:pt idx="0">
                        <c:v>Secretaria de Gestão de Serviços</c:v>
                      </c:pt>
                      <c:pt idx="1">
                        <c:v>Coordenadoria de Infra Estrutura Predial</c:v>
                      </c:pt>
                      <c:pt idx="2">
                        <c:v>Coordenadoria de Segurança, Transporte e Apoio Administrativo</c:v>
                      </c:pt>
                    </c:strCache>
                  </c:strRef>
                </c15:cat>
              </c15:filteredCategoryTitle>
            </c:ext>
          </c:extLst>
        </c:ser>
        <c:ser>
          <c:idx val="2"/>
          <c:order val="2"/>
          <c:val>
            <c:numRef>
              <c:f>[2]FILTROS_DINAMICOS!$R$25:$R$27</c:f>
              <c:numCache>
                <c:formatCode>0.00%</c:formatCode>
                <c:ptCount val="3"/>
                <c:pt idx="0">
                  <c:v>6.4712389380530977E-2</c:v>
                </c:pt>
                <c:pt idx="1">
                  <c:v>0.77378318584070804</c:v>
                </c:pt>
                <c:pt idx="2">
                  <c:v>1</c:v>
                </c:pt>
              </c:numCache>
            </c:numRef>
          </c:val>
          <c:smooth val="0"/>
          <c:extLst>
            <c:ext xmlns:c15="http://schemas.microsoft.com/office/drawing/2012/chart" uri="{02D57815-91ED-43cb-92C2-25804820EDAC}">
              <c15:filteredSeriesTitle>
                <c15:tx>
                  <c:strRef>
                    <c:extLst>
                      <c:ext uri="{02D57815-91ED-43cb-92C2-25804820EDAC}">
                        <c15:formulaRef>
                          <c15:sqref>[2]FILTROS_DINAMICOS!$R$24</c15:sqref>
                        </c15:formulaRef>
                      </c:ext>
                    </c:extLst>
                    <c:strCache>
                      <c:ptCount val="1"/>
                      <c:pt idx="0">
                        <c:v>% Cumulativo</c:v>
                      </c:pt>
                    </c:strCache>
                  </c:strRef>
                </c15:tx>
              </c15:filteredSeriesTitle>
            </c:ext>
            <c:ext xmlns:c15="http://schemas.microsoft.com/office/drawing/2012/chart" uri="{02D57815-91ED-43cb-92C2-25804820EDAC}">
              <c15:filteredCategoryTitle>
                <c15:cat>
                  <c:strRef>
                    <c:extLst>
                      <c:ext uri="{02D57815-91ED-43cb-92C2-25804820EDAC}">
                        <c15:formulaRef>
                          <c15:sqref>[2]FILTROS_DINAMICOS!$O$25:$O$27</c15:sqref>
                        </c15:formulaRef>
                      </c:ext>
                    </c:extLst>
                    <c:strCache>
                      <c:ptCount val="3"/>
                      <c:pt idx="0">
                        <c:v>Secretaria de Gestão de Serviços</c:v>
                      </c:pt>
                      <c:pt idx="1">
                        <c:v>Coordenadoria de Infra Estrutura Predial</c:v>
                      </c:pt>
                      <c:pt idx="2">
                        <c:v>Coordenadoria de Segurança, Transporte e Apoio Administrativo</c:v>
                      </c:pt>
                    </c:strCache>
                  </c:strRef>
                </c15:cat>
              </c15:filteredCategoryTitle>
            </c:ext>
          </c:extLst>
        </c:ser>
        <c:dLbls>
          <c:showLegendKey val="0"/>
          <c:showVal val="0"/>
          <c:showCatName val="0"/>
          <c:showSerName val="0"/>
          <c:showPercent val="0"/>
          <c:showBubbleSize val="0"/>
        </c:dLbls>
        <c:marker val="1"/>
        <c:smooth val="0"/>
        <c:axId val="360105320"/>
        <c:axId val="360107280"/>
      </c:lineChart>
      <c:catAx>
        <c:axId val="519621496"/>
        <c:scaling>
          <c:orientation val="minMax"/>
        </c:scaling>
        <c:delete val="0"/>
        <c:axPos val="b"/>
        <c:title>
          <c:tx>
            <c:rich>
              <a:bodyPr/>
              <a:lstStyle/>
              <a:p>
                <a:pPr>
                  <a:defRPr/>
                </a:pPr>
                <a:r>
                  <a:rPr lang="pt-BR"/>
                  <a:t>37</a:t>
                </a:r>
                <a:r>
                  <a:rPr lang="pt-BR" baseline="0"/>
                  <a:t> PADS COLETADOS</a:t>
                </a:r>
                <a:endParaRPr lang="pt-BR"/>
              </a:p>
            </c:rich>
          </c:tx>
          <c:overlay val="0"/>
        </c:title>
        <c:numFmt formatCode="General" sourceLinked="0"/>
        <c:majorTickMark val="out"/>
        <c:minorTickMark val="none"/>
        <c:tickLblPos val="nextTo"/>
        <c:crossAx val="360108848"/>
        <c:crosses val="autoZero"/>
        <c:auto val="1"/>
        <c:lblAlgn val="ctr"/>
        <c:lblOffset val="100"/>
        <c:noMultiLvlLbl val="0"/>
      </c:catAx>
      <c:valAx>
        <c:axId val="360108848"/>
        <c:scaling>
          <c:orientation val="minMax"/>
        </c:scaling>
        <c:delete val="0"/>
        <c:axPos val="l"/>
        <c:majorGridlines/>
        <c:title>
          <c:tx>
            <c:rich>
              <a:bodyPr/>
              <a:lstStyle/>
              <a:p>
                <a:pPr>
                  <a:defRPr/>
                </a:pPr>
                <a:r>
                  <a:rPr lang="pt-BR"/>
                  <a:t>MÉDIA</a:t>
                </a:r>
                <a:r>
                  <a:rPr lang="pt-BR" baseline="0"/>
                  <a:t> DE DIAS</a:t>
                </a:r>
                <a:endParaRPr lang="pt-BR"/>
              </a:p>
            </c:rich>
          </c:tx>
          <c:overlay val="0"/>
        </c:title>
        <c:numFmt formatCode="General" sourceLinked="1"/>
        <c:majorTickMark val="out"/>
        <c:minorTickMark val="none"/>
        <c:tickLblPos val="nextTo"/>
        <c:crossAx val="519621496"/>
        <c:crosses val="autoZero"/>
        <c:crossBetween val="between"/>
      </c:valAx>
      <c:valAx>
        <c:axId val="360107280"/>
        <c:scaling>
          <c:orientation val="minMax"/>
        </c:scaling>
        <c:delete val="0"/>
        <c:axPos val="r"/>
        <c:numFmt formatCode="0.00" sourceLinked="1"/>
        <c:majorTickMark val="out"/>
        <c:minorTickMark val="none"/>
        <c:tickLblPos val="nextTo"/>
        <c:crossAx val="360105320"/>
        <c:crosses val="max"/>
        <c:crossBetween val="between"/>
      </c:valAx>
      <c:catAx>
        <c:axId val="360105320"/>
        <c:scaling>
          <c:orientation val="minMax"/>
        </c:scaling>
        <c:delete val="1"/>
        <c:axPos val="b"/>
        <c:numFmt formatCode="General" sourceLinked="1"/>
        <c:majorTickMark val="out"/>
        <c:minorTickMark val="none"/>
        <c:tickLblPos val="nextTo"/>
        <c:crossAx val="360107280"/>
        <c:crosses val="autoZero"/>
        <c:auto val="1"/>
        <c:lblAlgn val="ctr"/>
        <c:lblOffset val="100"/>
        <c:noMultiLvlLbl val="0"/>
      </c:catAx>
      <c:dTable>
        <c:showHorzBorder val="1"/>
        <c:showVertBorder val="1"/>
        <c:showOutline val="1"/>
        <c:showKeys val="1"/>
      </c:dTable>
    </c:plotArea>
    <c:plotVisOnly val="1"/>
    <c:dispBlanksAs val="gap"/>
    <c:showDLblsOverMax val="0"/>
  </c:chart>
  <c:printSettings>
    <c:headerFooter/>
    <c:pageMargins b="0.78740157499999996" l="0.511811024" r="0.511811024" t="0.78740157499999996" header="0.31496062000000002" footer="0.3149606200000000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37"/>
    </mc:Choice>
    <mc:Fallback>
      <c:style val="37"/>
    </mc:Fallback>
  </mc:AlternateContent>
  <c:clrMapOvr bg1="lt1" tx1="dk1" bg2="lt2" tx2="dk2" accent1="accent1" accent2="accent2" accent3="accent3" accent4="accent4" accent5="accent5" accent6="accent6" hlink="hlink" folHlink="folHlink"/>
  <c:chart>
    <c:title>
      <c:tx>
        <c:rich>
          <a:bodyPr/>
          <a:lstStyle/>
          <a:p>
            <a:pPr>
              <a:defRPr/>
            </a:pPr>
            <a:r>
              <a:rPr lang="pt-BR"/>
              <a:t>GRÁFICO DE PARETO PARA  MÉDIA DE DIAS POR FORMA DE CONTRATAÇÃO</a:t>
            </a:r>
          </a:p>
        </c:rich>
      </c:tx>
      <c:layout>
        <c:manualLayout>
          <c:xMode val="edge"/>
          <c:yMode val="edge"/>
          <c:x val="0.11488175891003215"/>
          <c:y val="2.0178038085649681E-2"/>
        </c:manualLayout>
      </c:layout>
      <c:overlay val="0"/>
    </c:title>
    <c:autoTitleDeleted val="0"/>
    <c:plotArea>
      <c:layout/>
      <c:barChart>
        <c:barDir val="col"/>
        <c:grouping val="clustered"/>
        <c:varyColors val="0"/>
        <c:ser>
          <c:idx val="0"/>
          <c:order val="0"/>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[2]FILTROS_DINAMICOS!$B$17:$B$19</c:f>
              <c:numCache>
                <c:formatCode>0.00</c:formatCode>
                <c:ptCount val="3"/>
                <c:pt idx="0">
                  <c:v>3.3901868178002057</c:v>
                </c:pt>
                <c:pt idx="1">
                  <c:v>3.6441539797008633</c:v>
                </c:pt>
                <c:pt idx="2">
                  <c:v>3.6562659642401263</c:v>
                </c:pt>
              </c:numCache>
            </c:numRef>
          </c:val>
          <c:extLst>
            <c:ext xmlns:c15="http://schemas.microsoft.com/office/drawing/2012/chart" uri="{02D57815-91ED-43cb-92C2-25804820EDAC}">
              <c15:filteredSeriesTitle>
                <c15:tx>
                  <c:strRef>
                    <c:extLst>
                      <c:ext uri="{02D57815-91ED-43cb-92C2-25804820EDAC}">
                        <c15:formulaRef>
                          <c15:sqref>[2]FILTROS_DINAMICOS!$B$16</c15:sqref>
                        </c15:formulaRef>
                      </c:ext>
                    </c:extLst>
                    <c:strCache>
                      <c:ptCount val="1"/>
                      <c:pt idx="0">
                        <c:v>MEDIA DE DIAS</c:v>
                      </c:pt>
                    </c:strCache>
                  </c:strRef>
                </c15:tx>
              </c15:filteredSeriesTitle>
            </c:ext>
            <c:ext xmlns:c15="http://schemas.microsoft.com/office/drawing/2012/chart" uri="{02D57815-91ED-43cb-92C2-25804820EDAC}">
              <c15:filteredCategoryTitle>
                <c15:cat>
                  <c:strRef>
                    <c:extLst>
                      <c:ext uri="{02D57815-91ED-43cb-92C2-25804820EDAC}">
                        <c15:formulaRef>
                          <c15:sqref>[2]FILTROS_DINAMICOS!$A$17:$A$19</c15:sqref>
                        </c15:formulaRef>
                      </c:ext>
                    </c:extLst>
                    <c:strCache>
                      <c:ptCount val="3"/>
                      <c:pt idx="0">
                        <c:v>DISPENSA</c:v>
                      </c:pt>
                      <c:pt idx="1">
                        <c:v>Licitação</c:v>
                      </c:pt>
                      <c:pt idx="2">
                        <c:v>Registro de Preços</c:v>
                      </c:pt>
                    </c:strCache>
                  </c:strRef>
                </c15:cat>
              </c15:filteredCategoryTitle>
            </c:ext>
          </c:extLst>
        </c:ser>
        <c:dLbls>
          <c:showLegendKey val="0"/>
          <c:showVal val="0"/>
          <c:showCatName val="0"/>
          <c:showSerName val="0"/>
          <c:showPercent val="0"/>
          <c:showBubbleSize val="0"/>
        </c:dLbls>
        <c:gapWidth val="150"/>
        <c:axId val="360106888"/>
        <c:axId val="360106496"/>
      </c:barChart>
      <c:lineChart>
        <c:grouping val="standard"/>
        <c:varyColors val="0"/>
        <c:ser>
          <c:idx val="1"/>
          <c:order val="1"/>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[2]FILTROS_DINAMICOS!$C$17:$C$19</c:f>
              <c:numCache>
                <c:formatCode>0.00</c:formatCode>
                <c:ptCount val="3"/>
                <c:pt idx="0">
                  <c:v>3.3901868178002057</c:v>
                </c:pt>
                <c:pt idx="1">
                  <c:v>7.034340797501069</c:v>
                </c:pt>
                <c:pt idx="2">
                  <c:v>10.690606761741195</c:v>
                </c:pt>
              </c:numCache>
            </c:numRef>
          </c:val>
          <c:smooth val="0"/>
          <c:extLst>
            <c:ext xmlns:c15="http://schemas.microsoft.com/office/drawing/2012/chart" uri="{02D57815-91ED-43cb-92C2-25804820EDAC}">
              <c15:filteredSeriesTitle>
                <c15:tx>
                  <c:strRef>
                    <c:extLst>
                      <c:ext uri="{02D57815-91ED-43cb-92C2-25804820EDAC}">
                        <c15:formulaRef>
                          <c15:sqref>[2]FILTROS_DINAMICOS!$C$16</c15:sqref>
                        </c15:formulaRef>
                      </c:ext>
                    </c:extLst>
                    <c:strCache>
                      <c:ptCount val="1"/>
                      <c:pt idx="0">
                        <c:v>Cumulativo</c:v>
                      </c:pt>
                    </c:strCache>
                  </c:strRef>
                </c15:tx>
              </c15:filteredSeriesTitle>
            </c:ext>
            <c:ext xmlns:c15="http://schemas.microsoft.com/office/drawing/2012/chart" uri="{02D57815-91ED-43cb-92C2-25804820EDAC}">
              <c15:filteredCategoryTitle>
                <c15:cat>
                  <c:strRef>
                    <c:extLst>
                      <c:ext uri="{02D57815-91ED-43cb-92C2-25804820EDAC}">
                        <c15:formulaRef>
                          <c15:sqref>[2]FILTROS_DINAMICOS!$A$17:$A$19</c15:sqref>
                        </c15:formulaRef>
                      </c:ext>
                    </c:extLst>
                    <c:strCache>
                      <c:ptCount val="3"/>
                      <c:pt idx="0">
                        <c:v>DISPENSA</c:v>
                      </c:pt>
                      <c:pt idx="1">
                        <c:v>Licitação</c:v>
                      </c:pt>
                      <c:pt idx="2">
                        <c:v>Registro de Preços</c:v>
                      </c:pt>
                    </c:strCache>
                  </c:strRef>
                </c15:cat>
              </c15:filteredCategoryTitle>
            </c:ext>
          </c:extLst>
        </c:ser>
        <c:ser>
          <c:idx val="2"/>
          <c:order val="2"/>
          <c:val>
            <c:numRef>
              <c:f>[2]FILTROS_DINAMICOS!$D$17:$D$19</c:f>
              <c:numCache>
                <c:formatCode>0.00%</c:formatCode>
                <c:ptCount val="3"/>
                <c:pt idx="0">
                  <c:v>0.31711827900477751</c:v>
                </c:pt>
                <c:pt idx="1">
                  <c:v>0.65799266162095515</c:v>
                </c:pt>
                <c:pt idx="2">
                  <c:v>1</c:v>
                </c:pt>
              </c:numCache>
            </c:numRef>
          </c:val>
          <c:smooth val="0"/>
          <c:extLst>
            <c:ext xmlns:c15="http://schemas.microsoft.com/office/drawing/2012/chart" uri="{02D57815-91ED-43cb-92C2-25804820EDAC}">
              <c15:filteredSeriesTitle>
                <c15:tx>
                  <c:strRef>
                    <c:extLst>
                      <c:ext uri="{02D57815-91ED-43cb-92C2-25804820EDAC}">
                        <c15:formulaRef>
                          <c15:sqref>[2]FILTROS_DINAMICOS!$D$16</c15:sqref>
                        </c15:formulaRef>
                      </c:ext>
                    </c:extLst>
                    <c:strCache>
                      <c:ptCount val="1"/>
                      <c:pt idx="0">
                        <c:v>% Cumulativo</c:v>
                      </c:pt>
                    </c:strCache>
                  </c:strRef>
                </c15:tx>
              </c15:filteredSeriesTitle>
            </c:ext>
            <c:ext xmlns:c15="http://schemas.microsoft.com/office/drawing/2012/chart" uri="{02D57815-91ED-43cb-92C2-25804820EDAC}">
              <c15:filteredCategoryTitle>
                <c15:cat>
                  <c:strRef>
                    <c:extLst>
                      <c:ext uri="{02D57815-91ED-43cb-92C2-25804820EDAC}">
                        <c15:formulaRef>
                          <c15:sqref>[2]FILTROS_DINAMICOS!$A$17:$A$19</c15:sqref>
                        </c15:formulaRef>
                      </c:ext>
                    </c:extLst>
                    <c:strCache>
                      <c:ptCount val="3"/>
                      <c:pt idx="0">
                        <c:v>DISPENSA</c:v>
                      </c:pt>
                      <c:pt idx="1">
                        <c:v>Licitação</c:v>
                      </c:pt>
                      <c:pt idx="2">
                        <c:v>Registro de Preços</c:v>
                      </c:pt>
                    </c:strCache>
                  </c:strRef>
                </c15:cat>
              </c15:filteredCategoryTitle>
            </c:ext>
          </c:extLst>
        </c:ser>
        <c:dLbls>
          <c:showLegendKey val="0"/>
          <c:showVal val="0"/>
          <c:showCatName val="0"/>
          <c:showSerName val="0"/>
          <c:showPercent val="0"/>
          <c:showBubbleSize val="0"/>
        </c:dLbls>
        <c:marker val="1"/>
        <c:smooth val="0"/>
        <c:axId val="360108456"/>
        <c:axId val="360107672"/>
      </c:lineChart>
      <c:catAx>
        <c:axId val="360106888"/>
        <c:scaling>
          <c:orientation val="minMax"/>
        </c:scaling>
        <c:delete val="0"/>
        <c:axPos val="b"/>
        <c:title>
          <c:tx>
            <c:rich>
              <a:bodyPr/>
              <a:lstStyle/>
              <a:p>
                <a:pPr>
                  <a:defRPr/>
                </a:pPr>
                <a:r>
                  <a:rPr lang="pt-BR"/>
                  <a:t>37 PADS COLETADOS</a:t>
                </a:r>
              </a:p>
            </c:rich>
          </c:tx>
          <c:overlay val="0"/>
        </c:title>
        <c:numFmt formatCode="General" sourceLinked="0"/>
        <c:majorTickMark val="out"/>
        <c:minorTickMark val="none"/>
        <c:tickLblPos val="nextTo"/>
        <c:crossAx val="360106496"/>
        <c:crosses val="autoZero"/>
        <c:auto val="1"/>
        <c:lblAlgn val="ctr"/>
        <c:lblOffset val="100"/>
        <c:noMultiLvlLbl val="0"/>
      </c:catAx>
      <c:valAx>
        <c:axId val="360106496"/>
        <c:scaling>
          <c:orientation val="minMax"/>
        </c:scaling>
        <c:delete val="0"/>
        <c:axPos val="l"/>
        <c:majorGridlines/>
        <c:title>
          <c:tx>
            <c:rich>
              <a:bodyPr/>
              <a:lstStyle/>
              <a:p>
                <a:pPr>
                  <a:defRPr/>
                </a:pPr>
                <a:r>
                  <a:rPr lang="pt-BR"/>
                  <a:t>Média</a:t>
                </a:r>
                <a:r>
                  <a:rPr lang="pt-BR" baseline="0"/>
                  <a:t> de Dias</a:t>
                </a:r>
                <a:endParaRPr lang="pt-BR"/>
              </a:p>
            </c:rich>
          </c:tx>
          <c:overlay val="0"/>
        </c:title>
        <c:numFmt formatCode="0.00" sourceLinked="1"/>
        <c:majorTickMark val="out"/>
        <c:minorTickMark val="none"/>
        <c:tickLblPos val="nextTo"/>
        <c:crossAx val="360106888"/>
        <c:crosses val="autoZero"/>
        <c:crossBetween val="between"/>
      </c:valAx>
      <c:valAx>
        <c:axId val="360107672"/>
        <c:scaling>
          <c:orientation val="minMax"/>
        </c:scaling>
        <c:delete val="0"/>
        <c:axPos val="r"/>
        <c:numFmt formatCode="0.00" sourceLinked="1"/>
        <c:majorTickMark val="out"/>
        <c:minorTickMark val="none"/>
        <c:tickLblPos val="nextTo"/>
        <c:crossAx val="360108456"/>
        <c:crosses val="max"/>
        <c:crossBetween val="between"/>
      </c:valAx>
      <c:catAx>
        <c:axId val="360108456"/>
        <c:scaling>
          <c:orientation val="minMax"/>
        </c:scaling>
        <c:delete val="1"/>
        <c:axPos val="b"/>
        <c:numFmt formatCode="General" sourceLinked="1"/>
        <c:majorTickMark val="out"/>
        <c:minorTickMark val="none"/>
        <c:tickLblPos val="nextTo"/>
        <c:crossAx val="360107672"/>
        <c:crosses val="autoZero"/>
        <c:auto val="1"/>
        <c:lblAlgn val="ctr"/>
        <c:lblOffset val="100"/>
        <c:noMultiLvlLbl val="0"/>
      </c:catAx>
      <c:dTable>
        <c:showHorzBorder val="1"/>
        <c:showVertBorder val="1"/>
        <c:showOutline val="1"/>
        <c:showKeys val="1"/>
      </c:dTable>
    </c:plotArea>
    <c:plotVisOnly val="1"/>
    <c:dispBlanksAs val="gap"/>
    <c:showDLblsOverMax val="0"/>
  </c:chart>
  <c:printSettings>
    <c:headerFooter/>
    <c:pageMargins b="0.78740157499999996" l="0.511811024" r="0.511811024" t="0.78740157499999996" header="0.31496062000000002" footer="0.3149606200000000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37"/>
    </mc:Choice>
    <mc:Fallback>
      <c:style val="37"/>
    </mc:Fallback>
  </mc:AlternateContent>
  <c:clrMapOvr bg1="lt1" tx1="dk1" bg2="lt2" tx2="dk2" accent1="accent1" accent2="accent2" accent3="accent3" accent4="accent4" accent5="accent5" accent6="accent6" hlink="hlink" folHlink="folHlink"/>
  <c:chart>
    <c:title>
      <c:tx>
        <c:rich>
          <a:bodyPr/>
          <a:lstStyle/>
          <a:p>
            <a:pPr>
              <a:defRPr/>
            </a:pPr>
            <a:r>
              <a:rPr lang="pt-BR"/>
              <a:t>GRÁFICO DE PARETO ATUAL PARA  MÉDIA DE DIAS POR </a:t>
            </a:r>
            <a:r>
              <a:rPr lang="pt-BR" baseline="0"/>
              <a:t> SETOR</a:t>
            </a:r>
            <a:endParaRPr lang="pt-BR"/>
          </a:p>
        </c:rich>
      </c:tx>
      <c:overlay val="0"/>
    </c:title>
    <c:autoTitleDeleted val="0"/>
    <c:plotArea>
      <c:layout/>
      <c:barChart>
        <c:barDir val="col"/>
        <c:grouping val="clustered"/>
        <c:varyColors val="0"/>
        <c:ser>
          <c:idx val="0"/>
          <c:order val="0"/>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[3]FILTROS_DINAMICOS!$P$25:$P$27</c:f>
              <c:numCache>
                <c:formatCode>General</c:formatCode>
                <c:ptCount val="3"/>
                <c:pt idx="0">
                  <c:v>1.17</c:v>
                </c:pt>
                <c:pt idx="1">
                  <c:v>12.82</c:v>
                </c:pt>
                <c:pt idx="2">
                  <c:v>4.09</c:v>
                </c:pt>
              </c:numCache>
            </c:numRef>
          </c:val>
          <c:extLst>
            <c:ext xmlns:c15="http://schemas.microsoft.com/office/drawing/2012/chart" uri="{02D57815-91ED-43cb-92C2-25804820EDAC}">
              <c15:filteredSeriesTitle>
                <c15:tx>
                  <c:strRef>
                    <c:extLst>
                      <c:ext uri="{02D57815-91ED-43cb-92C2-25804820EDAC}">
                        <c15:formulaRef>
                          <c15:sqref>[3]FILTROS_DINAMICOS!$P$24</c15:sqref>
                        </c15:formulaRef>
                      </c:ext>
                    </c:extLst>
                    <c:strCache>
                      <c:ptCount val="1"/>
                      <c:pt idx="0">
                        <c:v>MEDIA DE DIAS</c:v>
                      </c:pt>
                    </c:strCache>
                  </c:strRef>
                </c15:tx>
              </c15:filteredSeriesTitle>
            </c:ext>
            <c:ext xmlns:c15="http://schemas.microsoft.com/office/drawing/2012/chart" uri="{02D57815-91ED-43cb-92C2-25804820EDAC}">
              <c15:filteredCategoryTitle>
                <c15:cat>
                  <c:strRef>
                    <c:extLst>
                      <c:ext uri="{02D57815-91ED-43cb-92C2-25804820EDAC}">
                        <c15:formulaRef>
                          <c15:sqref>[3]FILTROS_DINAMICOS!$O$25:$O$27</c15:sqref>
                        </c15:formulaRef>
                      </c:ext>
                    </c:extLst>
                    <c:strCache>
                      <c:ptCount val="3"/>
                      <c:pt idx="0">
                        <c:v>Secretaria de Gestão de Serviços</c:v>
                      </c:pt>
                      <c:pt idx="1">
                        <c:v>Coordenadoria de Infra Estrutura Predial</c:v>
                      </c:pt>
                      <c:pt idx="2">
                        <c:v>Coordenadoria de Segurança, Transporte e Apoio Administrativo</c:v>
                      </c:pt>
                    </c:strCache>
                  </c:strRef>
                </c15:cat>
              </c15:filteredCategoryTitle>
            </c:ext>
          </c:extLst>
        </c:ser>
        <c:dLbls>
          <c:showLegendKey val="0"/>
          <c:showVal val="0"/>
          <c:showCatName val="0"/>
          <c:showSerName val="0"/>
          <c:showPercent val="0"/>
          <c:showBubbleSize val="0"/>
        </c:dLbls>
        <c:gapWidth val="150"/>
        <c:axId val="360940632"/>
        <c:axId val="360941024"/>
      </c:barChart>
      <c:lineChart>
        <c:grouping val="standard"/>
        <c:varyColors val="0"/>
        <c:ser>
          <c:idx val="1"/>
          <c:order val="1"/>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[3]FILTROS_DINAMICOS!$Q$25:$Q$27</c:f>
              <c:numCache>
                <c:formatCode>General</c:formatCode>
                <c:ptCount val="3"/>
                <c:pt idx="0">
                  <c:v>1.17</c:v>
                </c:pt>
                <c:pt idx="1">
                  <c:v>13.99</c:v>
                </c:pt>
                <c:pt idx="2">
                  <c:v>18.079999999999998</c:v>
                </c:pt>
              </c:numCache>
            </c:numRef>
          </c:val>
          <c:smooth val="0"/>
          <c:extLst>
            <c:ext xmlns:c15="http://schemas.microsoft.com/office/drawing/2012/chart" uri="{02D57815-91ED-43cb-92C2-25804820EDAC}">
              <c15:filteredSeriesTitle>
                <c15:tx>
                  <c:strRef>
                    <c:extLst>
                      <c:ext uri="{02D57815-91ED-43cb-92C2-25804820EDAC}">
                        <c15:formulaRef>
                          <c15:sqref>[3]FILTROS_DINAMICOS!$Q$24</c15:sqref>
                        </c15:formulaRef>
                      </c:ext>
                    </c:extLst>
                    <c:strCache>
                      <c:ptCount val="1"/>
                      <c:pt idx="0">
                        <c:v>Cumulativo</c:v>
                      </c:pt>
                    </c:strCache>
                  </c:strRef>
                </c15:tx>
              </c15:filteredSeriesTitle>
            </c:ext>
            <c:ext xmlns:c15="http://schemas.microsoft.com/office/drawing/2012/chart" uri="{02D57815-91ED-43cb-92C2-25804820EDAC}">
              <c15:filteredCategoryTitle>
                <c15:cat>
                  <c:strRef>
                    <c:extLst>
                      <c:ext uri="{02D57815-91ED-43cb-92C2-25804820EDAC}">
                        <c15:formulaRef>
                          <c15:sqref>[3]FILTROS_DINAMICOS!$O$25:$O$27</c15:sqref>
                        </c15:formulaRef>
                      </c:ext>
                    </c:extLst>
                    <c:strCache>
                      <c:ptCount val="3"/>
                      <c:pt idx="0">
                        <c:v>Secretaria de Gestão de Serviços</c:v>
                      </c:pt>
                      <c:pt idx="1">
                        <c:v>Coordenadoria de Infra Estrutura Predial</c:v>
                      </c:pt>
                      <c:pt idx="2">
                        <c:v>Coordenadoria de Segurança, Transporte e Apoio Administrativo</c:v>
                      </c:pt>
                    </c:strCache>
                  </c:strRef>
                </c15:cat>
              </c15:filteredCategoryTitle>
            </c:ext>
          </c:extLst>
        </c:ser>
        <c:ser>
          <c:idx val="2"/>
          <c:order val="2"/>
          <c:val>
            <c:numRef>
              <c:f>[3]FILTROS_DINAMICOS!$R$25:$R$27</c:f>
              <c:numCache>
                <c:formatCode>General</c:formatCode>
                <c:ptCount val="3"/>
                <c:pt idx="0">
                  <c:v>6.4712389380530977E-2</c:v>
                </c:pt>
                <c:pt idx="1">
                  <c:v>0.77378318584070804</c:v>
                </c:pt>
                <c:pt idx="2">
                  <c:v>1</c:v>
                </c:pt>
              </c:numCache>
            </c:numRef>
          </c:val>
          <c:smooth val="0"/>
          <c:extLst>
            <c:ext xmlns:c15="http://schemas.microsoft.com/office/drawing/2012/chart" uri="{02D57815-91ED-43cb-92C2-25804820EDAC}">
              <c15:filteredSeriesTitle>
                <c15:tx>
                  <c:strRef>
                    <c:extLst>
                      <c:ext uri="{02D57815-91ED-43cb-92C2-25804820EDAC}">
                        <c15:formulaRef>
                          <c15:sqref>[3]FILTROS_DINAMICOS!$R$24</c15:sqref>
                        </c15:formulaRef>
                      </c:ext>
                    </c:extLst>
                    <c:strCache>
                      <c:ptCount val="1"/>
                      <c:pt idx="0">
                        <c:v>% Cumulativo</c:v>
                      </c:pt>
                    </c:strCache>
                  </c:strRef>
                </c15:tx>
              </c15:filteredSeriesTitle>
            </c:ext>
            <c:ext xmlns:c15="http://schemas.microsoft.com/office/drawing/2012/chart" uri="{02D57815-91ED-43cb-92C2-25804820EDAC}">
              <c15:filteredCategoryTitle>
                <c15:cat>
                  <c:strRef>
                    <c:extLst>
                      <c:ext uri="{02D57815-91ED-43cb-92C2-25804820EDAC}">
                        <c15:formulaRef>
                          <c15:sqref>[3]FILTROS_DINAMICOS!$O$25:$O$27</c15:sqref>
                        </c15:formulaRef>
                      </c:ext>
                    </c:extLst>
                    <c:strCache>
                      <c:ptCount val="3"/>
                      <c:pt idx="0">
                        <c:v>Secretaria de Gestão de Serviços</c:v>
                      </c:pt>
                      <c:pt idx="1">
                        <c:v>Coordenadoria de Infra Estrutura Predial</c:v>
                      </c:pt>
                      <c:pt idx="2">
                        <c:v>Coordenadoria de Segurança, Transporte e Apoio Administrativo</c:v>
                      </c:pt>
                    </c:strCache>
                  </c:strRef>
                </c15:cat>
              </c15:filteredCategoryTitle>
            </c:ext>
          </c:extLst>
        </c:ser>
        <c:dLbls>
          <c:showLegendKey val="0"/>
          <c:showVal val="0"/>
          <c:showCatName val="0"/>
          <c:showSerName val="0"/>
          <c:showPercent val="0"/>
          <c:showBubbleSize val="0"/>
        </c:dLbls>
        <c:marker val="1"/>
        <c:smooth val="0"/>
        <c:axId val="115430928"/>
        <c:axId val="360939456"/>
      </c:lineChart>
      <c:catAx>
        <c:axId val="360940632"/>
        <c:scaling>
          <c:orientation val="minMax"/>
        </c:scaling>
        <c:delete val="0"/>
        <c:axPos val="b"/>
        <c:numFmt formatCode="General" sourceLinked="0"/>
        <c:majorTickMark val="out"/>
        <c:minorTickMark val="none"/>
        <c:tickLblPos val="nextTo"/>
        <c:crossAx val="360941024"/>
        <c:crosses val="autoZero"/>
        <c:auto val="1"/>
        <c:lblAlgn val="ctr"/>
        <c:lblOffset val="100"/>
        <c:noMultiLvlLbl val="0"/>
      </c:catAx>
      <c:valAx>
        <c:axId val="360941024"/>
        <c:scaling>
          <c:orientation val="minMax"/>
        </c:scaling>
        <c:delete val="0"/>
        <c:axPos val="l"/>
        <c:majorGridlines/>
        <c:numFmt formatCode="General" sourceLinked="1"/>
        <c:majorTickMark val="out"/>
        <c:minorTickMark val="none"/>
        <c:tickLblPos val="nextTo"/>
        <c:crossAx val="360940632"/>
        <c:crosses val="autoZero"/>
        <c:crossBetween val="between"/>
      </c:valAx>
      <c:valAx>
        <c:axId val="360939456"/>
        <c:scaling>
          <c:orientation val="minMax"/>
        </c:scaling>
        <c:delete val="0"/>
        <c:axPos val="r"/>
        <c:numFmt formatCode="General" sourceLinked="1"/>
        <c:majorTickMark val="out"/>
        <c:minorTickMark val="none"/>
        <c:tickLblPos val="nextTo"/>
        <c:crossAx val="115430928"/>
        <c:crosses val="max"/>
        <c:crossBetween val="between"/>
      </c:valAx>
      <c:catAx>
        <c:axId val="115430928"/>
        <c:scaling>
          <c:orientation val="minMax"/>
        </c:scaling>
        <c:delete val="1"/>
        <c:axPos val="b"/>
        <c:numFmt formatCode="General" sourceLinked="1"/>
        <c:majorTickMark val="out"/>
        <c:minorTickMark val="none"/>
        <c:tickLblPos val="nextTo"/>
        <c:crossAx val="360939456"/>
        <c:crosses val="autoZero"/>
        <c:auto val="1"/>
        <c:lblAlgn val="ctr"/>
        <c:lblOffset val="100"/>
        <c:noMultiLvlLbl val="0"/>
      </c:catAx>
      <c:dTable>
        <c:showHorzBorder val="1"/>
        <c:showVertBorder val="1"/>
        <c:showOutline val="1"/>
        <c:showKeys val="1"/>
      </c:dTable>
    </c:plotArea>
    <c:legend>
      <c:legendPos val="r"/>
      <c:overlay val="0"/>
    </c:legend>
    <c:plotVisOnly val="1"/>
    <c:dispBlanksAs val="gap"/>
    <c:showDLblsOverMax val="0"/>
  </c:chart>
  <c:printSettings>
    <c:headerFooter/>
    <c:pageMargins b="0.78740157499999996" l="0.511811024" r="0.511811024" t="0.78740157499999996" header="0.31496062000000002" footer="0.3149606200000000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37"/>
    </mc:Choice>
    <mc:Fallback>
      <c:style val="37"/>
    </mc:Fallback>
  </mc:AlternateContent>
  <c:clrMapOvr bg1="lt1" tx1="dk1" bg2="lt2" tx2="dk2" accent1="accent1" accent2="accent2" accent3="accent3" accent4="accent4" accent5="accent5" accent6="accent6" hlink="hlink" folHlink="folHlink"/>
  <c:chart>
    <c:title>
      <c:tx>
        <c:rich>
          <a:bodyPr/>
          <a:lstStyle/>
          <a:p>
            <a:pPr>
              <a:defRPr/>
            </a:pPr>
            <a:r>
              <a:rPr lang="pt-BR"/>
              <a:t>GRÁFICO DE PARETO FUTURO(META) PARA  MÉDIA DE DIAS POR </a:t>
            </a:r>
            <a:r>
              <a:rPr lang="pt-BR" baseline="0"/>
              <a:t> SETOR</a:t>
            </a:r>
            <a:endParaRPr lang="pt-BR"/>
          </a:p>
        </c:rich>
      </c:tx>
      <c:overlay val="0"/>
    </c:title>
    <c:autoTitleDeleted val="0"/>
    <c:plotArea>
      <c:layout/>
      <c:barChart>
        <c:barDir val="col"/>
        <c:grouping val="clustered"/>
        <c:varyColors val="0"/>
        <c:ser>
          <c:idx val="0"/>
          <c:order val="0"/>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[3]FILTROS_DINAMICOS!$V$25:$V$27</c:f>
              <c:numCache>
                <c:formatCode>General</c:formatCode>
                <c:ptCount val="3"/>
                <c:pt idx="0">
                  <c:v>1</c:v>
                </c:pt>
                <c:pt idx="1">
                  <c:v>10.9</c:v>
                </c:pt>
                <c:pt idx="2">
                  <c:v>3.5</c:v>
                </c:pt>
              </c:numCache>
            </c:numRef>
          </c:val>
          <c:extLst>
            <c:ext xmlns:c15="http://schemas.microsoft.com/office/drawing/2012/chart" uri="{02D57815-91ED-43cb-92C2-25804820EDAC}">
              <c15:filteredSeriesTitle>
                <c15:tx>
                  <c:strRef>
                    <c:extLst>
                      <c:ext uri="{02D57815-91ED-43cb-92C2-25804820EDAC}">
                        <c15:formulaRef>
                          <c15:sqref>[3]FILTROS_DINAMICOS!$V$24</c15:sqref>
                        </c15:formulaRef>
                      </c:ext>
                    </c:extLst>
                    <c:strCache>
                      <c:ptCount val="1"/>
                      <c:pt idx="0">
                        <c:v>MEDIA DE DIAS</c:v>
                      </c:pt>
                    </c:strCache>
                  </c:strRef>
                </c15:tx>
              </c15:filteredSeriesTitle>
            </c:ext>
            <c:ext xmlns:c15="http://schemas.microsoft.com/office/drawing/2012/chart" uri="{02D57815-91ED-43cb-92C2-25804820EDAC}">
              <c15:filteredCategoryTitle>
                <c15:cat>
                  <c:strRef>
                    <c:extLst>
                      <c:ext uri="{02D57815-91ED-43cb-92C2-25804820EDAC}">
                        <c15:formulaRef>
                          <c15:sqref>[3]FILTROS_DINAMICOS!$U$25:$U$27</c15:sqref>
                        </c15:formulaRef>
                      </c:ext>
                    </c:extLst>
                    <c:strCache>
                      <c:ptCount val="3"/>
                      <c:pt idx="0">
                        <c:v>Secretaria de Gestão de Serviços</c:v>
                      </c:pt>
                      <c:pt idx="1">
                        <c:v>Coordenadoria de Infra Estrutura Predial</c:v>
                      </c:pt>
                      <c:pt idx="2">
                        <c:v>Coordenadoria de Segurança, Transporte e Apoio Administrativo</c:v>
                      </c:pt>
                    </c:strCache>
                  </c:strRef>
                </c15:cat>
              </c15:filteredCategoryTitle>
            </c:ext>
          </c:extLst>
        </c:ser>
        <c:dLbls>
          <c:showLegendKey val="0"/>
          <c:showVal val="0"/>
          <c:showCatName val="0"/>
          <c:showSerName val="0"/>
          <c:showPercent val="0"/>
          <c:showBubbleSize val="0"/>
        </c:dLbls>
        <c:gapWidth val="150"/>
        <c:axId val="358643344"/>
        <c:axId val="358643736"/>
      </c:barChart>
      <c:lineChart>
        <c:grouping val="standard"/>
        <c:varyColors val="0"/>
        <c:ser>
          <c:idx val="1"/>
          <c:order val="1"/>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[3]FILTROS_DINAMICOS!$W$25:$W$27</c:f>
              <c:numCache>
                <c:formatCode>General</c:formatCode>
                <c:ptCount val="3"/>
                <c:pt idx="0">
                  <c:v>1</c:v>
                </c:pt>
                <c:pt idx="1">
                  <c:v>11.9</c:v>
                </c:pt>
                <c:pt idx="2">
                  <c:v>15.4</c:v>
                </c:pt>
              </c:numCache>
            </c:numRef>
          </c:val>
          <c:smooth val="0"/>
          <c:extLst>
            <c:ext xmlns:c15="http://schemas.microsoft.com/office/drawing/2012/chart" uri="{02D57815-91ED-43cb-92C2-25804820EDAC}">
              <c15:filteredSeriesTitle>
                <c15:tx>
                  <c:strRef>
                    <c:extLst>
                      <c:ext uri="{02D57815-91ED-43cb-92C2-25804820EDAC}">
                        <c15:formulaRef>
                          <c15:sqref>[3]FILTROS_DINAMICOS!$W$24</c15:sqref>
                        </c15:formulaRef>
                      </c:ext>
                    </c:extLst>
                    <c:strCache>
                      <c:ptCount val="1"/>
                      <c:pt idx="0">
                        <c:v>Cumulativo</c:v>
                      </c:pt>
                    </c:strCache>
                  </c:strRef>
                </c15:tx>
              </c15:filteredSeriesTitle>
            </c:ext>
            <c:ext xmlns:c15="http://schemas.microsoft.com/office/drawing/2012/chart" uri="{02D57815-91ED-43cb-92C2-25804820EDAC}">
              <c15:filteredCategoryTitle>
                <c15:cat>
                  <c:strRef>
                    <c:extLst>
                      <c:ext uri="{02D57815-91ED-43cb-92C2-25804820EDAC}">
                        <c15:formulaRef>
                          <c15:sqref>[3]FILTROS_DINAMICOS!$U$25:$U$27</c15:sqref>
                        </c15:formulaRef>
                      </c:ext>
                    </c:extLst>
                    <c:strCache>
                      <c:ptCount val="3"/>
                      <c:pt idx="0">
                        <c:v>Secretaria de Gestão de Serviços</c:v>
                      </c:pt>
                      <c:pt idx="1">
                        <c:v>Coordenadoria de Infra Estrutura Predial</c:v>
                      </c:pt>
                      <c:pt idx="2">
                        <c:v>Coordenadoria de Segurança, Transporte e Apoio Administrativo</c:v>
                      </c:pt>
                    </c:strCache>
                  </c:strRef>
                </c15:cat>
              </c15:filteredCategoryTitle>
            </c:ext>
          </c:extLst>
        </c:ser>
        <c:ser>
          <c:idx val="2"/>
          <c:order val="2"/>
          <c:val>
            <c:numRef>
              <c:f>[3]FILTROS_DINAMICOS!$X$25:$X$27</c:f>
              <c:numCache>
                <c:formatCode>General</c:formatCode>
                <c:ptCount val="3"/>
                <c:pt idx="0">
                  <c:v>5.5309734513274339E-2</c:v>
                </c:pt>
                <c:pt idx="1">
                  <c:v>0.65818584070796471</c:v>
                </c:pt>
                <c:pt idx="2">
                  <c:v>0.85176991150442483</c:v>
                </c:pt>
              </c:numCache>
            </c:numRef>
          </c:val>
          <c:smooth val="0"/>
          <c:extLst>
            <c:ext xmlns:c15="http://schemas.microsoft.com/office/drawing/2012/chart" uri="{02D57815-91ED-43cb-92C2-25804820EDAC}">
              <c15:filteredSeriesTitle>
                <c15:tx>
                  <c:strRef>
                    <c:extLst>
                      <c:ext uri="{02D57815-91ED-43cb-92C2-25804820EDAC}">
                        <c15:formulaRef>
                          <c15:sqref>[3]FILTROS_DINAMICOS!$X$24</c15:sqref>
                        </c15:formulaRef>
                      </c:ext>
                    </c:extLst>
                    <c:strCache>
                      <c:ptCount val="1"/>
                      <c:pt idx="0">
                        <c:v>% Cumulativo</c:v>
                      </c:pt>
                    </c:strCache>
                  </c:strRef>
                </c15:tx>
              </c15:filteredSeriesTitle>
            </c:ext>
            <c:ext xmlns:c15="http://schemas.microsoft.com/office/drawing/2012/chart" uri="{02D57815-91ED-43cb-92C2-25804820EDAC}">
              <c15:filteredCategoryTitle>
                <c15:cat>
                  <c:strRef>
                    <c:extLst>
                      <c:ext uri="{02D57815-91ED-43cb-92C2-25804820EDAC}">
                        <c15:formulaRef>
                          <c15:sqref>[3]FILTROS_DINAMICOS!$U$25:$U$27</c15:sqref>
                        </c15:formulaRef>
                      </c:ext>
                    </c:extLst>
                    <c:strCache>
                      <c:ptCount val="3"/>
                      <c:pt idx="0">
                        <c:v>Secretaria de Gestão de Serviços</c:v>
                      </c:pt>
                      <c:pt idx="1">
                        <c:v>Coordenadoria de Infra Estrutura Predial</c:v>
                      </c:pt>
                      <c:pt idx="2">
                        <c:v>Coordenadoria de Segurança, Transporte e Apoio Administrativo</c:v>
                      </c:pt>
                    </c:strCache>
                  </c:strRef>
                </c15:cat>
              </c15:filteredCategoryTitle>
            </c:ext>
          </c:extLst>
        </c:ser>
        <c:dLbls>
          <c:showLegendKey val="0"/>
          <c:showVal val="0"/>
          <c:showCatName val="0"/>
          <c:showSerName val="0"/>
          <c:showPercent val="0"/>
          <c:showBubbleSize val="0"/>
        </c:dLbls>
        <c:marker val="1"/>
        <c:smooth val="0"/>
        <c:axId val="359211056"/>
        <c:axId val="358644128"/>
      </c:lineChart>
      <c:catAx>
        <c:axId val="358643344"/>
        <c:scaling>
          <c:orientation val="minMax"/>
        </c:scaling>
        <c:delete val="0"/>
        <c:axPos val="b"/>
        <c:numFmt formatCode="General" sourceLinked="0"/>
        <c:majorTickMark val="out"/>
        <c:minorTickMark val="none"/>
        <c:tickLblPos val="nextTo"/>
        <c:crossAx val="358643736"/>
        <c:crosses val="autoZero"/>
        <c:auto val="1"/>
        <c:lblAlgn val="ctr"/>
        <c:lblOffset val="100"/>
        <c:noMultiLvlLbl val="0"/>
      </c:catAx>
      <c:valAx>
        <c:axId val="358643736"/>
        <c:scaling>
          <c:orientation val="minMax"/>
        </c:scaling>
        <c:delete val="0"/>
        <c:axPos val="l"/>
        <c:majorGridlines/>
        <c:numFmt formatCode="General" sourceLinked="1"/>
        <c:majorTickMark val="out"/>
        <c:minorTickMark val="none"/>
        <c:tickLblPos val="nextTo"/>
        <c:crossAx val="358643344"/>
        <c:crosses val="autoZero"/>
        <c:crossBetween val="between"/>
      </c:valAx>
      <c:valAx>
        <c:axId val="358644128"/>
        <c:scaling>
          <c:orientation val="minMax"/>
        </c:scaling>
        <c:delete val="0"/>
        <c:axPos val="r"/>
        <c:numFmt formatCode="General" sourceLinked="1"/>
        <c:majorTickMark val="out"/>
        <c:minorTickMark val="none"/>
        <c:tickLblPos val="nextTo"/>
        <c:crossAx val="359211056"/>
        <c:crosses val="max"/>
        <c:crossBetween val="between"/>
      </c:valAx>
      <c:catAx>
        <c:axId val="359211056"/>
        <c:scaling>
          <c:orientation val="minMax"/>
        </c:scaling>
        <c:delete val="1"/>
        <c:axPos val="b"/>
        <c:numFmt formatCode="General" sourceLinked="1"/>
        <c:majorTickMark val="out"/>
        <c:minorTickMark val="none"/>
        <c:tickLblPos val="nextTo"/>
        <c:crossAx val="358644128"/>
        <c:crosses val="autoZero"/>
        <c:auto val="1"/>
        <c:lblAlgn val="ctr"/>
        <c:lblOffset val="100"/>
        <c:noMultiLvlLbl val="0"/>
      </c:catAx>
      <c:dTable>
        <c:showHorzBorder val="1"/>
        <c:showVertBorder val="1"/>
        <c:showOutline val="1"/>
        <c:showKeys val="1"/>
      </c:dTable>
    </c:plotArea>
    <c:legend>
      <c:legendPos val="r"/>
      <c:overlay val="0"/>
    </c:legend>
    <c:plotVisOnly val="1"/>
    <c:dispBlanksAs val="gap"/>
    <c:showDLblsOverMax val="0"/>
  </c:chart>
  <c:printSettings>
    <c:headerFooter/>
    <c:pageMargins b="0.78740157499999996" l="0.511811024" r="0.511811024" t="0.78740157499999996" header="0.31496062000000002" footer="0.3149606200000000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cap="none" spc="20" baseline="0">
                <a:solidFill>
                  <a:schemeClr val="tx1">
                    <a:lumMod val="50000"/>
                    <a:lumOff val="50000"/>
                  </a:schemeClr>
                </a:solidFill>
                <a:latin typeface="+mn-lt"/>
                <a:ea typeface="+mn-ea"/>
                <a:cs typeface="+mn-cs"/>
              </a:defRPr>
            </a:pPr>
            <a:r>
              <a:rPr lang="pt-BR"/>
              <a:t>Comparativo</a:t>
            </a:r>
            <a:r>
              <a:rPr lang="pt-BR" baseline="0"/>
              <a:t> Média de Dias Total de PADS x Médias de Dias  das unidades da SECGS</a:t>
            </a:r>
            <a:endParaRPr lang="pt-BR"/>
          </a:p>
        </c:rich>
      </c:tx>
      <c:layout>
        <c:manualLayout>
          <c:xMode val="edge"/>
          <c:yMode val="edge"/>
          <c:x val="8.3268053031832573E-2"/>
          <c:y val="1.7119286502722476E-2"/>
        </c:manualLayout>
      </c:layout>
      <c:overlay val="0"/>
      <c:spPr>
        <a:noFill/>
        <a:ln>
          <a:noFill/>
        </a:ln>
        <a:effectLst/>
      </c:spPr>
      <c:txPr>
        <a:bodyPr rot="0" spcFirstLastPara="1" vertOverflow="ellipsis" vert="horz" wrap="square" anchor="ctr" anchorCtr="1"/>
        <a:lstStyle/>
        <a:p>
          <a:pPr>
            <a:defRPr sz="1400" b="0" i="0" u="none" strike="noStrike" kern="1200" cap="none" spc="20" baseline="0">
              <a:solidFill>
                <a:schemeClr val="tx1">
                  <a:lumMod val="50000"/>
                  <a:lumOff val="50000"/>
                </a:schemeClr>
              </a:solidFill>
              <a:latin typeface="+mn-lt"/>
              <a:ea typeface="+mn-ea"/>
              <a:cs typeface="+mn-cs"/>
            </a:defRPr>
          </a:pPr>
          <a:endParaRPr lang="pt-BR"/>
        </a:p>
      </c:txPr>
    </c:title>
    <c:autoTitleDeleted val="0"/>
    <c:plotArea>
      <c:layout/>
      <c:pieChart>
        <c:varyColors val="1"/>
        <c:ser>
          <c:idx val="0"/>
          <c:order val="0"/>
          <c:dPt>
            <c:idx val="0"/>
            <c:bubble3D val="0"/>
            <c:spPr>
              <a:gradFill rotWithShape="1">
                <a:gsLst>
                  <a:gs pos="0">
                    <a:schemeClr val="accent1">
                      <a:tint val="50000"/>
                      <a:satMod val="300000"/>
                    </a:schemeClr>
                  </a:gs>
                  <a:gs pos="35000">
                    <a:schemeClr val="accent1">
                      <a:tint val="37000"/>
                      <a:satMod val="300000"/>
                    </a:schemeClr>
                  </a:gs>
                  <a:gs pos="100000">
                    <a:schemeClr val="accent1">
                      <a:tint val="15000"/>
                      <a:satMod val="350000"/>
                    </a:schemeClr>
                  </a:gs>
                </a:gsLst>
                <a:lin ang="16200000" scaled="1"/>
              </a:gradFill>
              <a:ln w="9525" cap="flat" cmpd="sng" algn="ctr">
                <a:solidFill>
                  <a:schemeClr val="accent1">
                    <a:shade val="95000"/>
                  </a:schemeClr>
                </a:solidFill>
                <a:round/>
              </a:ln>
              <a:effectLst>
                <a:outerShdw blurRad="40000" dist="20000" dir="5400000" rotWithShape="0">
                  <a:srgbClr val="000000">
                    <a:alpha val="38000"/>
                  </a:srgbClr>
                </a:outerShdw>
              </a:effectLst>
            </c:spPr>
          </c:dPt>
          <c:dPt>
            <c:idx val="1"/>
            <c:bubble3D val="0"/>
            <c:spPr>
              <a:gradFill rotWithShape="1">
                <a:gsLst>
                  <a:gs pos="0">
                    <a:schemeClr val="accent2">
                      <a:tint val="50000"/>
                      <a:satMod val="300000"/>
                    </a:schemeClr>
                  </a:gs>
                  <a:gs pos="35000">
                    <a:schemeClr val="accent2">
                      <a:tint val="37000"/>
                      <a:satMod val="300000"/>
                    </a:schemeClr>
                  </a:gs>
                  <a:gs pos="100000">
                    <a:schemeClr val="accent2">
                      <a:tint val="15000"/>
                      <a:satMod val="350000"/>
                    </a:schemeClr>
                  </a:gs>
                </a:gsLst>
                <a:lin ang="16200000" scaled="1"/>
              </a:gradFill>
              <a:ln w="9525" cap="flat" cmpd="sng" algn="ctr">
                <a:solidFill>
                  <a:schemeClr val="accent2">
                    <a:shade val="95000"/>
                  </a:schemeClr>
                </a:solidFill>
                <a:round/>
              </a:ln>
              <a:effectLst>
                <a:outerShdw blurRad="40000" dist="20000" dir="5400000" rotWithShape="0">
                  <a:srgbClr val="000000">
                    <a:alpha val="38000"/>
                  </a:srgbClr>
                </a:outerShdw>
              </a:effectLst>
            </c:spPr>
          </c:dPt>
          <c:dPt>
            <c:idx val="2"/>
            <c:bubble3D val="0"/>
            <c:spPr>
              <a:gradFill rotWithShape="1">
                <a:gsLst>
                  <a:gs pos="0">
                    <a:schemeClr val="accent3">
                      <a:tint val="50000"/>
                      <a:satMod val="300000"/>
                    </a:schemeClr>
                  </a:gs>
                  <a:gs pos="35000">
                    <a:schemeClr val="accent3">
                      <a:tint val="37000"/>
                      <a:satMod val="300000"/>
                    </a:schemeClr>
                  </a:gs>
                  <a:gs pos="100000">
                    <a:schemeClr val="accent3">
                      <a:tint val="15000"/>
                      <a:satMod val="350000"/>
                    </a:schemeClr>
                  </a:gs>
                </a:gsLst>
                <a:lin ang="16200000" scaled="1"/>
              </a:gradFill>
              <a:ln w="9525" cap="flat" cmpd="sng" algn="ctr">
                <a:solidFill>
                  <a:schemeClr val="accent3">
                    <a:shade val="95000"/>
                  </a:schemeClr>
                </a:solidFill>
                <a:round/>
              </a:ln>
              <a:effectLst>
                <a:outerShdw blurRad="40000" dist="20000" dir="5400000" rotWithShape="0">
                  <a:srgbClr val="000000">
                    <a:alpha val="38000"/>
                  </a:srgbClr>
                </a:outerShdw>
              </a:effectLst>
            </c:spPr>
          </c:dPt>
          <c:dPt>
            <c:idx val="3"/>
            <c:bubble3D val="0"/>
            <c:spPr>
              <a:gradFill rotWithShape="1">
                <a:gsLst>
                  <a:gs pos="0">
                    <a:schemeClr val="accent4">
                      <a:tint val="50000"/>
                      <a:satMod val="300000"/>
                    </a:schemeClr>
                  </a:gs>
                  <a:gs pos="35000">
                    <a:schemeClr val="accent4">
                      <a:tint val="37000"/>
                      <a:satMod val="300000"/>
                    </a:schemeClr>
                  </a:gs>
                  <a:gs pos="100000">
                    <a:schemeClr val="accent4">
                      <a:tint val="15000"/>
                      <a:satMod val="350000"/>
                    </a:schemeClr>
                  </a:gs>
                </a:gsLst>
                <a:lin ang="16200000" scaled="1"/>
              </a:gradFill>
              <a:ln w="9525" cap="flat" cmpd="sng" algn="ctr">
                <a:solidFill>
                  <a:schemeClr val="accent4">
                    <a:shade val="95000"/>
                  </a:schemeClr>
                </a:solidFill>
                <a:round/>
              </a:ln>
              <a:effectLst>
                <a:outerShdw blurRad="40000" dist="20000" dir="5400000" rotWithShape="0">
                  <a:srgbClr val="000000">
                    <a:alpha val="38000"/>
                  </a:srgbClr>
                </a:outerShdw>
              </a:effectLst>
            </c:spPr>
          </c:dPt>
          <c:dLbls>
            <c:dLbl>
              <c:idx val="1"/>
              <c:layout>
                <c:manualLayout>
                  <c:x val="-0.10256410256410256"/>
                  <c:y val="9.6038403261978336E-2"/>
                </c:manualLayout>
              </c:layout>
              <c:dLblPos val="bestFit"/>
              <c:showLegendKey val="0"/>
              <c:showVal val="1"/>
              <c:showCatName val="1"/>
              <c:showSerName val="0"/>
              <c:showPercent val="0"/>
              <c:showBubbleSize val="0"/>
              <c:extLst>
                <c:ext xmlns:c15="http://schemas.microsoft.com/office/drawing/2012/chart" uri="{CE6537A1-D6FC-4f65-9D91-7224C49458BB}"/>
              </c:extLst>
            </c:dLbl>
            <c:dLbl>
              <c:idx val="2"/>
              <c:layout>
                <c:manualLayout>
                  <c:x val="-3.8461538461538464E-2"/>
                  <c:y val="-6.4025602174652262E-3"/>
                </c:manualLayout>
              </c:layout>
              <c:dLblPos val="bestFit"/>
              <c:showLegendKey val="0"/>
              <c:showVal val="1"/>
              <c:showCatName val="1"/>
              <c:showSerName val="0"/>
              <c:showPercent val="0"/>
              <c:showBubbleSize val="0"/>
              <c:extLst>
                <c:ext xmlns:c15="http://schemas.microsoft.com/office/drawing/2012/chart" uri="{CE6537A1-D6FC-4f65-9D91-7224C49458BB}"/>
              </c:extLst>
            </c:dLbl>
            <c:dLbl>
              <c:idx val="3"/>
              <c:layout>
                <c:manualLayout>
                  <c:x val="0.17094017094017094"/>
                  <c:y val="1.920768065239568E-2"/>
                </c:manualLayout>
              </c:layout>
              <c:dLblPos val="bestFit"/>
              <c:showLegendKey val="0"/>
              <c:showVal val="1"/>
              <c:showCatName val="1"/>
              <c:showSerName val="0"/>
              <c:showPercent val="0"/>
              <c:showBubbleSize val="0"/>
              <c:extLst>
                <c:ext xmlns:c15="http://schemas.microsoft.com/office/drawing/2012/chart" uri="{CE6537A1-D6FC-4f65-9D91-7224C49458BB}"/>
              </c:extLst>
            </c:dLbl>
            <c:numFmt formatCode="#,##0.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pt-BR"/>
              </a:p>
            </c:txPr>
            <c:dLblPos val="outEnd"/>
            <c:showLegendKey val="0"/>
            <c:showVal val="1"/>
            <c:showCatName val="1"/>
            <c:showSerName val="0"/>
            <c:showPercent val="0"/>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val>
            <c:numRef>
              <c:f>(#REF!,#REF!)</c:f>
              <c:numCache>
                <c:formatCode>General</c:formatCode>
                <c:ptCount val="1"/>
                <c:pt idx="0">
                  <c:v>1</c:v>
                </c:pt>
              </c:numCache>
              <c:extLst/>
            </c:numRef>
          </c:val>
          <c:extLst>
            <c:ext xmlns:c15="http://schemas.microsoft.com/office/drawing/2012/chart" uri="{02D57815-91ED-43cb-92C2-25804820EDAC}">
              <c15:filteredCategoryTitle>
                <c15:cat>
                  <c:multiLvlStrRef>
                    <c:extLst>
                      <c:ext uri="{02D57815-91ED-43cb-92C2-25804820EDAC}">
                        <c15:formulaRef>
                          <c15:sqref>(#REF!,#REF!)</c15:sqref>
                        </c15:formulaRef>
                      </c:ext>
                    </c:extLst>
                  </c:multiLvlStrRef>
                </c15:cat>
              </c15:filteredCategoryTitle>
            </c:ext>
          </c:extLst>
        </c:ser>
        <c:dLbls>
          <c:showLegendKey val="0"/>
          <c:showVal val="0"/>
          <c:showCatName val="0"/>
          <c:showSerName val="0"/>
          <c:showPercent val="0"/>
          <c:showBubbleSize val="0"/>
          <c:showLeaderLines val="0"/>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Média</a:t>
            </a:r>
            <a:r>
              <a:rPr lang="pt-BR" baseline="0"/>
              <a:t> de Dias  por Trâmite</a:t>
            </a:r>
            <a:br>
              <a:rPr lang="pt-BR" baseline="0"/>
            </a:br>
            <a:r>
              <a:rPr lang="pt-BR" baseline="0"/>
              <a:t>Unidades da  SECGS</a:t>
            </a:r>
            <a:br>
              <a:rPr lang="pt-BR" baseline="0"/>
            </a:br>
            <a:r>
              <a:rPr lang="pt-BR" baseline="0"/>
              <a:t>38 PADS</a:t>
            </a:r>
            <a:endParaRPr lang="pt-B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ivotFmts>
      <c:pivotFmt>
        <c:idx val="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8"/>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49"/>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s>
    <c:plotArea>
      <c:layout/>
      <c:radarChart>
        <c:radarStyle val="marker"/>
        <c:varyColors val="0"/>
        <c:ser>
          <c:idx val="0"/>
          <c:order val="0"/>
          <c:tx>
            <c:v>Total</c:v>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Lit>
              <c:ptCount val="8"/>
              <c:pt idx="0">
                <c:v>CAA</c:v>
              </c:pt>
              <c:pt idx="1">
                <c:v>CSTA</c:v>
              </c:pt>
              <c:pt idx="2">
                <c:v>SAPRE</c:v>
              </c:pt>
              <c:pt idx="3">
                <c:v>SECGS</c:v>
              </c:pt>
              <c:pt idx="4">
                <c:v>SESEG</c:v>
              </c:pt>
              <c:pt idx="5">
                <c:v>SOP</c:v>
              </c:pt>
              <c:pt idx="6">
                <c:v>ST</c:v>
              </c:pt>
              <c:pt idx="7">
                <c:v>ASG</c:v>
              </c:pt>
            </c:strLit>
          </c:cat>
          <c:val>
            <c:numLit>
              <c:formatCode>General</c:formatCode>
              <c:ptCount val="8"/>
              <c:pt idx="0">
                <c:v>3.099897119341525</c:v>
              </c:pt>
              <c:pt idx="1">
                <c:v>8.6041666666668402</c:v>
              </c:pt>
              <c:pt idx="2">
                <c:v>22.488304093568189</c:v>
              </c:pt>
              <c:pt idx="3">
                <c:v>2.3419704861112223</c:v>
              </c:pt>
              <c:pt idx="4">
                <c:v>11.384280303029795</c:v>
              </c:pt>
              <c:pt idx="5">
                <c:v>10.338244047618979</c:v>
              </c:pt>
              <c:pt idx="6">
                <c:v>3.2626736111105856</c:v>
              </c:pt>
              <c:pt idx="7">
                <c:v>2.7852623456791559</c:v>
              </c:pt>
            </c:numLit>
          </c:val>
          <c:extLst xmlns:c16r2="http://schemas.microsoft.com/office/drawing/2015/06/chart">
            <c:ext xmlns:c16="http://schemas.microsoft.com/office/drawing/2014/chart" uri="{C3380CC4-5D6E-409C-BE32-E72D297353CC}">
              <c16:uniqueId val="{00000000-96C4-4C43-9C34-D36AE32A0084}"/>
            </c:ext>
          </c:extLst>
        </c:ser>
        <c:dLbls>
          <c:showLegendKey val="0"/>
          <c:showVal val="0"/>
          <c:showCatName val="0"/>
          <c:showSerName val="0"/>
          <c:showPercent val="0"/>
          <c:showBubbleSize val="0"/>
        </c:dLbls>
        <c:axId val="355350336"/>
        <c:axId val="355351512"/>
      </c:radarChart>
      <c:catAx>
        <c:axId val="3553503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355351512"/>
        <c:crosses val="autoZero"/>
        <c:auto val="1"/>
        <c:lblAlgn val="ctr"/>
        <c:lblOffset val="100"/>
        <c:noMultiLvlLbl val="0"/>
      </c:catAx>
      <c:valAx>
        <c:axId val="35535151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35535033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extLst xmlns:c16r2="http://schemas.microsoft.com/office/drawing/2015/06/chart"/>
</c:chartSpace>
</file>

<file path=xl/charts/chart10.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tx2"/>
              </a:solidFill>
              <a:ln w="19050">
                <a:solidFill>
                  <a:schemeClr val="lt1"/>
                </a:solidFill>
              </a:ln>
              <a:effectLst/>
            </c:spPr>
          </c:dPt>
          <c:dPt>
            <c:idx val="1"/>
            <c:bubble3D val="0"/>
            <c:spPr>
              <a:solidFill>
                <a:schemeClr val="tx2">
                  <a:lumMod val="60000"/>
                  <a:lumOff val="40000"/>
                </a:schemeClr>
              </a:solidFill>
              <a:ln w="19050">
                <a:solidFill>
                  <a:schemeClr val="lt1"/>
                </a:solidFill>
              </a:ln>
              <a:effectLst/>
            </c:spPr>
          </c:dPt>
          <c:dLbls>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bg1"/>
                    </a:solidFill>
                    <a:latin typeface="+mn-lt"/>
                    <a:ea typeface="+mn-ea"/>
                    <a:cs typeface="+mn-cs"/>
                  </a:defRPr>
                </a:pPr>
                <a:endParaRPr lang="pt-BR"/>
              </a:p>
            </c:txPr>
            <c:dLblPos val="inEnd"/>
            <c:showLegendKey val="0"/>
            <c:showVal val="1"/>
            <c:showCatName val="0"/>
            <c:showSerName val="0"/>
            <c:showPercent val="1"/>
            <c:showBubbleSize val="0"/>
            <c:separator>
</c:separator>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ACOMPANHAMENTO!$C$13:$C$14</c:f>
              <c:strCache>
                <c:ptCount val="2"/>
                <c:pt idx="0">
                  <c:v>Etapas concluídas</c:v>
                </c:pt>
                <c:pt idx="1">
                  <c:v>Etapas pendentes</c:v>
                </c:pt>
              </c:strCache>
            </c:strRef>
          </c:cat>
          <c:val>
            <c:numRef>
              <c:f>ACOMPANHAMENTO!$E$13:$E$14</c:f>
              <c:numCache>
                <c:formatCode>General</c:formatCode>
                <c:ptCount val="2"/>
                <c:pt idx="0">
                  <c:v>17</c:v>
                </c:pt>
                <c:pt idx="1">
                  <c:v>22</c:v>
                </c:pt>
              </c:numCache>
            </c:numRef>
          </c:val>
        </c:ser>
        <c:dLbls>
          <c:showLegendKey val="0"/>
          <c:showVal val="0"/>
          <c:showCatName val="0"/>
          <c:showSerName val="0"/>
          <c:showPercent val="0"/>
          <c:showBubbleSize val="0"/>
          <c:showLeaderLines val="1"/>
        </c:dLbls>
        <c:firstSliceAng val="0"/>
      </c:pieChart>
      <c:spPr>
        <a:noFill/>
        <a:ln>
          <a:solidFill>
            <a:schemeClr val="bg1">
              <a:lumMod val="95000"/>
            </a:schemeClr>
          </a:solid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noFill/>
    <a:ln w="9525" cap="flat" cmpd="sng" algn="ctr">
      <a:solidFill>
        <a:schemeClr val="bg1">
          <a:lumMod val="9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2"/>
              </a:solidFill>
              <a:ln w="19050">
                <a:solidFill>
                  <a:schemeClr val="lt1"/>
                </a:solidFill>
              </a:ln>
              <a:effectLst/>
            </c:spPr>
          </c:dPt>
          <c:dPt>
            <c:idx val="1"/>
            <c:bubble3D val="0"/>
            <c:spPr>
              <a:solidFill>
                <a:schemeClr val="accent2">
                  <a:lumMod val="60000"/>
                  <a:lumOff val="40000"/>
                </a:schemeClr>
              </a:solidFill>
              <a:ln w="19050">
                <a:solidFill>
                  <a:schemeClr val="lt1"/>
                </a:solidFill>
              </a:ln>
              <a:effectLst/>
            </c:spPr>
          </c:dPt>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pt-BR"/>
              </a:p>
            </c:txPr>
            <c:dLblPos val="inEnd"/>
            <c:showLegendKey val="0"/>
            <c:showVal val="1"/>
            <c:showCatName val="0"/>
            <c:showSerName val="0"/>
            <c:showPercent val="1"/>
            <c:showBubbleSize val="0"/>
            <c:separator>
</c:separator>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ACOMPANHAMENTO!$H$13:$H$14</c:f>
              <c:strCache>
                <c:ptCount val="2"/>
                <c:pt idx="0">
                  <c:v>Etapas concluídas</c:v>
                </c:pt>
                <c:pt idx="1">
                  <c:v>Etapas pendentes</c:v>
                </c:pt>
              </c:strCache>
            </c:strRef>
          </c:cat>
          <c:val>
            <c:numRef>
              <c:f>ACOMPANHAMENTO!$J$13:$J$14</c:f>
              <c:numCache>
                <c:formatCode>General</c:formatCode>
                <c:ptCount val="2"/>
                <c:pt idx="0">
                  <c:v>10</c:v>
                </c:pt>
                <c:pt idx="1">
                  <c:v>1</c:v>
                </c:pt>
              </c:numCache>
            </c:numRef>
          </c:val>
        </c:ser>
        <c:dLbls>
          <c:showLegendKey val="0"/>
          <c:showVal val="0"/>
          <c:showCatName val="0"/>
          <c:showSerName val="0"/>
          <c:showPercent val="0"/>
          <c:showBubbleSize val="0"/>
          <c:showLeaderLines val="1"/>
        </c:dLbls>
        <c:firstSliceAng val="0"/>
      </c:pieChart>
      <c:spPr>
        <a:noFill/>
        <a:ln>
          <a:solidFill>
            <a:schemeClr val="bg1">
              <a:lumMod val="95000"/>
            </a:schemeClr>
          </a:solid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noFill/>
    <a:ln w="9525" cap="flat" cmpd="sng" algn="ctr">
      <a:solidFill>
        <a:schemeClr val="bg1">
          <a:lumMod val="9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rgbClr val="8F1D1D"/>
              </a:solidFill>
              <a:ln w="19050">
                <a:solidFill>
                  <a:schemeClr val="lt1"/>
                </a:solidFill>
              </a:ln>
              <a:effectLst/>
            </c:spPr>
          </c:dPt>
          <c:dPt>
            <c:idx val="1"/>
            <c:bubble3D val="0"/>
            <c:spPr>
              <a:solidFill>
                <a:srgbClr val="E37979"/>
              </a:solidFill>
              <a:ln w="19050">
                <a:solidFill>
                  <a:schemeClr val="lt1"/>
                </a:solidFill>
              </a:ln>
              <a:effectLst/>
            </c:spPr>
          </c:dPt>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pt-BR"/>
              </a:p>
            </c:txPr>
            <c:dLblPos val="inEnd"/>
            <c:showLegendKey val="0"/>
            <c:showVal val="1"/>
            <c:showCatName val="0"/>
            <c:showSerName val="0"/>
            <c:showPercent val="1"/>
            <c:showBubbleSize val="0"/>
            <c:separator>
</c:separator>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ACOMPANHAMENTO!$M$13:$M$14</c:f>
              <c:strCache>
                <c:ptCount val="2"/>
                <c:pt idx="0">
                  <c:v>Etapas concluídas</c:v>
                </c:pt>
                <c:pt idx="1">
                  <c:v>Etapas pendentes</c:v>
                </c:pt>
              </c:strCache>
            </c:strRef>
          </c:cat>
          <c:val>
            <c:numRef>
              <c:f>ACOMPANHAMENTO!$O$13:$O$14</c:f>
              <c:numCache>
                <c:formatCode>General</c:formatCode>
                <c:ptCount val="2"/>
                <c:pt idx="0">
                  <c:v>7</c:v>
                </c:pt>
                <c:pt idx="1">
                  <c:v>0</c:v>
                </c:pt>
              </c:numCache>
            </c:numRef>
          </c:val>
        </c:ser>
        <c:dLbls>
          <c:showLegendKey val="0"/>
          <c:showVal val="0"/>
          <c:showCatName val="0"/>
          <c:showSerName val="0"/>
          <c:showPercent val="0"/>
          <c:showBubbleSize val="0"/>
          <c:showLeaderLines val="1"/>
        </c:dLbls>
        <c:firstSliceAng val="0"/>
      </c:pieChart>
      <c:spPr>
        <a:noFill/>
        <a:ln>
          <a:solidFill>
            <a:schemeClr val="bg1">
              <a:lumMod val="95000"/>
            </a:schemeClr>
          </a:solid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noFill/>
    <a:ln w="9525" cap="flat" cmpd="sng" algn="ctr">
      <a:solidFill>
        <a:schemeClr val="bg1">
          <a:lumMod val="9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rgbClr val="B35197"/>
              </a:solidFill>
              <a:ln w="19050">
                <a:solidFill>
                  <a:schemeClr val="lt1"/>
                </a:solidFill>
              </a:ln>
              <a:effectLst/>
            </c:spPr>
          </c:dPt>
          <c:dPt>
            <c:idx val="1"/>
            <c:bubble3D val="0"/>
            <c:spPr>
              <a:solidFill>
                <a:srgbClr val="D6A2C7"/>
              </a:solidFill>
              <a:ln w="19050">
                <a:solidFill>
                  <a:schemeClr val="lt1"/>
                </a:solidFill>
              </a:ln>
              <a:effectLst/>
            </c:spPr>
          </c:dPt>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pt-BR"/>
              </a:p>
            </c:txPr>
            <c:dLblPos val="inEnd"/>
            <c:showLegendKey val="0"/>
            <c:showVal val="1"/>
            <c:showCatName val="0"/>
            <c:showSerName val="0"/>
            <c:showPercent val="1"/>
            <c:showBubbleSize val="0"/>
            <c:separator>
</c:separator>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ACOMPANHAMENTO!$C$34:$C$35</c:f>
              <c:strCache>
                <c:ptCount val="2"/>
                <c:pt idx="0">
                  <c:v>Etapas concluídas</c:v>
                </c:pt>
                <c:pt idx="1">
                  <c:v>Etapas pendentes</c:v>
                </c:pt>
              </c:strCache>
            </c:strRef>
          </c:cat>
          <c:val>
            <c:numRef>
              <c:f>ACOMPANHAMENTO!$E$34:$E$35</c:f>
              <c:numCache>
                <c:formatCode>General</c:formatCode>
                <c:ptCount val="2"/>
                <c:pt idx="0">
                  <c:v>0</c:v>
                </c:pt>
                <c:pt idx="1">
                  <c:v>6</c:v>
                </c:pt>
              </c:numCache>
            </c:numRef>
          </c:val>
        </c:ser>
        <c:dLbls>
          <c:showLegendKey val="0"/>
          <c:showVal val="0"/>
          <c:showCatName val="0"/>
          <c:showSerName val="0"/>
          <c:showPercent val="0"/>
          <c:showBubbleSize val="0"/>
          <c:showLeaderLines val="1"/>
        </c:dLbls>
        <c:firstSliceAng val="0"/>
      </c:pieChart>
      <c:spPr>
        <a:noFill/>
        <a:ln>
          <a:solidFill>
            <a:schemeClr val="bg1">
              <a:lumMod val="95000"/>
            </a:schemeClr>
          </a:solid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noFill/>
    <a:ln w="9525" cap="flat" cmpd="sng" algn="ctr">
      <a:solidFill>
        <a:schemeClr val="bg1">
          <a:lumMod val="9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lumMod val="75000"/>
                </a:schemeClr>
              </a:solidFill>
              <a:ln w="19050">
                <a:solidFill>
                  <a:schemeClr val="lt1"/>
                </a:solidFill>
              </a:ln>
              <a:effectLst/>
            </c:spPr>
          </c:dPt>
          <c:dPt>
            <c:idx val="1"/>
            <c:bubble3D val="0"/>
            <c:spPr>
              <a:solidFill>
                <a:schemeClr val="accent1">
                  <a:lumMod val="60000"/>
                  <a:lumOff val="40000"/>
                </a:schemeClr>
              </a:solidFill>
              <a:ln w="19050">
                <a:solidFill>
                  <a:schemeClr val="lt1"/>
                </a:solidFill>
              </a:ln>
              <a:effectLst/>
            </c:spPr>
          </c:dPt>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pt-BR"/>
              </a:p>
            </c:txPr>
            <c:dLblPos val="inEnd"/>
            <c:showLegendKey val="0"/>
            <c:showVal val="1"/>
            <c:showCatName val="0"/>
            <c:showSerName val="0"/>
            <c:showPercent val="1"/>
            <c:showBubbleSize val="0"/>
            <c:separator>
</c:separator>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ACOMPANHAMENTO!$H$34:$H$35</c:f>
              <c:strCache>
                <c:ptCount val="2"/>
                <c:pt idx="0">
                  <c:v>Etapas concluídas</c:v>
                </c:pt>
                <c:pt idx="1">
                  <c:v>Etapas pendentes</c:v>
                </c:pt>
              </c:strCache>
            </c:strRef>
          </c:cat>
          <c:val>
            <c:numRef>
              <c:f>ACOMPANHAMENTO!$J$34:$J$35</c:f>
              <c:numCache>
                <c:formatCode>General</c:formatCode>
                <c:ptCount val="2"/>
                <c:pt idx="0">
                  <c:v>0</c:v>
                </c:pt>
                <c:pt idx="1">
                  <c:v>8</c:v>
                </c:pt>
              </c:numCache>
            </c:numRef>
          </c:val>
        </c:ser>
        <c:dLbls>
          <c:showLegendKey val="0"/>
          <c:showVal val="0"/>
          <c:showCatName val="0"/>
          <c:showSerName val="0"/>
          <c:showPercent val="0"/>
          <c:showBubbleSize val="0"/>
          <c:showLeaderLines val="1"/>
        </c:dLbls>
        <c:firstSliceAng val="0"/>
      </c:pieChart>
      <c:spPr>
        <a:noFill/>
        <a:ln>
          <a:solidFill>
            <a:schemeClr val="bg1">
              <a:lumMod val="95000"/>
            </a:schemeClr>
          </a:solid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noFill/>
    <a:ln w="9525" cap="flat" cmpd="sng" algn="ctr">
      <a:solidFill>
        <a:schemeClr val="bg1">
          <a:lumMod val="9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6">
                  <a:lumMod val="75000"/>
                </a:schemeClr>
              </a:solidFill>
              <a:ln w="19050">
                <a:solidFill>
                  <a:schemeClr val="lt1"/>
                </a:solidFill>
              </a:ln>
              <a:effectLst/>
            </c:spPr>
          </c:dPt>
          <c:dPt>
            <c:idx val="1"/>
            <c:bubble3D val="0"/>
            <c:spPr>
              <a:solidFill>
                <a:schemeClr val="accent6">
                  <a:lumMod val="60000"/>
                  <a:lumOff val="40000"/>
                </a:schemeClr>
              </a:solidFill>
              <a:ln w="19050">
                <a:solidFill>
                  <a:schemeClr val="lt1"/>
                </a:solidFill>
              </a:ln>
              <a:effectLst/>
            </c:spPr>
          </c:dPt>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pt-BR"/>
              </a:p>
            </c:txPr>
            <c:dLblPos val="inEnd"/>
            <c:showLegendKey val="0"/>
            <c:showVal val="1"/>
            <c:showCatName val="0"/>
            <c:showSerName val="0"/>
            <c:showPercent val="1"/>
            <c:showBubbleSize val="0"/>
            <c:separator>
</c:separator>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ACOMPANHAMENTO!$M$34:$M$35</c:f>
              <c:strCache>
                <c:ptCount val="2"/>
                <c:pt idx="0">
                  <c:v>Etapas concluídas</c:v>
                </c:pt>
                <c:pt idx="1">
                  <c:v>Etapas pendentes</c:v>
                </c:pt>
              </c:strCache>
            </c:strRef>
          </c:cat>
          <c:val>
            <c:numRef>
              <c:f>ACOMPANHAMENTO!$O$34:$O$35</c:f>
              <c:numCache>
                <c:formatCode>General</c:formatCode>
                <c:ptCount val="2"/>
                <c:pt idx="0">
                  <c:v>0</c:v>
                </c:pt>
                <c:pt idx="1">
                  <c:v>7</c:v>
                </c:pt>
              </c:numCache>
            </c:numRef>
          </c:val>
        </c:ser>
        <c:dLbls>
          <c:showLegendKey val="0"/>
          <c:showVal val="0"/>
          <c:showCatName val="0"/>
          <c:showSerName val="0"/>
          <c:showPercent val="0"/>
          <c:showBubbleSize val="0"/>
          <c:showLeaderLines val="1"/>
        </c:dLbls>
        <c:firstSliceAng val="0"/>
      </c:pieChart>
      <c:spPr>
        <a:noFill/>
        <a:ln>
          <a:solidFill>
            <a:schemeClr val="bg1">
              <a:lumMod val="95000"/>
            </a:schemeClr>
          </a:solid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noFill/>
    <a:ln w="9525" cap="flat" cmpd="sng" algn="ctr">
      <a:solidFill>
        <a:schemeClr val="bg1">
          <a:lumMod val="9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4">
  <cs:axisTitle>
    <cs:lnRef idx="0"/>
    <cs:fillRef idx="0"/>
    <cs:effectRef idx="0"/>
    <cs:fontRef idx="minor">
      <a:schemeClr val="tx1">
        <a:lumMod val="50000"/>
        <a:lumOff val="50000"/>
      </a:schemeClr>
    </cs:fontRef>
    <cs:defRPr sz="900" kern="1200" cap="all"/>
  </cs:axisTitle>
  <cs:category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fillRef idx="2">
      <cs:styleClr val="auto"/>
    </cs:fillRef>
    <cs:effectRef idx="1"/>
    <cs:fontRef idx="minor">
      <a:schemeClr val="dk1"/>
    </cs:fontRef>
    <cs:spPr/>
  </cs:dataPoint3D>
  <cs:dataPointLine>
    <cs:lnRef idx="0">
      <cs:styleClr val="auto"/>
    </cs:lnRef>
    <cs:fillRef idx="2">
      <cs:styleClr val="auto"/>
    </cs:fillRef>
    <cs:effectRef idx="1"/>
    <cs:fontRef idx="minor">
      <a:schemeClr val="dk1"/>
    </cs:fontRef>
    <cs:spPr>
      <a:ln w="15875" cap="rnd">
        <a:solidFill>
          <a:schemeClr val="phClr"/>
        </a:solidFill>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4"/>
  <cs:dataPointWireframe>
    <cs:lnRef idx="0">
      <cs:styleClr val="auto"/>
    </cs:lnRef>
    <cs:fillRef idx="2"/>
    <cs:effectRef idx="0"/>
    <cs:fontRef idx="minor">
      <a:schemeClr val="dk1"/>
    </cs:fontRef>
    <cs:spPr>
      <a:ln w="9525" cap="rnd">
        <a:solidFill>
          <a:schemeClr val="phClr"/>
        </a:solidFill>
        <a:round/>
      </a:ln>
    </cs:spPr>
  </cs:dataPointWireframe>
  <cs:dataTable>
    <cs:lnRef idx="0"/>
    <cs:fillRef idx="0"/>
    <cs:effectRef idx="0"/>
    <cs:fontRef idx="minor">
      <a:schemeClr val="tx1">
        <a:lumMod val="50000"/>
        <a:lumOff val="50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prstDash val="dash"/>
      </a:ln>
    </cs:spPr>
  </cs:dropLine>
  <cs:errorBar>
    <cs:lnRef idx="0"/>
    <cs:fillRef idx="0"/>
    <cs:effectRef idx="0"/>
    <cs:fontRef idx="minor">
      <a:schemeClr val="dk1"/>
    </cs:fontRef>
    <cs:spPr>
      <a:ln w="9525">
        <a:solidFill>
          <a:schemeClr val="tx1">
            <a:lumMod val="50000"/>
            <a:lumOff val="50000"/>
          </a:schemeClr>
        </a:solidFill>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50000"/>
        <a:lumOff val="50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prstDash val="dash"/>
      </a:ln>
    </cs:spPr>
  </cs:seriesLine>
  <cs:title>
    <cs:lnRef idx="0"/>
    <cs:fillRef idx="0"/>
    <cs:effectRef idx="0"/>
    <cs:fontRef idx="minor">
      <a:schemeClr val="tx1">
        <a:lumMod val="50000"/>
        <a:lumOff val="50000"/>
      </a:schemeClr>
    </cs:fontRef>
    <cs:defRPr sz="1400" kern="1200" cap="none" spc="20" baseline="0"/>
  </cs:title>
  <cs:trendline>
    <cs:lnRef idx="0">
      <cs:styleClr val="auto"/>
    </cs:lnRef>
    <cs:fillRef idx="2"/>
    <cs:effectRef idx="0"/>
    <cs:fontRef idx="minor">
      <a:schemeClr val="dk1"/>
    </cs:fontRef>
    <cs:spPr>
      <a:ln w="9525" cap="rnd">
        <a:solidFill>
          <a:schemeClr val="phClr"/>
        </a:solidFill>
      </a:ln>
    </cs:spPr>
  </cs:trendline>
  <cs:trendlineLabel>
    <cs:lnRef idx="0"/>
    <cs:fillRef idx="0"/>
    <cs:effectRef idx="0"/>
    <cs:fontRef idx="minor">
      <a:schemeClr val="tx1">
        <a:lumMod val="50000"/>
        <a:lumOff val="50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50000"/>
        <a:lumOff val="50000"/>
      </a:schemeClr>
    </cs:fontRef>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Cores!$B$2" lockText="1"/>
</file>

<file path=xl/ctrlProps/ctrlProp2.xml><?xml version="1.0" encoding="utf-8"?>
<formControlPr xmlns="http://schemas.microsoft.com/office/spreadsheetml/2009/9/main" objectType="CheckBox" checked="Checked" fmlaLink="Cores!$B$3" lockText="1"/>
</file>

<file path=xl/ctrlProps/ctrlProp3.xml><?xml version="1.0" encoding="utf-8"?>
<formControlPr xmlns="http://schemas.microsoft.com/office/spreadsheetml/2009/9/main" objectType="CheckBox" checked="Checked" fmlaLink="Cores!$B$4" lockText="1"/>
</file>

<file path=xl/ctrlProps/ctrlProp4.xml><?xml version="1.0" encoding="utf-8"?>
<formControlPr xmlns="http://schemas.microsoft.com/office/spreadsheetml/2009/9/main" objectType="CheckBox" checked="Checked" fmlaLink="Cores!$B$5" lockText="1"/>
</file>

<file path=xl/ctrlProps/ctrlProp5.xml><?xml version="1.0" encoding="utf-8"?>
<formControlPr xmlns="http://schemas.microsoft.com/office/spreadsheetml/2009/9/main" objectType="CheckBox" checked="Checked" fmlaLink="Cores!$B$6" lockText="1"/>
</file>

<file path=xl/ctrlProps/ctrlProp6.xml><?xml version="1.0" encoding="utf-8"?>
<formControlPr xmlns="http://schemas.microsoft.com/office/spreadsheetml/2009/9/main" objectType="CheckBox" checked="Checked" fmlaLink="Cores!$B$7" lockText="1"/>
</file>

<file path=xl/ctrlProps/ctrlProp7.xml><?xml version="1.0" encoding="utf-8"?>
<formControlPr xmlns="http://schemas.microsoft.com/office/spreadsheetml/2009/9/main" objectType="CheckBox" checked="Checked" fmlaLink="Cores!$B$8" lockText="1"/>
</file>

<file path=xl/ctrlProps/ctrlProp8.xml><?xml version="1.0" encoding="utf-8"?>
<formControlPr xmlns="http://schemas.microsoft.com/office/spreadsheetml/2009/9/main" objectType="CheckBox" fmlaLink="Cores!$B$9" lockText="1"/>
</file>

<file path=xl/ctrlProps/ctrlProp9.xml><?xml version="1.0" encoding="utf-8"?>
<formControlPr xmlns="http://schemas.microsoft.com/office/spreadsheetml/2009/9/main" objectType="CheckBox" checked="Checked" fmlaLink="Cores!$B$10" lockText="1"/>
</file>

<file path=xl/ctrlProps/ctrlProp10.xml><?xml version="1.0" encoding="utf-8"?>
<formControlPr xmlns="http://schemas.microsoft.com/office/spreadsheetml/2009/9/main" objectType="CheckBox" checked="Checked" fmlaLink="Cores!$B$11" lockText="1"/>
</file>

<file path=xl/ctrlProps/ctrlProp11.xml><?xml version="1.0" encoding="utf-8"?>
<formControlPr xmlns="http://schemas.microsoft.com/office/spreadsheetml/2009/9/main" objectType="CheckBox" checked="Checked" fmlaLink="Cores!$B$12" lockText="1"/>
</file>

<file path=xl/ctrlProps/ctrlProp12.xml><?xml version="1.0" encoding="utf-8"?>
<formControlPr xmlns="http://schemas.microsoft.com/office/spreadsheetml/2009/9/main" objectType="CheckBox" checked="Checked" fmlaLink="Cores!$B$16" lockText="1"/>
</file>

<file path=xl/ctrlProps/ctrlProp13.xml><?xml version="1.0" encoding="utf-8"?>
<formControlPr xmlns="http://schemas.microsoft.com/office/spreadsheetml/2009/9/main" objectType="CheckBox" checked="Checked" fmlaLink="Cores!$B$17" lockText="1"/>
</file>

<file path=xl/ctrlProps/ctrlProp14.xml><?xml version="1.0" encoding="utf-8"?>
<formControlPr xmlns="http://schemas.microsoft.com/office/spreadsheetml/2009/9/main" objectType="CheckBox" checked="Checked" fmlaLink="Cores!$B$18" lockText="1"/>
</file>

<file path=xl/ctrlProps/ctrlProp15.xml><?xml version="1.0" encoding="utf-8"?>
<formControlPr xmlns="http://schemas.microsoft.com/office/spreadsheetml/2009/9/main" objectType="CheckBox" checked="Checked" fmlaLink="Cores!$B$19" lockText="1"/>
</file>

<file path=xl/ctrlProps/ctrlProp16.xml><?xml version="1.0" encoding="utf-8"?>
<formControlPr xmlns="http://schemas.microsoft.com/office/spreadsheetml/2009/9/main" objectType="CheckBox" checked="Checked" fmlaLink="Cores!$B$20" lockText="1"/>
</file>

<file path=xl/ctrlProps/ctrlProp17.xml><?xml version="1.0" encoding="utf-8"?>
<formControlPr xmlns="http://schemas.microsoft.com/office/spreadsheetml/2009/9/main" objectType="CheckBox" checked="Checked" fmlaLink="Cores!$B$21" lockText="1"/>
</file>

<file path=xl/ctrlProps/ctrlProp18.xml><?xml version="1.0" encoding="utf-8"?>
<formControlPr xmlns="http://schemas.microsoft.com/office/spreadsheetml/2009/9/main" objectType="CheckBox" checked="Checked" fmlaLink="Cores!$B$22" lockText="1"/>
</file>

<file path=xl/ctrlProps/ctrlProp19.xml><?xml version="1.0" encoding="utf-8"?>
<formControlPr xmlns="http://schemas.microsoft.com/office/spreadsheetml/2009/9/main" objectType="CheckBox" fmlaLink="Cores!$B$23" lockText="1"/>
</file>

<file path=xl/ctrlProps/ctrlProp20.xml><?xml version="1.0" encoding="utf-8"?>
<formControlPr xmlns="http://schemas.microsoft.com/office/spreadsheetml/2009/9/main" objectType="CheckBox" fmlaLink="Cores!$B$24" lockText="1"/>
</file>

<file path=xl/ctrlProps/ctrlProp21.xml><?xml version="1.0" encoding="utf-8"?>
<formControlPr xmlns="http://schemas.microsoft.com/office/spreadsheetml/2009/9/main" objectType="CheckBox" fmlaLink="Cores!$B$25" lockText="1"/>
</file>

<file path=xl/ctrlProps/ctrlProp22.xml><?xml version="1.0" encoding="utf-8"?>
<formControlPr xmlns="http://schemas.microsoft.com/office/spreadsheetml/2009/9/main" objectType="CheckBox" fmlaLink="Cores!$B$26" lockText="1"/>
</file>

<file path=xl/ctrlProps/ctrlProp23.xml><?xml version="1.0" encoding="utf-8"?>
<formControlPr xmlns="http://schemas.microsoft.com/office/spreadsheetml/2009/9/main" objectType="CheckBox" fmlaLink="Cores!$B$27" lockText="1"/>
</file>

<file path=xl/ctrlProps/ctrlProp24.xml><?xml version="1.0" encoding="utf-8"?>
<formControlPr xmlns="http://schemas.microsoft.com/office/spreadsheetml/2009/9/main" objectType="CheckBox" fmlaLink="Cores!$B$28" lockText="1"/>
</file>

<file path=xl/ctrlProps/ctrlProp25.xml><?xml version="1.0" encoding="utf-8"?>
<formControlPr xmlns="http://schemas.microsoft.com/office/spreadsheetml/2009/9/main" objectType="CheckBox" fmlaLink="Cores!$B$29" lockText="1"/>
</file>

<file path=xl/ctrlProps/ctrlProp26.xml><?xml version="1.0" encoding="utf-8"?>
<formControlPr xmlns="http://schemas.microsoft.com/office/spreadsheetml/2009/9/main" objectType="CheckBox" fmlaLink="Cores!$B$30" lockText="1"/>
</file>

<file path=xl/ctrlProps/ctrlProp27.xml><?xml version="1.0" encoding="utf-8"?>
<formControlPr xmlns="http://schemas.microsoft.com/office/spreadsheetml/2009/9/main" objectType="CheckBox" fmlaLink="Cores!$B$31" lockText="1"/>
</file>

<file path=xl/ctrlProps/ctrlProp28.xml><?xml version="1.0" encoding="utf-8"?>
<formControlPr xmlns="http://schemas.microsoft.com/office/spreadsheetml/2009/9/main" objectType="CheckBox" fmlaLink="Cores!$B$32" lockText="1"/>
</file>

<file path=xl/ctrlProps/ctrlProp29.xml><?xml version="1.0" encoding="utf-8"?>
<formControlPr xmlns="http://schemas.microsoft.com/office/spreadsheetml/2009/9/main" objectType="CheckBox" fmlaLink="Cores!$B$33" lockText="1"/>
</file>

<file path=xl/ctrlProps/ctrlProp30.xml><?xml version="1.0" encoding="utf-8"?>
<formControlPr xmlns="http://schemas.microsoft.com/office/spreadsheetml/2009/9/main" objectType="CheckBox" fmlaLink="Cores!$B$34" lockText="1"/>
</file>

<file path=xl/ctrlProps/ctrlProp31.xml><?xml version="1.0" encoding="utf-8"?>
<formControlPr xmlns="http://schemas.microsoft.com/office/spreadsheetml/2009/9/main" objectType="CheckBox" fmlaLink="Cores!$B$35" lockText="1"/>
</file>

<file path=xl/ctrlProps/ctrlProp32.xml><?xml version="1.0" encoding="utf-8"?>
<formControlPr xmlns="http://schemas.microsoft.com/office/spreadsheetml/2009/9/main" objectType="CheckBox" fmlaLink="Cores!$B$36" lockText="1"/>
</file>

<file path=xl/ctrlProps/ctrlProp33.xml><?xml version="1.0" encoding="utf-8"?>
<formControlPr xmlns="http://schemas.microsoft.com/office/spreadsheetml/2009/9/main" objectType="CheckBox" fmlaLink="Cores!$B$37" lockText="1"/>
</file>

<file path=xl/ctrlProps/ctrlProp34.xml><?xml version="1.0" encoding="utf-8"?>
<formControlPr xmlns="http://schemas.microsoft.com/office/spreadsheetml/2009/9/main" objectType="CheckBox" fmlaLink="Cores!$B$38" lockText="1"/>
</file>

<file path=xl/ctrlProps/ctrlProp35.xml><?xml version="1.0" encoding="utf-8"?>
<formControlPr xmlns="http://schemas.microsoft.com/office/spreadsheetml/2009/9/main" objectType="CheckBox" fmlaLink="Cores!$B$39" lockText="1"/>
</file>

<file path=xl/ctrlProps/ctrlProp36.xml><?xml version="1.0" encoding="utf-8"?>
<formControlPr xmlns="http://schemas.microsoft.com/office/spreadsheetml/2009/9/main" objectType="CheckBox" fmlaLink="Cores!$B$40" lockText="1"/>
</file>

<file path=xl/ctrlProps/ctrlProp37.xml><?xml version="1.0" encoding="utf-8"?>
<formControlPr xmlns="http://schemas.microsoft.com/office/spreadsheetml/2009/9/main" objectType="CheckBox" fmlaLink="Cores!$B$41" lockText="1"/>
</file>

<file path=xl/ctrlProps/ctrlProp38.xml><?xml version="1.0" encoding="utf-8"?>
<formControlPr xmlns="http://schemas.microsoft.com/office/spreadsheetml/2009/9/main" objectType="CheckBox" fmlaLink="Cores!$B$42" lockText="1"/>
</file>

<file path=xl/ctrlProps/ctrlProp39.xml><?xml version="1.0" encoding="utf-8"?>
<formControlPr xmlns="http://schemas.microsoft.com/office/spreadsheetml/2009/9/main" objectType="CheckBox" fmlaLink="Cores!$B$43" lockText="1"/>
</file>

<file path=xl/diagrams/colors1.xml><?xml version="1.0" encoding="utf-8"?>
<dgm:colorsDef xmlns:dgm="http://schemas.openxmlformats.org/drawingml/2006/diagram" xmlns:a="http://schemas.openxmlformats.org/drawingml/2006/main" uniqueId="urn:microsoft.com/office/officeart/2005/8/colors/accent3_3">
  <dgm:title val=""/>
  <dgm:desc val=""/>
  <dgm:catLst>
    <dgm:cat type="accent3" pri="11300"/>
  </dgm:catLst>
  <dgm:styleLbl name="node0">
    <dgm:fillClrLst meth="repeat">
      <a:schemeClr val="accent3">
        <a:shade val="80000"/>
      </a:schemeClr>
    </dgm:fillClrLst>
    <dgm:linClrLst meth="repeat">
      <a:schemeClr val="lt1"/>
    </dgm:linClrLst>
    <dgm:effectClrLst/>
    <dgm:txLinClrLst/>
    <dgm:txFillClrLst/>
    <dgm:txEffectClrLst/>
  </dgm:styleLbl>
  <dgm:styleLbl name="node1">
    <dgm:fillClrLst>
      <a:schemeClr val="accent3">
        <a:shade val="80000"/>
      </a:schemeClr>
      <a:schemeClr val="accent3">
        <a:tint val="70000"/>
      </a:schemeClr>
    </dgm:fillClrLst>
    <dgm:linClrLst meth="repeat">
      <a:schemeClr val="lt1"/>
    </dgm:linClrLst>
    <dgm:effectClrLst/>
    <dgm:txLinClrLst/>
    <dgm:txFillClrLst/>
    <dgm:txEffectClrLst/>
  </dgm:styleLbl>
  <dgm:styleLbl name="alignNode1">
    <dgm:fillClrLst>
      <a:schemeClr val="accent3">
        <a:shade val="80000"/>
      </a:schemeClr>
      <a:schemeClr val="accent3">
        <a:tint val="70000"/>
      </a:schemeClr>
    </dgm:fillClrLst>
    <dgm:linClrLst>
      <a:schemeClr val="accent3">
        <a:shade val="80000"/>
      </a:schemeClr>
      <a:schemeClr val="accent3">
        <a:tint val="70000"/>
      </a:schemeClr>
    </dgm:linClrLst>
    <dgm:effectClrLst/>
    <dgm:txLinClrLst/>
    <dgm:txFillClrLst/>
    <dgm:txEffectClrLst/>
  </dgm:styleLbl>
  <dgm:styleLbl name="lnNode1">
    <dgm:fillClrLst>
      <a:schemeClr val="accent3">
        <a:shade val="80000"/>
      </a:schemeClr>
      <a:schemeClr val="accent3">
        <a:tint val="70000"/>
      </a:schemeClr>
    </dgm:fillClrLst>
    <dgm:linClrLst meth="repeat">
      <a:schemeClr val="lt1"/>
    </dgm:linClrLst>
    <dgm:effectClrLst/>
    <dgm:txLinClrLst/>
    <dgm:txFillClrLst/>
    <dgm:txEffectClrLst/>
  </dgm:styleLbl>
  <dgm:styleLbl name="vennNode1">
    <dgm:fillClrLst>
      <a:schemeClr val="accent3">
        <a:shade val="80000"/>
        <a:alpha val="50000"/>
      </a:schemeClr>
      <a:schemeClr val="accent3">
        <a:tint val="70000"/>
        <a:alpha val="50000"/>
      </a:schemeClr>
    </dgm:fillClrLst>
    <dgm:linClrLst meth="repeat">
      <a:schemeClr val="lt1"/>
    </dgm:linClrLst>
    <dgm:effectClrLst/>
    <dgm:txLinClrLst/>
    <dgm:txFillClrLst/>
    <dgm:txEffectClrLst/>
  </dgm:styleLbl>
  <dgm:styleLbl name="node2">
    <dgm:fillClrLst>
      <a:schemeClr val="accent3">
        <a:tint val="99000"/>
      </a:schemeClr>
    </dgm:fillClrLst>
    <dgm:linClrLst meth="repeat">
      <a:schemeClr val="lt1"/>
    </dgm:linClrLst>
    <dgm:effectClrLst/>
    <dgm:txLinClrLst/>
    <dgm:txFillClrLst/>
    <dgm:txEffectClrLst/>
  </dgm:styleLbl>
  <dgm:styleLbl name="node3">
    <dgm:fillClrLst>
      <a:schemeClr val="accent3">
        <a:tint val="80000"/>
      </a:schemeClr>
    </dgm:fillClrLst>
    <dgm:linClrLst meth="repeat">
      <a:schemeClr val="lt1"/>
    </dgm:linClrLst>
    <dgm:effectClrLst/>
    <dgm:txLinClrLst/>
    <dgm:txFillClrLst/>
    <dgm:txEffectClrLst/>
  </dgm:styleLbl>
  <dgm:styleLbl name="node4">
    <dgm:fillClrLst>
      <a:schemeClr val="accent3">
        <a:tint val="70000"/>
      </a:schemeClr>
    </dgm:fillClrLst>
    <dgm:linClrLst meth="repeat">
      <a:schemeClr val="lt1"/>
    </dgm:linClrLst>
    <dgm:effectClrLst/>
    <dgm:txLinClrLst/>
    <dgm:txFillClrLst/>
    <dgm:txEffectClrLst/>
  </dgm:styleLbl>
  <dgm:styleLbl name="fgImgPlace1">
    <dgm:fillClrLst>
      <a:schemeClr val="accent3">
        <a:tint val="50000"/>
      </a:schemeClr>
      <a:schemeClr val="accent3">
        <a:tint val="20000"/>
      </a:schemeClr>
    </dgm:fillClrLst>
    <dgm:linClrLst meth="repeat">
      <a:schemeClr val="lt1"/>
    </dgm:linClrLst>
    <dgm:effectClrLst/>
    <dgm:txLinClrLst/>
    <dgm:txFillClrLst meth="repeat">
      <a:schemeClr val="lt1"/>
    </dgm:txFillClrLst>
    <dgm:txEffectClrLst/>
  </dgm:styleLbl>
  <dgm:styleLbl name="alignImgPlace1">
    <dgm:fillClrLst>
      <a:schemeClr val="accent3">
        <a:tint val="50000"/>
      </a:schemeClr>
      <a:schemeClr val="accent3">
        <a:tint val="20000"/>
      </a:schemeClr>
    </dgm:fillClrLst>
    <dgm:linClrLst meth="repeat">
      <a:schemeClr val="lt1"/>
    </dgm:linClrLst>
    <dgm:effectClrLst/>
    <dgm:txLinClrLst/>
    <dgm:txFillClrLst meth="repeat">
      <a:schemeClr val="lt1"/>
    </dgm:txFillClrLst>
    <dgm:txEffectClrLst/>
  </dgm:styleLbl>
  <dgm:styleLbl name="bgImgPlace1">
    <dgm:fillClrLst>
      <a:schemeClr val="accent3">
        <a:tint val="50000"/>
      </a:schemeClr>
      <a:schemeClr val="accent3">
        <a:tint val="20000"/>
      </a:schemeClr>
    </dgm:fillClrLst>
    <dgm:linClrLst meth="repeat">
      <a:schemeClr val="lt1"/>
    </dgm:linClrLst>
    <dgm:effectClrLst/>
    <dgm:txLinClrLst/>
    <dgm:txFillClrLst meth="repeat">
      <a:schemeClr val="lt1"/>
    </dgm:txFillClrLst>
    <dgm:txEffectClrLst/>
  </dgm:styleLbl>
  <dgm:styleLbl name="sibTrans2D1">
    <dgm:fillClrLst>
      <a:schemeClr val="accent3">
        <a:shade val="90000"/>
      </a:schemeClr>
      <a:schemeClr val="accent3">
        <a:tint val="70000"/>
      </a:schemeClr>
    </dgm:fillClrLst>
    <dgm:linClrLst>
      <a:schemeClr val="accent3">
        <a:shade val="90000"/>
      </a:schemeClr>
      <a:schemeClr val="accent3">
        <a:tint val="70000"/>
      </a:schemeClr>
    </dgm:linClrLst>
    <dgm:effectClrLst/>
    <dgm:txLinClrLst/>
    <dgm:txFillClrLst/>
    <dgm:txEffectClrLst/>
  </dgm:styleLbl>
  <dgm:styleLbl name="fgSibTrans2D1">
    <dgm:fillClrLst>
      <a:schemeClr val="accent3">
        <a:shade val="90000"/>
      </a:schemeClr>
      <a:schemeClr val="accent3">
        <a:tint val="70000"/>
      </a:schemeClr>
    </dgm:fillClrLst>
    <dgm:linClrLst>
      <a:schemeClr val="accent3">
        <a:shade val="90000"/>
      </a:schemeClr>
      <a:schemeClr val="accent3">
        <a:tint val="70000"/>
      </a:schemeClr>
    </dgm:linClrLst>
    <dgm:effectClrLst/>
    <dgm:txLinClrLst/>
    <dgm:txFillClrLst meth="repeat">
      <a:schemeClr val="lt1"/>
    </dgm:txFillClrLst>
    <dgm:txEffectClrLst/>
  </dgm:styleLbl>
  <dgm:styleLbl name="bgSibTrans2D1">
    <dgm:fillClrLst>
      <a:schemeClr val="accent3">
        <a:shade val="90000"/>
      </a:schemeClr>
      <a:schemeClr val="accent3">
        <a:tint val="70000"/>
      </a:schemeClr>
    </dgm:fillClrLst>
    <dgm:linClrLst>
      <a:schemeClr val="accent3">
        <a:shade val="90000"/>
      </a:schemeClr>
      <a:schemeClr val="accent3">
        <a:tint val="70000"/>
      </a:schemeClr>
    </dgm:linClrLst>
    <dgm:effectClrLst/>
    <dgm:txLinClrLst/>
    <dgm:txFillClrLst meth="repeat">
      <a:schemeClr val="lt1"/>
    </dgm:txFillClrLst>
    <dgm:txEffectClrLst/>
  </dgm:styleLbl>
  <dgm:styleLbl name="sibTrans1D1">
    <dgm:fillClrLst>
      <a:schemeClr val="accent3">
        <a:shade val="90000"/>
      </a:schemeClr>
      <a:schemeClr val="accent3">
        <a:tint val="70000"/>
      </a:schemeClr>
    </dgm:fillClrLst>
    <dgm:linClrLst>
      <a:schemeClr val="accent3">
        <a:shade val="90000"/>
      </a:schemeClr>
      <a:schemeClr val="accent3">
        <a:tint val="70000"/>
      </a:schemeClr>
    </dgm:linClrLst>
    <dgm:effectClrLst/>
    <dgm:txLinClrLst/>
    <dgm:txFillClrLst meth="repeat">
      <a:schemeClr val="tx1"/>
    </dgm:txFillClrLst>
    <dgm:txEffectClrLst/>
  </dgm:styleLbl>
  <dgm:styleLbl name="callout">
    <dgm:fillClrLst meth="repeat">
      <a:schemeClr val="accent3"/>
    </dgm:fillClrLst>
    <dgm:linClrLst meth="repeat">
      <a:schemeClr val="accent3"/>
    </dgm:linClrLst>
    <dgm:effectClrLst/>
    <dgm:txLinClrLst/>
    <dgm:txFillClrLst meth="repeat">
      <a:schemeClr val="tx1"/>
    </dgm:txFillClrLst>
    <dgm:txEffectClrLst/>
  </dgm:styleLbl>
  <dgm:styleLbl name="asst0">
    <dgm:fillClrLst meth="repeat">
      <a:schemeClr val="accent3">
        <a:shade val="80000"/>
      </a:schemeClr>
    </dgm:fillClrLst>
    <dgm:linClrLst meth="repeat">
      <a:schemeClr val="lt1"/>
    </dgm:linClrLst>
    <dgm:effectClrLst/>
    <dgm:txLinClrLst/>
    <dgm:txFillClrLst/>
    <dgm:txEffectClrLst/>
  </dgm:styleLbl>
  <dgm:styleLbl name="asst1">
    <dgm:fillClrLst meth="repeat">
      <a:schemeClr val="accent3">
        <a:shade val="80000"/>
      </a:schemeClr>
    </dgm:fillClrLst>
    <dgm:linClrLst meth="repeat">
      <a:schemeClr val="lt1"/>
    </dgm:linClrLst>
    <dgm:effectClrLst/>
    <dgm:txLinClrLst/>
    <dgm:txFillClrLst/>
    <dgm:txEffectClrLst/>
  </dgm:styleLbl>
  <dgm:styleLbl name="asst2">
    <dgm:fillClrLst>
      <a:schemeClr val="accent3">
        <a:tint val="99000"/>
      </a:schemeClr>
    </dgm:fillClrLst>
    <dgm:linClrLst meth="repeat">
      <a:schemeClr val="lt1"/>
    </dgm:linClrLst>
    <dgm:effectClrLst/>
    <dgm:txLinClrLst/>
    <dgm:txFillClrLst/>
    <dgm:txEffectClrLst/>
  </dgm:styleLbl>
  <dgm:styleLbl name="asst3">
    <dgm:fillClrLst>
      <a:schemeClr val="accent3">
        <a:tint val="80000"/>
      </a:schemeClr>
    </dgm:fillClrLst>
    <dgm:linClrLst meth="repeat">
      <a:schemeClr val="lt1"/>
    </dgm:linClrLst>
    <dgm:effectClrLst/>
    <dgm:txLinClrLst/>
    <dgm:txFillClrLst/>
    <dgm:txEffectClrLst/>
  </dgm:styleLbl>
  <dgm:styleLbl name="asst4">
    <dgm:fillClrLst>
      <a:schemeClr val="accent3">
        <a:tint val="70000"/>
      </a:schemeClr>
    </dgm:fillClrLst>
    <dgm:linClrLst meth="repeat">
      <a:schemeClr val="lt1"/>
    </dgm:linClrLst>
    <dgm:effectClrLst/>
    <dgm:txLinClrLst/>
    <dgm:txFillClrLst/>
    <dgm:txEffectClrLst/>
  </dgm:styleLbl>
  <dgm:styleLbl name="parChTrans2D1">
    <dgm:fillClrLst meth="repeat">
      <a:schemeClr val="accent3">
        <a:tint val="60000"/>
      </a:schemeClr>
    </dgm:fillClrLst>
    <dgm:linClrLst meth="repeat">
      <a:schemeClr val="accent3">
        <a:tint val="60000"/>
      </a:schemeClr>
    </dgm:linClrLst>
    <dgm:effectClrLst/>
    <dgm:txLinClrLst/>
    <dgm:txFillClrLst meth="repeat">
      <a:schemeClr val="lt1"/>
    </dgm:txFillClrLst>
    <dgm:txEffectClrLst/>
  </dgm:styleLbl>
  <dgm:styleLbl name="parChTrans2D2">
    <dgm:fillClrLst meth="repeat">
      <a:schemeClr val="accent3">
        <a:tint val="90000"/>
      </a:schemeClr>
    </dgm:fillClrLst>
    <dgm:linClrLst meth="repeat">
      <a:schemeClr val="accent3">
        <a:tint val="90000"/>
      </a:schemeClr>
    </dgm:linClrLst>
    <dgm:effectClrLst/>
    <dgm:txLinClrLst/>
    <dgm:txFillClrLst/>
    <dgm:txEffectClrLst/>
  </dgm:styleLbl>
  <dgm:styleLbl name="parChTrans2D3">
    <dgm:fillClrLst meth="repeat">
      <a:schemeClr val="accent3">
        <a:tint val="70000"/>
      </a:schemeClr>
    </dgm:fillClrLst>
    <dgm:linClrLst meth="repeat">
      <a:schemeClr val="accent3">
        <a:tint val="70000"/>
      </a:schemeClr>
    </dgm:linClrLst>
    <dgm:effectClrLst/>
    <dgm:txLinClrLst/>
    <dgm:txFillClrLst/>
    <dgm:txEffectClrLst/>
  </dgm:styleLbl>
  <dgm:styleLbl name="parChTrans2D4">
    <dgm:fillClrLst meth="repeat">
      <a:schemeClr val="accent3">
        <a:tint val="50000"/>
      </a:schemeClr>
    </dgm:fillClrLst>
    <dgm:linClrLst meth="repeat">
      <a:schemeClr val="accent3">
        <a:tint val="50000"/>
      </a:schemeClr>
    </dgm:linClrLst>
    <dgm:effectClrLst/>
    <dgm:txLinClrLst/>
    <dgm:txFillClrLst meth="repeat">
      <a:schemeClr val="lt1"/>
    </dgm:txFillClrLst>
    <dgm:txEffectClrLst/>
  </dgm:styleLbl>
  <dgm:styleLbl name="parChTrans1D1">
    <dgm:fillClrLst meth="repeat">
      <a:schemeClr val="accent3">
        <a:shade val="80000"/>
      </a:schemeClr>
    </dgm:fillClrLst>
    <dgm:linClrLst meth="repeat">
      <a:schemeClr val="accent3">
        <a:shade val="80000"/>
      </a:schemeClr>
    </dgm:linClrLst>
    <dgm:effectClrLst/>
    <dgm:txLinClrLst/>
    <dgm:txFillClrLst meth="repeat">
      <a:schemeClr val="tx1"/>
    </dgm:txFillClrLst>
    <dgm:txEffectClrLst/>
  </dgm:styleLbl>
  <dgm:styleLbl name="parChTrans1D2">
    <dgm:fillClrLst meth="repeat">
      <a:schemeClr val="accent3">
        <a:tint val="99000"/>
      </a:schemeClr>
    </dgm:fillClrLst>
    <dgm:linClrLst meth="repeat">
      <a:schemeClr val="accent3">
        <a:tint val="99000"/>
      </a:schemeClr>
    </dgm:linClrLst>
    <dgm:effectClrLst/>
    <dgm:txLinClrLst/>
    <dgm:txFillClrLst meth="repeat">
      <a:schemeClr val="tx1"/>
    </dgm:txFillClrLst>
    <dgm:txEffectClrLst/>
  </dgm:styleLbl>
  <dgm:styleLbl name="parChTrans1D3">
    <dgm:fillClrLst meth="repeat">
      <a:schemeClr val="accent3">
        <a:tint val="80000"/>
      </a:schemeClr>
    </dgm:fillClrLst>
    <dgm:linClrLst meth="repeat">
      <a:schemeClr val="accent3">
        <a:tint val="80000"/>
      </a:schemeClr>
    </dgm:linClrLst>
    <dgm:effectClrLst/>
    <dgm:txLinClrLst/>
    <dgm:txFillClrLst meth="repeat">
      <a:schemeClr val="tx1"/>
    </dgm:txFillClrLst>
    <dgm:txEffectClrLst/>
  </dgm:styleLbl>
  <dgm:styleLbl name="parChTrans1D4">
    <dgm:fillClrLst meth="repeat">
      <a:schemeClr val="accent3">
        <a:tint val="70000"/>
      </a:schemeClr>
    </dgm:fillClrLst>
    <dgm:linClrLst meth="repeat">
      <a:schemeClr val="accent3">
        <a:tint val="70000"/>
      </a:schemeClr>
    </dgm:linClrLst>
    <dgm:effectClrLst/>
    <dgm:txLinClrLst/>
    <dgm:txFillClrLst meth="repeat">
      <a:schemeClr val="tx1"/>
    </dgm:txFillClrLst>
    <dgm:txEffectClrLst/>
  </dgm:styleLbl>
  <dgm:styleLbl name="fgAcc1">
    <dgm:fillClrLst meth="repeat">
      <a:schemeClr val="lt1">
        <a:alpha val="90000"/>
      </a:schemeClr>
    </dgm:fillClrLst>
    <dgm:linClrLst>
      <a:schemeClr val="accent3">
        <a:shade val="80000"/>
      </a:schemeClr>
      <a:schemeClr val="accent3">
        <a:tint val="70000"/>
      </a:schemeClr>
    </dgm:linClrLst>
    <dgm:effectClrLst/>
    <dgm:txLinClrLst/>
    <dgm:txFillClrLst meth="repeat">
      <a:schemeClr val="dk1"/>
    </dgm:txFillClrLst>
    <dgm:txEffectClrLst/>
  </dgm:styleLbl>
  <dgm:styleLbl name="conFgAcc1">
    <dgm:fillClrLst meth="repeat">
      <a:schemeClr val="lt1">
        <a:alpha val="90000"/>
      </a:schemeClr>
    </dgm:fillClrLst>
    <dgm:linClrLst>
      <a:schemeClr val="accent3">
        <a:shade val="80000"/>
      </a:schemeClr>
      <a:schemeClr val="accent3">
        <a:tint val="70000"/>
      </a:schemeClr>
    </dgm:linClrLst>
    <dgm:effectClrLst/>
    <dgm:txLinClrLst/>
    <dgm:txFillClrLst meth="repeat">
      <a:schemeClr val="dk1"/>
    </dgm:txFillClrLst>
    <dgm:txEffectClrLst/>
  </dgm:styleLbl>
  <dgm:styleLbl name="alignAcc1">
    <dgm:fillClrLst meth="repeat">
      <a:schemeClr val="lt1">
        <a:alpha val="90000"/>
      </a:schemeClr>
    </dgm:fillClrLst>
    <dgm:linClrLst>
      <a:schemeClr val="accent3">
        <a:shade val="80000"/>
      </a:schemeClr>
      <a:schemeClr val="accent3">
        <a:tint val="70000"/>
      </a:schemeClr>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3"/>
    </dgm:linClrLst>
    <dgm:effectClrLst/>
    <dgm:txLinClrLst/>
    <dgm:txFillClrLst meth="repeat">
      <a:schemeClr val="dk1"/>
    </dgm:txFillClrLst>
    <dgm:txEffectClrLst/>
  </dgm:styleLbl>
  <dgm:styleLbl name="bgAcc1">
    <dgm:fillClrLst meth="repeat">
      <a:schemeClr val="lt1">
        <a:alpha val="90000"/>
      </a:schemeClr>
    </dgm:fillClrLst>
    <dgm:linClrLst>
      <a:schemeClr val="accent3">
        <a:shade val="80000"/>
      </a:schemeClr>
      <a:schemeClr val="accent3">
        <a:tint val="70000"/>
      </a:schemeClr>
    </dgm:linClrLst>
    <dgm:effectClrLst/>
    <dgm:txLinClrLst/>
    <dgm:txFillClrLst meth="repeat">
      <a:schemeClr val="dk1"/>
    </dgm:txFillClrLst>
    <dgm:txEffectClrLst/>
  </dgm:styleLbl>
  <dgm:styleLbl name="solidFgAcc1">
    <dgm:fillClrLst meth="repeat">
      <a:schemeClr val="lt1"/>
    </dgm:fillClrLst>
    <dgm:linClrLst>
      <a:schemeClr val="accent3">
        <a:shade val="80000"/>
      </a:schemeClr>
      <a:schemeClr val="accent3">
        <a:tint val="70000"/>
      </a:schemeClr>
    </dgm:linClrLst>
    <dgm:effectClrLst/>
    <dgm:txLinClrLst/>
    <dgm:txFillClrLst meth="repeat">
      <a:schemeClr val="dk1"/>
    </dgm:txFillClrLst>
    <dgm:txEffectClrLst/>
  </dgm:styleLbl>
  <dgm:styleLbl name="solidAlignAcc1">
    <dgm:fillClrLst meth="repeat">
      <a:schemeClr val="lt1"/>
    </dgm:fillClrLst>
    <dgm:linClrLst meth="repeat">
      <a:schemeClr val="accent3"/>
    </dgm:linClrLst>
    <dgm:effectClrLst/>
    <dgm:txLinClrLst/>
    <dgm:txFillClrLst meth="repeat">
      <a:schemeClr val="dk1"/>
    </dgm:txFillClrLst>
    <dgm:txEffectClrLst/>
  </dgm:styleLbl>
  <dgm:styleLbl name="solidBgAcc1">
    <dgm:fillClrLst meth="repeat">
      <a:schemeClr val="lt1"/>
    </dgm:fillClrLst>
    <dgm:linClrLst meth="repeat">
      <a:schemeClr val="accent3"/>
    </dgm:linClrLst>
    <dgm:effectClrLst/>
    <dgm:txLinClrLst/>
    <dgm:txFillClrLst meth="repeat">
      <a:schemeClr val="dk1"/>
    </dgm:txFillClrLst>
    <dgm:txEffectClrLst/>
  </dgm:styleLbl>
  <dgm:styleLbl name="fgAccFollowNode1">
    <dgm:fillClrLst meth="repeat">
      <a:schemeClr val="accent3">
        <a:alpha val="90000"/>
        <a:tint val="40000"/>
      </a:schemeClr>
    </dgm:fillClrLst>
    <dgm:linClrLst meth="repeat">
      <a:schemeClr val="accent3">
        <a:alpha val="90000"/>
        <a:tint val="40000"/>
      </a:schemeClr>
    </dgm:linClrLst>
    <dgm:effectClrLst/>
    <dgm:txLinClrLst/>
    <dgm:txFillClrLst meth="repeat">
      <a:schemeClr val="dk1"/>
    </dgm:txFillClrLst>
    <dgm:txEffectClrLst/>
  </dgm:styleLbl>
  <dgm:styleLbl name="alignAccFollowNode1">
    <dgm:fillClrLst meth="repeat">
      <a:schemeClr val="accent3">
        <a:alpha val="90000"/>
        <a:tint val="40000"/>
      </a:schemeClr>
    </dgm:fillClrLst>
    <dgm:linClrLst meth="repeat">
      <a:schemeClr val="accent3">
        <a:alpha val="90000"/>
        <a:tint val="40000"/>
      </a:schemeClr>
    </dgm:linClrLst>
    <dgm:effectClrLst/>
    <dgm:txLinClrLst/>
    <dgm:txFillClrLst meth="repeat">
      <a:schemeClr val="dk1"/>
    </dgm:txFillClrLst>
    <dgm:txEffectClrLst/>
  </dgm:styleLbl>
  <dgm:styleLbl name="bgAccFollowNode1">
    <dgm:fillClrLst meth="repeat">
      <a:schemeClr val="accent3">
        <a:alpha val="90000"/>
        <a:tint val="40000"/>
      </a:schemeClr>
    </dgm:fillClrLst>
    <dgm:linClrLst meth="repeat">
      <a:schemeClr val="lt1"/>
    </dgm:linClrLst>
    <dgm:effectClrLst/>
    <dgm:txLinClrLst/>
    <dgm:txFillClrLst meth="repeat">
      <a:schemeClr val="dk1"/>
    </dgm:txFillClrLst>
    <dgm:txEffectClrLst/>
  </dgm:styleLbl>
  <dgm:styleLbl name="fgAcc0">
    <dgm:fillClrLst meth="repeat">
      <a:schemeClr val="lt1">
        <a:alpha val="90000"/>
      </a:schemeClr>
    </dgm:fillClrLst>
    <dgm:linClrLst meth="repeat">
      <a:schemeClr val="accent3">
        <a:shade val="80000"/>
      </a:schemeClr>
    </dgm:linClrLst>
    <dgm:effectClrLst/>
    <dgm:txLinClrLst/>
    <dgm:txFillClrLst meth="repeat">
      <a:schemeClr val="dk1"/>
    </dgm:txFillClrLst>
    <dgm:txEffectClrLst/>
  </dgm:styleLbl>
  <dgm:styleLbl name="fgAcc2">
    <dgm:fillClrLst meth="repeat">
      <a:schemeClr val="lt1">
        <a:alpha val="90000"/>
      </a:schemeClr>
    </dgm:fillClrLst>
    <dgm:linClrLst meth="repeat">
      <a:schemeClr val="accent3">
        <a:tint val="99000"/>
      </a:schemeClr>
    </dgm:linClrLst>
    <dgm:effectClrLst/>
    <dgm:txLinClrLst/>
    <dgm:txFillClrLst meth="repeat">
      <a:schemeClr val="dk1"/>
    </dgm:txFillClrLst>
    <dgm:txEffectClrLst/>
  </dgm:styleLbl>
  <dgm:styleLbl name="fgAcc3">
    <dgm:fillClrLst meth="repeat">
      <a:schemeClr val="lt1">
        <a:alpha val="90000"/>
      </a:schemeClr>
    </dgm:fillClrLst>
    <dgm:linClrLst meth="repeat">
      <a:schemeClr val="accent3">
        <a:tint val="80000"/>
      </a:schemeClr>
    </dgm:linClrLst>
    <dgm:effectClrLst/>
    <dgm:txLinClrLst/>
    <dgm:txFillClrLst meth="repeat">
      <a:schemeClr val="dk1"/>
    </dgm:txFillClrLst>
    <dgm:txEffectClrLst/>
  </dgm:styleLbl>
  <dgm:styleLbl name="fgAcc4">
    <dgm:fillClrLst meth="repeat">
      <a:schemeClr val="lt1">
        <a:alpha val="90000"/>
      </a:schemeClr>
    </dgm:fillClrLst>
    <dgm:linClrLst meth="repeat">
      <a:schemeClr val="accent3">
        <a:tint val="70000"/>
      </a:schemeClr>
    </dgm:linClrLst>
    <dgm:effectClrLst/>
    <dgm:txLinClrLst/>
    <dgm:txFillClrLst meth="repeat">
      <a:schemeClr val="dk1"/>
    </dgm:txFillClrLst>
    <dgm:txEffectClrLst/>
  </dgm:styleLbl>
  <dgm:styleLbl name="bgShp">
    <dgm:fillClrLst meth="repeat">
      <a:schemeClr val="accent3">
        <a:tint val="40000"/>
      </a:schemeClr>
    </dgm:fillClrLst>
    <dgm:linClrLst meth="repeat">
      <a:schemeClr val="dk1"/>
    </dgm:linClrLst>
    <dgm:effectClrLst/>
    <dgm:txLinClrLst/>
    <dgm:txFillClrLst meth="repeat">
      <a:schemeClr val="dk1"/>
    </dgm:txFillClrLst>
    <dgm:txEffectClrLst/>
  </dgm:styleLbl>
  <dgm:styleLbl name="dkBgShp">
    <dgm:fillClrLst meth="repeat">
      <a:schemeClr val="accent3">
        <a:shade val="90000"/>
      </a:schemeClr>
    </dgm:fillClrLst>
    <dgm:linClrLst meth="repeat">
      <a:schemeClr val="dk1"/>
    </dgm:linClrLst>
    <dgm:effectClrLst/>
    <dgm:txLinClrLst/>
    <dgm:txFillClrLst meth="repeat">
      <a:schemeClr val="lt1"/>
    </dgm:txFillClrLst>
    <dgm:txEffectClrLst/>
  </dgm:styleLbl>
  <dgm:styleLbl name="trBgShp">
    <dgm:fillClrLst meth="repeat">
      <a:schemeClr val="accent3">
        <a:tint val="50000"/>
        <a:alpha val="40000"/>
      </a:schemeClr>
    </dgm:fillClrLst>
    <dgm:linClrLst meth="repeat">
      <a:schemeClr val="accent3"/>
    </dgm:linClrLst>
    <dgm:effectClrLst/>
    <dgm:txLinClrLst/>
    <dgm:txFillClrLst meth="repeat">
      <a:schemeClr val="lt1"/>
    </dgm:txFillClrLst>
    <dgm:txEffectClrLst/>
  </dgm:styleLbl>
  <dgm:styleLbl name="fgShp">
    <dgm:fillClrLst meth="repeat">
      <a:schemeClr val="accent3">
        <a:tint val="4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data1.xml><?xml version="1.0" encoding="utf-8"?>
<dgm:dataModel xmlns:dgm="http://schemas.openxmlformats.org/drawingml/2006/diagram" xmlns:a="http://schemas.openxmlformats.org/drawingml/2006/main">
  <dgm:ptLst>
    <dgm:pt modelId="{9AA30471-4DC3-4D29-B089-D29F0A7C8DCF}" type="doc">
      <dgm:prSet loTypeId="urn:microsoft.com/office/officeart/2008/layout/NameandTitleOrganizationalChart" loCatId="hierarchy" qsTypeId="urn:microsoft.com/office/officeart/2005/8/quickstyle/3d4" qsCatId="3D" csTypeId="urn:microsoft.com/office/officeart/2005/8/colors/accent3_3" csCatId="accent3" phldr="1"/>
      <dgm:spPr/>
      <dgm:t>
        <a:bodyPr/>
        <a:lstStyle/>
        <a:p>
          <a:endParaRPr lang="pt-BR"/>
        </a:p>
      </dgm:t>
    </dgm:pt>
    <dgm:pt modelId="{135EF147-7E60-4EF1-B26E-1AEC92F02C76}">
      <dgm:prSet phldrT="[Texto]"/>
      <dgm:spPr>
        <a:solidFill>
          <a:schemeClr val="accent1">
            <a:lumMod val="75000"/>
          </a:schemeClr>
        </a:solidFill>
      </dgm:spPr>
      <dgm:t>
        <a:bodyPr/>
        <a:lstStyle/>
        <a:p>
          <a:r>
            <a:rPr lang="pt-BR"/>
            <a:t>SECGS</a:t>
          </a:r>
        </a:p>
      </dgm:t>
    </dgm:pt>
    <dgm:pt modelId="{76C832B2-AB09-42D1-9614-EDDDFADD2AC9}" type="parTrans" cxnId="{3A6C13D0-FCBC-499C-9731-E34C44CEA176}">
      <dgm:prSet/>
      <dgm:spPr/>
      <dgm:t>
        <a:bodyPr/>
        <a:lstStyle/>
        <a:p>
          <a:endParaRPr lang="pt-BR"/>
        </a:p>
      </dgm:t>
    </dgm:pt>
    <dgm:pt modelId="{7622962D-0D70-43DD-868E-5F77B28BA92F}" type="sibTrans" cxnId="{3A6C13D0-FCBC-499C-9731-E34C44CEA176}">
      <dgm:prSet custT="1"/>
      <dgm:spPr/>
      <dgm:t>
        <a:bodyPr anchor="ctr"/>
        <a:lstStyle/>
        <a:p>
          <a:pPr algn="l"/>
          <a:r>
            <a:rPr lang="pt-BR" sz="700">
              <a:latin typeface="Arial" panose="020B0604020202020204" pitchFamily="34" charset="0"/>
              <a:cs typeface="Arial" panose="020B0604020202020204" pitchFamily="34" charset="0"/>
            </a:rPr>
            <a:t>Média de dias geral atual 20  -15%=  17 dias</a:t>
          </a:r>
        </a:p>
      </dgm:t>
    </dgm:pt>
    <dgm:pt modelId="{BF221DDE-4F71-4903-AB0B-6FFFD5C973A7}" type="asst">
      <dgm:prSet phldrT="[Texto]"/>
      <dgm:spPr>
        <a:solidFill>
          <a:schemeClr val="accent2">
            <a:lumMod val="60000"/>
            <a:lumOff val="40000"/>
          </a:schemeClr>
        </a:solidFill>
      </dgm:spPr>
      <dgm:t>
        <a:bodyPr/>
        <a:lstStyle/>
        <a:p>
          <a:r>
            <a:rPr lang="pt-BR"/>
            <a:t>Coordenadoria de InfraEstrutura Predial</a:t>
          </a:r>
        </a:p>
      </dgm:t>
    </dgm:pt>
    <dgm:pt modelId="{D9D3F215-3512-4667-8F51-69E4BCD03FD0}" type="parTrans" cxnId="{D65C5E86-0DE1-4D25-9189-A16409F888A4}">
      <dgm:prSet/>
      <dgm:spPr/>
      <dgm:t>
        <a:bodyPr/>
        <a:lstStyle/>
        <a:p>
          <a:endParaRPr lang="pt-BR"/>
        </a:p>
      </dgm:t>
    </dgm:pt>
    <dgm:pt modelId="{AB490AA3-1DE3-43C5-B6ED-BA109D31E6CA}" type="sibTrans" cxnId="{D65C5E86-0DE1-4D25-9189-A16409F888A4}">
      <dgm:prSet custT="1"/>
      <dgm:spPr/>
      <dgm:t>
        <a:bodyPr/>
        <a:lstStyle/>
        <a:p>
          <a:pPr algn="l"/>
          <a:r>
            <a:rPr lang="pt-BR" sz="700">
              <a:latin typeface="Arial" panose="020B0604020202020204" pitchFamily="34" charset="0"/>
              <a:cs typeface="Arial" panose="020B0604020202020204" pitchFamily="34" charset="0"/>
            </a:rPr>
            <a:t>Média de dias geral Atual 12  - 15% =   10,20 dias</a:t>
          </a:r>
        </a:p>
      </dgm:t>
    </dgm:pt>
    <dgm:pt modelId="{75051719-400E-4F9F-B15F-B3729F530692}" type="asst">
      <dgm:prSet phldrT="[Texto]"/>
      <dgm:spPr>
        <a:solidFill>
          <a:schemeClr val="accent6">
            <a:lumMod val="60000"/>
            <a:lumOff val="40000"/>
          </a:schemeClr>
        </a:solidFill>
      </dgm:spPr>
      <dgm:t>
        <a:bodyPr/>
        <a:lstStyle/>
        <a:p>
          <a:r>
            <a:rPr lang="pt-BR"/>
            <a:t>Coordenadoria de Segurança, Transporte e Apoio Administrativo</a:t>
          </a:r>
        </a:p>
      </dgm:t>
    </dgm:pt>
    <dgm:pt modelId="{561AD9CF-9C2D-4D3C-9428-E144306BF9AB}" type="parTrans" cxnId="{C17EE332-CD9F-4124-9695-D70D79DF0099}">
      <dgm:prSet/>
      <dgm:spPr/>
      <dgm:t>
        <a:bodyPr/>
        <a:lstStyle/>
        <a:p>
          <a:endParaRPr lang="pt-BR"/>
        </a:p>
      </dgm:t>
    </dgm:pt>
    <dgm:pt modelId="{B7B1EFDA-0007-4EF9-908F-E4288AFC3394}" type="sibTrans" cxnId="{C17EE332-CD9F-4124-9695-D70D79DF0099}">
      <dgm:prSet custT="1"/>
      <dgm:spPr/>
      <dgm:t>
        <a:bodyPr anchor="ctr"/>
        <a:lstStyle/>
        <a:p>
          <a:pPr algn="ctr"/>
          <a:r>
            <a:rPr lang="pt-BR" sz="700">
              <a:latin typeface="Arial" panose="020B0604020202020204" pitchFamily="34" charset="0"/>
              <a:cs typeface="Arial" panose="020B0604020202020204" pitchFamily="34" charset="0"/>
            </a:rPr>
            <a:t>Média de dias geral Atual 6,51- 15% =    5,50 dias</a:t>
          </a:r>
        </a:p>
      </dgm:t>
    </dgm:pt>
    <dgm:pt modelId="{213A3BD9-A083-4F4A-9EAE-116525056F61}" type="asst">
      <dgm:prSet phldrT="[Texto]"/>
      <dgm:spPr>
        <a:solidFill>
          <a:schemeClr val="accent2">
            <a:lumMod val="60000"/>
            <a:lumOff val="40000"/>
          </a:schemeClr>
        </a:solidFill>
      </dgm:spPr>
      <dgm:t>
        <a:bodyPr/>
        <a:lstStyle/>
        <a:p>
          <a:r>
            <a:rPr lang="pt-BR"/>
            <a:t>SAPRE</a:t>
          </a:r>
        </a:p>
      </dgm:t>
    </dgm:pt>
    <dgm:pt modelId="{448815A7-29E1-4D3A-96F4-FEC359D56794}" type="parTrans" cxnId="{37A35DB3-25C4-439F-B38C-2F2EA147E353}">
      <dgm:prSet/>
      <dgm:spPr/>
      <dgm:t>
        <a:bodyPr/>
        <a:lstStyle/>
        <a:p>
          <a:endParaRPr lang="pt-BR"/>
        </a:p>
      </dgm:t>
    </dgm:pt>
    <dgm:pt modelId="{45176B47-3D28-4687-9E90-50A5A65C9838}" type="sibTrans" cxnId="{37A35DB3-25C4-439F-B38C-2F2EA147E353}">
      <dgm:prSet custT="1"/>
      <dgm:spPr/>
      <dgm:t>
        <a:bodyPr anchor="ctr"/>
        <a:lstStyle/>
        <a:p>
          <a:r>
            <a:rPr lang="pt-BR" sz="700">
              <a:latin typeface="Arial" panose="020B0604020202020204" pitchFamily="34" charset="0"/>
              <a:cs typeface="Arial" panose="020B0604020202020204" pitchFamily="34" charset="0"/>
            </a:rPr>
            <a:t>Média de dias Atual 22,49  -20%</a:t>
          </a:r>
        </a:p>
        <a:p>
          <a:r>
            <a:rPr lang="pt-BR" sz="700">
              <a:latin typeface="Arial" panose="020B0604020202020204" pitchFamily="34" charset="0"/>
              <a:cs typeface="Arial" panose="020B0604020202020204" pitchFamily="34" charset="0"/>
            </a:rPr>
            <a:t>= 18 dias</a:t>
          </a:r>
        </a:p>
      </dgm:t>
    </dgm:pt>
    <dgm:pt modelId="{86A23336-AF9B-4827-9D4F-E59DDA17CC43}" type="asst">
      <dgm:prSet phldrT="[Texto]"/>
      <dgm:spPr>
        <a:solidFill>
          <a:schemeClr val="accent2">
            <a:lumMod val="60000"/>
            <a:lumOff val="40000"/>
          </a:schemeClr>
        </a:solidFill>
      </dgm:spPr>
      <dgm:t>
        <a:bodyPr/>
        <a:lstStyle/>
        <a:p>
          <a:r>
            <a:rPr lang="pt-BR"/>
            <a:t>SOP</a:t>
          </a:r>
        </a:p>
      </dgm:t>
    </dgm:pt>
    <dgm:pt modelId="{D18E83E1-A6B9-44D3-A11D-3E7687039E50}" type="parTrans" cxnId="{BFB8F891-5871-4E44-9099-724EEA390C17}">
      <dgm:prSet/>
      <dgm:spPr/>
      <dgm:t>
        <a:bodyPr/>
        <a:lstStyle/>
        <a:p>
          <a:endParaRPr lang="pt-BR"/>
        </a:p>
      </dgm:t>
    </dgm:pt>
    <dgm:pt modelId="{74F8E877-D606-4606-AB73-3B3E57EBACD6}" type="sibTrans" cxnId="{BFB8F891-5871-4E44-9099-724EEA390C17}">
      <dgm:prSet custT="1"/>
      <dgm:spPr/>
      <dgm:t>
        <a:bodyPr/>
        <a:lstStyle/>
        <a:p>
          <a:r>
            <a:rPr lang="pt-BR" sz="700">
              <a:latin typeface="Arial" panose="020B0604020202020204" pitchFamily="34" charset="0"/>
              <a:cs typeface="Arial" panose="020B0604020202020204" pitchFamily="34" charset="0"/>
            </a:rPr>
            <a:t>Média de dias Atual 10,34 -08% = 9,50 dias</a:t>
          </a:r>
        </a:p>
      </dgm:t>
    </dgm:pt>
    <dgm:pt modelId="{A3A5595D-E9A8-4FD0-92AC-683B7DDCA8AB}" type="asst">
      <dgm:prSet phldrT="[Texto]"/>
      <dgm:spPr>
        <a:solidFill>
          <a:schemeClr val="accent6">
            <a:lumMod val="60000"/>
            <a:lumOff val="40000"/>
          </a:schemeClr>
        </a:solidFill>
      </dgm:spPr>
      <dgm:t>
        <a:bodyPr/>
        <a:lstStyle/>
        <a:p>
          <a:r>
            <a:rPr lang="pt-BR"/>
            <a:t>SESEG</a:t>
          </a:r>
        </a:p>
      </dgm:t>
    </dgm:pt>
    <dgm:pt modelId="{7DC41630-D0D3-47FF-9DA9-491CA27C20B3}" type="parTrans" cxnId="{B6643DE4-AF2F-45F5-A1A2-19C6C75D9B3E}">
      <dgm:prSet/>
      <dgm:spPr/>
      <dgm:t>
        <a:bodyPr/>
        <a:lstStyle/>
        <a:p>
          <a:endParaRPr lang="pt-BR"/>
        </a:p>
      </dgm:t>
    </dgm:pt>
    <dgm:pt modelId="{FC8CBC2A-0142-493D-ADDB-43EB2A8C2143}" type="sibTrans" cxnId="{B6643DE4-AF2F-45F5-A1A2-19C6C75D9B3E}">
      <dgm:prSet custT="1"/>
      <dgm:spPr/>
      <dgm:t>
        <a:bodyPr/>
        <a:lstStyle/>
        <a:p>
          <a:r>
            <a:rPr lang="pt-BR" sz="700">
              <a:latin typeface="Arial" panose="020B0604020202020204" pitchFamily="34" charset="0"/>
              <a:cs typeface="Arial" panose="020B0604020202020204" pitchFamily="34" charset="0"/>
            </a:rPr>
            <a:t>Média de dias Atual 11,38 - 22% = 8,88 dias</a:t>
          </a:r>
        </a:p>
      </dgm:t>
    </dgm:pt>
    <dgm:pt modelId="{F9FA39B3-35C5-47E4-881B-600795D03695}" type="asst">
      <dgm:prSet phldrT="[Texto]"/>
      <dgm:spPr>
        <a:solidFill>
          <a:schemeClr val="accent6">
            <a:lumMod val="60000"/>
            <a:lumOff val="40000"/>
          </a:schemeClr>
        </a:solidFill>
      </dgm:spPr>
      <dgm:t>
        <a:bodyPr/>
        <a:lstStyle/>
        <a:p>
          <a:r>
            <a:rPr lang="pt-BR"/>
            <a:t>ST</a:t>
          </a:r>
        </a:p>
      </dgm:t>
    </dgm:pt>
    <dgm:pt modelId="{6A8839B5-6FBC-48E4-A3EA-15915D52E65F}" type="parTrans" cxnId="{3D758911-758E-43C4-A976-21E6A81CD627}">
      <dgm:prSet/>
      <dgm:spPr/>
      <dgm:t>
        <a:bodyPr/>
        <a:lstStyle/>
        <a:p>
          <a:endParaRPr lang="pt-BR"/>
        </a:p>
      </dgm:t>
    </dgm:pt>
    <dgm:pt modelId="{2CB0D3A2-D3CE-42FC-B916-F2C7D59B11E7}" type="sibTrans" cxnId="{3D758911-758E-43C4-A976-21E6A81CD627}">
      <dgm:prSet custT="1"/>
      <dgm:spPr/>
      <dgm:t>
        <a:bodyPr/>
        <a:lstStyle/>
        <a:p>
          <a:r>
            <a:rPr lang="pt-BR" sz="700">
              <a:latin typeface="Arial" panose="020B0604020202020204" pitchFamily="34" charset="0"/>
              <a:cs typeface="Arial" panose="020B0604020202020204" pitchFamily="34" charset="0"/>
            </a:rPr>
            <a:t>Média de dias Atual 3,26 - 05% = 3,10 dias</a:t>
          </a:r>
        </a:p>
      </dgm:t>
    </dgm:pt>
    <dgm:pt modelId="{93844784-3054-47CF-B532-D954DC8FFB19}">
      <dgm:prSet/>
      <dgm:spPr>
        <a:solidFill>
          <a:schemeClr val="accent6">
            <a:lumMod val="60000"/>
            <a:lumOff val="40000"/>
          </a:schemeClr>
        </a:solidFill>
      </dgm:spPr>
      <dgm:t>
        <a:bodyPr/>
        <a:lstStyle/>
        <a:p>
          <a:r>
            <a:rPr lang="pt-BR"/>
            <a:t>CSTA</a:t>
          </a:r>
        </a:p>
      </dgm:t>
    </dgm:pt>
    <dgm:pt modelId="{8FDA453D-FB2A-4E50-BCCA-3125CEB459DB}" type="parTrans" cxnId="{C08E7A57-7E19-42FA-B92A-C2815CFD2C26}">
      <dgm:prSet/>
      <dgm:spPr/>
      <dgm:t>
        <a:bodyPr/>
        <a:lstStyle/>
        <a:p>
          <a:endParaRPr lang="pt-BR"/>
        </a:p>
      </dgm:t>
    </dgm:pt>
    <dgm:pt modelId="{22B7AE07-C279-4974-951C-1F4E3B7C75B9}" type="sibTrans" cxnId="{C08E7A57-7E19-42FA-B92A-C2815CFD2C26}">
      <dgm:prSet custT="1"/>
      <dgm:spPr/>
      <dgm:t>
        <a:bodyPr/>
        <a:lstStyle/>
        <a:p>
          <a:r>
            <a:rPr lang="pt-BR" sz="700">
              <a:latin typeface="Arial" panose="020B0604020202020204" pitchFamily="34" charset="0"/>
              <a:cs typeface="Arial" panose="020B0604020202020204" pitchFamily="34" charset="0"/>
            </a:rPr>
            <a:t>Média de dias Atual 8,60 -15% = 7,31 dias</a:t>
          </a:r>
        </a:p>
      </dgm:t>
    </dgm:pt>
    <dgm:pt modelId="{436D48CC-DDAC-4667-97A1-D3E1594227CF}" type="pres">
      <dgm:prSet presAssocID="{9AA30471-4DC3-4D29-B089-D29F0A7C8DCF}" presName="hierChild1" presStyleCnt="0">
        <dgm:presLayoutVars>
          <dgm:orgChart val="1"/>
          <dgm:chPref val="1"/>
          <dgm:dir/>
          <dgm:animOne val="branch"/>
          <dgm:animLvl val="lvl"/>
          <dgm:resizeHandles/>
        </dgm:presLayoutVars>
      </dgm:prSet>
      <dgm:spPr/>
      <dgm:t>
        <a:bodyPr/>
        <a:lstStyle/>
        <a:p>
          <a:endParaRPr lang="pt-BR"/>
        </a:p>
      </dgm:t>
    </dgm:pt>
    <dgm:pt modelId="{84DA8FEE-DD40-478B-9621-47D42219D0E3}" type="pres">
      <dgm:prSet presAssocID="{135EF147-7E60-4EF1-B26E-1AEC92F02C76}" presName="hierRoot1" presStyleCnt="0">
        <dgm:presLayoutVars>
          <dgm:hierBranch val="init"/>
        </dgm:presLayoutVars>
      </dgm:prSet>
      <dgm:spPr/>
      <dgm:t>
        <a:bodyPr/>
        <a:lstStyle/>
        <a:p>
          <a:endParaRPr lang="pt-BR"/>
        </a:p>
      </dgm:t>
    </dgm:pt>
    <dgm:pt modelId="{168A18DB-4775-4DA0-A5D7-A772CEEAE09B}" type="pres">
      <dgm:prSet presAssocID="{135EF147-7E60-4EF1-B26E-1AEC92F02C76}" presName="rootComposite1" presStyleCnt="0"/>
      <dgm:spPr/>
      <dgm:t>
        <a:bodyPr/>
        <a:lstStyle/>
        <a:p>
          <a:endParaRPr lang="pt-BR"/>
        </a:p>
      </dgm:t>
    </dgm:pt>
    <dgm:pt modelId="{3A89D813-C7B3-4C5F-A294-1F0DA5CBCB59}" type="pres">
      <dgm:prSet presAssocID="{135EF147-7E60-4EF1-B26E-1AEC92F02C76}" presName="rootText1" presStyleLbl="node0" presStyleIdx="0" presStyleCnt="1">
        <dgm:presLayoutVars>
          <dgm:chMax/>
          <dgm:chPref val="3"/>
        </dgm:presLayoutVars>
      </dgm:prSet>
      <dgm:spPr/>
      <dgm:t>
        <a:bodyPr/>
        <a:lstStyle/>
        <a:p>
          <a:endParaRPr lang="pt-BR"/>
        </a:p>
      </dgm:t>
    </dgm:pt>
    <dgm:pt modelId="{5F8F8BDA-A44A-43E4-8836-EB4A37A33C47}" type="pres">
      <dgm:prSet presAssocID="{135EF147-7E60-4EF1-B26E-1AEC92F02C76}" presName="titleText1" presStyleLbl="fgAcc0" presStyleIdx="0" presStyleCnt="1" custScaleX="159189" custScaleY="194904" custLinFactNeighborX="23957" custLinFactNeighborY="66144">
        <dgm:presLayoutVars>
          <dgm:chMax val="0"/>
          <dgm:chPref val="0"/>
        </dgm:presLayoutVars>
      </dgm:prSet>
      <dgm:spPr/>
      <dgm:t>
        <a:bodyPr/>
        <a:lstStyle/>
        <a:p>
          <a:endParaRPr lang="pt-BR"/>
        </a:p>
      </dgm:t>
    </dgm:pt>
    <dgm:pt modelId="{BC5C8032-0E19-486F-AE44-6334D27CAF1A}" type="pres">
      <dgm:prSet presAssocID="{135EF147-7E60-4EF1-B26E-1AEC92F02C76}" presName="rootConnector1" presStyleLbl="node1" presStyleIdx="0" presStyleCnt="1"/>
      <dgm:spPr/>
      <dgm:t>
        <a:bodyPr/>
        <a:lstStyle/>
        <a:p>
          <a:endParaRPr lang="pt-BR"/>
        </a:p>
      </dgm:t>
    </dgm:pt>
    <dgm:pt modelId="{FBB1F987-DE24-453F-BBC1-043DC8063605}" type="pres">
      <dgm:prSet presAssocID="{135EF147-7E60-4EF1-B26E-1AEC92F02C76}" presName="hierChild2" presStyleCnt="0"/>
      <dgm:spPr/>
      <dgm:t>
        <a:bodyPr/>
        <a:lstStyle/>
        <a:p>
          <a:endParaRPr lang="pt-BR"/>
        </a:p>
      </dgm:t>
    </dgm:pt>
    <dgm:pt modelId="{E5DCA871-FCC3-4D66-9159-5C31C710EFE6}" type="pres">
      <dgm:prSet presAssocID="{135EF147-7E60-4EF1-B26E-1AEC92F02C76}" presName="hierChild3" presStyleCnt="0"/>
      <dgm:spPr/>
      <dgm:t>
        <a:bodyPr/>
        <a:lstStyle/>
        <a:p>
          <a:endParaRPr lang="pt-BR"/>
        </a:p>
      </dgm:t>
    </dgm:pt>
    <dgm:pt modelId="{E91326DC-2B71-4753-BD62-3A30563DA756}" type="pres">
      <dgm:prSet presAssocID="{D9D3F215-3512-4667-8F51-69E4BCD03FD0}" presName="Name96" presStyleLbl="parChTrans1D2" presStyleIdx="0" presStyleCnt="2"/>
      <dgm:spPr/>
      <dgm:t>
        <a:bodyPr/>
        <a:lstStyle/>
        <a:p>
          <a:endParaRPr lang="pt-BR"/>
        </a:p>
      </dgm:t>
    </dgm:pt>
    <dgm:pt modelId="{961A8F50-A26F-4D9F-A784-8241185FAADC}" type="pres">
      <dgm:prSet presAssocID="{BF221DDE-4F71-4903-AB0B-6FFFD5C973A7}" presName="hierRoot3" presStyleCnt="0">
        <dgm:presLayoutVars>
          <dgm:hierBranch val="init"/>
        </dgm:presLayoutVars>
      </dgm:prSet>
      <dgm:spPr/>
      <dgm:t>
        <a:bodyPr/>
        <a:lstStyle/>
        <a:p>
          <a:endParaRPr lang="pt-BR"/>
        </a:p>
      </dgm:t>
    </dgm:pt>
    <dgm:pt modelId="{71355753-692B-460D-BCA9-27AFE11F7858}" type="pres">
      <dgm:prSet presAssocID="{BF221DDE-4F71-4903-AB0B-6FFFD5C973A7}" presName="rootComposite3" presStyleCnt="0"/>
      <dgm:spPr/>
      <dgm:t>
        <a:bodyPr/>
        <a:lstStyle/>
        <a:p>
          <a:endParaRPr lang="pt-BR"/>
        </a:p>
      </dgm:t>
    </dgm:pt>
    <dgm:pt modelId="{90EB68D5-14B2-4596-9478-C3C10B7807D5}" type="pres">
      <dgm:prSet presAssocID="{BF221DDE-4F71-4903-AB0B-6FFFD5C973A7}" presName="rootText3" presStyleLbl="asst1" presStyleIdx="0" presStyleCnt="6">
        <dgm:presLayoutVars>
          <dgm:chPref val="3"/>
        </dgm:presLayoutVars>
      </dgm:prSet>
      <dgm:spPr/>
      <dgm:t>
        <a:bodyPr/>
        <a:lstStyle/>
        <a:p>
          <a:endParaRPr lang="pt-BR"/>
        </a:p>
      </dgm:t>
    </dgm:pt>
    <dgm:pt modelId="{89066B75-ED60-4CD0-A599-7A89A83526FF}" type="pres">
      <dgm:prSet presAssocID="{BF221DDE-4F71-4903-AB0B-6FFFD5C973A7}" presName="titleText3" presStyleLbl="fgAcc2" presStyleIdx="0" presStyleCnt="6" custScaleX="159189" custScaleY="194904" custLinFactNeighborX="65592" custLinFactNeighborY="18455">
        <dgm:presLayoutVars>
          <dgm:chMax val="0"/>
          <dgm:chPref val="0"/>
        </dgm:presLayoutVars>
      </dgm:prSet>
      <dgm:spPr/>
      <dgm:t>
        <a:bodyPr/>
        <a:lstStyle/>
        <a:p>
          <a:endParaRPr lang="pt-BR"/>
        </a:p>
      </dgm:t>
    </dgm:pt>
    <dgm:pt modelId="{B737CC4C-9548-45F3-B5DE-C4E20A98FE6C}" type="pres">
      <dgm:prSet presAssocID="{BF221DDE-4F71-4903-AB0B-6FFFD5C973A7}" presName="rootConnector3" presStyleLbl="asst1" presStyleIdx="0" presStyleCnt="6"/>
      <dgm:spPr/>
      <dgm:t>
        <a:bodyPr/>
        <a:lstStyle/>
        <a:p>
          <a:endParaRPr lang="pt-BR"/>
        </a:p>
      </dgm:t>
    </dgm:pt>
    <dgm:pt modelId="{1EF81898-84CB-4573-84ED-39F8EFCAA798}" type="pres">
      <dgm:prSet presAssocID="{BF221DDE-4F71-4903-AB0B-6FFFD5C973A7}" presName="hierChild6" presStyleCnt="0"/>
      <dgm:spPr/>
      <dgm:t>
        <a:bodyPr/>
        <a:lstStyle/>
        <a:p>
          <a:endParaRPr lang="pt-BR"/>
        </a:p>
      </dgm:t>
    </dgm:pt>
    <dgm:pt modelId="{F0DEC4E4-020F-4026-BD96-E0945FDA8F78}" type="pres">
      <dgm:prSet presAssocID="{BF221DDE-4F71-4903-AB0B-6FFFD5C973A7}" presName="hierChild7" presStyleCnt="0"/>
      <dgm:spPr/>
      <dgm:t>
        <a:bodyPr/>
        <a:lstStyle/>
        <a:p>
          <a:endParaRPr lang="pt-BR"/>
        </a:p>
      </dgm:t>
    </dgm:pt>
    <dgm:pt modelId="{246C112F-07F6-4E0A-8187-1B20DEFD4EF3}" type="pres">
      <dgm:prSet presAssocID="{448815A7-29E1-4D3A-96F4-FEC359D56794}" presName="Name96" presStyleLbl="parChTrans1D3" presStyleIdx="0" presStyleCnt="5"/>
      <dgm:spPr/>
      <dgm:t>
        <a:bodyPr/>
        <a:lstStyle/>
        <a:p>
          <a:endParaRPr lang="pt-BR"/>
        </a:p>
      </dgm:t>
    </dgm:pt>
    <dgm:pt modelId="{EB25C9C8-DF8B-4959-AE23-C84ACACE9867}" type="pres">
      <dgm:prSet presAssocID="{213A3BD9-A083-4F4A-9EAE-116525056F61}" presName="hierRoot3" presStyleCnt="0">
        <dgm:presLayoutVars>
          <dgm:hierBranch val="init"/>
        </dgm:presLayoutVars>
      </dgm:prSet>
      <dgm:spPr/>
      <dgm:t>
        <a:bodyPr/>
        <a:lstStyle/>
        <a:p>
          <a:endParaRPr lang="pt-BR"/>
        </a:p>
      </dgm:t>
    </dgm:pt>
    <dgm:pt modelId="{7902BC77-C3AB-4B4B-8CA7-6DC9932BC294}" type="pres">
      <dgm:prSet presAssocID="{213A3BD9-A083-4F4A-9EAE-116525056F61}" presName="rootComposite3" presStyleCnt="0"/>
      <dgm:spPr/>
      <dgm:t>
        <a:bodyPr/>
        <a:lstStyle/>
        <a:p>
          <a:endParaRPr lang="pt-BR"/>
        </a:p>
      </dgm:t>
    </dgm:pt>
    <dgm:pt modelId="{817BAA4B-02C2-4728-AB4F-D0A7F2099FDD}" type="pres">
      <dgm:prSet presAssocID="{213A3BD9-A083-4F4A-9EAE-116525056F61}" presName="rootText3" presStyleLbl="asst1" presStyleIdx="1" presStyleCnt="6">
        <dgm:presLayoutVars>
          <dgm:chPref val="3"/>
        </dgm:presLayoutVars>
      </dgm:prSet>
      <dgm:spPr/>
      <dgm:t>
        <a:bodyPr/>
        <a:lstStyle/>
        <a:p>
          <a:endParaRPr lang="pt-BR"/>
        </a:p>
      </dgm:t>
    </dgm:pt>
    <dgm:pt modelId="{9EA2FCF8-6490-4DAE-BD43-9FF3EAFD0F8D}" type="pres">
      <dgm:prSet presAssocID="{213A3BD9-A083-4F4A-9EAE-116525056F61}" presName="titleText3" presStyleLbl="fgAcc2" presStyleIdx="1" presStyleCnt="6" custScaleX="159189" custScaleY="194904" custLinFactNeighborY="40152">
        <dgm:presLayoutVars>
          <dgm:chMax val="0"/>
          <dgm:chPref val="0"/>
        </dgm:presLayoutVars>
      </dgm:prSet>
      <dgm:spPr/>
      <dgm:t>
        <a:bodyPr/>
        <a:lstStyle/>
        <a:p>
          <a:endParaRPr lang="pt-BR"/>
        </a:p>
      </dgm:t>
    </dgm:pt>
    <dgm:pt modelId="{8BE1EB7F-6FDA-4FBB-A756-5DD0AFC9E67C}" type="pres">
      <dgm:prSet presAssocID="{213A3BD9-A083-4F4A-9EAE-116525056F61}" presName="rootConnector3" presStyleLbl="asst1" presStyleIdx="1" presStyleCnt="6"/>
      <dgm:spPr/>
      <dgm:t>
        <a:bodyPr/>
        <a:lstStyle/>
        <a:p>
          <a:endParaRPr lang="pt-BR"/>
        </a:p>
      </dgm:t>
    </dgm:pt>
    <dgm:pt modelId="{07EB62A6-EB15-4F89-BCB7-BDF74EB29692}" type="pres">
      <dgm:prSet presAssocID="{213A3BD9-A083-4F4A-9EAE-116525056F61}" presName="hierChild6" presStyleCnt="0"/>
      <dgm:spPr/>
      <dgm:t>
        <a:bodyPr/>
        <a:lstStyle/>
        <a:p>
          <a:endParaRPr lang="pt-BR"/>
        </a:p>
      </dgm:t>
    </dgm:pt>
    <dgm:pt modelId="{7BA8ABA1-A87B-40A7-989B-A41FEEC162CF}" type="pres">
      <dgm:prSet presAssocID="{213A3BD9-A083-4F4A-9EAE-116525056F61}" presName="hierChild7" presStyleCnt="0"/>
      <dgm:spPr/>
      <dgm:t>
        <a:bodyPr/>
        <a:lstStyle/>
        <a:p>
          <a:endParaRPr lang="pt-BR"/>
        </a:p>
      </dgm:t>
    </dgm:pt>
    <dgm:pt modelId="{6746CB5C-EE73-4BDE-88BE-A0826BFAE6A8}" type="pres">
      <dgm:prSet presAssocID="{D18E83E1-A6B9-44D3-A11D-3E7687039E50}" presName="Name96" presStyleLbl="parChTrans1D3" presStyleIdx="1" presStyleCnt="5"/>
      <dgm:spPr/>
      <dgm:t>
        <a:bodyPr/>
        <a:lstStyle/>
        <a:p>
          <a:endParaRPr lang="pt-BR"/>
        </a:p>
      </dgm:t>
    </dgm:pt>
    <dgm:pt modelId="{8C0D0527-92E4-40A0-BE36-9CCCBCE77E38}" type="pres">
      <dgm:prSet presAssocID="{86A23336-AF9B-4827-9D4F-E59DDA17CC43}" presName="hierRoot3" presStyleCnt="0">
        <dgm:presLayoutVars>
          <dgm:hierBranch val="init"/>
        </dgm:presLayoutVars>
      </dgm:prSet>
      <dgm:spPr/>
      <dgm:t>
        <a:bodyPr/>
        <a:lstStyle/>
        <a:p>
          <a:endParaRPr lang="pt-BR"/>
        </a:p>
      </dgm:t>
    </dgm:pt>
    <dgm:pt modelId="{F9992D6F-D10E-4969-B34B-3411B14E66F6}" type="pres">
      <dgm:prSet presAssocID="{86A23336-AF9B-4827-9D4F-E59DDA17CC43}" presName="rootComposite3" presStyleCnt="0"/>
      <dgm:spPr/>
      <dgm:t>
        <a:bodyPr/>
        <a:lstStyle/>
        <a:p>
          <a:endParaRPr lang="pt-BR"/>
        </a:p>
      </dgm:t>
    </dgm:pt>
    <dgm:pt modelId="{885D295B-4B77-48F3-BAB8-B7C615D5E1E3}" type="pres">
      <dgm:prSet presAssocID="{86A23336-AF9B-4827-9D4F-E59DDA17CC43}" presName="rootText3" presStyleLbl="asst1" presStyleIdx="2" presStyleCnt="6">
        <dgm:presLayoutVars>
          <dgm:chPref val="3"/>
        </dgm:presLayoutVars>
      </dgm:prSet>
      <dgm:spPr/>
      <dgm:t>
        <a:bodyPr/>
        <a:lstStyle/>
        <a:p>
          <a:endParaRPr lang="pt-BR"/>
        </a:p>
      </dgm:t>
    </dgm:pt>
    <dgm:pt modelId="{0829A839-1068-4DBE-96D4-885B72E4C5DD}" type="pres">
      <dgm:prSet presAssocID="{86A23336-AF9B-4827-9D4F-E59DDA17CC43}" presName="titleText3" presStyleLbl="fgAcc2" presStyleIdx="2" presStyleCnt="6" custScaleX="159189" custScaleY="194904" custLinFactNeighborY="40152">
        <dgm:presLayoutVars>
          <dgm:chMax val="0"/>
          <dgm:chPref val="0"/>
        </dgm:presLayoutVars>
      </dgm:prSet>
      <dgm:spPr/>
      <dgm:t>
        <a:bodyPr/>
        <a:lstStyle/>
        <a:p>
          <a:endParaRPr lang="pt-BR"/>
        </a:p>
      </dgm:t>
    </dgm:pt>
    <dgm:pt modelId="{99C22EBB-0DEB-4466-A2D3-39857A3F5AC8}" type="pres">
      <dgm:prSet presAssocID="{86A23336-AF9B-4827-9D4F-E59DDA17CC43}" presName="rootConnector3" presStyleLbl="asst1" presStyleIdx="2" presStyleCnt="6"/>
      <dgm:spPr/>
      <dgm:t>
        <a:bodyPr/>
        <a:lstStyle/>
        <a:p>
          <a:endParaRPr lang="pt-BR"/>
        </a:p>
      </dgm:t>
    </dgm:pt>
    <dgm:pt modelId="{D19CBF30-B915-42D8-81D5-563299A61F02}" type="pres">
      <dgm:prSet presAssocID="{86A23336-AF9B-4827-9D4F-E59DDA17CC43}" presName="hierChild6" presStyleCnt="0"/>
      <dgm:spPr/>
      <dgm:t>
        <a:bodyPr/>
        <a:lstStyle/>
        <a:p>
          <a:endParaRPr lang="pt-BR"/>
        </a:p>
      </dgm:t>
    </dgm:pt>
    <dgm:pt modelId="{52079A72-4502-42AA-ABD2-67DE191F8703}" type="pres">
      <dgm:prSet presAssocID="{86A23336-AF9B-4827-9D4F-E59DDA17CC43}" presName="hierChild7" presStyleCnt="0"/>
      <dgm:spPr/>
      <dgm:t>
        <a:bodyPr/>
        <a:lstStyle/>
        <a:p>
          <a:endParaRPr lang="pt-BR"/>
        </a:p>
      </dgm:t>
    </dgm:pt>
    <dgm:pt modelId="{8E528058-98A8-4A3A-9244-1A2C0256C7FC}" type="pres">
      <dgm:prSet presAssocID="{561AD9CF-9C2D-4D3C-9428-E144306BF9AB}" presName="Name96" presStyleLbl="parChTrans1D2" presStyleIdx="1" presStyleCnt="2"/>
      <dgm:spPr/>
      <dgm:t>
        <a:bodyPr/>
        <a:lstStyle/>
        <a:p>
          <a:endParaRPr lang="pt-BR"/>
        </a:p>
      </dgm:t>
    </dgm:pt>
    <dgm:pt modelId="{53414CF3-5630-469D-BD5A-97137180E3FC}" type="pres">
      <dgm:prSet presAssocID="{75051719-400E-4F9F-B15F-B3729F530692}" presName="hierRoot3" presStyleCnt="0">
        <dgm:presLayoutVars>
          <dgm:hierBranch val="init"/>
        </dgm:presLayoutVars>
      </dgm:prSet>
      <dgm:spPr/>
      <dgm:t>
        <a:bodyPr/>
        <a:lstStyle/>
        <a:p>
          <a:endParaRPr lang="pt-BR"/>
        </a:p>
      </dgm:t>
    </dgm:pt>
    <dgm:pt modelId="{CA4E964E-3809-4B82-8C3E-287396062B14}" type="pres">
      <dgm:prSet presAssocID="{75051719-400E-4F9F-B15F-B3729F530692}" presName="rootComposite3" presStyleCnt="0"/>
      <dgm:spPr/>
      <dgm:t>
        <a:bodyPr/>
        <a:lstStyle/>
        <a:p>
          <a:endParaRPr lang="pt-BR"/>
        </a:p>
      </dgm:t>
    </dgm:pt>
    <dgm:pt modelId="{CCA0075A-A7AE-49CF-83FB-62BB71135E84}" type="pres">
      <dgm:prSet presAssocID="{75051719-400E-4F9F-B15F-B3729F530692}" presName="rootText3" presStyleLbl="asst1" presStyleIdx="3" presStyleCnt="6">
        <dgm:presLayoutVars>
          <dgm:chPref val="3"/>
        </dgm:presLayoutVars>
      </dgm:prSet>
      <dgm:spPr/>
      <dgm:t>
        <a:bodyPr/>
        <a:lstStyle/>
        <a:p>
          <a:endParaRPr lang="pt-BR"/>
        </a:p>
      </dgm:t>
    </dgm:pt>
    <dgm:pt modelId="{B75ED563-A8D5-4679-956D-D84CE042C32D}" type="pres">
      <dgm:prSet presAssocID="{75051719-400E-4F9F-B15F-B3729F530692}" presName="titleText3" presStyleLbl="fgAcc2" presStyleIdx="3" presStyleCnt="6" custScaleX="159189" custScaleY="194904" custLinFactNeighborX="55177" custLinFactNeighborY="69799">
        <dgm:presLayoutVars>
          <dgm:chMax val="0"/>
          <dgm:chPref val="0"/>
        </dgm:presLayoutVars>
      </dgm:prSet>
      <dgm:spPr/>
      <dgm:t>
        <a:bodyPr/>
        <a:lstStyle/>
        <a:p>
          <a:endParaRPr lang="pt-BR"/>
        </a:p>
      </dgm:t>
    </dgm:pt>
    <dgm:pt modelId="{4C8BC104-26E9-466F-BE29-542017A0C33C}" type="pres">
      <dgm:prSet presAssocID="{75051719-400E-4F9F-B15F-B3729F530692}" presName="rootConnector3" presStyleLbl="asst1" presStyleIdx="3" presStyleCnt="6"/>
      <dgm:spPr/>
      <dgm:t>
        <a:bodyPr/>
        <a:lstStyle/>
        <a:p>
          <a:endParaRPr lang="pt-BR"/>
        </a:p>
      </dgm:t>
    </dgm:pt>
    <dgm:pt modelId="{1884FDC6-E5D2-4F71-8591-6FE09D1D6F53}" type="pres">
      <dgm:prSet presAssocID="{75051719-400E-4F9F-B15F-B3729F530692}" presName="hierChild6" presStyleCnt="0"/>
      <dgm:spPr/>
      <dgm:t>
        <a:bodyPr/>
        <a:lstStyle/>
        <a:p>
          <a:endParaRPr lang="pt-BR"/>
        </a:p>
      </dgm:t>
    </dgm:pt>
    <dgm:pt modelId="{6F30780C-0625-4922-BDF5-1F599F02600E}" type="pres">
      <dgm:prSet presAssocID="{8FDA453D-FB2A-4E50-BCCA-3125CEB459DB}" presName="Name37" presStyleLbl="parChTrans1D3" presStyleIdx="2" presStyleCnt="5"/>
      <dgm:spPr/>
    </dgm:pt>
    <dgm:pt modelId="{F8B19BD2-2F64-42B1-A83F-7BD65F6558F8}" type="pres">
      <dgm:prSet presAssocID="{93844784-3054-47CF-B532-D954DC8FFB19}" presName="hierRoot2" presStyleCnt="0">
        <dgm:presLayoutVars>
          <dgm:hierBranch val="init"/>
        </dgm:presLayoutVars>
      </dgm:prSet>
      <dgm:spPr/>
    </dgm:pt>
    <dgm:pt modelId="{6413EE86-5CFD-4899-9618-0965B7AFB891}" type="pres">
      <dgm:prSet presAssocID="{93844784-3054-47CF-B532-D954DC8FFB19}" presName="rootComposite" presStyleCnt="0"/>
      <dgm:spPr/>
    </dgm:pt>
    <dgm:pt modelId="{181AEE82-8306-4CDE-A9C2-B28CFF0FEAE9}" type="pres">
      <dgm:prSet presAssocID="{93844784-3054-47CF-B532-D954DC8FFB19}" presName="rootText" presStyleLbl="node1" presStyleIdx="0" presStyleCnt="1" custLinFactY="-100000" custLinFactNeighborX="-61826" custLinFactNeighborY="-109171">
        <dgm:presLayoutVars>
          <dgm:chMax/>
          <dgm:chPref val="3"/>
        </dgm:presLayoutVars>
      </dgm:prSet>
      <dgm:spPr/>
      <dgm:t>
        <a:bodyPr/>
        <a:lstStyle/>
        <a:p>
          <a:endParaRPr lang="pt-BR"/>
        </a:p>
      </dgm:t>
    </dgm:pt>
    <dgm:pt modelId="{9FA444C2-FEE9-4BD2-9C06-0F7C8409F65D}" type="pres">
      <dgm:prSet presAssocID="{93844784-3054-47CF-B532-D954DC8FFB19}" presName="titleText2" presStyleLbl="fgAcc1" presStyleIdx="0" presStyleCnt="1" custScaleX="159189" custScaleY="194904" custLinFactY="-300000" custLinFactNeighborX="-70401" custLinFactNeighborY="-316305">
        <dgm:presLayoutVars>
          <dgm:chMax val="0"/>
          <dgm:chPref val="0"/>
        </dgm:presLayoutVars>
      </dgm:prSet>
      <dgm:spPr/>
      <dgm:t>
        <a:bodyPr/>
        <a:lstStyle/>
        <a:p>
          <a:endParaRPr lang="pt-BR"/>
        </a:p>
      </dgm:t>
    </dgm:pt>
    <dgm:pt modelId="{57FC561A-BC6F-4E46-9586-B29536549D9B}" type="pres">
      <dgm:prSet presAssocID="{93844784-3054-47CF-B532-D954DC8FFB19}" presName="rootConnector" presStyleLbl="node3" presStyleIdx="0" presStyleCnt="0"/>
      <dgm:spPr/>
      <dgm:t>
        <a:bodyPr/>
        <a:lstStyle/>
        <a:p>
          <a:endParaRPr lang="pt-BR"/>
        </a:p>
      </dgm:t>
    </dgm:pt>
    <dgm:pt modelId="{8F97D66F-3B97-46C7-AC04-C9E29FA426B8}" type="pres">
      <dgm:prSet presAssocID="{93844784-3054-47CF-B532-D954DC8FFB19}" presName="hierChild4" presStyleCnt="0"/>
      <dgm:spPr/>
    </dgm:pt>
    <dgm:pt modelId="{BA58ED2D-265E-417E-A4A8-8E319A4B6DC0}" type="pres">
      <dgm:prSet presAssocID="{93844784-3054-47CF-B532-D954DC8FFB19}" presName="hierChild5" presStyleCnt="0"/>
      <dgm:spPr/>
    </dgm:pt>
    <dgm:pt modelId="{22DE3C51-FC91-4F53-BE4C-A563123CEF84}" type="pres">
      <dgm:prSet presAssocID="{75051719-400E-4F9F-B15F-B3729F530692}" presName="hierChild7" presStyleCnt="0"/>
      <dgm:spPr/>
      <dgm:t>
        <a:bodyPr/>
        <a:lstStyle/>
        <a:p>
          <a:endParaRPr lang="pt-BR"/>
        </a:p>
      </dgm:t>
    </dgm:pt>
    <dgm:pt modelId="{7E6F6F5C-768E-4D90-86BD-E514F56B5A41}" type="pres">
      <dgm:prSet presAssocID="{7DC41630-D0D3-47FF-9DA9-491CA27C20B3}" presName="Name96" presStyleLbl="parChTrans1D3" presStyleIdx="3" presStyleCnt="5"/>
      <dgm:spPr/>
      <dgm:t>
        <a:bodyPr/>
        <a:lstStyle/>
        <a:p>
          <a:endParaRPr lang="pt-BR"/>
        </a:p>
      </dgm:t>
    </dgm:pt>
    <dgm:pt modelId="{665E2830-ABD2-4CD1-8840-FBD4C53AD526}" type="pres">
      <dgm:prSet presAssocID="{A3A5595D-E9A8-4FD0-92AC-683B7DDCA8AB}" presName="hierRoot3" presStyleCnt="0">
        <dgm:presLayoutVars>
          <dgm:hierBranch val="init"/>
        </dgm:presLayoutVars>
      </dgm:prSet>
      <dgm:spPr/>
      <dgm:t>
        <a:bodyPr/>
        <a:lstStyle/>
        <a:p>
          <a:endParaRPr lang="pt-BR"/>
        </a:p>
      </dgm:t>
    </dgm:pt>
    <dgm:pt modelId="{F86752D6-A507-4001-9709-BB96B39C9B26}" type="pres">
      <dgm:prSet presAssocID="{A3A5595D-E9A8-4FD0-92AC-683B7DDCA8AB}" presName="rootComposite3" presStyleCnt="0"/>
      <dgm:spPr/>
      <dgm:t>
        <a:bodyPr/>
        <a:lstStyle/>
        <a:p>
          <a:endParaRPr lang="pt-BR"/>
        </a:p>
      </dgm:t>
    </dgm:pt>
    <dgm:pt modelId="{0AD98C23-42DD-4BBB-BD15-56E22BF7FADE}" type="pres">
      <dgm:prSet presAssocID="{A3A5595D-E9A8-4FD0-92AC-683B7DDCA8AB}" presName="rootText3" presStyleLbl="asst1" presStyleIdx="4" presStyleCnt="6" custLinFactY="17159" custLinFactNeighborX="-4390" custLinFactNeighborY="100000">
        <dgm:presLayoutVars>
          <dgm:chPref val="3"/>
        </dgm:presLayoutVars>
      </dgm:prSet>
      <dgm:spPr/>
      <dgm:t>
        <a:bodyPr/>
        <a:lstStyle/>
        <a:p>
          <a:endParaRPr lang="pt-BR"/>
        </a:p>
      </dgm:t>
    </dgm:pt>
    <dgm:pt modelId="{284175D3-1BD7-4D23-ACE7-A1CB9EBF6713}" type="pres">
      <dgm:prSet presAssocID="{A3A5595D-E9A8-4FD0-92AC-683B7DDCA8AB}" presName="titleText3" presStyleLbl="fgAcc2" presStyleIdx="4" presStyleCnt="6" custScaleX="159189" custScaleY="194904" custLinFactY="200000" custLinFactNeighborX="37021" custLinFactNeighborY="214772">
        <dgm:presLayoutVars>
          <dgm:chMax val="0"/>
          <dgm:chPref val="0"/>
        </dgm:presLayoutVars>
      </dgm:prSet>
      <dgm:spPr/>
      <dgm:t>
        <a:bodyPr/>
        <a:lstStyle/>
        <a:p>
          <a:endParaRPr lang="pt-BR"/>
        </a:p>
      </dgm:t>
    </dgm:pt>
    <dgm:pt modelId="{A7517714-EE2E-4357-849E-A48828EE8286}" type="pres">
      <dgm:prSet presAssocID="{A3A5595D-E9A8-4FD0-92AC-683B7DDCA8AB}" presName="rootConnector3" presStyleLbl="asst1" presStyleIdx="4" presStyleCnt="6"/>
      <dgm:spPr/>
      <dgm:t>
        <a:bodyPr/>
        <a:lstStyle/>
        <a:p>
          <a:endParaRPr lang="pt-BR"/>
        </a:p>
      </dgm:t>
    </dgm:pt>
    <dgm:pt modelId="{00A1C795-2EA1-4BA3-BBD3-89EFD7772B7E}" type="pres">
      <dgm:prSet presAssocID="{A3A5595D-E9A8-4FD0-92AC-683B7DDCA8AB}" presName="hierChild6" presStyleCnt="0"/>
      <dgm:spPr/>
      <dgm:t>
        <a:bodyPr/>
        <a:lstStyle/>
        <a:p>
          <a:endParaRPr lang="pt-BR"/>
        </a:p>
      </dgm:t>
    </dgm:pt>
    <dgm:pt modelId="{D87F4ACA-21AD-4F52-A8DD-2B3CDE7B5831}" type="pres">
      <dgm:prSet presAssocID="{A3A5595D-E9A8-4FD0-92AC-683B7DDCA8AB}" presName="hierChild7" presStyleCnt="0"/>
      <dgm:spPr/>
      <dgm:t>
        <a:bodyPr/>
        <a:lstStyle/>
        <a:p>
          <a:endParaRPr lang="pt-BR"/>
        </a:p>
      </dgm:t>
    </dgm:pt>
    <dgm:pt modelId="{350DD3C7-E79A-4232-A463-2EFBA0C9EE21}" type="pres">
      <dgm:prSet presAssocID="{6A8839B5-6FBC-48E4-A3EA-15915D52E65F}" presName="Name96" presStyleLbl="parChTrans1D3" presStyleIdx="4" presStyleCnt="5"/>
      <dgm:spPr/>
      <dgm:t>
        <a:bodyPr/>
        <a:lstStyle/>
        <a:p>
          <a:endParaRPr lang="pt-BR"/>
        </a:p>
      </dgm:t>
    </dgm:pt>
    <dgm:pt modelId="{DD3B1999-5D8F-498B-AFE5-A65E78888D56}" type="pres">
      <dgm:prSet presAssocID="{F9FA39B3-35C5-47E4-881B-600795D03695}" presName="hierRoot3" presStyleCnt="0">
        <dgm:presLayoutVars>
          <dgm:hierBranch val="init"/>
        </dgm:presLayoutVars>
      </dgm:prSet>
      <dgm:spPr/>
      <dgm:t>
        <a:bodyPr/>
        <a:lstStyle/>
        <a:p>
          <a:endParaRPr lang="pt-BR"/>
        </a:p>
      </dgm:t>
    </dgm:pt>
    <dgm:pt modelId="{0795FC3E-6FCD-4090-99F3-0B5EA7C6B413}" type="pres">
      <dgm:prSet presAssocID="{F9FA39B3-35C5-47E4-881B-600795D03695}" presName="rootComposite3" presStyleCnt="0"/>
      <dgm:spPr/>
      <dgm:t>
        <a:bodyPr/>
        <a:lstStyle/>
        <a:p>
          <a:endParaRPr lang="pt-BR"/>
        </a:p>
      </dgm:t>
    </dgm:pt>
    <dgm:pt modelId="{3DC0C76E-838D-4E55-A06D-622573CD81C8}" type="pres">
      <dgm:prSet presAssocID="{F9FA39B3-35C5-47E4-881B-600795D03695}" presName="rootText3" presStyleLbl="asst1" presStyleIdx="5" presStyleCnt="6" custLinFactNeighborX="22866" custLinFactNeighborY="-2944">
        <dgm:presLayoutVars>
          <dgm:chPref val="3"/>
        </dgm:presLayoutVars>
      </dgm:prSet>
      <dgm:spPr/>
      <dgm:t>
        <a:bodyPr/>
        <a:lstStyle/>
        <a:p>
          <a:endParaRPr lang="pt-BR"/>
        </a:p>
      </dgm:t>
    </dgm:pt>
    <dgm:pt modelId="{35F158D8-B88C-4BE6-B363-2A6DD2D2A0A9}" type="pres">
      <dgm:prSet presAssocID="{F9FA39B3-35C5-47E4-881B-600795D03695}" presName="titleText3" presStyleLbl="fgAcc2" presStyleIdx="5" presStyleCnt="6" custScaleX="159189" custScaleY="194904" custLinFactY="6774" custLinFactNeighborX="13130" custLinFactNeighborY="100000">
        <dgm:presLayoutVars>
          <dgm:chMax val="0"/>
          <dgm:chPref val="0"/>
        </dgm:presLayoutVars>
      </dgm:prSet>
      <dgm:spPr/>
      <dgm:t>
        <a:bodyPr/>
        <a:lstStyle/>
        <a:p>
          <a:endParaRPr lang="pt-BR"/>
        </a:p>
      </dgm:t>
    </dgm:pt>
    <dgm:pt modelId="{C861F4D9-7F14-42CE-BC27-B3D93AAFE0F6}" type="pres">
      <dgm:prSet presAssocID="{F9FA39B3-35C5-47E4-881B-600795D03695}" presName="rootConnector3" presStyleLbl="asst1" presStyleIdx="5" presStyleCnt="6"/>
      <dgm:spPr/>
      <dgm:t>
        <a:bodyPr/>
        <a:lstStyle/>
        <a:p>
          <a:endParaRPr lang="pt-BR"/>
        </a:p>
      </dgm:t>
    </dgm:pt>
    <dgm:pt modelId="{882CD2F2-D403-47A7-9410-8B2515FBF4F3}" type="pres">
      <dgm:prSet presAssocID="{F9FA39B3-35C5-47E4-881B-600795D03695}" presName="hierChild6" presStyleCnt="0"/>
      <dgm:spPr/>
      <dgm:t>
        <a:bodyPr/>
        <a:lstStyle/>
        <a:p>
          <a:endParaRPr lang="pt-BR"/>
        </a:p>
      </dgm:t>
    </dgm:pt>
    <dgm:pt modelId="{081D7123-1CF3-477C-8118-5D7ED9A9B957}" type="pres">
      <dgm:prSet presAssocID="{F9FA39B3-35C5-47E4-881B-600795D03695}" presName="hierChild7" presStyleCnt="0"/>
      <dgm:spPr/>
      <dgm:t>
        <a:bodyPr/>
        <a:lstStyle/>
        <a:p>
          <a:endParaRPr lang="pt-BR"/>
        </a:p>
      </dgm:t>
    </dgm:pt>
  </dgm:ptLst>
  <dgm:cxnLst>
    <dgm:cxn modelId="{37A35DB3-25C4-439F-B38C-2F2EA147E353}" srcId="{BF221DDE-4F71-4903-AB0B-6FFFD5C973A7}" destId="{213A3BD9-A083-4F4A-9EAE-116525056F61}" srcOrd="0" destOrd="0" parTransId="{448815A7-29E1-4D3A-96F4-FEC359D56794}" sibTransId="{45176B47-3D28-4687-9E90-50A5A65C9838}"/>
    <dgm:cxn modelId="{408F9B2B-672E-4C3E-AC7C-283AD0561D5C}" type="presOf" srcId="{93844784-3054-47CF-B532-D954DC8FFB19}" destId="{181AEE82-8306-4CDE-A9C2-B28CFF0FEAE9}" srcOrd="0" destOrd="0" presId="urn:microsoft.com/office/officeart/2008/layout/NameandTitleOrganizationalChart"/>
    <dgm:cxn modelId="{679903EA-5FCC-4C0F-8BA9-C2869D59B1AE}" type="presOf" srcId="{9AA30471-4DC3-4D29-B089-D29F0A7C8DCF}" destId="{436D48CC-DDAC-4667-97A1-D3E1594227CF}" srcOrd="0" destOrd="0" presId="urn:microsoft.com/office/officeart/2008/layout/NameandTitleOrganizationalChart"/>
    <dgm:cxn modelId="{89B932ED-87F8-493A-AC59-8F7180E235A0}" type="presOf" srcId="{45176B47-3D28-4687-9E90-50A5A65C9838}" destId="{9EA2FCF8-6490-4DAE-BD43-9FF3EAFD0F8D}" srcOrd="0" destOrd="0" presId="urn:microsoft.com/office/officeart/2008/layout/NameandTitleOrganizationalChart"/>
    <dgm:cxn modelId="{6759DDBB-5312-48AC-8C02-70612545D18E}" type="presOf" srcId="{A3A5595D-E9A8-4FD0-92AC-683B7DDCA8AB}" destId="{A7517714-EE2E-4357-849E-A48828EE8286}" srcOrd="1" destOrd="0" presId="urn:microsoft.com/office/officeart/2008/layout/NameandTitleOrganizationalChart"/>
    <dgm:cxn modelId="{CEEAF60C-FE63-45CD-98C8-11DCA8BFA1E6}" type="presOf" srcId="{D9D3F215-3512-4667-8F51-69E4BCD03FD0}" destId="{E91326DC-2B71-4753-BD62-3A30563DA756}" srcOrd="0" destOrd="0" presId="urn:microsoft.com/office/officeart/2008/layout/NameandTitleOrganizationalChart"/>
    <dgm:cxn modelId="{724D770E-638B-4A2F-9E7C-A59E229DCF2F}" type="presOf" srcId="{BF221DDE-4F71-4903-AB0B-6FFFD5C973A7}" destId="{B737CC4C-9548-45F3-B5DE-C4E20A98FE6C}" srcOrd="1" destOrd="0" presId="urn:microsoft.com/office/officeart/2008/layout/NameandTitleOrganizationalChart"/>
    <dgm:cxn modelId="{C17EE332-CD9F-4124-9695-D70D79DF0099}" srcId="{135EF147-7E60-4EF1-B26E-1AEC92F02C76}" destId="{75051719-400E-4F9F-B15F-B3729F530692}" srcOrd="1" destOrd="0" parTransId="{561AD9CF-9C2D-4D3C-9428-E144306BF9AB}" sibTransId="{B7B1EFDA-0007-4EF9-908F-E4288AFC3394}"/>
    <dgm:cxn modelId="{520C4CC2-A509-41B0-A557-1AC28C5296DD}" type="presOf" srcId="{A3A5595D-E9A8-4FD0-92AC-683B7DDCA8AB}" destId="{0AD98C23-42DD-4BBB-BD15-56E22BF7FADE}" srcOrd="0" destOrd="0" presId="urn:microsoft.com/office/officeart/2008/layout/NameandTitleOrganizationalChart"/>
    <dgm:cxn modelId="{8ED513C5-11A1-4A4E-93EC-E26F84782835}" type="presOf" srcId="{FC8CBC2A-0142-493D-ADDB-43EB2A8C2143}" destId="{284175D3-1BD7-4D23-ACE7-A1CB9EBF6713}" srcOrd="0" destOrd="0" presId="urn:microsoft.com/office/officeart/2008/layout/NameandTitleOrganizationalChart"/>
    <dgm:cxn modelId="{F9356102-7627-4C8E-A47F-FB61025C55FD}" type="presOf" srcId="{AB490AA3-1DE3-43C5-B6ED-BA109D31E6CA}" destId="{89066B75-ED60-4CD0-A599-7A89A83526FF}" srcOrd="0" destOrd="0" presId="urn:microsoft.com/office/officeart/2008/layout/NameandTitleOrganizationalChart"/>
    <dgm:cxn modelId="{64F167AD-CAAC-44F6-B655-EBA851834A95}" type="presOf" srcId="{135EF147-7E60-4EF1-B26E-1AEC92F02C76}" destId="{BC5C8032-0E19-486F-AE44-6334D27CAF1A}" srcOrd="1" destOrd="0" presId="urn:microsoft.com/office/officeart/2008/layout/NameandTitleOrganizationalChart"/>
    <dgm:cxn modelId="{57D1A294-6665-4816-8757-01D9DF556CBB}" type="presOf" srcId="{7DC41630-D0D3-47FF-9DA9-491CA27C20B3}" destId="{7E6F6F5C-768E-4D90-86BD-E514F56B5A41}" srcOrd="0" destOrd="0" presId="urn:microsoft.com/office/officeart/2008/layout/NameandTitleOrganizationalChart"/>
    <dgm:cxn modelId="{57728C80-271C-4275-8BA3-C1B8C3113080}" type="presOf" srcId="{F9FA39B3-35C5-47E4-881B-600795D03695}" destId="{3DC0C76E-838D-4E55-A06D-622573CD81C8}" srcOrd="0" destOrd="0" presId="urn:microsoft.com/office/officeart/2008/layout/NameandTitleOrganizationalChart"/>
    <dgm:cxn modelId="{ED167FFA-7249-4B2F-BF8A-422D8FD8DA58}" type="presOf" srcId="{213A3BD9-A083-4F4A-9EAE-116525056F61}" destId="{8BE1EB7F-6FDA-4FBB-A756-5DD0AFC9E67C}" srcOrd="1" destOrd="0" presId="urn:microsoft.com/office/officeart/2008/layout/NameandTitleOrganizationalChart"/>
    <dgm:cxn modelId="{6414DEFD-600C-4699-A87C-35502FB9FE9B}" type="presOf" srcId="{135EF147-7E60-4EF1-B26E-1AEC92F02C76}" destId="{3A89D813-C7B3-4C5F-A294-1F0DA5CBCB59}" srcOrd="0" destOrd="0" presId="urn:microsoft.com/office/officeart/2008/layout/NameandTitleOrganizationalChart"/>
    <dgm:cxn modelId="{625F12C2-6B89-4544-8BA4-F51C44281E8B}" type="presOf" srcId="{22B7AE07-C279-4974-951C-1F4E3B7C75B9}" destId="{9FA444C2-FEE9-4BD2-9C06-0F7C8409F65D}" srcOrd="0" destOrd="0" presId="urn:microsoft.com/office/officeart/2008/layout/NameandTitleOrganizationalChart"/>
    <dgm:cxn modelId="{D520CDBF-1C37-4794-8028-1B7618F6D873}" type="presOf" srcId="{213A3BD9-A083-4F4A-9EAE-116525056F61}" destId="{817BAA4B-02C2-4728-AB4F-D0A7F2099FDD}" srcOrd="0" destOrd="0" presId="urn:microsoft.com/office/officeart/2008/layout/NameandTitleOrganizationalChart"/>
    <dgm:cxn modelId="{865423C0-8FD6-4D8E-80D4-37105B6764FD}" type="presOf" srcId="{75051719-400E-4F9F-B15F-B3729F530692}" destId="{CCA0075A-A7AE-49CF-83FB-62BB71135E84}" srcOrd="0" destOrd="0" presId="urn:microsoft.com/office/officeart/2008/layout/NameandTitleOrganizationalChart"/>
    <dgm:cxn modelId="{F81C4701-6380-45BF-B043-0498ADF14372}" type="presOf" srcId="{86A23336-AF9B-4827-9D4F-E59DDA17CC43}" destId="{99C22EBB-0DEB-4466-A2D3-39857A3F5AC8}" srcOrd="1" destOrd="0" presId="urn:microsoft.com/office/officeart/2008/layout/NameandTitleOrganizationalChart"/>
    <dgm:cxn modelId="{D2ADD81B-8090-4E8B-B502-35A4C1942CB5}" type="presOf" srcId="{93844784-3054-47CF-B532-D954DC8FFB19}" destId="{57FC561A-BC6F-4E46-9586-B29536549D9B}" srcOrd="1" destOrd="0" presId="urn:microsoft.com/office/officeart/2008/layout/NameandTitleOrganizationalChart"/>
    <dgm:cxn modelId="{E18647D1-3D89-4133-B293-CA5EB363571C}" type="presOf" srcId="{B7B1EFDA-0007-4EF9-908F-E4288AFC3394}" destId="{B75ED563-A8D5-4679-956D-D84CE042C32D}" srcOrd="0" destOrd="0" presId="urn:microsoft.com/office/officeart/2008/layout/NameandTitleOrganizationalChart"/>
    <dgm:cxn modelId="{486F4DB8-9834-47E3-917F-1540F012CC39}" type="presOf" srcId="{2CB0D3A2-D3CE-42FC-B916-F2C7D59B11E7}" destId="{35F158D8-B88C-4BE6-B363-2A6DD2D2A0A9}" srcOrd="0" destOrd="0" presId="urn:microsoft.com/office/officeart/2008/layout/NameandTitleOrganizationalChart"/>
    <dgm:cxn modelId="{B6643DE4-AF2F-45F5-A1A2-19C6C75D9B3E}" srcId="{75051719-400E-4F9F-B15F-B3729F530692}" destId="{A3A5595D-E9A8-4FD0-92AC-683B7DDCA8AB}" srcOrd="0" destOrd="0" parTransId="{7DC41630-D0D3-47FF-9DA9-491CA27C20B3}" sibTransId="{FC8CBC2A-0142-493D-ADDB-43EB2A8C2143}"/>
    <dgm:cxn modelId="{3CC0082C-7767-4DEA-BDDC-94D13601ADF8}" type="presOf" srcId="{448815A7-29E1-4D3A-96F4-FEC359D56794}" destId="{246C112F-07F6-4E0A-8187-1B20DEFD4EF3}" srcOrd="0" destOrd="0" presId="urn:microsoft.com/office/officeart/2008/layout/NameandTitleOrganizationalChart"/>
    <dgm:cxn modelId="{CB55EEFC-2F01-4B14-8EE8-FF0ECC211018}" type="presOf" srcId="{86A23336-AF9B-4827-9D4F-E59DDA17CC43}" destId="{885D295B-4B77-48F3-BAB8-B7C615D5E1E3}" srcOrd="0" destOrd="0" presId="urn:microsoft.com/office/officeart/2008/layout/NameandTitleOrganizationalChart"/>
    <dgm:cxn modelId="{D768EF5B-0428-4093-83F4-714F918542C6}" type="presOf" srcId="{D18E83E1-A6B9-44D3-A11D-3E7687039E50}" destId="{6746CB5C-EE73-4BDE-88BE-A0826BFAE6A8}" srcOrd="0" destOrd="0" presId="urn:microsoft.com/office/officeart/2008/layout/NameandTitleOrganizationalChart"/>
    <dgm:cxn modelId="{BFB8F891-5871-4E44-9099-724EEA390C17}" srcId="{BF221DDE-4F71-4903-AB0B-6FFFD5C973A7}" destId="{86A23336-AF9B-4827-9D4F-E59DDA17CC43}" srcOrd="1" destOrd="0" parTransId="{D18E83E1-A6B9-44D3-A11D-3E7687039E50}" sibTransId="{74F8E877-D606-4606-AB73-3B3E57EBACD6}"/>
    <dgm:cxn modelId="{C08E7A57-7E19-42FA-B92A-C2815CFD2C26}" srcId="{75051719-400E-4F9F-B15F-B3729F530692}" destId="{93844784-3054-47CF-B532-D954DC8FFB19}" srcOrd="2" destOrd="0" parTransId="{8FDA453D-FB2A-4E50-BCCA-3125CEB459DB}" sibTransId="{22B7AE07-C279-4974-951C-1F4E3B7C75B9}"/>
    <dgm:cxn modelId="{B46D7412-2E30-4EE8-8D30-44B14E1DBAD4}" type="presOf" srcId="{74F8E877-D606-4606-AB73-3B3E57EBACD6}" destId="{0829A839-1068-4DBE-96D4-885B72E4C5DD}" srcOrd="0" destOrd="0" presId="urn:microsoft.com/office/officeart/2008/layout/NameandTitleOrganizationalChart"/>
    <dgm:cxn modelId="{22E7B886-176D-4106-801A-55ECF4CE0B63}" type="presOf" srcId="{7622962D-0D70-43DD-868E-5F77B28BA92F}" destId="{5F8F8BDA-A44A-43E4-8836-EB4A37A33C47}" srcOrd="0" destOrd="0" presId="urn:microsoft.com/office/officeart/2008/layout/NameandTitleOrganizationalChart"/>
    <dgm:cxn modelId="{F3B46F50-B96A-4230-90DC-A2D5225A507F}" type="presOf" srcId="{6A8839B5-6FBC-48E4-A3EA-15915D52E65F}" destId="{350DD3C7-E79A-4232-A463-2EFBA0C9EE21}" srcOrd="0" destOrd="0" presId="urn:microsoft.com/office/officeart/2008/layout/NameandTitleOrganizationalChart"/>
    <dgm:cxn modelId="{3A6C13D0-FCBC-499C-9731-E34C44CEA176}" srcId="{9AA30471-4DC3-4D29-B089-D29F0A7C8DCF}" destId="{135EF147-7E60-4EF1-B26E-1AEC92F02C76}" srcOrd="0" destOrd="0" parTransId="{76C832B2-AB09-42D1-9614-EDDDFADD2AC9}" sibTransId="{7622962D-0D70-43DD-868E-5F77B28BA92F}"/>
    <dgm:cxn modelId="{0576FA83-EDA7-4B5A-8691-6C55FF4B17BD}" type="presOf" srcId="{BF221DDE-4F71-4903-AB0B-6FFFD5C973A7}" destId="{90EB68D5-14B2-4596-9478-C3C10B7807D5}" srcOrd="0" destOrd="0" presId="urn:microsoft.com/office/officeart/2008/layout/NameandTitleOrganizationalChart"/>
    <dgm:cxn modelId="{DFA60101-D0BC-4A49-AED2-117E78B6B170}" type="presOf" srcId="{561AD9CF-9C2D-4D3C-9428-E144306BF9AB}" destId="{8E528058-98A8-4A3A-9244-1A2C0256C7FC}" srcOrd="0" destOrd="0" presId="urn:microsoft.com/office/officeart/2008/layout/NameandTitleOrganizationalChart"/>
    <dgm:cxn modelId="{D65C5E86-0DE1-4D25-9189-A16409F888A4}" srcId="{135EF147-7E60-4EF1-B26E-1AEC92F02C76}" destId="{BF221DDE-4F71-4903-AB0B-6FFFD5C973A7}" srcOrd="0" destOrd="0" parTransId="{D9D3F215-3512-4667-8F51-69E4BCD03FD0}" sibTransId="{AB490AA3-1DE3-43C5-B6ED-BA109D31E6CA}"/>
    <dgm:cxn modelId="{3D758911-758E-43C4-A976-21E6A81CD627}" srcId="{75051719-400E-4F9F-B15F-B3729F530692}" destId="{F9FA39B3-35C5-47E4-881B-600795D03695}" srcOrd="1" destOrd="0" parTransId="{6A8839B5-6FBC-48E4-A3EA-15915D52E65F}" sibTransId="{2CB0D3A2-D3CE-42FC-B916-F2C7D59B11E7}"/>
    <dgm:cxn modelId="{FEAE96D5-9E09-45B8-8A72-5642F07E7FAD}" type="presOf" srcId="{8FDA453D-FB2A-4E50-BCCA-3125CEB459DB}" destId="{6F30780C-0625-4922-BDF5-1F599F02600E}" srcOrd="0" destOrd="0" presId="urn:microsoft.com/office/officeart/2008/layout/NameandTitleOrganizationalChart"/>
    <dgm:cxn modelId="{46CF33A1-4A38-48E2-BABE-2808382E001C}" type="presOf" srcId="{F9FA39B3-35C5-47E4-881B-600795D03695}" destId="{C861F4D9-7F14-42CE-BC27-B3D93AAFE0F6}" srcOrd="1" destOrd="0" presId="urn:microsoft.com/office/officeart/2008/layout/NameandTitleOrganizationalChart"/>
    <dgm:cxn modelId="{4A7061DA-6E36-423C-9E95-AEEFD35EC845}" type="presOf" srcId="{75051719-400E-4F9F-B15F-B3729F530692}" destId="{4C8BC104-26E9-466F-BE29-542017A0C33C}" srcOrd="1" destOrd="0" presId="urn:microsoft.com/office/officeart/2008/layout/NameandTitleOrganizationalChart"/>
    <dgm:cxn modelId="{42B2D39D-5BE4-438D-8316-0D0CC6FCD6D8}" type="presParOf" srcId="{436D48CC-DDAC-4667-97A1-D3E1594227CF}" destId="{84DA8FEE-DD40-478B-9621-47D42219D0E3}" srcOrd="0" destOrd="0" presId="urn:microsoft.com/office/officeart/2008/layout/NameandTitleOrganizationalChart"/>
    <dgm:cxn modelId="{14C6B91C-7FA2-4C95-BFCF-F82BF0F0F580}" type="presParOf" srcId="{84DA8FEE-DD40-478B-9621-47D42219D0E3}" destId="{168A18DB-4775-4DA0-A5D7-A772CEEAE09B}" srcOrd="0" destOrd="0" presId="urn:microsoft.com/office/officeart/2008/layout/NameandTitleOrganizationalChart"/>
    <dgm:cxn modelId="{8B2FE5D0-D3B9-4AA4-AE64-E76B52CFFF04}" type="presParOf" srcId="{168A18DB-4775-4DA0-A5D7-A772CEEAE09B}" destId="{3A89D813-C7B3-4C5F-A294-1F0DA5CBCB59}" srcOrd="0" destOrd="0" presId="urn:microsoft.com/office/officeart/2008/layout/NameandTitleOrganizationalChart"/>
    <dgm:cxn modelId="{BA26DBFC-D175-4A38-B22E-F1192709BD68}" type="presParOf" srcId="{168A18DB-4775-4DA0-A5D7-A772CEEAE09B}" destId="{5F8F8BDA-A44A-43E4-8836-EB4A37A33C47}" srcOrd="1" destOrd="0" presId="urn:microsoft.com/office/officeart/2008/layout/NameandTitleOrganizationalChart"/>
    <dgm:cxn modelId="{FFA9CF41-1CC6-4386-B90D-D13E1FE2FAD7}" type="presParOf" srcId="{168A18DB-4775-4DA0-A5D7-A772CEEAE09B}" destId="{BC5C8032-0E19-486F-AE44-6334D27CAF1A}" srcOrd="2" destOrd="0" presId="urn:microsoft.com/office/officeart/2008/layout/NameandTitleOrganizationalChart"/>
    <dgm:cxn modelId="{21E871B5-9EC6-42F5-B599-F06075E5A4E3}" type="presParOf" srcId="{84DA8FEE-DD40-478B-9621-47D42219D0E3}" destId="{FBB1F987-DE24-453F-BBC1-043DC8063605}" srcOrd="1" destOrd="0" presId="urn:microsoft.com/office/officeart/2008/layout/NameandTitleOrganizationalChart"/>
    <dgm:cxn modelId="{2DCA829C-5317-42B6-841A-B180B428D26D}" type="presParOf" srcId="{84DA8FEE-DD40-478B-9621-47D42219D0E3}" destId="{E5DCA871-FCC3-4D66-9159-5C31C710EFE6}" srcOrd="2" destOrd="0" presId="urn:microsoft.com/office/officeart/2008/layout/NameandTitleOrganizationalChart"/>
    <dgm:cxn modelId="{B753135A-FBDB-490D-87CC-934BE5374385}" type="presParOf" srcId="{E5DCA871-FCC3-4D66-9159-5C31C710EFE6}" destId="{E91326DC-2B71-4753-BD62-3A30563DA756}" srcOrd="0" destOrd="0" presId="urn:microsoft.com/office/officeart/2008/layout/NameandTitleOrganizationalChart"/>
    <dgm:cxn modelId="{059EFF5A-0DEA-495A-85F5-97E2E82463DA}" type="presParOf" srcId="{E5DCA871-FCC3-4D66-9159-5C31C710EFE6}" destId="{961A8F50-A26F-4D9F-A784-8241185FAADC}" srcOrd="1" destOrd="0" presId="urn:microsoft.com/office/officeart/2008/layout/NameandTitleOrganizationalChart"/>
    <dgm:cxn modelId="{9A9C7ABB-A60C-4CD7-A343-3E5792088CCF}" type="presParOf" srcId="{961A8F50-A26F-4D9F-A784-8241185FAADC}" destId="{71355753-692B-460D-BCA9-27AFE11F7858}" srcOrd="0" destOrd="0" presId="urn:microsoft.com/office/officeart/2008/layout/NameandTitleOrganizationalChart"/>
    <dgm:cxn modelId="{8314F09B-FF8B-4CD3-A5BF-7AED6DA5705D}" type="presParOf" srcId="{71355753-692B-460D-BCA9-27AFE11F7858}" destId="{90EB68D5-14B2-4596-9478-C3C10B7807D5}" srcOrd="0" destOrd="0" presId="urn:microsoft.com/office/officeart/2008/layout/NameandTitleOrganizationalChart"/>
    <dgm:cxn modelId="{A9E0DEAC-F59C-48B6-BF93-D96BADA332FD}" type="presParOf" srcId="{71355753-692B-460D-BCA9-27AFE11F7858}" destId="{89066B75-ED60-4CD0-A599-7A89A83526FF}" srcOrd="1" destOrd="0" presId="urn:microsoft.com/office/officeart/2008/layout/NameandTitleOrganizationalChart"/>
    <dgm:cxn modelId="{1C87CFFB-3364-4FDE-AC62-3E6AE7379B87}" type="presParOf" srcId="{71355753-692B-460D-BCA9-27AFE11F7858}" destId="{B737CC4C-9548-45F3-B5DE-C4E20A98FE6C}" srcOrd="2" destOrd="0" presId="urn:microsoft.com/office/officeart/2008/layout/NameandTitleOrganizationalChart"/>
    <dgm:cxn modelId="{37AF33BC-A9DE-42B3-9401-55A305597428}" type="presParOf" srcId="{961A8F50-A26F-4D9F-A784-8241185FAADC}" destId="{1EF81898-84CB-4573-84ED-39F8EFCAA798}" srcOrd="1" destOrd="0" presId="urn:microsoft.com/office/officeart/2008/layout/NameandTitleOrganizationalChart"/>
    <dgm:cxn modelId="{E84C6A5C-89E8-4C3F-9C77-7599CF1D246A}" type="presParOf" srcId="{961A8F50-A26F-4D9F-A784-8241185FAADC}" destId="{F0DEC4E4-020F-4026-BD96-E0945FDA8F78}" srcOrd="2" destOrd="0" presId="urn:microsoft.com/office/officeart/2008/layout/NameandTitleOrganizationalChart"/>
    <dgm:cxn modelId="{5ADF370B-6624-49E3-8DFD-B4A5C89DF89A}" type="presParOf" srcId="{F0DEC4E4-020F-4026-BD96-E0945FDA8F78}" destId="{246C112F-07F6-4E0A-8187-1B20DEFD4EF3}" srcOrd="0" destOrd="0" presId="urn:microsoft.com/office/officeart/2008/layout/NameandTitleOrganizationalChart"/>
    <dgm:cxn modelId="{3742F774-6F1D-445B-9BC9-970B87AF472E}" type="presParOf" srcId="{F0DEC4E4-020F-4026-BD96-E0945FDA8F78}" destId="{EB25C9C8-DF8B-4959-AE23-C84ACACE9867}" srcOrd="1" destOrd="0" presId="urn:microsoft.com/office/officeart/2008/layout/NameandTitleOrganizationalChart"/>
    <dgm:cxn modelId="{2C98147B-76EA-4FE4-A2F5-B668E5AC7431}" type="presParOf" srcId="{EB25C9C8-DF8B-4959-AE23-C84ACACE9867}" destId="{7902BC77-C3AB-4B4B-8CA7-6DC9932BC294}" srcOrd="0" destOrd="0" presId="urn:microsoft.com/office/officeart/2008/layout/NameandTitleOrganizationalChart"/>
    <dgm:cxn modelId="{FE345448-4112-42C3-B4F1-3F75053F4693}" type="presParOf" srcId="{7902BC77-C3AB-4B4B-8CA7-6DC9932BC294}" destId="{817BAA4B-02C2-4728-AB4F-D0A7F2099FDD}" srcOrd="0" destOrd="0" presId="urn:microsoft.com/office/officeart/2008/layout/NameandTitleOrganizationalChart"/>
    <dgm:cxn modelId="{33B027F0-2278-49BB-9EE8-2A50BF7E8CFF}" type="presParOf" srcId="{7902BC77-C3AB-4B4B-8CA7-6DC9932BC294}" destId="{9EA2FCF8-6490-4DAE-BD43-9FF3EAFD0F8D}" srcOrd="1" destOrd="0" presId="urn:microsoft.com/office/officeart/2008/layout/NameandTitleOrganizationalChart"/>
    <dgm:cxn modelId="{3BBA39D6-AB74-4168-A8B5-9AFA679B4AFC}" type="presParOf" srcId="{7902BC77-C3AB-4B4B-8CA7-6DC9932BC294}" destId="{8BE1EB7F-6FDA-4FBB-A756-5DD0AFC9E67C}" srcOrd="2" destOrd="0" presId="urn:microsoft.com/office/officeart/2008/layout/NameandTitleOrganizationalChart"/>
    <dgm:cxn modelId="{40DD8244-E6E8-4160-839E-6D7C242078B7}" type="presParOf" srcId="{EB25C9C8-DF8B-4959-AE23-C84ACACE9867}" destId="{07EB62A6-EB15-4F89-BCB7-BDF74EB29692}" srcOrd="1" destOrd="0" presId="urn:microsoft.com/office/officeart/2008/layout/NameandTitleOrganizationalChart"/>
    <dgm:cxn modelId="{B959396F-DFA4-4CFF-A989-BE5F18897B1C}" type="presParOf" srcId="{EB25C9C8-DF8B-4959-AE23-C84ACACE9867}" destId="{7BA8ABA1-A87B-40A7-989B-A41FEEC162CF}" srcOrd="2" destOrd="0" presId="urn:microsoft.com/office/officeart/2008/layout/NameandTitleOrganizationalChart"/>
    <dgm:cxn modelId="{AAFFACA2-1E3F-4486-BB37-6207E43B98DF}" type="presParOf" srcId="{F0DEC4E4-020F-4026-BD96-E0945FDA8F78}" destId="{6746CB5C-EE73-4BDE-88BE-A0826BFAE6A8}" srcOrd="2" destOrd="0" presId="urn:microsoft.com/office/officeart/2008/layout/NameandTitleOrganizationalChart"/>
    <dgm:cxn modelId="{6C352FA2-DFAE-450A-9BDB-56A9E3F5EF15}" type="presParOf" srcId="{F0DEC4E4-020F-4026-BD96-E0945FDA8F78}" destId="{8C0D0527-92E4-40A0-BE36-9CCCBCE77E38}" srcOrd="3" destOrd="0" presId="urn:microsoft.com/office/officeart/2008/layout/NameandTitleOrganizationalChart"/>
    <dgm:cxn modelId="{052F9737-8D56-4D8D-956F-10A761F97853}" type="presParOf" srcId="{8C0D0527-92E4-40A0-BE36-9CCCBCE77E38}" destId="{F9992D6F-D10E-4969-B34B-3411B14E66F6}" srcOrd="0" destOrd="0" presId="urn:microsoft.com/office/officeart/2008/layout/NameandTitleOrganizationalChart"/>
    <dgm:cxn modelId="{DC935E6F-3C8B-4D9A-88C4-74A5A832191D}" type="presParOf" srcId="{F9992D6F-D10E-4969-B34B-3411B14E66F6}" destId="{885D295B-4B77-48F3-BAB8-B7C615D5E1E3}" srcOrd="0" destOrd="0" presId="urn:microsoft.com/office/officeart/2008/layout/NameandTitleOrganizationalChart"/>
    <dgm:cxn modelId="{BC91D207-B1FD-4C5E-BD79-DF4FFC895065}" type="presParOf" srcId="{F9992D6F-D10E-4969-B34B-3411B14E66F6}" destId="{0829A839-1068-4DBE-96D4-885B72E4C5DD}" srcOrd="1" destOrd="0" presId="urn:microsoft.com/office/officeart/2008/layout/NameandTitleOrganizationalChart"/>
    <dgm:cxn modelId="{33E25B0F-E348-47B2-AA15-89DC12C3E3B1}" type="presParOf" srcId="{F9992D6F-D10E-4969-B34B-3411B14E66F6}" destId="{99C22EBB-0DEB-4466-A2D3-39857A3F5AC8}" srcOrd="2" destOrd="0" presId="urn:microsoft.com/office/officeart/2008/layout/NameandTitleOrganizationalChart"/>
    <dgm:cxn modelId="{4CD50DB4-2E57-4DDF-9490-40CA62CC6964}" type="presParOf" srcId="{8C0D0527-92E4-40A0-BE36-9CCCBCE77E38}" destId="{D19CBF30-B915-42D8-81D5-563299A61F02}" srcOrd="1" destOrd="0" presId="urn:microsoft.com/office/officeart/2008/layout/NameandTitleOrganizationalChart"/>
    <dgm:cxn modelId="{C96DF7F4-4C26-4C94-8A26-226418682E27}" type="presParOf" srcId="{8C0D0527-92E4-40A0-BE36-9CCCBCE77E38}" destId="{52079A72-4502-42AA-ABD2-67DE191F8703}" srcOrd="2" destOrd="0" presId="urn:microsoft.com/office/officeart/2008/layout/NameandTitleOrganizationalChart"/>
    <dgm:cxn modelId="{44FBA83C-75CF-4F13-B72F-856B5BB9DC38}" type="presParOf" srcId="{E5DCA871-FCC3-4D66-9159-5C31C710EFE6}" destId="{8E528058-98A8-4A3A-9244-1A2C0256C7FC}" srcOrd="2" destOrd="0" presId="urn:microsoft.com/office/officeart/2008/layout/NameandTitleOrganizationalChart"/>
    <dgm:cxn modelId="{E7E8AEC3-63D4-419D-A35A-AACDA4C7D2F1}" type="presParOf" srcId="{E5DCA871-FCC3-4D66-9159-5C31C710EFE6}" destId="{53414CF3-5630-469D-BD5A-97137180E3FC}" srcOrd="3" destOrd="0" presId="urn:microsoft.com/office/officeart/2008/layout/NameandTitleOrganizationalChart"/>
    <dgm:cxn modelId="{39381C9B-D419-4C6B-BA01-60F29AC52EAA}" type="presParOf" srcId="{53414CF3-5630-469D-BD5A-97137180E3FC}" destId="{CA4E964E-3809-4B82-8C3E-287396062B14}" srcOrd="0" destOrd="0" presId="urn:microsoft.com/office/officeart/2008/layout/NameandTitleOrganizationalChart"/>
    <dgm:cxn modelId="{F4B7EE23-F200-41EF-972F-EB88CFA11502}" type="presParOf" srcId="{CA4E964E-3809-4B82-8C3E-287396062B14}" destId="{CCA0075A-A7AE-49CF-83FB-62BB71135E84}" srcOrd="0" destOrd="0" presId="urn:microsoft.com/office/officeart/2008/layout/NameandTitleOrganizationalChart"/>
    <dgm:cxn modelId="{C2C803C3-3F9E-4F45-ABA1-7934842672F6}" type="presParOf" srcId="{CA4E964E-3809-4B82-8C3E-287396062B14}" destId="{B75ED563-A8D5-4679-956D-D84CE042C32D}" srcOrd="1" destOrd="0" presId="urn:microsoft.com/office/officeart/2008/layout/NameandTitleOrganizationalChart"/>
    <dgm:cxn modelId="{CAE6AF95-3093-4868-83B9-A7446EAC9913}" type="presParOf" srcId="{CA4E964E-3809-4B82-8C3E-287396062B14}" destId="{4C8BC104-26E9-466F-BE29-542017A0C33C}" srcOrd="2" destOrd="0" presId="urn:microsoft.com/office/officeart/2008/layout/NameandTitleOrganizationalChart"/>
    <dgm:cxn modelId="{11BD5AF7-83C8-4F13-AFD7-655BF3E0CB2B}" type="presParOf" srcId="{53414CF3-5630-469D-BD5A-97137180E3FC}" destId="{1884FDC6-E5D2-4F71-8591-6FE09D1D6F53}" srcOrd="1" destOrd="0" presId="urn:microsoft.com/office/officeart/2008/layout/NameandTitleOrganizationalChart"/>
    <dgm:cxn modelId="{0F180BF2-19DF-4CA8-9BAA-CFF4AF6D12AA}" type="presParOf" srcId="{1884FDC6-E5D2-4F71-8591-6FE09D1D6F53}" destId="{6F30780C-0625-4922-BDF5-1F599F02600E}" srcOrd="0" destOrd="0" presId="urn:microsoft.com/office/officeart/2008/layout/NameandTitleOrganizationalChart"/>
    <dgm:cxn modelId="{6EE7E743-1434-4CAF-A8A3-85C4EC35F2B3}" type="presParOf" srcId="{1884FDC6-E5D2-4F71-8591-6FE09D1D6F53}" destId="{F8B19BD2-2F64-42B1-A83F-7BD65F6558F8}" srcOrd="1" destOrd="0" presId="urn:microsoft.com/office/officeart/2008/layout/NameandTitleOrganizationalChart"/>
    <dgm:cxn modelId="{537D5271-CC84-4537-AF85-33BDA0D3CEEB}" type="presParOf" srcId="{F8B19BD2-2F64-42B1-A83F-7BD65F6558F8}" destId="{6413EE86-5CFD-4899-9618-0965B7AFB891}" srcOrd="0" destOrd="0" presId="urn:microsoft.com/office/officeart/2008/layout/NameandTitleOrganizationalChart"/>
    <dgm:cxn modelId="{9669F48A-3BEC-4D52-B0D2-9704FD3011AF}" type="presParOf" srcId="{6413EE86-5CFD-4899-9618-0965B7AFB891}" destId="{181AEE82-8306-4CDE-A9C2-B28CFF0FEAE9}" srcOrd="0" destOrd="0" presId="urn:microsoft.com/office/officeart/2008/layout/NameandTitleOrganizationalChart"/>
    <dgm:cxn modelId="{12B88DCD-150C-4C20-BC5D-FA8D54694218}" type="presParOf" srcId="{6413EE86-5CFD-4899-9618-0965B7AFB891}" destId="{9FA444C2-FEE9-4BD2-9C06-0F7C8409F65D}" srcOrd="1" destOrd="0" presId="urn:microsoft.com/office/officeart/2008/layout/NameandTitleOrganizationalChart"/>
    <dgm:cxn modelId="{0EB8ABC5-C3AF-4BA3-8311-17418A4D079D}" type="presParOf" srcId="{6413EE86-5CFD-4899-9618-0965B7AFB891}" destId="{57FC561A-BC6F-4E46-9586-B29536549D9B}" srcOrd="2" destOrd="0" presId="urn:microsoft.com/office/officeart/2008/layout/NameandTitleOrganizationalChart"/>
    <dgm:cxn modelId="{97F24DE5-EA9F-420A-A11F-E2339142BB99}" type="presParOf" srcId="{F8B19BD2-2F64-42B1-A83F-7BD65F6558F8}" destId="{8F97D66F-3B97-46C7-AC04-C9E29FA426B8}" srcOrd="1" destOrd="0" presId="urn:microsoft.com/office/officeart/2008/layout/NameandTitleOrganizationalChart"/>
    <dgm:cxn modelId="{A9BCE57C-3DE0-4979-B596-505EBEE4AFA7}" type="presParOf" srcId="{F8B19BD2-2F64-42B1-A83F-7BD65F6558F8}" destId="{BA58ED2D-265E-417E-A4A8-8E319A4B6DC0}" srcOrd="2" destOrd="0" presId="urn:microsoft.com/office/officeart/2008/layout/NameandTitleOrganizationalChart"/>
    <dgm:cxn modelId="{B3FCFBE7-AA03-4A19-A9C7-344AB54D21A9}" type="presParOf" srcId="{53414CF3-5630-469D-BD5A-97137180E3FC}" destId="{22DE3C51-FC91-4F53-BE4C-A563123CEF84}" srcOrd="2" destOrd="0" presId="urn:microsoft.com/office/officeart/2008/layout/NameandTitleOrganizationalChart"/>
    <dgm:cxn modelId="{EF983457-415E-48E7-9CC6-BFC50FDD635F}" type="presParOf" srcId="{22DE3C51-FC91-4F53-BE4C-A563123CEF84}" destId="{7E6F6F5C-768E-4D90-86BD-E514F56B5A41}" srcOrd="0" destOrd="0" presId="urn:microsoft.com/office/officeart/2008/layout/NameandTitleOrganizationalChart"/>
    <dgm:cxn modelId="{42DA8A92-3E1A-4C27-9764-BB082B4131E2}" type="presParOf" srcId="{22DE3C51-FC91-4F53-BE4C-A563123CEF84}" destId="{665E2830-ABD2-4CD1-8840-FBD4C53AD526}" srcOrd="1" destOrd="0" presId="urn:microsoft.com/office/officeart/2008/layout/NameandTitleOrganizationalChart"/>
    <dgm:cxn modelId="{E014AD99-49B0-40C1-B1AA-963EA192450D}" type="presParOf" srcId="{665E2830-ABD2-4CD1-8840-FBD4C53AD526}" destId="{F86752D6-A507-4001-9709-BB96B39C9B26}" srcOrd="0" destOrd="0" presId="urn:microsoft.com/office/officeart/2008/layout/NameandTitleOrganizationalChart"/>
    <dgm:cxn modelId="{AFA11836-F258-4C2B-8EB3-51FE9A2F86A0}" type="presParOf" srcId="{F86752D6-A507-4001-9709-BB96B39C9B26}" destId="{0AD98C23-42DD-4BBB-BD15-56E22BF7FADE}" srcOrd="0" destOrd="0" presId="urn:microsoft.com/office/officeart/2008/layout/NameandTitleOrganizationalChart"/>
    <dgm:cxn modelId="{CA4A2AB5-CA55-4410-8266-AE525A43635C}" type="presParOf" srcId="{F86752D6-A507-4001-9709-BB96B39C9B26}" destId="{284175D3-1BD7-4D23-ACE7-A1CB9EBF6713}" srcOrd="1" destOrd="0" presId="urn:microsoft.com/office/officeart/2008/layout/NameandTitleOrganizationalChart"/>
    <dgm:cxn modelId="{D942F65C-DA99-4AD1-BCE1-8B9D71C7B77B}" type="presParOf" srcId="{F86752D6-A507-4001-9709-BB96B39C9B26}" destId="{A7517714-EE2E-4357-849E-A48828EE8286}" srcOrd="2" destOrd="0" presId="urn:microsoft.com/office/officeart/2008/layout/NameandTitleOrganizationalChart"/>
    <dgm:cxn modelId="{8D5F34D2-2703-42FB-8A63-79A6BF48D7DA}" type="presParOf" srcId="{665E2830-ABD2-4CD1-8840-FBD4C53AD526}" destId="{00A1C795-2EA1-4BA3-BBD3-89EFD7772B7E}" srcOrd="1" destOrd="0" presId="urn:microsoft.com/office/officeart/2008/layout/NameandTitleOrganizationalChart"/>
    <dgm:cxn modelId="{C1F75C62-5C24-4E28-A27E-03AE916FAC95}" type="presParOf" srcId="{665E2830-ABD2-4CD1-8840-FBD4C53AD526}" destId="{D87F4ACA-21AD-4F52-A8DD-2B3CDE7B5831}" srcOrd="2" destOrd="0" presId="urn:microsoft.com/office/officeart/2008/layout/NameandTitleOrganizationalChart"/>
    <dgm:cxn modelId="{39AAD54C-FEE4-4E3A-A4CC-4FCD392FBCFA}" type="presParOf" srcId="{22DE3C51-FC91-4F53-BE4C-A563123CEF84}" destId="{350DD3C7-E79A-4232-A463-2EFBA0C9EE21}" srcOrd="2" destOrd="0" presId="urn:microsoft.com/office/officeart/2008/layout/NameandTitleOrganizationalChart"/>
    <dgm:cxn modelId="{4C387018-944C-492D-B88A-034473CF202A}" type="presParOf" srcId="{22DE3C51-FC91-4F53-BE4C-A563123CEF84}" destId="{DD3B1999-5D8F-498B-AFE5-A65E78888D56}" srcOrd="3" destOrd="0" presId="urn:microsoft.com/office/officeart/2008/layout/NameandTitleOrganizationalChart"/>
    <dgm:cxn modelId="{89B5BD3F-E446-4657-8EF0-DB5A09120B0D}" type="presParOf" srcId="{DD3B1999-5D8F-498B-AFE5-A65E78888D56}" destId="{0795FC3E-6FCD-4090-99F3-0B5EA7C6B413}" srcOrd="0" destOrd="0" presId="urn:microsoft.com/office/officeart/2008/layout/NameandTitleOrganizationalChart"/>
    <dgm:cxn modelId="{D50B8177-F025-4B3A-B13A-8D362928D5A4}" type="presParOf" srcId="{0795FC3E-6FCD-4090-99F3-0B5EA7C6B413}" destId="{3DC0C76E-838D-4E55-A06D-622573CD81C8}" srcOrd="0" destOrd="0" presId="urn:microsoft.com/office/officeart/2008/layout/NameandTitleOrganizationalChart"/>
    <dgm:cxn modelId="{129988D2-6897-4C28-B7BE-7E1A2721A415}" type="presParOf" srcId="{0795FC3E-6FCD-4090-99F3-0B5EA7C6B413}" destId="{35F158D8-B88C-4BE6-B363-2A6DD2D2A0A9}" srcOrd="1" destOrd="0" presId="urn:microsoft.com/office/officeart/2008/layout/NameandTitleOrganizationalChart"/>
    <dgm:cxn modelId="{DF4CEB0F-C1E7-43BC-B954-FD7EB78F5743}" type="presParOf" srcId="{0795FC3E-6FCD-4090-99F3-0B5EA7C6B413}" destId="{C861F4D9-7F14-42CE-BC27-B3D93AAFE0F6}" srcOrd="2" destOrd="0" presId="urn:microsoft.com/office/officeart/2008/layout/NameandTitleOrganizationalChart"/>
    <dgm:cxn modelId="{76180519-5C1D-4DE3-BC4E-38BFC9CD296A}" type="presParOf" srcId="{DD3B1999-5D8F-498B-AFE5-A65E78888D56}" destId="{882CD2F2-D403-47A7-9410-8B2515FBF4F3}" srcOrd="1" destOrd="0" presId="urn:microsoft.com/office/officeart/2008/layout/NameandTitleOrganizationalChart"/>
    <dgm:cxn modelId="{7826BFAC-5385-4438-94B0-D5A9903F9ED5}" type="presParOf" srcId="{DD3B1999-5D8F-498B-AFE5-A65E78888D56}" destId="{081D7123-1CF3-477C-8118-5D7ED9A9B957}" srcOrd="2" destOrd="0" presId="urn:microsoft.com/office/officeart/2008/layout/NameandTitleOrganizationalChart"/>
  </dgm:cxnLst>
  <dgm:bg/>
  <dgm:whole/>
  <dgm:extLst>
    <a:ext uri="http://schemas.microsoft.com/office/drawing/2008/diagram">
      <dsp:dataModelExt xmlns:dsp="http://schemas.microsoft.com/office/drawing/2008/diagram" relId="rId11" minVer="http://schemas.openxmlformats.org/drawingml/2006/diagram"/>
    </a:ext>
  </dgm:extLst>
</dgm:dataModel>
</file>

<file path=xl/diagrams/drawing1.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 modelId="{350DD3C7-E79A-4232-A463-2EFBA0C9EE21}">
      <dsp:nvSpPr>
        <dsp:cNvPr id="0" name=""/>
        <dsp:cNvSpPr/>
      </dsp:nvSpPr>
      <dsp:spPr>
        <a:xfrm>
          <a:off x="6119819" y="2426890"/>
          <a:ext cx="718415" cy="793147"/>
        </a:xfrm>
        <a:custGeom>
          <a:avLst/>
          <a:gdLst/>
          <a:ahLst/>
          <a:cxnLst/>
          <a:rect l="0" t="0" r="0" b="0"/>
          <a:pathLst>
            <a:path>
              <a:moveTo>
                <a:pt x="0" y="0"/>
              </a:moveTo>
              <a:lnTo>
                <a:pt x="0" y="793147"/>
              </a:lnTo>
              <a:lnTo>
                <a:pt x="718415" y="793147"/>
              </a:lnTo>
            </a:path>
          </a:pathLst>
        </a:custGeom>
        <a:noFill/>
        <a:ln w="12700" cap="flat" cmpd="sng" algn="ctr">
          <a:solidFill>
            <a:schemeClr val="accent3">
              <a:tint val="80000"/>
              <a:hueOff val="0"/>
              <a:satOff val="0"/>
              <a:lumOff val="0"/>
              <a:alphaOff val="0"/>
            </a:schemeClr>
          </a:solidFill>
          <a:prstDash val="solid"/>
          <a:miter lim="800000"/>
        </a:ln>
        <a:effectLst/>
        <a:scene3d>
          <a:camera prst="orthographicFront"/>
          <a:lightRig rig="chilly" dir="t"/>
        </a:scene3d>
        <a:sp3d z="-40000" prstMaterial="matte"/>
      </dsp:spPr>
      <dsp:style>
        <a:lnRef idx="2">
          <a:scrgbClr r="0" g="0" b="0"/>
        </a:lnRef>
        <a:fillRef idx="0">
          <a:scrgbClr r="0" g="0" b="0"/>
        </a:fillRef>
        <a:effectRef idx="0">
          <a:scrgbClr r="0" g="0" b="0"/>
        </a:effectRef>
        <a:fontRef idx="minor"/>
      </dsp:style>
    </dsp:sp>
    <dsp:sp modelId="{7E6F6F5C-768E-4D90-86BD-E514F56B5A41}">
      <dsp:nvSpPr>
        <dsp:cNvPr id="0" name=""/>
        <dsp:cNvSpPr/>
      </dsp:nvSpPr>
      <dsp:spPr>
        <a:xfrm>
          <a:off x="5635991" y="2426890"/>
          <a:ext cx="483828" cy="1582690"/>
        </a:xfrm>
        <a:custGeom>
          <a:avLst/>
          <a:gdLst/>
          <a:ahLst/>
          <a:cxnLst/>
          <a:rect l="0" t="0" r="0" b="0"/>
          <a:pathLst>
            <a:path>
              <a:moveTo>
                <a:pt x="483828" y="0"/>
              </a:moveTo>
              <a:lnTo>
                <a:pt x="483828" y="1582690"/>
              </a:lnTo>
              <a:lnTo>
                <a:pt x="0" y="1582690"/>
              </a:lnTo>
            </a:path>
          </a:pathLst>
        </a:custGeom>
        <a:noFill/>
        <a:ln w="12700" cap="flat" cmpd="sng" algn="ctr">
          <a:solidFill>
            <a:schemeClr val="accent3">
              <a:tint val="80000"/>
              <a:hueOff val="0"/>
              <a:satOff val="0"/>
              <a:lumOff val="0"/>
              <a:alphaOff val="0"/>
            </a:schemeClr>
          </a:solidFill>
          <a:prstDash val="solid"/>
          <a:miter lim="800000"/>
        </a:ln>
        <a:effectLst/>
        <a:scene3d>
          <a:camera prst="orthographicFront"/>
          <a:lightRig rig="chilly" dir="t"/>
        </a:scene3d>
        <a:sp3d z="-40000" prstMaterial="matte"/>
      </dsp:spPr>
      <dsp:style>
        <a:lnRef idx="2">
          <a:scrgbClr r="0" g="0" b="0"/>
        </a:lnRef>
        <a:fillRef idx="0">
          <a:scrgbClr r="0" g="0" b="0"/>
        </a:fillRef>
        <a:effectRef idx="0">
          <a:scrgbClr r="0" g="0" b="0"/>
        </a:effectRef>
        <a:fontRef idx="minor"/>
      </dsp:style>
    </dsp:sp>
    <dsp:sp modelId="{6F30780C-0625-4922-BDF5-1F599F02600E}">
      <dsp:nvSpPr>
        <dsp:cNvPr id="0" name=""/>
        <dsp:cNvSpPr/>
      </dsp:nvSpPr>
      <dsp:spPr>
        <a:xfrm>
          <a:off x="5334821" y="2426890"/>
          <a:ext cx="784998" cy="249934"/>
        </a:xfrm>
        <a:custGeom>
          <a:avLst/>
          <a:gdLst/>
          <a:ahLst/>
          <a:cxnLst/>
          <a:rect l="0" t="0" r="0" b="0"/>
          <a:pathLst>
            <a:path>
              <a:moveTo>
                <a:pt x="784998" y="0"/>
              </a:moveTo>
              <a:lnTo>
                <a:pt x="784998" y="96543"/>
              </a:lnTo>
              <a:lnTo>
                <a:pt x="0" y="96543"/>
              </a:lnTo>
              <a:lnTo>
                <a:pt x="0" y="249934"/>
              </a:lnTo>
            </a:path>
          </a:pathLst>
        </a:custGeom>
        <a:noFill/>
        <a:ln w="12700" cap="flat" cmpd="sng" algn="ctr">
          <a:solidFill>
            <a:schemeClr val="accent3">
              <a:tint val="80000"/>
              <a:hueOff val="0"/>
              <a:satOff val="0"/>
              <a:lumOff val="0"/>
              <a:alphaOff val="0"/>
            </a:schemeClr>
          </a:solidFill>
          <a:prstDash val="solid"/>
          <a:miter lim="800000"/>
        </a:ln>
        <a:effectLst/>
        <a:scene3d>
          <a:camera prst="orthographicFront"/>
          <a:lightRig rig="chilly" dir="t"/>
        </a:scene3d>
        <a:sp3d z="-40000" prstMaterial="matte"/>
      </dsp:spPr>
      <dsp:style>
        <a:lnRef idx="2">
          <a:scrgbClr r="0" g="0" b="0"/>
        </a:lnRef>
        <a:fillRef idx="0">
          <a:scrgbClr r="0" g="0" b="0"/>
        </a:fillRef>
        <a:effectRef idx="0">
          <a:scrgbClr r="0" g="0" b="0"/>
        </a:effectRef>
        <a:fontRef idx="minor"/>
      </dsp:style>
    </dsp:sp>
    <dsp:sp modelId="{8E528058-98A8-4A3A-9244-1A2C0256C7FC}">
      <dsp:nvSpPr>
        <dsp:cNvPr id="0" name=""/>
        <dsp:cNvSpPr/>
      </dsp:nvSpPr>
      <dsp:spPr>
        <a:xfrm>
          <a:off x="3993952" y="1285695"/>
          <a:ext cx="1491022" cy="812500"/>
        </a:xfrm>
        <a:custGeom>
          <a:avLst/>
          <a:gdLst/>
          <a:ahLst/>
          <a:cxnLst/>
          <a:rect l="0" t="0" r="0" b="0"/>
          <a:pathLst>
            <a:path>
              <a:moveTo>
                <a:pt x="0" y="0"/>
              </a:moveTo>
              <a:lnTo>
                <a:pt x="0" y="812500"/>
              </a:lnTo>
              <a:lnTo>
                <a:pt x="1491022" y="812500"/>
              </a:lnTo>
            </a:path>
          </a:pathLst>
        </a:custGeom>
        <a:noFill/>
        <a:ln w="12700" cap="flat" cmpd="sng" algn="ctr">
          <a:solidFill>
            <a:schemeClr val="accent3">
              <a:tint val="99000"/>
              <a:hueOff val="0"/>
              <a:satOff val="0"/>
              <a:lumOff val="0"/>
              <a:alphaOff val="0"/>
            </a:schemeClr>
          </a:solidFill>
          <a:prstDash val="solid"/>
          <a:miter lim="800000"/>
        </a:ln>
        <a:effectLst/>
        <a:sp3d z="-40000" prstMaterial="matte"/>
      </dsp:spPr>
      <dsp:style>
        <a:lnRef idx="2">
          <a:scrgbClr r="0" g="0" b="0"/>
        </a:lnRef>
        <a:fillRef idx="0">
          <a:scrgbClr r="0" g="0" b="0"/>
        </a:fillRef>
        <a:effectRef idx="0">
          <a:scrgbClr r="0" g="0" b="0"/>
        </a:effectRef>
        <a:fontRef idx="minor"/>
      </dsp:style>
    </dsp:sp>
    <dsp:sp modelId="{6746CB5C-EE73-4BDE-88BE-A0826BFAE6A8}">
      <dsp:nvSpPr>
        <dsp:cNvPr id="0" name=""/>
        <dsp:cNvSpPr/>
      </dsp:nvSpPr>
      <dsp:spPr>
        <a:xfrm>
          <a:off x="1868085" y="2426890"/>
          <a:ext cx="428088" cy="812500"/>
        </a:xfrm>
        <a:custGeom>
          <a:avLst/>
          <a:gdLst/>
          <a:ahLst/>
          <a:cxnLst/>
          <a:rect l="0" t="0" r="0" b="0"/>
          <a:pathLst>
            <a:path>
              <a:moveTo>
                <a:pt x="0" y="0"/>
              </a:moveTo>
              <a:lnTo>
                <a:pt x="0" y="812500"/>
              </a:lnTo>
              <a:lnTo>
                <a:pt x="428088" y="812500"/>
              </a:lnTo>
            </a:path>
          </a:pathLst>
        </a:custGeom>
        <a:noFill/>
        <a:ln w="12700" cap="flat" cmpd="sng" algn="ctr">
          <a:solidFill>
            <a:schemeClr val="accent3">
              <a:tint val="80000"/>
              <a:hueOff val="0"/>
              <a:satOff val="0"/>
              <a:lumOff val="0"/>
              <a:alphaOff val="0"/>
            </a:schemeClr>
          </a:solidFill>
          <a:prstDash val="solid"/>
          <a:miter lim="800000"/>
        </a:ln>
        <a:effectLst/>
        <a:scene3d>
          <a:camera prst="orthographicFront"/>
          <a:lightRig rig="chilly" dir="t"/>
        </a:scene3d>
        <a:sp3d z="-40000" prstMaterial="matte"/>
      </dsp:spPr>
      <dsp:style>
        <a:lnRef idx="2">
          <a:scrgbClr r="0" g="0" b="0"/>
        </a:lnRef>
        <a:fillRef idx="0">
          <a:scrgbClr r="0" g="0" b="0"/>
        </a:fillRef>
        <a:effectRef idx="0">
          <a:scrgbClr r="0" g="0" b="0"/>
        </a:effectRef>
        <a:fontRef idx="minor"/>
      </dsp:style>
    </dsp:sp>
    <dsp:sp modelId="{246C112F-07F6-4E0A-8187-1B20DEFD4EF3}">
      <dsp:nvSpPr>
        <dsp:cNvPr id="0" name=""/>
        <dsp:cNvSpPr/>
      </dsp:nvSpPr>
      <dsp:spPr>
        <a:xfrm>
          <a:off x="1439996" y="2426890"/>
          <a:ext cx="428088" cy="812500"/>
        </a:xfrm>
        <a:custGeom>
          <a:avLst/>
          <a:gdLst/>
          <a:ahLst/>
          <a:cxnLst/>
          <a:rect l="0" t="0" r="0" b="0"/>
          <a:pathLst>
            <a:path>
              <a:moveTo>
                <a:pt x="428088" y="0"/>
              </a:moveTo>
              <a:lnTo>
                <a:pt x="428088" y="812500"/>
              </a:lnTo>
              <a:lnTo>
                <a:pt x="0" y="812500"/>
              </a:lnTo>
            </a:path>
          </a:pathLst>
        </a:custGeom>
        <a:noFill/>
        <a:ln w="12700" cap="flat" cmpd="sng" algn="ctr">
          <a:solidFill>
            <a:schemeClr val="accent3">
              <a:tint val="80000"/>
              <a:hueOff val="0"/>
              <a:satOff val="0"/>
              <a:lumOff val="0"/>
              <a:alphaOff val="0"/>
            </a:schemeClr>
          </a:solidFill>
          <a:prstDash val="solid"/>
          <a:miter lim="800000"/>
        </a:ln>
        <a:effectLst/>
        <a:scene3d>
          <a:camera prst="orthographicFront"/>
          <a:lightRig rig="chilly" dir="t"/>
        </a:scene3d>
        <a:sp3d z="-40000" prstMaterial="matte"/>
      </dsp:spPr>
      <dsp:style>
        <a:lnRef idx="2">
          <a:scrgbClr r="0" g="0" b="0"/>
        </a:lnRef>
        <a:fillRef idx="0">
          <a:scrgbClr r="0" g="0" b="0"/>
        </a:fillRef>
        <a:effectRef idx="0">
          <a:scrgbClr r="0" g="0" b="0"/>
        </a:effectRef>
        <a:fontRef idx="minor"/>
      </dsp:style>
    </dsp:sp>
    <dsp:sp modelId="{E91326DC-2B71-4753-BD62-3A30563DA756}">
      <dsp:nvSpPr>
        <dsp:cNvPr id="0" name=""/>
        <dsp:cNvSpPr/>
      </dsp:nvSpPr>
      <dsp:spPr>
        <a:xfrm>
          <a:off x="2502930" y="1285695"/>
          <a:ext cx="1491022" cy="812500"/>
        </a:xfrm>
        <a:custGeom>
          <a:avLst/>
          <a:gdLst/>
          <a:ahLst/>
          <a:cxnLst/>
          <a:rect l="0" t="0" r="0" b="0"/>
          <a:pathLst>
            <a:path>
              <a:moveTo>
                <a:pt x="1491022" y="0"/>
              </a:moveTo>
              <a:lnTo>
                <a:pt x="1491022" y="812500"/>
              </a:lnTo>
              <a:lnTo>
                <a:pt x="0" y="812500"/>
              </a:lnTo>
            </a:path>
          </a:pathLst>
        </a:custGeom>
        <a:noFill/>
        <a:ln w="12700" cap="flat" cmpd="sng" algn="ctr">
          <a:solidFill>
            <a:schemeClr val="accent3">
              <a:tint val="99000"/>
              <a:hueOff val="0"/>
              <a:satOff val="0"/>
              <a:lumOff val="0"/>
              <a:alphaOff val="0"/>
            </a:schemeClr>
          </a:solidFill>
          <a:prstDash val="solid"/>
          <a:miter lim="800000"/>
        </a:ln>
        <a:effectLst/>
        <a:sp3d z="-40000" prstMaterial="matte"/>
      </dsp:spPr>
      <dsp:style>
        <a:lnRef idx="2">
          <a:scrgbClr r="0" g="0" b="0"/>
        </a:lnRef>
        <a:fillRef idx="0">
          <a:scrgbClr r="0" g="0" b="0"/>
        </a:fillRef>
        <a:effectRef idx="0">
          <a:scrgbClr r="0" g="0" b="0"/>
        </a:effectRef>
        <a:fontRef idx="minor"/>
      </dsp:style>
    </dsp:sp>
    <dsp:sp modelId="{3A89D813-C7B3-4C5F-A294-1F0DA5CBCB59}">
      <dsp:nvSpPr>
        <dsp:cNvPr id="0" name=""/>
        <dsp:cNvSpPr/>
      </dsp:nvSpPr>
      <dsp:spPr>
        <a:xfrm>
          <a:off x="3359107" y="628306"/>
          <a:ext cx="1269689" cy="657388"/>
        </a:xfrm>
        <a:prstGeom prst="rect">
          <a:avLst/>
        </a:prstGeom>
        <a:solidFill>
          <a:schemeClr val="accent1">
            <a:lumMod val="75000"/>
          </a:schemeClr>
        </a:solidFill>
        <a:ln>
          <a:noFill/>
        </a:ln>
        <a:effectLst/>
        <a:scene3d>
          <a:camera prst="orthographicFront"/>
          <a:lightRig rig="chilly" dir="t"/>
        </a:scene3d>
        <a:sp3d prstMaterial="translucentPowder">
          <a:bevelT w="127000" h="25400" prst="softRound"/>
        </a:sp3d>
      </dsp:spPr>
      <dsp:style>
        <a:lnRef idx="0">
          <a:scrgbClr r="0" g="0" b="0"/>
        </a:lnRef>
        <a:fillRef idx="1">
          <a:scrgbClr r="0" g="0" b="0"/>
        </a:fillRef>
        <a:effectRef idx="0">
          <a:scrgbClr r="0" g="0" b="0"/>
        </a:effectRef>
        <a:fontRef idx="minor">
          <a:schemeClr val="lt1"/>
        </a:fontRef>
      </dsp:style>
      <dsp:txBody>
        <a:bodyPr spcFirstLastPara="0" vert="horz" wrap="square" lIns="6350" tIns="6350" rIns="6350" bIns="92765" numCol="1" spcCol="1270" anchor="ctr" anchorCtr="0">
          <a:noAutofit/>
        </a:bodyPr>
        <a:lstStyle/>
        <a:p>
          <a:pPr lvl="0" algn="ctr" defTabSz="444500">
            <a:lnSpc>
              <a:spcPct val="90000"/>
            </a:lnSpc>
            <a:spcBef>
              <a:spcPct val="0"/>
            </a:spcBef>
            <a:spcAft>
              <a:spcPct val="35000"/>
            </a:spcAft>
          </a:pPr>
          <a:r>
            <a:rPr lang="pt-BR" sz="1000" kern="1200"/>
            <a:t>SECGS</a:t>
          </a:r>
        </a:p>
      </dsp:txBody>
      <dsp:txXfrm>
        <a:off x="3359107" y="628306"/>
        <a:ext cx="1269689" cy="657388"/>
      </dsp:txXfrm>
    </dsp:sp>
    <dsp:sp modelId="{5F8F8BDA-A44A-43E4-8836-EB4A37A33C47}">
      <dsp:nvSpPr>
        <dsp:cNvPr id="0" name=""/>
        <dsp:cNvSpPr/>
      </dsp:nvSpPr>
      <dsp:spPr>
        <a:xfrm>
          <a:off x="3548624" y="1180568"/>
          <a:ext cx="1819085" cy="427092"/>
        </a:xfrm>
        <a:prstGeom prst="rect">
          <a:avLst/>
        </a:prstGeom>
        <a:solidFill>
          <a:schemeClr val="lt1">
            <a:alpha val="90000"/>
            <a:hueOff val="0"/>
            <a:satOff val="0"/>
            <a:lumOff val="0"/>
            <a:alphaOff val="0"/>
          </a:schemeClr>
        </a:solidFill>
        <a:ln w="6350" cap="flat" cmpd="sng" algn="ctr">
          <a:solidFill>
            <a:schemeClr val="accent3">
              <a:shade val="80000"/>
              <a:hueOff val="0"/>
              <a:satOff val="0"/>
              <a:lumOff val="0"/>
              <a:alphaOff val="0"/>
            </a:schemeClr>
          </a:solidFill>
          <a:prstDash val="solid"/>
          <a:miter lim="800000"/>
        </a:ln>
        <a:effectLst/>
        <a:scene3d>
          <a:camera prst="orthographicFront"/>
          <a:lightRig rig="chilly" dir="t"/>
        </a:scene3d>
        <a:sp3d z="12700" extrusionH="1700" prstMaterial="dkEdge">
          <a:bevelT w="25400" h="6350" prst="softRound"/>
          <a:bevelB w="0" h="0" prst="convex"/>
        </a:sp3d>
      </dsp:spPr>
      <dsp:style>
        <a:lnRef idx="1">
          <a:scrgbClr r="0" g="0" b="0"/>
        </a:lnRef>
        <a:fillRef idx="1">
          <a:scrgbClr r="0" g="0" b="0"/>
        </a:fillRef>
        <a:effectRef idx="0">
          <a:scrgbClr r="0" g="0" b="0"/>
        </a:effectRef>
        <a:fontRef idx="minor"/>
      </dsp:style>
      <dsp:txBody>
        <a:bodyPr spcFirstLastPara="0" vert="horz" wrap="square" lIns="17780" tIns="4445" rIns="17780" bIns="4445" numCol="1" spcCol="1270" anchor="ctr" anchorCtr="0">
          <a:noAutofit/>
        </a:bodyPr>
        <a:lstStyle/>
        <a:p>
          <a:pPr lvl="0" algn="l" defTabSz="311150">
            <a:lnSpc>
              <a:spcPct val="90000"/>
            </a:lnSpc>
            <a:spcBef>
              <a:spcPct val="0"/>
            </a:spcBef>
            <a:spcAft>
              <a:spcPct val="35000"/>
            </a:spcAft>
          </a:pPr>
          <a:r>
            <a:rPr lang="pt-BR" sz="700" kern="1200">
              <a:latin typeface="Arial" panose="020B0604020202020204" pitchFamily="34" charset="0"/>
              <a:cs typeface="Arial" panose="020B0604020202020204" pitchFamily="34" charset="0"/>
            </a:rPr>
            <a:t>Média de dias geral atual 20  -15%=  17 dias</a:t>
          </a:r>
        </a:p>
      </dsp:txBody>
      <dsp:txXfrm>
        <a:off x="3548624" y="1180568"/>
        <a:ext cx="1819085" cy="427092"/>
      </dsp:txXfrm>
    </dsp:sp>
    <dsp:sp modelId="{90EB68D5-14B2-4596-9478-C3C10B7807D5}">
      <dsp:nvSpPr>
        <dsp:cNvPr id="0" name=""/>
        <dsp:cNvSpPr/>
      </dsp:nvSpPr>
      <dsp:spPr>
        <a:xfrm>
          <a:off x="1233240" y="1769501"/>
          <a:ext cx="1269689" cy="657388"/>
        </a:xfrm>
        <a:prstGeom prst="rect">
          <a:avLst/>
        </a:prstGeom>
        <a:solidFill>
          <a:schemeClr val="accent2">
            <a:lumMod val="60000"/>
            <a:lumOff val="40000"/>
          </a:schemeClr>
        </a:solidFill>
        <a:ln>
          <a:noFill/>
        </a:ln>
        <a:effectLst/>
        <a:scene3d>
          <a:camera prst="orthographicFront"/>
          <a:lightRig rig="chilly" dir="t"/>
        </a:scene3d>
        <a:sp3d prstMaterial="translucentPowder">
          <a:bevelT w="127000" h="25400" prst="softRound"/>
        </a:sp3d>
      </dsp:spPr>
      <dsp:style>
        <a:lnRef idx="0">
          <a:scrgbClr r="0" g="0" b="0"/>
        </a:lnRef>
        <a:fillRef idx="1">
          <a:scrgbClr r="0" g="0" b="0"/>
        </a:fillRef>
        <a:effectRef idx="0">
          <a:scrgbClr r="0" g="0" b="0"/>
        </a:effectRef>
        <a:fontRef idx="minor">
          <a:schemeClr val="lt1"/>
        </a:fontRef>
      </dsp:style>
      <dsp:txBody>
        <a:bodyPr spcFirstLastPara="0" vert="horz" wrap="square" lIns="6350" tIns="6350" rIns="6350" bIns="92765" numCol="1" spcCol="1270" anchor="ctr" anchorCtr="0">
          <a:noAutofit/>
        </a:bodyPr>
        <a:lstStyle/>
        <a:p>
          <a:pPr lvl="0" algn="ctr" defTabSz="444500">
            <a:lnSpc>
              <a:spcPct val="90000"/>
            </a:lnSpc>
            <a:spcBef>
              <a:spcPct val="0"/>
            </a:spcBef>
            <a:spcAft>
              <a:spcPct val="35000"/>
            </a:spcAft>
          </a:pPr>
          <a:r>
            <a:rPr lang="pt-BR" sz="1000" kern="1200"/>
            <a:t>Coordenadoria de InfraEstrutura Predial</a:t>
          </a:r>
        </a:p>
      </dsp:txBody>
      <dsp:txXfrm>
        <a:off x="1233240" y="1769501"/>
        <a:ext cx="1269689" cy="657388"/>
      </dsp:txXfrm>
    </dsp:sp>
    <dsp:sp modelId="{89066B75-ED60-4CD0-A599-7A89A83526FF}">
      <dsp:nvSpPr>
        <dsp:cNvPr id="0" name=""/>
        <dsp:cNvSpPr/>
      </dsp:nvSpPr>
      <dsp:spPr>
        <a:xfrm>
          <a:off x="1898529" y="2217263"/>
          <a:ext cx="1819085" cy="427092"/>
        </a:xfrm>
        <a:prstGeom prst="rect">
          <a:avLst/>
        </a:prstGeom>
        <a:solidFill>
          <a:schemeClr val="lt1">
            <a:alpha val="90000"/>
            <a:hueOff val="0"/>
            <a:satOff val="0"/>
            <a:lumOff val="0"/>
            <a:alphaOff val="0"/>
          </a:schemeClr>
        </a:solidFill>
        <a:ln w="6350" cap="flat" cmpd="sng" algn="ctr">
          <a:solidFill>
            <a:schemeClr val="accent3">
              <a:tint val="99000"/>
              <a:hueOff val="0"/>
              <a:satOff val="0"/>
              <a:lumOff val="0"/>
              <a:alphaOff val="0"/>
            </a:schemeClr>
          </a:solidFill>
          <a:prstDash val="solid"/>
          <a:miter lim="800000"/>
        </a:ln>
        <a:effectLst/>
        <a:scene3d>
          <a:camera prst="orthographicFront"/>
          <a:lightRig rig="chilly" dir="t"/>
        </a:scene3d>
        <a:sp3d z="12700" extrusionH="1700" prstMaterial="dkEdge">
          <a:bevelT w="25400" h="6350" prst="softRound"/>
          <a:bevelB w="0" h="0" prst="convex"/>
        </a:sp3d>
      </dsp:spPr>
      <dsp:style>
        <a:lnRef idx="1">
          <a:scrgbClr r="0" g="0" b="0"/>
        </a:lnRef>
        <a:fillRef idx="1">
          <a:scrgbClr r="0" g="0" b="0"/>
        </a:fillRef>
        <a:effectRef idx="0">
          <a:scrgbClr r="0" g="0" b="0"/>
        </a:effectRef>
        <a:fontRef idx="minor"/>
      </dsp:style>
      <dsp:txBody>
        <a:bodyPr spcFirstLastPara="0" vert="horz" wrap="square" lIns="17780" tIns="4445" rIns="17780" bIns="4445" numCol="1" spcCol="1270" anchor="ctr" anchorCtr="0">
          <a:noAutofit/>
        </a:bodyPr>
        <a:lstStyle/>
        <a:p>
          <a:pPr lvl="0" algn="l" defTabSz="311150">
            <a:lnSpc>
              <a:spcPct val="90000"/>
            </a:lnSpc>
            <a:spcBef>
              <a:spcPct val="0"/>
            </a:spcBef>
            <a:spcAft>
              <a:spcPct val="35000"/>
            </a:spcAft>
          </a:pPr>
          <a:r>
            <a:rPr lang="pt-BR" sz="700" kern="1200">
              <a:latin typeface="Arial" panose="020B0604020202020204" pitchFamily="34" charset="0"/>
              <a:cs typeface="Arial" panose="020B0604020202020204" pitchFamily="34" charset="0"/>
            </a:rPr>
            <a:t>Média de dias geral Atual 12  - 15% =   10,20 dias</a:t>
          </a:r>
        </a:p>
      </dsp:txBody>
      <dsp:txXfrm>
        <a:off x="1898529" y="2217263"/>
        <a:ext cx="1819085" cy="427092"/>
      </dsp:txXfrm>
    </dsp:sp>
    <dsp:sp modelId="{817BAA4B-02C2-4728-AB4F-D0A7F2099FDD}">
      <dsp:nvSpPr>
        <dsp:cNvPr id="0" name=""/>
        <dsp:cNvSpPr/>
      </dsp:nvSpPr>
      <dsp:spPr>
        <a:xfrm>
          <a:off x="170307" y="2910696"/>
          <a:ext cx="1269689" cy="657388"/>
        </a:xfrm>
        <a:prstGeom prst="rect">
          <a:avLst/>
        </a:prstGeom>
        <a:solidFill>
          <a:schemeClr val="accent2">
            <a:lumMod val="60000"/>
            <a:lumOff val="40000"/>
          </a:schemeClr>
        </a:solidFill>
        <a:ln>
          <a:noFill/>
        </a:ln>
        <a:effectLst/>
        <a:scene3d>
          <a:camera prst="orthographicFront"/>
          <a:lightRig rig="chilly" dir="t"/>
        </a:scene3d>
        <a:sp3d prstMaterial="translucentPowder">
          <a:bevelT w="127000" h="25400" prst="softRound"/>
        </a:sp3d>
      </dsp:spPr>
      <dsp:style>
        <a:lnRef idx="0">
          <a:scrgbClr r="0" g="0" b="0"/>
        </a:lnRef>
        <a:fillRef idx="1">
          <a:scrgbClr r="0" g="0" b="0"/>
        </a:fillRef>
        <a:effectRef idx="0">
          <a:scrgbClr r="0" g="0" b="0"/>
        </a:effectRef>
        <a:fontRef idx="minor">
          <a:schemeClr val="lt1"/>
        </a:fontRef>
      </dsp:style>
      <dsp:txBody>
        <a:bodyPr spcFirstLastPara="0" vert="horz" wrap="square" lIns="6350" tIns="6350" rIns="6350" bIns="92765" numCol="1" spcCol="1270" anchor="ctr" anchorCtr="0">
          <a:noAutofit/>
        </a:bodyPr>
        <a:lstStyle/>
        <a:p>
          <a:pPr lvl="0" algn="ctr" defTabSz="444500">
            <a:lnSpc>
              <a:spcPct val="90000"/>
            </a:lnSpc>
            <a:spcBef>
              <a:spcPct val="0"/>
            </a:spcBef>
            <a:spcAft>
              <a:spcPct val="35000"/>
            </a:spcAft>
          </a:pPr>
          <a:r>
            <a:rPr lang="pt-BR" sz="1000" kern="1200"/>
            <a:t>SAPRE</a:t>
          </a:r>
        </a:p>
      </dsp:txBody>
      <dsp:txXfrm>
        <a:off x="170307" y="2910696"/>
        <a:ext cx="1269689" cy="657388"/>
      </dsp:txXfrm>
    </dsp:sp>
    <dsp:sp modelId="{9EA2FCF8-6490-4DAE-BD43-9FF3EAFD0F8D}">
      <dsp:nvSpPr>
        <dsp:cNvPr id="0" name=""/>
        <dsp:cNvSpPr/>
      </dsp:nvSpPr>
      <dsp:spPr>
        <a:xfrm>
          <a:off x="86062" y="3406002"/>
          <a:ext cx="1819085" cy="427092"/>
        </a:xfrm>
        <a:prstGeom prst="rect">
          <a:avLst/>
        </a:prstGeom>
        <a:solidFill>
          <a:schemeClr val="lt1">
            <a:alpha val="90000"/>
            <a:hueOff val="0"/>
            <a:satOff val="0"/>
            <a:lumOff val="0"/>
            <a:alphaOff val="0"/>
          </a:schemeClr>
        </a:solidFill>
        <a:ln w="6350" cap="flat" cmpd="sng" algn="ctr">
          <a:solidFill>
            <a:schemeClr val="accent3">
              <a:tint val="99000"/>
              <a:hueOff val="0"/>
              <a:satOff val="0"/>
              <a:lumOff val="0"/>
              <a:alphaOff val="0"/>
            </a:schemeClr>
          </a:solidFill>
          <a:prstDash val="solid"/>
          <a:miter lim="800000"/>
        </a:ln>
        <a:effectLst/>
        <a:scene3d>
          <a:camera prst="orthographicFront"/>
          <a:lightRig rig="chilly" dir="t"/>
        </a:scene3d>
        <a:sp3d z="12700" extrusionH="1700" prstMaterial="dkEdge">
          <a:bevelT w="25400" h="6350" prst="softRound"/>
          <a:bevelB w="0" h="0" prst="convex"/>
        </a:sp3d>
      </dsp:spPr>
      <dsp:style>
        <a:lnRef idx="1">
          <a:scrgbClr r="0" g="0" b="0"/>
        </a:lnRef>
        <a:fillRef idx="1">
          <a:scrgbClr r="0" g="0" b="0"/>
        </a:fillRef>
        <a:effectRef idx="0">
          <a:scrgbClr r="0" g="0" b="0"/>
        </a:effectRef>
        <a:fontRef idx="minor"/>
      </dsp:style>
      <dsp:txBody>
        <a:bodyPr spcFirstLastPara="0" vert="horz" wrap="square" lIns="17780" tIns="4445" rIns="17780" bIns="4445" numCol="1" spcCol="1270" anchor="ctr" anchorCtr="0">
          <a:noAutofit/>
        </a:bodyPr>
        <a:lstStyle/>
        <a:p>
          <a:pPr lvl="0" algn="r" defTabSz="311150">
            <a:lnSpc>
              <a:spcPct val="90000"/>
            </a:lnSpc>
            <a:spcBef>
              <a:spcPct val="0"/>
            </a:spcBef>
            <a:spcAft>
              <a:spcPct val="35000"/>
            </a:spcAft>
          </a:pPr>
          <a:r>
            <a:rPr lang="pt-BR" sz="700" kern="1200">
              <a:latin typeface="Arial" panose="020B0604020202020204" pitchFamily="34" charset="0"/>
              <a:cs typeface="Arial" panose="020B0604020202020204" pitchFamily="34" charset="0"/>
            </a:rPr>
            <a:t>Média de dias Atual 22,49  -20%</a:t>
          </a:r>
        </a:p>
        <a:p>
          <a:pPr lvl="0" algn="r" defTabSz="311150">
            <a:lnSpc>
              <a:spcPct val="90000"/>
            </a:lnSpc>
            <a:spcBef>
              <a:spcPct val="0"/>
            </a:spcBef>
            <a:spcAft>
              <a:spcPct val="35000"/>
            </a:spcAft>
          </a:pPr>
          <a:r>
            <a:rPr lang="pt-BR" sz="700" kern="1200">
              <a:latin typeface="Arial" panose="020B0604020202020204" pitchFamily="34" charset="0"/>
              <a:cs typeface="Arial" panose="020B0604020202020204" pitchFamily="34" charset="0"/>
            </a:rPr>
            <a:t>= 18 dias</a:t>
          </a:r>
        </a:p>
      </dsp:txBody>
      <dsp:txXfrm>
        <a:off x="86062" y="3406002"/>
        <a:ext cx="1819085" cy="427092"/>
      </dsp:txXfrm>
    </dsp:sp>
    <dsp:sp modelId="{885D295B-4B77-48F3-BAB8-B7C615D5E1E3}">
      <dsp:nvSpPr>
        <dsp:cNvPr id="0" name=""/>
        <dsp:cNvSpPr/>
      </dsp:nvSpPr>
      <dsp:spPr>
        <a:xfrm>
          <a:off x="2296174" y="2910696"/>
          <a:ext cx="1269689" cy="657388"/>
        </a:xfrm>
        <a:prstGeom prst="rect">
          <a:avLst/>
        </a:prstGeom>
        <a:solidFill>
          <a:schemeClr val="accent2">
            <a:lumMod val="60000"/>
            <a:lumOff val="40000"/>
          </a:schemeClr>
        </a:solidFill>
        <a:ln>
          <a:noFill/>
        </a:ln>
        <a:effectLst/>
        <a:scene3d>
          <a:camera prst="orthographicFront"/>
          <a:lightRig rig="chilly" dir="t"/>
        </a:scene3d>
        <a:sp3d prstMaterial="translucentPowder">
          <a:bevelT w="127000" h="25400" prst="softRound"/>
        </a:sp3d>
      </dsp:spPr>
      <dsp:style>
        <a:lnRef idx="0">
          <a:scrgbClr r="0" g="0" b="0"/>
        </a:lnRef>
        <a:fillRef idx="1">
          <a:scrgbClr r="0" g="0" b="0"/>
        </a:fillRef>
        <a:effectRef idx="0">
          <a:scrgbClr r="0" g="0" b="0"/>
        </a:effectRef>
        <a:fontRef idx="minor">
          <a:schemeClr val="lt1"/>
        </a:fontRef>
      </dsp:style>
      <dsp:txBody>
        <a:bodyPr spcFirstLastPara="0" vert="horz" wrap="square" lIns="6350" tIns="6350" rIns="6350" bIns="92765" numCol="1" spcCol="1270" anchor="ctr" anchorCtr="0">
          <a:noAutofit/>
        </a:bodyPr>
        <a:lstStyle/>
        <a:p>
          <a:pPr lvl="0" algn="ctr" defTabSz="444500">
            <a:lnSpc>
              <a:spcPct val="90000"/>
            </a:lnSpc>
            <a:spcBef>
              <a:spcPct val="0"/>
            </a:spcBef>
            <a:spcAft>
              <a:spcPct val="35000"/>
            </a:spcAft>
          </a:pPr>
          <a:r>
            <a:rPr lang="pt-BR" sz="1000" kern="1200"/>
            <a:t>SOP</a:t>
          </a:r>
        </a:p>
      </dsp:txBody>
      <dsp:txXfrm>
        <a:off x="2296174" y="2910696"/>
        <a:ext cx="1269689" cy="657388"/>
      </dsp:txXfrm>
    </dsp:sp>
    <dsp:sp modelId="{0829A839-1068-4DBE-96D4-885B72E4C5DD}">
      <dsp:nvSpPr>
        <dsp:cNvPr id="0" name=""/>
        <dsp:cNvSpPr/>
      </dsp:nvSpPr>
      <dsp:spPr>
        <a:xfrm>
          <a:off x="2211929" y="3406002"/>
          <a:ext cx="1819085" cy="427092"/>
        </a:xfrm>
        <a:prstGeom prst="rect">
          <a:avLst/>
        </a:prstGeom>
        <a:solidFill>
          <a:schemeClr val="lt1">
            <a:alpha val="90000"/>
            <a:hueOff val="0"/>
            <a:satOff val="0"/>
            <a:lumOff val="0"/>
            <a:alphaOff val="0"/>
          </a:schemeClr>
        </a:solidFill>
        <a:ln w="6350" cap="flat" cmpd="sng" algn="ctr">
          <a:solidFill>
            <a:schemeClr val="accent3">
              <a:tint val="99000"/>
              <a:hueOff val="0"/>
              <a:satOff val="0"/>
              <a:lumOff val="0"/>
              <a:alphaOff val="0"/>
            </a:schemeClr>
          </a:solidFill>
          <a:prstDash val="solid"/>
          <a:miter lim="800000"/>
        </a:ln>
        <a:effectLst/>
        <a:scene3d>
          <a:camera prst="orthographicFront"/>
          <a:lightRig rig="chilly" dir="t"/>
        </a:scene3d>
        <a:sp3d z="12700" extrusionH="1700" prstMaterial="dkEdge">
          <a:bevelT w="25400" h="6350" prst="softRound"/>
          <a:bevelB w="0" h="0" prst="convex"/>
        </a:sp3d>
      </dsp:spPr>
      <dsp:style>
        <a:lnRef idx="1">
          <a:scrgbClr r="0" g="0" b="0"/>
        </a:lnRef>
        <a:fillRef idx="1">
          <a:scrgbClr r="0" g="0" b="0"/>
        </a:fillRef>
        <a:effectRef idx="0">
          <a:scrgbClr r="0" g="0" b="0"/>
        </a:effectRef>
        <a:fontRef idx="minor"/>
      </dsp:style>
      <dsp:txBody>
        <a:bodyPr spcFirstLastPara="0" vert="horz" wrap="square" lIns="17780" tIns="4445" rIns="17780" bIns="4445" numCol="1" spcCol="1270" anchor="ctr" anchorCtr="0">
          <a:noAutofit/>
        </a:bodyPr>
        <a:lstStyle/>
        <a:p>
          <a:pPr lvl="0" algn="r" defTabSz="311150">
            <a:lnSpc>
              <a:spcPct val="90000"/>
            </a:lnSpc>
            <a:spcBef>
              <a:spcPct val="0"/>
            </a:spcBef>
            <a:spcAft>
              <a:spcPct val="35000"/>
            </a:spcAft>
          </a:pPr>
          <a:r>
            <a:rPr lang="pt-BR" sz="700" kern="1200">
              <a:latin typeface="Arial" panose="020B0604020202020204" pitchFamily="34" charset="0"/>
              <a:cs typeface="Arial" panose="020B0604020202020204" pitchFamily="34" charset="0"/>
            </a:rPr>
            <a:t>Média de dias Atual 10,34 -08% = 9,50 dias</a:t>
          </a:r>
        </a:p>
      </dsp:txBody>
      <dsp:txXfrm>
        <a:off x="2211929" y="3406002"/>
        <a:ext cx="1819085" cy="427092"/>
      </dsp:txXfrm>
    </dsp:sp>
    <dsp:sp modelId="{CCA0075A-A7AE-49CF-83FB-62BB71135E84}">
      <dsp:nvSpPr>
        <dsp:cNvPr id="0" name=""/>
        <dsp:cNvSpPr/>
      </dsp:nvSpPr>
      <dsp:spPr>
        <a:xfrm>
          <a:off x="5484974" y="1769501"/>
          <a:ext cx="1269689" cy="657388"/>
        </a:xfrm>
        <a:prstGeom prst="rect">
          <a:avLst/>
        </a:prstGeom>
        <a:solidFill>
          <a:schemeClr val="accent6">
            <a:lumMod val="60000"/>
            <a:lumOff val="40000"/>
          </a:schemeClr>
        </a:solidFill>
        <a:ln>
          <a:noFill/>
        </a:ln>
        <a:effectLst/>
        <a:scene3d>
          <a:camera prst="orthographicFront"/>
          <a:lightRig rig="chilly" dir="t"/>
        </a:scene3d>
        <a:sp3d prstMaterial="translucentPowder">
          <a:bevelT w="127000" h="25400" prst="softRound"/>
        </a:sp3d>
      </dsp:spPr>
      <dsp:style>
        <a:lnRef idx="0">
          <a:scrgbClr r="0" g="0" b="0"/>
        </a:lnRef>
        <a:fillRef idx="1">
          <a:scrgbClr r="0" g="0" b="0"/>
        </a:fillRef>
        <a:effectRef idx="0">
          <a:scrgbClr r="0" g="0" b="0"/>
        </a:effectRef>
        <a:fontRef idx="minor">
          <a:schemeClr val="lt1"/>
        </a:fontRef>
      </dsp:style>
      <dsp:txBody>
        <a:bodyPr spcFirstLastPara="0" vert="horz" wrap="square" lIns="6350" tIns="6350" rIns="6350" bIns="92765" numCol="1" spcCol="1270" anchor="ctr" anchorCtr="0">
          <a:noAutofit/>
        </a:bodyPr>
        <a:lstStyle/>
        <a:p>
          <a:pPr lvl="0" algn="ctr" defTabSz="444500">
            <a:lnSpc>
              <a:spcPct val="90000"/>
            </a:lnSpc>
            <a:spcBef>
              <a:spcPct val="0"/>
            </a:spcBef>
            <a:spcAft>
              <a:spcPct val="35000"/>
            </a:spcAft>
          </a:pPr>
          <a:r>
            <a:rPr lang="pt-BR" sz="1000" kern="1200"/>
            <a:t>Coordenadoria de Segurança, Transporte e Apoio Administrativo</a:t>
          </a:r>
        </a:p>
      </dsp:txBody>
      <dsp:txXfrm>
        <a:off x="5484974" y="1769501"/>
        <a:ext cx="1269689" cy="657388"/>
      </dsp:txXfrm>
    </dsp:sp>
    <dsp:sp modelId="{B75ED563-A8D5-4679-956D-D84CE042C32D}">
      <dsp:nvSpPr>
        <dsp:cNvPr id="0" name=""/>
        <dsp:cNvSpPr/>
      </dsp:nvSpPr>
      <dsp:spPr>
        <a:xfrm>
          <a:off x="6031249" y="2329773"/>
          <a:ext cx="1819085" cy="427092"/>
        </a:xfrm>
        <a:prstGeom prst="rect">
          <a:avLst/>
        </a:prstGeom>
        <a:solidFill>
          <a:schemeClr val="lt1">
            <a:alpha val="90000"/>
            <a:hueOff val="0"/>
            <a:satOff val="0"/>
            <a:lumOff val="0"/>
            <a:alphaOff val="0"/>
          </a:schemeClr>
        </a:solidFill>
        <a:ln w="6350" cap="flat" cmpd="sng" algn="ctr">
          <a:solidFill>
            <a:schemeClr val="accent3">
              <a:tint val="99000"/>
              <a:hueOff val="0"/>
              <a:satOff val="0"/>
              <a:lumOff val="0"/>
              <a:alphaOff val="0"/>
            </a:schemeClr>
          </a:solidFill>
          <a:prstDash val="solid"/>
          <a:miter lim="800000"/>
        </a:ln>
        <a:effectLst/>
        <a:scene3d>
          <a:camera prst="orthographicFront"/>
          <a:lightRig rig="chilly" dir="t"/>
        </a:scene3d>
        <a:sp3d z="12700" extrusionH="1700" prstMaterial="dkEdge">
          <a:bevelT w="25400" h="6350" prst="softRound"/>
          <a:bevelB w="0" h="0" prst="convex"/>
        </a:sp3d>
      </dsp:spPr>
      <dsp:style>
        <a:lnRef idx="1">
          <a:scrgbClr r="0" g="0" b="0"/>
        </a:lnRef>
        <a:fillRef idx="1">
          <a:scrgbClr r="0" g="0" b="0"/>
        </a:fillRef>
        <a:effectRef idx="0">
          <a:scrgbClr r="0" g="0" b="0"/>
        </a:effectRef>
        <a:fontRef idx="minor"/>
      </dsp:style>
      <dsp:txBody>
        <a:bodyPr spcFirstLastPara="0" vert="horz" wrap="square" lIns="17780" tIns="4445" rIns="17780" bIns="4445" numCol="1" spcCol="1270" anchor="ctr" anchorCtr="0">
          <a:noAutofit/>
        </a:bodyPr>
        <a:lstStyle/>
        <a:p>
          <a:pPr lvl="0" algn="ctr" defTabSz="311150">
            <a:lnSpc>
              <a:spcPct val="90000"/>
            </a:lnSpc>
            <a:spcBef>
              <a:spcPct val="0"/>
            </a:spcBef>
            <a:spcAft>
              <a:spcPct val="35000"/>
            </a:spcAft>
          </a:pPr>
          <a:r>
            <a:rPr lang="pt-BR" sz="700" kern="1200">
              <a:latin typeface="Arial" panose="020B0604020202020204" pitchFamily="34" charset="0"/>
              <a:cs typeface="Arial" panose="020B0604020202020204" pitchFamily="34" charset="0"/>
            </a:rPr>
            <a:t>Média de dias geral Atual 6,51- 15% =    5,50 dias</a:t>
          </a:r>
        </a:p>
      </dsp:txBody>
      <dsp:txXfrm>
        <a:off x="6031249" y="2329773"/>
        <a:ext cx="1819085" cy="427092"/>
      </dsp:txXfrm>
    </dsp:sp>
    <dsp:sp modelId="{181AEE82-8306-4CDE-A9C2-B28CFF0FEAE9}">
      <dsp:nvSpPr>
        <dsp:cNvPr id="0" name=""/>
        <dsp:cNvSpPr/>
      </dsp:nvSpPr>
      <dsp:spPr>
        <a:xfrm>
          <a:off x="4699976" y="2676824"/>
          <a:ext cx="1269689" cy="657388"/>
        </a:xfrm>
        <a:prstGeom prst="rect">
          <a:avLst/>
        </a:prstGeom>
        <a:solidFill>
          <a:schemeClr val="accent6">
            <a:lumMod val="60000"/>
            <a:lumOff val="40000"/>
          </a:schemeClr>
        </a:solidFill>
        <a:ln>
          <a:noFill/>
        </a:ln>
        <a:effectLst/>
        <a:scene3d>
          <a:camera prst="orthographicFront"/>
          <a:lightRig rig="chilly" dir="t"/>
        </a:scene3d>
        <a:sp3d prstMaterial="translucentPowder">
          <a:bevelT w="127000" h="25400" prst="softRound"/>
        </a:sp3d>
      </dsp:spPr>
      <dsp:style>
        <a:lnRef idx="0">
          <a:scrgbClr r="0" g="0" b="0"/>
        </a:lnRef>
        <a:fillRef idx="1">
          <a:scrgbClr r="0" g="0" b="0"/>
        </a:fillRef>
        <a:effectRef idx="0">
          <a:scrgbClr r="0" g="0" b="0"/>
        </a:effectRef>
        <a:fontRef idx="minor">
          <a:schemeClr val="lt1"/>
        </a:fontRef>
      </dsp:style>
      <dsp:txBody>
        <a:bodyPr spcFirstLastPara="0" vert="horz" wrap="square" lIns="6350" tIns="6350" rIns="6350" bIns="92765" numCol="1" spcCol="1270" anchor="ctr" anchorCtr="0">
          <a:noAutofit/>
        </a:bodyPr>
        <a:lstStyle/>
        <a:p>
          <a:pPr lvl="0" algn="ctr" defTabSz="444500">
            <a:lnSpc>
              <a:spcPct val="90000"/>
            </a:lnSpc>
            <a:spcBef>
              <a:spcPct val="0"/>
            </a:spcBef>
            <a:spcAft>
              <a:spcPct val="35000"/>
            </a:spcAft>
          </a:pPr>
          <a:r>
            <a:rPr lang="pt-BR" sz="1000" kern="1200"/>
            <a:t>CSTA</a:t>
          </a:r>
        </a:p>
      </dsp:txBody>
      <dsp:txXfrm>
        <a:off x="4699976" y="2676824"/>
        <a:ext cx="1269689" cy="657388"/>
      </dsp:txXfrm>
    </dsp:sp>
    <dsp:sp modelId="{9FA444C2-FEE9-4BD2-9C06-0F7C8409F65D}">
      <dsp:nvSpPr>
        <dsp:cNvPr id="0" name=""/>
        <dsp:cNvSpPr/>
      </dsp:nvSpPr>
      <dsp:spPr>
        <a:xfrm>
          <a:off x="4596243" y="3108705"/>
          <a:ext cx="1819085" cy="427092"/>
        </a:xfrm>
        <a:prstGeom prst="rect">
          <a:avLst/>
        </a:prstGeom>
        <a:solidFill>
          <a:schemeClr val="lt1">
            <a:alpha val="90000"/>
            <a:hueOff val="0"/>
            <a:satOff val="0"/>
            <a:lumOff val="0"/>
            <a:alphaOff val="0"/>
          </a:schemeClr>
        </a:solidFill>
        <a:ln w="6350" cap="flat" cmpd="sng" algn="ctr">
          <a:solidFill>
            <a:schemeClr val="accent3">
              <a:shade val="80000"/>
              <a:hueOff val="0"/>
              <a:satOff val="0"/>
              <a:lumOff val="0"/>
              <a:alphaOff val="0"/>
            </a:schemeClr>
          </a:solidFill>
          <a:prstDash val="solid"/>
          <a:miter lim="800000"/>
        </a:ln>
        <a:effectLst/>
        <a:scene3d>
          <a:camera prst="orthographicFront"/>
          <a:lightRig rig="chilly" dir="t"/>
        </a:scene3d>
        <a:sp3d z="12700" extrusionH="1700" prstMaterial="dkEdge">
          <a:bevelT w="25400" h="6350" prst="softRound"/>
          <a:bevelB w="0" h="0" prst="convex"/>
        </a:sp3d>
      </dsp:spPr>
      <dsp:style>
        <a:lnRef idx="1">
          <a:scrgbClr r="0" g="0" b="0"/>
        </a:lnRef>
        <a:fillRef idx="1">
          <a:scrgbClr r="0" g="0" b="0"/>
        </a:fillRef>
        <a:effectRef idx="0">
          <a:scrgbClr r="0" g="0" b="0"/>
        </a:effectRef>
        <a:fontRef idx="minor"/>
      </dsp:style>
      <dsp:txBody>
        <a:bodyPr spcFirstLastPara="0" vert="horz" wrap="square" lIns="17780" tIns="4445" rIns="17780" bIns="4445" numCol="1" spcCol="1270" anchor="ctr" anchorCtr="0">
          <a:noAutofit/>
        </a:bodyPr>
        <a:lstStyle/>
        <a:p>
          <a:pPr lvl="0" algn="r" defTabSz="311150">
            <a:lnSpc>
              <a:spcPct val="90000"/>
            </a:lnSpc>
            <a:spcBef>
              <a:spcPct val="0"/>
            </a:spcBef>
            <a:spcAft>
              <a:spcPct val="35000"/>
            </a:spcAft>
          </a:pPr>
          <a:r>
            <a:rPr lang="pt-BR" sz="700" kern="1200">
              <a:latin typeface="Arial" panose="020B0604020202020204" pitchFamily="34" charset="0"/>
              <a:cs typeface="Arial" panose="020B0604020202020204" pitchFamily="34" charset="0"/>
            </a:rPr>
            <a:t>Média de dias Atual 8,60 -15% = 7,31 dias</a:t>
          </a:r>
        </a:p>
      </dsp:txBody>
      <dsp:txXfrm>
        <a:off x="4596243" y="3108705"/>
        <a:ext cx="1819085" cy="427092"/>
      </dsp:txXfrm>
    </dsp:sp>
    <dsp:sp modelId="{0AD98C23-42DD-4BBB-BD15-56E22BF7FADE}">
      <dsp:nvSpPr>
        <dsp:cNvPr id="0" name=""/>
        <dsp:cNvSpPr/>
      </dsp:nvSpPr>
      <dsp:spPr>
        <a:xfrm>
          <a:off x="4366301" y="3680887"/>
          <a:ext cx="1269689" cy="657388"/>
        </a:xfrm>
        <a:prstGeom prst="rect">
          <a:avLst/>
        </a:prstGeom>
        <a:solidFill>
          <a:schemeClr val="accent6">
            <a:lumMod val="60000"/>
            <a:lumOff val="40000"/>
          </a:schemeClr>
        </a:solidFill>
        <a:ln>
          <a:noFill/>
        </a:ln>
        <a:effectLst/>
        <a:scene3d>
          <a:camera prst="orthographicFront"/>
          <a:lightRig rig="chilly" dir="t"/>
        </a:scene3d>
        <a:sp3d prstMaterial="translucentPowder">
          <a:bevelT w="127000" h="25400" prst="softRound"/>
        </a:sp3d>
      </dsp:spPr>
      <dsp:style>
        <a:lnRef idx="0">
          <a:scrgbClr r="0" g="0" b="0"/>
        </a:lnRef>
        <a:fillRef idx="1">
          <a:scrgbClr r="0" g="0" b="0"/>
        </a:fillRef>
        <a:effectRef idx="0">
          <a:scrgbClr r="0" g="0" b="0"/>
        </a:effectRef>
        <a:fontRef idx="minor">
          <a:schemeClr val="lt1"/>
        </a:fontRef>
      </dsp:style>
      <dsp:txBody>
        <a:bodyPr spcFirstLastPara="0" vert="horz" wrap="square" lIns="6350" tIns="6350" rIns="6350" bIns="92765" numCol="1" spcCol="1270" anchor="ctr" anchorCtr="0">
          <a:noAutofit/>
        </a:bodyPr>
        <a:lstStyle/>
        <a:p>
          <a:pPr lvl="0" algn="ctr" defTabSz="444500">
            <a:lnSpc>
              <a:spcPct val="90000"/>
            </a:lnSpc>
            <a:spcBef>
              <a:spcPct val="0"/>
            </a:spcBef>
            <a:spcAft>
              <a:spcPct val="35000"/>
            </a:spcAft>
          </a:pPr>
          <a:r>
            <a:rPr lang="pt-BR" sz="1000" kern="1200"/>
            <a:t>SESEG</a:t>
          </a:r>
        </a:p>
      </dsp:txBody>
      <dsp:txXfrm>
        <a:off x="4366301" y="3680887"/>
        <a:ext cx="1269689" cy="657388"/>
      </dsp:txXfrm>
    </dsp:sp>
    <dsp:sp modelId="{284175D3-1BD7-4D23-ACE7-A1CB9EBF6713}">
      <dsp:nvSpPr>
        <dsp:cNvPr id="0" name=""/>
        <dsp:cNvSpPr/>
      </dsp:nvSpPr>
      <dsp:spPr>
        <a:xfrm>
          <a:off x="4760843" y="4226906"/>
          <a:ext cx="1819085" cy="427092"/>
        </a:xfrm>
        <a:prstGeom prst="rect">
          <a:avLst/>
        </a:prstGeom>
        <a:solidFill>
          <a:schemeClr val="lt1">
            <a:alpha val="90000"/>
            <a:hueOff val="0"/>
            <a:satOff val="0"/>
            <a:lumOff val="0"/>
            <a:alphaOff val="0"/>
          </a:schemeClr>
        </a:solidFill>
        <a:ln w="6350" cap="flat" cmpd="sng" algn="ctr">
          <a:solidFill>
            <a:schemeClr val="accent3">
              <a:tint val="99000"/>
              <a:hueOff val="0"/>
              <a:satOff val="0"/>
              <a:lumOff val="0"/>
              <a:alphaOff val="0"/>
            </a:schemeClr>
          </a:solidFill>
          <a:prstDash val="solid"/>
          <a:miter lim="800000"/>
        </a:ln>
        <a:effectLst/>
        <a:scene3d>
          <a:camera prst="orthographicFront"/>
          <a:lightRig rig="chilly" dir="t"/>
        </a:scene3d>
        <a:sp3d z="12700" extrusionH="1700" prstMaterial="dkEdge">
          <a:bevelT w="25400" h="6350" prst="softRound"/>
          <a:bevelB w="0" h="0" prst="convex"/>
        </a:sp3d>
      </dsp:spPr>
      <dsp:style>
        <a:lnRef idx="1">
          <a:scrgbClr r="0" g="0" b="0"/>
        </a:lnRef>
        <a:fillRef idx="1">
          <a:scrgbClr r="0" g="0" b="0"/>
        </a:fillRef>
        <a:effectRef idx="0">
          <a:scrgbClr r="0" g="0" b="0"/>
        </a:effectRef>
        <a:fontRef idx="minor"/>
      </dsp:style>
      <dsp:txBody>
        <a:bodyPr spcFirstLastPara="0" vert="horz" wrap="square" lIns="17780" tIns="4445" rIns="17780" bIns="4445" numCol="1" spcCol="1270" anchor="ctr" anchorCtr="0">
          <a:noAutofit/>
        </a:bodyPr>
        <a:lstStyle/>
        <a:p>
          <a:pPr lvl="0" algn="r" defTabSz="311150">
            <a:lnSpc>
              <a:spcPct val="90000"/>
            </a:lnSpc>
            <a:spcBef>
              <a:spcPct val="0"/>
            </a:spcBef>
            <a:spcAft>
              <a:spcPct val="35000"/>
            </a:spcAft>
          </a:pPr>
          <a:r>
            <a:rPr lang="pt-BR" sz="700" kern="1200">
              <a:latin typeface="Arial" panose="020B0604020202020204" pitchFamily="34" charset="0"/>
              <a:cs typeface="Arial" panose="020B0604020202020204" pitchFamily="34" charset="0"/>
            </a:rPr>
            <a:t>Média de dias Atual 11,38 - 22% = 8,88 dias</a:t>
          </a:r>
        </a:p>
      </dsp:txBody>
      <dsp:txXfrm>
        <a:off x="4760843" y="4226906"/>
        <a:ext cx="1819085" cy="427092"/>
      </dsp:txXfrm>
    </dsp:sp>
    <dsp:sp modelId="{3DC0C76E-838D-4E55-A06D-622573CD81C8}">
      <dsp:nvSpPr>
        <dsp:cNvPr id="0" name=""/>
        <dsp:cNvSpPr/>
      </dsp:nvSpPr>
      <dsp:spPr>
        <a:xfrm>
          <a:off x="6838235" y="2891343"/>
          <a:ext cx="1269689" cy="657388"/>
        </a:xfrm>
        <a:prstGeom prst="rect">
          <a:avLst/>
        </a:prstGeom>
        <a:solidFill>
          <a:schemeClr val="accent6">
            <a:lumMod val="60000"/>
            <a:lumOff val="40000"/>
          </a:schemeClr>
        </a:solidFill>
        <a:ln>
          <a:noFill/>
        </a:ln>
        <a:effectLst/>
        <a:scene3d>
          <a:camera prst="orthographicFront"/>
          <a:lightRig rig="chilly" dir="t"/>
        </a:scene3d>
        <a:sp3d prstMaterial="translucentPowder">
          <a:bevelT w="127000" h="25400" prst="softRound"/>
        </a:sp3d>
      </dsp:spPr>
      <dsp:style>
        <a:lnRef idx="0">
          <a:scrgbClr r="0" g="0" b="0"/>
        </a:lnRef>
        <a:fillRef idx="1">
          <a:scrgbClr r="0" g="0" b="0"/>
        </a:fillRef>
        <a:effectRef idx="0">
          <a:scrgbClr r="0" g="0" b="0"/>
        </a:effectRef>
        <a:fontRef idx="minor">
          <a:schemeClr val="lt1"/>
        </a:fontRef>
      </dsp:style>
      <dsp:txBody>
        <a:bodyPr spcFirstLastPara="0" vert="horz" wrap="square" lIns="6350" tIns="6350" rIns="6350" bIns="92765" numCol="1" spcCol="1270" anchor="ctr" anchorCtr="0">
          <a:noAutofit/>
        </a:bodyPr>
        <a:lstStyle/>
        <a:p>
          <a:pPr lvl="0" algn="ctr" defTabSz="444500">
            <a:lnSpc>
              <a:spcPct val="90000"/>
            </a:lnSpc>
            <a:spcBef>
              <a:spcPct val="0"/>
            </a:spcBef>
            <a:spcAft>
              <a:spcPct val="35000"/>
            </a:spcAft>
          </a:pPr>
          <a:r>
            <a:rPr lang="pt-BR" sz="1000" kern="1200"/>
            <a:t>ST</a:t>
          </a:r>
        </a:p>
      </dsp:txBody>
      <dsp:txXfrm>
        <a:off x="6838235" y="2891343"/>
        <a:ext cx="1269689" cy="657388"/>
      </dsp:txXfrm>
    </dsp:sp>
    <dsp:sp modelId="{35F158D8-B88C-4BE6-B363-2A6DD2D2A0A9}">
      <dsp:nvSpPr>
        <dsp:cNvPr id="0" name=""/>
        <dsp:cNvSpPr/>
      </dsp:nvSpPr>
      <dsp:spPr>
        <a:xfrm>
          <a:off x="6549726" y="3551991"/>
          <a:ext cx="1819085" cy="427092"/>
        </a:xfrm>
        <a:prstGeom prst="rect">
          <a:avLst/>
        </a:prstGeom>
        <a:solidFill>
          <a:schemeClr val="lt1">
            <a:alpha val="90000"/>
            <a:hueOff val="0"/>
            <a:satOff val="0"/>
            <a:lumOff val="0"/>
            <a:alphaOff val="0"/>
          </a:schemeClr>
        </a:solidFill>
        <a:ln w="6350" cap="flat" cmpd="sng" algn="ctr">
          <a:solidFill>
            <a:schemeClr val="accent3">
              <a:tint val="99000"/>
              <a:hueOff val="0"/>
              <a:satOff val="0"/>
              <a:lumOff val="0"/>
              <a:alphaOff val="0"/>
            </a:schemeClr>
          </a:solidFill>
          <a:prstDash val="solid"/>
          <a:miter lim="800000"/>
        </a:ln>
        <a:effectLst/>
        <a:scene3d>
          <a:camera prst="orthographicFront"/>
          <a:lightRig rig="chilly" dir="t"/>
        </a:scene3d>
        <a:sp3d z="12700" extrusionH="1700" prstMaterial="dkEdge">
          <a:bevelT w="25400" h="6350" prst="softRound"/>
          <a:bevelB w="0" h="0" prst="convex"/>
        </a:sp3d>
      </dsp:spPr>
      <dsp:style>
        <a:lnRef idx="1">
          <a:scrgbClr r="0" g="0" b="0"/>
        </a:lnRef>
        <a:fillRef idx="1">
          <a:scrgbClr r="0" g="0" b="0"/>
        </a:fillRef>
        <a:effectRef idx="0">
          <a:scrgbClr r="0" g="0" b="0"/>
        </a:effectRef>
        <a:fontRef idx="minor"/>
      </dsp:style>
      <dsp:txBody>
        <a:bodyPr spcFirstLastPara="0" vert="horz" wrap="square" lIns="17780" tIns="4445" rIns="17780" bIns="4445" numCol="1" spcCol="1270" anchor="ctr" anchorCtr="0">
          <a:noAutofit/>
        </a:bodyPr>
        <a:lstStyle/>
        <a:p>
          <a:pPr lvl="0" algn="r" defTabSz="311150">
            <a:lnSpc>
              <a:spcPct val="90000"/>
            </a:lnSpc>
            <a:spcBef>
              <a:spcPct val="0"/>
            </a:spcBef>
            <a:spcAft>
              <a:spcPct val="35000"/>
            </a:spcAft>
          </a:pPr>
          <a:r>
            <a:rPr lang="pt-BR" sz="700" kern="1200">
              <a:latin typeface="Arial" panose="020B0604020202020204" pitchFamily="34" charset="0"/>
              <a:cs typeface="Arial" panose="020B0604020202020204" pitchFamily="34" charset="0"/>
            </a:rPr>
            <a:t>Média de dias Atual 3,26 - 05% = 3,10 dias</a:t>
          </a:r>
        </a:p>
      </dsp:txBody>
      <dsp:txXfrm>
        <a:off x="6549726" y="3551991"/>
        <a:ext cx="1819085" cy="427092"/>
      </dsp:txXfrm>
    </dsp:sp>
  </dsp:spTree>
</dsp:drawing>
</file>

<file path=xl/diagrams/layout1.xml><?xml version="1.0" encoding="utf-8"?>
<dgm:layoutDef xmlns:dgm="http://schemas.openxmlformats.org/drawingml/2006/diagram" xmlns:a="http://schemas.openxmlformats.org/drawingml/2006/main" uniqueId="urn:microsoft.com/office/officeart/2008/layout/NameandTitleOrganizationalChart">
  <dgm:title val=""/>
  <dgm:desc val=""/>
  <dgm:catLst>
    <dgm:cat type="hierarchy" pri="1250"/>
  </dgm:catLst>
  <dgm:sampData>
    <dgm:dataModel>
      <dgm:ptLst>
        <dgm:pt modelId="0" type="doc"/>
        <dgm:pt modelId="1">
          <dgm:prSet phldr="1"/>
        </dgm:pt>
        <dgm:pt modelId="2" type="asst">
          <dgm:prSet phldr="1"/>
        </dgm:pt>
        <dgm:pt modelId="3">
          <dgm:prSet phldr="1"/>
        </dgm:pt>
        <dgm:pt modelId="4">
          <dgm:prSet phldr="1"/>
        </dgm:pt>
        <dgm:pt modelId="5">
          <dgm:prSet phldr="1"/>
        </dgm:pt>
      </dgm:ptLst>
      <dgm:cxnLst>
        <dgm:cxn modelId="5" srcId="0" destId="1" srcOrd="0" destOrd="0"/>
        <dgm:cxn modelId="6" srcId="1" destId="2" srcOrd="0" destOrd="0"/>
        <dgm:cxn modelId="7" srcId="1" destId="3" srcOrd="1" destOrd="0"/>
        <dgm:cxn modelId="8" srcId="1" destId="4" srcOrd="2" destOrd="0"/>
        <dgm:cxn modelId="9" srcId="1" destId="5" srcOrd="3" destOrd="0"/>
      </dgm:cxnLst>
      <dgm:bg/>
      <dgm:whole/>
    </dgm:dataModel>
  </dgm:sampData>
  <dgm:styleData>
    <dgm:dataModel>
      <dgm:ptLst>
        <dgm:pt modelId="0" type="doc"/>
        <dgm:pt modelId="1"/>
        <dgm:pt modelId="12"/>
        <dgm:pt modelId="13"/>
      </dgm:ptLst>
      <dgm:cxnLst>
        <dgm:cxn modelId="2" srcId="0" destId="1" srcOrd="0" destOrd="0"/>
        <dgm:cxn modelId="16" srcId="1" destId="12" srcOrd="1" destOrd="0"/>
        <dgm:cxn modelId="17" srcId="1" destId="13" srcOrd="2" destOrd="0"/>
      </dgm:cxnLst>
      <dgm:bg/>
      <dgm:whole/>
    </dgm:dataModel>
  </dgm:styleData>
  <dgm:clrData>
    <dgm:dataModel>
      <dgm:ptLst>
        <dgm:pt modelId="0" type="doc"/>
        <dgm:pt modelId="1"/>
        <dgm:pt modelId="11" type="asst"/>
        <dgm:pt modelId="12"/>
        <dgm:pt modelId="13"/>
        <dgm:pt modelId="14"/>
      </dgm:ptLst>
      <dgm:cxnLst>
        <dgm:cxn modelId="2" srcId="0" destId="1" srcOrd="0" destOrd="0"/>
        <dgm:cxn modelId="15" srcId="1" destId="11" srcOrd="0" destOrd="0"/>
        <dgm:cxn modelId="16" srcId="1" destId="12" srcOrd="1" destOrd="0"/>
        <dgm:cxn modelId="17" srcId="1" destId="13" srcOrd="2" destOrd="0"/>
        <dgm:cxn modelId="18" srcId="1" destId="14" srcOrd="2" destOrd="0"/>
      </dgm:cxnLst>
      <dgm:bg/>
      <dgm:whole/>
    </dgm:dataModel>
  </dgm:clrData>
  <dgm:layoutNode name="hierChild1">
    <dgm:varLst>
      <dgm:orgChart val="1"/>
      <dgm:chPref val="1"/>
      <dgm:dir/>
      <dgm:animOne val="branch"/>
      <dgm:animLvl val="lvl"/>
      <dgm:resizeHandles/>
    </dgm:varLst>
    <dgm:choose name="Name0">
      <dgm:if name="Name1" func="var" arg="dir" op="equ" val="norm">
        <dgm:alg type="hierChild">
          <dgm:param type="linDir" val="fromL"/>
        </dgm:alg>
      </dgm:if>
      <dgm:else name="Name2">
        <dgm:alg type="hierChild">
          <dgm:param type="linDir" val="fromR"/>
        </dgm:alg>
      </dgm:else>
    </dgm:choose>
    <dgm:shape xmlns:r="http://schemas.openxmlformats.org/officeDocument/2006/relationships" r:blip="">
      <dgm:adjLst/>
    </dgm:shape>
    <dgm:presOf/>
    <dgm:constrLst>
      <dgm:constr type="w" for="des" forName="rootComposite1" refType="w" fact="10"/>
      <dgm:constr type="h" for="des" forName="rootComposite1" refType="w" refFor="des" refForName="rootComposite1" fact="0.5"/>
      <dgm:constr type="w" for="des" forName="rootComposite" refType="w" fact="10"/>
      <dgm:constr type="h" for="des" forName="rootComposite" refType="w" refFor="des" refForName="rootComposite1" fact="0.5"/>
      <dgm:constr type="w" for="des" forName="rootComposite3" refType="w" fact="10"/>
      <dgm:constr type="h" for="des" forName="rootComposite3" refType="w" refFor="des" refForName="rootComposite1" fact="0.5"/>
      <dgm:constr type="primFontSz" for="des" ptType="node" op="equ"/>
      <dgm:constr type="sp" for="des" op="equ"/>
      <dgm:constr type="sp" for="des" forName="hierRoot1" refType="w" refFor="des" refForName="rootComposite1" fact="0.21"/>
      <dgm:constr type="sp" for="des" forName="hierRoot2" refType="sp" refFor="des" refForName="hierRoot1"/>
      <dgm:constr type="sp" for="des" forName="hierRoot3" refType="sp" refFor="des" refForName="hierRoot1"/>
      <dgm:constr type="sibSp" refType="w" refFor="des" refForName="rootComposite1" fact="0.21"/>
      <dgm:constr type="sibSp" for="des" forName="hierChild2" refType="sibSp"/>
      <dgm:constr type="sibSp" for="des" forName="hierChild3" refType="sibSp"/>
      <dgm:constr type="sibSp" for="des" forName="hierChild4" refType="sibSp"/>
      <dgm:constr type="sibSp" for="des" forName="hierChild5" refType="sibSp"/>
      <dgm:constr type="sibSp" for="des" forName="hierChild6" refType="sibSp"/>
      <dgm:constr type="sibSp" for="des" forName="hierChild7" refType="sibSp"/>
      <dgm:constr type="secSibSp" refType="w" refFor="des" refForName="rootComposite1" fact="0.21"/>
      <dgm:constr type="secSibSp" for="des" forName="hierChild2" refType="secSibSp"/>
      <dgm:constr type="secSibSp" for="des" forName="hierChild3" refType="secSibSp"/>
      <dgm:constr type="secSibSp" for="des" forName="hierChild4" refType="secSibSp"/>
      <dgm:constr type="secSibSp" for="des" forName="hierChild5" refType="secSibSp"/>
      <dgm:constr type="secSibSp" for="des" forName="hierChild6" refType="secSibSp"/>
      <dgm:constr type="secSibSp" for="des" forName="hierChild7" refType="secSibSp"/>
    </dgm:constrLst>
    <dgm:ruleLst/>
    <dgm:forEach name="Name3" axis="ch">
      <dgm:forEach name="Name4" axis="self" ptType="node">
        <dgm:layoutNode name="hierRoot1">
          <dgm:varLst>
            <dgm:hierBranch val="init"/>
          </dgm:varLst>
          <dgm:choose name="Name5">
            <dgm:if name="Name6" func="var" arg="hierBranch" op="equ" val="l">
              <dgm:choose name="Name7">
                <dgm:if name="Name8" axis="ch" ptType="asst" func="cnt" op="gte" val="1">
                  <dgm:alg type="hierRoot">
                    <dgm:param type="hierAlign" val="tR"/>
                  </dgm:alg>
                  <dgm:constrLst>
                    <dgm:constr type="alignOff" val="0.65"/>
                  </dgm:constrLst>
                </dgm:if>
                <dgm:else name="Name9">
                  <dgm:alg type="hierRoot">
                    <dgm:param type="hierAlign" val="tR"/>
                  </dgm:alg>
                  <dgm:constrLst>
                    <dgm:constr type="alignOff" val="0.25"/>
                  </dgm:constrLst>
                </dgm:else>
              </dgm:choose>
            </dgm:if>
            <dgm:if name="Name10" func="var" arg="hierBranch" op="equ" val="r">
              <dgm:choose name="Name11">
                <dgm:if name="Name12" axis="ch" ptType="asst" func="cnt" op="gte" val="1">
                  <dgm:alg type="hierRoot">
                    <dgm:param type="hierAlign" val="tL"/>
                  </dgm:alg>
                  <dgm:constrLst>
                    <dgm:constr type="alignOff" val="0.65"/>
                  </dgm:constrLst>
                </dgm:if>
                <dgm:else name="Name13">
                  <dgm:alg type="hierRoot">
                    <dgm:param type="hierAlign" val="tL"/>
                  </dgm:alg>
                  <dgm:constrLst>
                    <dgm:constr type="alignOff" val="0.25"/>
                  </dgm:constrLst>
                </dgm:else>
              </dgm:choose>
            </dgm:if>
            <dgm:if name="Name14" func="var" arg="hierBranch" op="equ" val="hang">
              <dgm:alg type="hierRoot"/>
              <dgm:constrLst>
                <dgm:constr type="alignOff" val="0.65"/>
              </dgm:constrLst>
            </dgm:if>
            <dgm:else name="Name15">
              <dgm:alg type="hierRoot"/>
              <dgm:constrLst>
                <dgm:constr type="alignOff"/>
                <dgm:constr type="bendDist" for="des" ptType="parTrans" refType="sp" fact="0.5"/>
              </dgm:constrLst>
            </dgm:else>
          </dgm:choose>
          <dgm:shape xmlns:r="http://schemas.openxmlformats.org/officeDocument/2006/relationships" r:blip="">
            <dgm:adjLst/>
          </dgm:shape>
          <dgm:presOf/>
          <dgm:ruleLst/>
          <dgm:layoutNode name="rootComposite1">
            <dgm:alg type="composite"/>
            <dgm:shape xmlns:r="http://schemas.openxmlformats.org/officeDocument/2006/relationships" r:blip="">
              <dgm:adjLst/>
            </dgm:shape>
            <dgm:presOf axis="self" ptType="node" cnt="1"/>
            <dgm:choose name="Name16">
              <dgm:if name="Name17" func="var" arg="hierBranch" op="equ" val="init">
                <dgm:constrLst>
                  <dgm:constr type="l" for="ch" forName="rootText1"/>
                  <dgm:constr type="t" for="ch" forName="rootText1"/>
                  <dgm:constr type="w" for="ch" forName="rootText1" refType="w"/>
                  <dgm:constr type="h" for="ch" forName="rootText1" refType="h" fact="0.9"/>
                  <dgm:constr type="l" for="ch" forName="titleText1" refType="w" fact="0.2"/>
                  <dgm:constr type="t" for="ch" forName="titleText1" refType="h" fact="0.7"/>
                  <dgm:constr type="w" for="ch" forName="titleText1" refType="w" fact="0.9"/>
                  <dgm:constr type="h" for="ch" forName="titleText1" refType="h" fact="0.3"/>
                  <dgm:constr type="primFontSz" for="des" forName="titleText1" refType="primFontSz" refFor="des" refForName="rootText1" op="lte"/>
                  <dgm:constr type="l" for="ch" forName="rootConnector1"/>
                  <dgm:constr type="t" for="ch" forName="rootConnector1"/>
                  <dgm:constr type="w" for="ch" forName="rootConnector1" refType="w" refFor="ch" refForName="rootText1" fact="0.2"/>
                  <dgm:constr type="h" for="ch" forName="rootConnector1" refType="h" refFor="ch" refForName="rootText1"/>
                </dgm:constrLst>
              </dgm:if>
              <dgm:if name="Name18" func="var" arg="hierBranch" op="equ" val="l">
                <dgm:constrLst>
                  <dgm:constr type="l" for="ch" forName="rootText1"/>
                  <dgm:constr type="t" for="ch" forName="rootText1"/>
                  <dgm:constr type="w" for="ch" forName="rootText1" refType="w"/>
                  <dgm:constr type="h" for="ch" forName="rootText1" refType="h" fact="0.9"/>
                  <dgm:constr type="l" for="ch" forName="titleText1" refType="w" fact="0.2"/>
                  <dgm:constr type="t" for="ch" forName="titleText1" refType="h" fact="0.7"/>
                  <dgm:constr type="w" for="ch" forName="titleText1" refType="w" fact="0.9"/>
                  <dgm:constr type="h" for="ch" forName="titleText1" refType="h" fact="0.3"/>
                  <dgm:constr type="primFontSz" for="des" forName="titleText1" refType="primFontSz" refFor="des" refForName="rootText1" op="lte"/>
                  <dgm:constr type="r" for="ch" forName="rootConnector1" refType="w"/>
                  <dgm:constr type="t" for="ch" forName="rootConnector1"/>
                  <dgm:constr type="w" for="ch" forName="rootConnector1" refType="w" refFor="ch" refForName="rootText1" fact="0.2"/>
                  <dgm:constr type="h" for="ch" forName="rootConnector1" refType="h" refFor="ch" refForName="rootText1"/>
                </dgm:constrLst>
              </dgm:if>
              <dgm:if name="Name19" func="var" arg="hierBranch" op="equ" val="r">
                <dgm:constrLst>
                  <dgm:constr type="l" for="ch" forName="rootText1"/>
                  <dgm:constr type="t" for="ch" forName="rootText1"/>
                  <dgm:constr type="w" for="ch" forName="rootText1" refType="w"/>
                  <dgm:constr type="h" for="ch" forName="rootText1" refType="h" fact="0.9"/>
                  <dgm:constr type="l" for="ch" forName="titleText1" refType="w" fact="0.2"/>
                  <dgm:constr type="t" for="ch" forName="titleText1" refType="h" fact="0.7"/>
                  <dgm:constr type="w" for="ch" forName="titleText1" refType="w" fact="0.9"/>
                  <dgm:constr type="h" for="ch" forName="titleText1" refType="h" fact="0.3"/>
                  <dgm:constr type="primFontSz" for="des" forName="titleText1" refType="primFontSz" refFor="des" refForName="rootText1" op="lte"/>
                  <dgm:constr type="l" for="ch" forName="rootConnector1"/>
                  <dgm:constr type="t" for="ch" forName="rootConnector1"/>
                  <dgm:constr type="w" for="ch" forName="rootConnector1" refType="w" refFor="ch" refForName="rootText1" fact="0.2"/>
                  <dgm:constr type="h" for="ch" forName="rootConnector1" refType="h" refFor="ch" refForName="rootText1"/>
                </dgm:constrLst>
              </dgm:if>
              <dgm:else name="Name20">
                <dgm:constrLst>
                  <dgm:constr type="l" for="ch" forName="rootText1"/>
                  <dgm:constr type="t" for="ch" forName="rootText1"/>
                  <dgm:constr type="w" for="ch" forName="rootText1" refType="w"/>
                  <dgm:constr type="h" for="ch" forName="rootText1" refType="h" fact="0.9"/>
                  <dgm:constr type="l" for="ch" forName="titleText1" refType="w" fact="0.2"/>
                  <dgm:constr type="t" for="ch" forName="titleText1" refType="h" fact="0.7"/>
                  <dgm:constr type="w" for="ch" forName="titleText1" refType="w" fact="0.9"/>
                  <dgm:constr type="h" for="ch" forName="titleText1" refType="h" fact="0.3"/>
                  <dgm:constr type="primFontSz" for="des" forName="titleText1" refType="primFontSz" refFor="des" refForName="rootText1" op="lte"/>
                  <dgm:constr type="r" for="ch" forName="rootConnector1" refType="w"/>
                  <dgm:constr type="t" for="ch" forName="rootConnector1"/>
                  <dgm:constr type="w" for="ch" forName="rootConnector1" refType="w" refFor="ch" refForName="rootText1" fact="0.2"/>
                  <dgm:constr type="h" for="ch" forName="rootConnector1" refType="h" refFor="ch" refForName="rootText1"/>
                </dgm:constrLst>
              </dgm:else>
            </dgm:choose>
            <dgm:ruleLst/>
            <dgm:layoutNode name="rootText1" styleLbl="node0">
              <dgm:varLst>
                <dgm:chMax/>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h" fact="0.4"/>
              </dgm:constrLst>
              <dgm:ruleLst>
                <dgm:rule type="primFontSz" val="5" fact="NaN" max="NaN"/>
              </dgm:ruleLst>
            </dgm:layoutNode>
            <dgm:layoutNode name="titleText1" styleLbl="fgAcc0">
              <dgm:varLst>
                <dgm:chMax val="0"/>
                <dgm:chPref val="0"/>
              </dgm:varLst>
              <dgm:alg type="tx">
                <dgm:param type="parTxLTRAlign" val="r"/>
              </dgm:alg>
              <dgm:shape xmlns:r="http://schemas.openxmlformats.org/officeDocument/2006/relationships" type="rect" r:blip="">
                <dgm:adjLst/>
              </dgm:shape>
              <dgm:presOf axis="followSib" ptType="sibTrans" hideLastTrans="0" cnt="1"/>
              <dgm:constrLst>
                <dgm:constr type="primFontSz" val="65"/>
                <dgm:constr type="lMarg" refType="primFontSz" fact="0.2"/>
                <dgm:constr type="rMarg" refType="primFontSz" fact="0.2"/>
                <dgm:constr type="tMarg" refType="primFontSz" fact="0.05"/>
                <dgm:constr type="bMarg" refType="primFontSz" fact="0.05"/>
              </dgm:constrLst>
              <dgm:ruleLst>
                <dgm:rule type="primFontSz" val="5" fact="NaN" max="NaN"/>
              </dgm:ruleLst>
            </dgm:layoutNode>
            <dgm:layoutNode name="rootConnector1" moveWith="rootText1">
              <dgm:alg type="sp"/>
              <dgm:shape xmlns:r="http://schemas.openxmlformats.org/officeDocument/2006/relationships" type="rect" r:blip="" hideGeom="1">
                <dgm:adjLst/>
              </dgm:shape>
              <dgm:presOf axis="self" ptType="node" cnt="1"/>
              <dgm:constrLst/>
              <dgm:ruleLst/>
            </dgm:layoutNode>
          </dgm:layoutNode>
          <dgm:layoutNode name="hierChild2">
            <dgm:choose name="Name21">
              <dgm:if name="Name22" func="var" arg="hierBranch" op="equ" val="l">
                <dgm:alg type="hierChild">
                  <dgm:param type="chAlign" val="r"/>
                  <dgm:param type="linDir" val="fromT"/>
                </dgm:alg>
              </dgm:if>
              <dgm:if name="Name23" func="var" arg="hierBranch" op="equ" val="r">
                <dgm:alg type="hierChild">
                  <dgm:param type="chAlign" val="l"/>
                  <dgm:param type="linDir" val="fromT"/>
                </dgm:alg>
              </dgm:if>
              <dgm:if name="Name24" func="var" arg="hierBranch" op="equ" val="hang">
                <dgm:choose name="Name25">
                  <dgm:if name="Name26" func="var" arg="dir" op="equ" val="norm">
                    <dgm:alg type="hierChild">
                      <dgm:param type="chAlign" val="l"/>
                      <dgm:param type="linDir" val="fromL"/>
                      <dgm:param type="secChAlign" val="t"/>
                      <dgm:param type="secLinDir" val="fromT"/>
                    </dgm:alg>
                  </dgm:if>
                  <dgm:else name="Name27">
                    <dgm:alg type="hierChild">
                      <dgm:param type="chAlign" val="l"/>
                      <dgm:param type="linDir" val="fromR"/>
                      <dgm:param type="secChAlign" val="t"/>
                      <dgm:param type="secLinDir" val="fromT"/>
                    </dgm:alg>
                  </dgm:else>
                </dgm:choose>
              </dgm:if>
              <dgm:else name="Name28">
                <dgm:choose name="Name29">
                  <dgm:if name="Name30" func="var" arg="dir" op="equ" val="norm">
                    <dgm:alg type="hierChild"/>
                  </dgm:if>
                  <dgm:else name="Name31">
                    <dgm:alg type="hierChild">
                      <dgm:param type="linDir" val="fromR"/>
                    </dgm:alg>
                  </dgm:else>
                </dgm:choose>
              </dgm:else>
            </dgm:choose>
            <dgm:shape xmlns:r="http://schemas.openxmlformats.org/officeDocument/2006/relationships" r:blip="">
              <dgm:adjLst/>
            </dgm:shape>
            <dgm:presOf/>
            <dgm:constrLst/>
            <dgm:ruleLst/>
            <dgm:forEach name="rep2a" axis="ch" ptType="nonAsst">
              <dgm:forEach name="Name32" axis="precedSib" ptType="parTrans" st="-1" cnt="1">
                <dgm:choose name="Name33">
                  <dgm:if name="Name34" func="var" arg="hierBranch" op="equ" val="std">
                    <dgm:layoutNode name="Name35">
                      <dgm:alg type="conn">
                        <dgm:param type="connRout" val="bend"/>
                        <dgm:param type="dim" val="1D"/>
                        <dgm:param type="endSty" val="noArr"/>
                        <dgm:param type="begPts" val="bCtr"/>
                        <dgm:param type="endPts" val="tCtr"/>
                        <dgm:param type="bendPt" val="end"/>
                      </dgm:alg>
                      <dgm:shape xmlns:r="http://schemas.openxmlformats.org/officeDocument/2006/relationships" type="conn" r:blip="" zOrderOff="-99999">
                        <dgm:adjLst/>
                      </dgm:shape>
                      <dgm:presOf axis="self"/>
                      <dgm:constrLst>
                        <dgm:constr type="begPad"/>
                        <dgm:constr type="endPad"/>
                      </dgm:constrLst>
                      <dgm:ruleLst/>
                    </dgm:layoutNode>
                  </dgm:if>
                  <dgm:if name="Name36" func="var" arg="hierBranch" op="equ" val="init">
                    <dgm:layoutNode name="Name37">
                      <dgm:choose name="Name38">
                        <dgm:if name="Name39" axis="self" func="depth" op="lte" val="2">
                          <dgm:alg type="conn">
                            <dgm:param type="connRout" val="bend"/>
                            <dgm:param type="dim" val="1D"/>
                            <dgm:param type="endSty" val="noArr"/>
                            <dgm:param type="begPts" val="bCtr"/>
                            <dgm:param type="endPts" val="tCtr"/>
                            <dgm:param type="bendPt" val="end"/>
                          </dgm:alg>
                        </dgm:if>
                        <dgm:else name="Name40">
                          <dgm:alg type="conn">
                            <dgm:param type="connRout" val="bend"/>
                            <dgm:param type="dim" val="1D"/>
                            <dgm:param type="endSty" val="noArr"/>
                            <dgm:param type="begPts" val="bCtr"/>
                            <dgm:param type="endPts" val="tCtr"/>
                            <dgm:param type="bendPt" val="end"/>
                          </dgm:alg>
                        </dgm:else>
                      </dgm:choose>
                      <dgm:shape xmlns:r="http://schemas.openxmlformats.org/officeDocument/2006/relationships" type="conn" r:blip="" zOrderOff="-99999">
                        <dgm:adjLst/>
                      </dgm:shape>
                      <dgm:presOf axis="self"/>
                      <dgm:constrLst>
                        <dgm:constr type="begPad"/>
                        <dgm:constr type="endPad"/>
                      </dgm:constrLst>
                      <dgm:ruleLst/>
                    </dgm:layoutNode>
                  </dgm:if>
                  <dgm:if name="Name41" func="var" arg="hierBranch" op="equ" val="hang">
                    <dgm:layoutNode name="Name42">
                      <dgm:alg type="conn">
                        <dgm:param type="connRout" val="bend"/>
                        <dgm:param type="dim" val="1D"/>
                        <dgm:param type="endSty" val="noArr"/>
                        <dgm:param type="begPts" val="bCtr"/>
                        <dgm:param type="endPts" val="midL midR"/>
                      </dgm:alg>
                      <dgm:shape xmlns:r="http://schemas.openxmlformats.org/officeDocument/2006/relationships" type="conn" r:blip="" zOrderOff="-99999">
                        <dgm:adjLst/>
                      </dgm:shape>
                      <dgm:presOf axis="self"/>
                      <dgm:constrLst>
                        <dgm:constr type="begPad"/>
                        <dgm:constr type="endPad"/>
                      </dgm:constrLst>
                      <dgm:ruleLst/>
                    </dgm:layoutNode>
                  </dgm:if>
                  <dgm:else name="Name43">
                    <dgm:layoutNode name="Name44">
                      <dgm:choose name="Name45">
                        <dgm:if name="Name46" axis="self" func="depth" op="lte" val="2">
                          <dgm:choose name="Name47">
                            <dgm:if name="Name48" axis="par ch" ptType="node asst" func="cnt" op="gte" val="1">
                              <dgm:alg type="conn">
                                <dgm:param type="connRout" val="bend"/>
                                <dgm:param type="dim" val="1D"/>
                                <dgm:param type="endSty" val="noArr"/>
                                <dgm:param type="begPts" val="bCtr"/>
                                <dgm:param type="endPts" val="midL midR"/>
                              </dgm:alg>
                            </dgm:if>
                            <dgm:else name="Name49">
                              <dgm:alg type="conn">
                                <dgm:param type="connRout" val="bend"/>
                                <dgm:param type="dim" val="1D"/>
                                <dgm:param type="endSty" val="noArr"/>
                                <dgm:param type="begPts" val="bCtr"/>
                                <dgm:param type="endPts" val="midL midR"/>
                                <dgm:param type="srcNode" val="rootConnector1"/>
                              </dgm:alg>
                            </dgm:else>
                          </dgm:choose>
                        </dgm:if>
                        <dgm:else name="Name50">
                          <dgm:choose name="Name51">
                            <dgm:if name="Name52" axis="par ch" ptType="node asst" func="cnt" op="gte" val="1">
                              <dgm:alg type="conn">
                                <dgm:param type="connRout" val="bend"/>
                                <dgm:param type="dim" val="1D"/>
                                <dgm:param type="endSty" val="noArr"/>
                                <dgm:param type="begPts" val="bCtr"/>
                                <dgm:param type="endPts" val="midL midR"/>
                              </dgm:alg>
                            </dgm:if>
                            <dgm:else name="Name53">
                              <dgm:alg type="conn">
                                <dgm:param type="connRout" val="bend"/>
                                <dgm:param type="dim" val="1D"/>
                                <dgm:param type="endSty" val="noArr"/>
                                <dgm:param type="begPts" val="bCtr"/>
                                <dgm:param type="endPts" val="midL midR"/>
                                <dgm:param type="srcNode" val="rootConnector"/>
                              </dgm:alg>
                            </dgm:else>
                          </dgm:choose>
                        </dgm:else>
                      </dgm:choose>
                      <dgm:shape xmlns:r="http://schemas.openxmlformats.org/officeDocument/2006/relationships" type="conn" r:blip="" zOrderOff="-99999">
                        <dgm:adjLst/>
                      </dgm:shape>
                      <dgm:presOf axis="self"/>
                      <dgm:constrLst>
                        <dgm:constr type="begPad"/>
                        <dgm:constr type="endPad"/>
                      </dgm:constrLst>
                      <dgm:ruleLst/>
                    </dgm:layoutNode>
                  </dgm:else>
                </dgm:choose>
              </dgm:forEach>
              <dgm:layoutNode name="hierRoot2">
                <dgm:varLst>
                  <dgm:hierBranch val="init"/>
                </dgm:varLst>
                <dgm:choose name="Name54">
                  <dgm:if name="Name55" func="var" arg="hierBranch" op="equ" val="l">
                    <dgm:choose name="Name56">
                      <dgm:if name="Name57" axis="ch" ptType="asst" func="cnt" op="gte" val="1">
                        <dgm:alg type="hierRoot">
                          <dgm:param type="hierAlign" val="tR"/>
                        </dgm:alg>
                        <dgm:shape xmlns:r="http://schemas.openxmlformats.org/officeDocument/2006/relationships" r:blip="">
                          <dgm:adjLst/>
                        </dgm:shape>
                        <dgm:presOf/>
                        <dgm:constrLst>
                          <dgm:constr type="alignOff" val="0.65"/>
                        </dgm:constrLst>
                      </dgm:if>
                      <dgm:else name="Name58">
                        <dgm:alg type="hierRoot">
                          <dgm:param type="hierAlign" val="tR"/>
                        </dgm:alg>
                        <dgm:shape xmlns:r="http://schemas.openxmlformats.org/officeDocument/2006/relationships" r:blip="">
                          <dgm:adjLst/>
                        </dgm:shape>
                        <dgm:presOf/>
                        <dgm:constrLst>
                          <dgm:constr type="alignOff" val="0.25"/>
                        </dgm:constrLst>
                      </dgm:else>
                    </dgm:choose>
                  </dgm:if>
                  <dgm:if name="Name59" func="var" arg="hierBranch" op="equ" val="r">
                    <dgm:choose name="Name60">
                      <dgm:if name="Name61" axis="ch" ptType="asst" func="cnt" op="gte" val="1">
                        <dgm:alg type="hierRoot">
                          <dgm:param type="hierAlign" val="tL"/>
                        </dgm:alg>
                        <dgm:shape xmlns:r="http://schemas.openxmlformats.org/officeDocument/2006/relationships" r:blip="">
                          <dgm:adjLst/>
                        </dgm:shape>
                        <dgm:presOf/>
                        <dgm:constrLst>
                          <dgm:constr type="alignOff" val="0.65"/>
                        </dgm:constrLst>
                      </dgm:if>
                      <dgm:else name="Name62">
                        <dgm:alg type="hierRoot">
                          <dgm:param type="hierAlign" val="tL"/>
                        </dgm:alg>
                        <dgm:shape xmlns:r="http://schemas.openxmlformats.org/officeDocument/2006/relationships" r:blip="">
                          <dgm:adjLst/>
                        </dgm:shape>
                        <dgm:presOf/>
                        <dgm:constrLst>
                          <dgm:constr type="alignOff" val="0.25"/>
                        </dgm:constrLst>
                      </dgm:else>
                    </dgm:choose>
                  </dgm:if>
                  <dgm:if name="Name63" func="var" arg="hierBranch" op="equ" val="std">
                    <dgm:alg type="hierRoot"/>
                    <dgm:shape xmlns:r="http://schemas.openxmlformats.org/officeDocument/2006/relationships" r:blip="">
                      <dgm:adjLst/>
                    </dgm:shape>
                    <dgm:presOf/>
                    <dgm:constrLst>
                      <dgm:constr type="alignOff"/>
                      <dgm:constr type="bendDist" for="des" ptType="parTrans" refType="sp" fact="0.5"/>
                    </dgm:constrLst>
                  </dgm:if>
                  <dgm:if name="Name64" func="var" arg="hierBranch" op="equ" val="init">
                    <dgm:alg type="hierRoot"/>
                    <dgm:shape xmlns:r="http://schemas.openxmlformats.org/officeDocument/2006/relationships" r:blip="">
                      <dgm:adjLst/>
                    </dgm:shape>
                    <dgm:presOf/>
                    <dgm:constrLst>
                      <dgm:constr type="alignOff"/>
                      <dgm:constr type="bendDist" for="des" ptType="parTrans" refType="sp" fact="0.5"/>
                    </dgm:constrLst>
                  </dgm:if>
                  <dgm:else name="Name65">
                    <dgm:alg type="hierRoot"/>
                    <dgm:shape xmlns:r="http://schemas.openxmlformats.org/officeDocument/2006/relationships" r:blip="">
                      <dgm:adjLst/>
                    </dgm:shape>
                    <dgm:presOf/>
                    <dgm:constrLst>
                      <dgm:constr type="alignOff" val="0.65"/>
                    </dgm:constrLst>
                  </dgm:else>
                </dgm:choose>
                <dgm:ruleLst/>
                <dgm:layoutNode name="rootComposite">
                  <dgm:alg type="composite"/>
                  <dgm:shape xmlns:r="http://schemas.openxmlformats.org/officeDocument/2006/relationships" r:blip="">
                    <dgm:adjLst/>
                  </dgm:shape>
                  <dgm:presOf axis="self" ptType="node" cnt="1"/>
                  <dgm:choose name="Name66">
                    <dgm:if name="Name67" func="var" arg="hierBranch" op="equ" val="init">
                      <dgm:constrLst>
                        <dgm:constr type="l" for="ch" forName="rootText"/>
                        <dgm:constr type="t" for="ch" forName="rootText"/>
                        <dgm:constr type="w" for="ch" forName="rootText" refType="w"/>
                        <dgm:constr type="h" for="ch" forName="rootText" refType="h" fact="0.9"/>
                        <dgm:constr type="l" for="ch" forName="titleText2" refType="w" fact="0.2"/>
                        <dgm:constr type="t" for="ch" forName="titleText2" refType="h" fact="0.7"/>
                        <dgm:constr type="w" for="ch" forName="titleText2" refType="w" fact="0.9"/>
                        <dgm:constr type="h" for="ch" forName="titleText2" refType="h" fact="0.3"/>
                        <dgm:constr type="primFontSz" for="des" forName="titleText2" refType="primFontSz" refFor="des" refForName="rootText1" op="lte"/>
                        <dgm:constr type="l" for="ch" forName="rootConnector"/>
                        <dgm:constr type="t" for="ch" forName="rootConnector"/>
                        <dgm:constr type="w" for="ch" forName="rootConnector" refType="w" refFor="ch" refForName="rootText" fact="0.2"/>
                        <dgm:constr type="h" for="ch" forName="rootConnector" refType="h" refFor="ch" refForName="rootText"/>
                      </dgm:constrLst>
                    </dgm:if>
                    <dgm:if name="Name68" func="var" arg="hierBranch" op="equ" val="l">
                      <dgm:constrLst>
                        <dgm:constr type="l" for="ch" forName="rootText"/>
                        <dgm:constr type="t" for="ch" forName="rootText"/>
                        <dgm:constr type="w" for="ch" forName="rootText" refType="w"/>
                        <dgm:constr type="h" for="ch" forName="rootText" refType="h" fact="0.9"/>
                        <dgm:constr type="l" for="ch" forName="titleText2" refType="w" fact="0.2"/>
                        <dgm:constr type="t" for="ch" forName="titleText2" refType="h" fact="0.7"/>
                        <dgm:constr type="w" for="ch" forName="titleText2" refType="w" fact="0.9"/>
                        <dgm:constr type="h" for="ch" forName="titleText2" refType="h" fact="0.3"/>
                        <dgm:constr type="primFontSz" for="des" forName="titleText2" refType="primFontSz" refFor="des" refForName="rootText1" op="lte"/>
                        <dgm:constr type="r" for="ch" forName="rootConnector" refType="w"/>
                        <dgm:constr type="t" for="ch" forName="rootConnector"/>
                        <dgm:constr type="w" for="ch" forName="rootConnector" refType="w" refFor="ch" refForName="rootText" fact="0.2"/>
                        <dgm:constr type="h" for="ch" forName="rootConnector" refType="h" refFor="ch" refForName="rootText"/>
                      </dgm:constrLst>
                    </dgm:if>
                    <dgm:if name="Name69" func="var" arg="hierBranch" op="equ" val="r">
                      <dgm:constrLst>
                        <dgm:constr type="l" for="ch" forName="rootText"/>
                        <dgm:constr type="t" for="ch" forName="rootText"/>
                        <dgm:constr type="w" for="ch" forName="rootText" refType="w"/>
                        <dgm:constr type="h" for="ch" forName="rootText" refType="h" fact="0.9"/>
                        <dgm:constr type="l" for="ch" forName="titleText2" refType="w" fact="0.2"/>
                        <dgm:constr type="t" for="ch" forName="titleText2" refType="h" fact="0.7"/>
                        <dgm:constr type="w" for="ch" forName="titleText2" refType="w" fact="0.9"/>
                        <dgm:constr type="h" for="ch" forName="titleText2" refType="h" fact="0.3"/>
                        <dgm:constr type="primFontSz" for="des" forName="titleText2" refType="primFontSz" refFor="des" refForName="rootText1" op="lte"/>
                        <dgm:constr type="l" for="ch" forName="rootConnector"/>
                        <dgm:constr type="t" for="ch" forName="rootConnector"/>
                        <dgm:constr type="w" for="ch" forName="rootConnector" refType="w" refFor="ch" refForName="rootText" fact="0.2"/>
                        <dgm:constr type="h" for="ch" forName="rootConnector" refType="h" refFor="ch" refForName="rootText"/>
                      </dgm:constrLst>
                    </dgm:if>
                    <dgm:else name="Name70">
                      <dgm:constrLst>
                        <dgm:constr type="l" for="ch" forName="rootText"/>
                        <dgm:constr type="t" for="ch" forName="rootText"/>
                        <dgm:constr type="w" for="ch" forName="rootText" refType="w"/>
                        <dgm:constr type="h" for="ch" forName="rootText" refType="h" fact="0.9"/>
                        <dgm:constr type="l" for="ch" forName="titleText2" refType="w" fact="0.2"/>
                        <dgm:constr type="t" for="ch" forName="titleText2" refType="h" fact="0.7"/>
                        <dgm:constr type="w" for="ch" forName="titleText2" refType="w" fact="0.9"/>
                        <dgm:constr type="h" for="ch" forName="titleText2" refType="h" fact="0.3"/>
                        <dgm:constr type="primFontSz" for="des" forName="titleText2" refType="primFontSz" refFor="des" refForName="rootText1" op="lte"/>
                        <dgm:constr type="r" for="ch" forName="rootConnector" refType="w"/>
                        <dgm:constr type="t" for="ch" forName="rootConnector"/>
                        <dgm:constr type="w" for="ch" forName="rootConnector" refType="w" refFor="ch" refForName="rootText" fact="0.2"/>
                        <dgm:constr type="h" for="ch" forName="rootConnector" refType="h" refFor="ch" refForName="rootText"/>
                      </dgm:constrLst>
                    </dgm:else>
                  </dgm:choose>
                  <dgm:ruleLst/>
                  <dgm:layoutNode name="rootText" styleLbl="node1">
                    <dgm:varLst>
                      <dgm:chMax/>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h" fact="0.4"/>
                    </dgm:constrLst>
                    <dgm:ruleLst>
                      <dgm:rule type="primFontSz" val="5" fact="NaN" max="NaN"/>
                    </dgm:ruleLst>
                  </dgm:layoutNode>
                  <dgm:layoutNode name="titleText2" styleLbl="fgAcc1">
                    <dgm:varLst>
                      <dgm:chMax val="0"/>
                      <dgm:chPref val="0"/>
                    </dgm:varLst>
                    <dgm:alg type="tx">
                      <dgm:param type="parTxLTRAlign" val="r"/>
                    </dgm:alg>
                    <dgm:shape xmlns:r="http://schemas.openxmlformats.org/officeDocument/2006/relationships" type="rect" r:blip="">
                      <dgm:adjLst/>
                    </dgm:shape>
                    <dgm:presOf axis="followSib" ptType="sibTrans" hideLastTrans="0" cnt="1"/>
                    <dgm:constrLst>
                      <dgm:constr type="primFontSz" val="65"/>
                      <dgm:constr type="lMarg" refType="primFontSz" fact="0.2"/>
                      <dgm:constr type="rMarg" refType="primFontSz" fact="0.2"/>
                      <dgm:constr type="tMarg" refType="primFontSz" fact="0.05"/>
                      <dgm:constr type="bMarg" refType="primFontSz" fact="0.05"/>
                    </dgm:constrLst>
                    <dgm:ruleLst>
                      <dgm:rule type="primFontSz" val="5" fact="NaN" max="NaN"/>
                    </dgm:ruleLst>
                  </dgm:layoutNode>
                  <dgm:layoutNode name="rootConnector" moveWith="rootText">
                    <dgm:alg type="sp"/>
                    <dgm:shape xmlns:r="http://schemas.openxmlformats.org/officeDocument/2006/relationships" type="rect" r:blip="" hideGeom="1">
                      <dgm:adjLst/>
                    </dgm:shape>
                    <dgm:presOf axis="self" ptType="node" cnt="1"/>
                    <dgm:constrLst/>
                    <dgm:ruleLst/>
                  </dgm:layoutNode>
                </dgm:layoutNode>
                <dgm:layoutNode name="hierChild4">
                  <dgm:choose name="Name71">
                    <dgm:if name="Name72" func="var" arg="hierBranch" op="equ" val="l">
                      <dgm:alg type="hierChild">
                        <dgm:param type="chAlign" val="r"/>
                        <dgm:param type="linDir" val="fromT"/>
                      </dgm:alg>
                    </dgm:if>
                    <dgm:if name="Name73" func="var" arg="hierBranch" op="equ" val="r">
                      <dgm:alg type="hierChild">
                        <dgm:param type="chAlign" val="l"/>
                        <dgm:param type="linDir" val="fromT"/>
                      </dgm:alg>
                    </dgm:if>
                    <dgm:if name="Name74" func="var" arg="hierBranch" op="equ" val="hang">
                      <dgm:choose name="Name75">
                        <dgm:if name="Name76" func="var" arg="dir" op="equ" val="norm">
                          <dgm:alg type="hierChild">
                            <dgm:param type="chAlign" val="l"/>
                            <dgm:param type="linDir" val="fromL"/>
                            <dgm:param type="secChAlign" val="t"/>
                            <dgm:param type="secLinDir" val="fromT"/>
                          </dgm:alg>
                        </dgm:if>
                        <dgm:else name="Name77">
                          <dgm:alg type="hierChild">
                            <dgm:param type="chAlign" val="l"/>
                            <dgm:param type="linDir" val="fromR"/>
                            <dgm:param type="secChAlign" val="t"/>
                            <dgm:param type="secLinDir" val="fromT"/>
                          </dgm:alg>
                        </dgm:else>
                      </dgm:choose>
                    </dgm:if>
                    <dgm:if name="Name78" func="var" arg="hierBranch" op="equ" val="std">
                      <dgm:choose name="Name79">
                        <dgm:if name="Name80" func="var" arg="dir" op="equ" val="norm">
                          <dgm:alg type="hierChild"/>
                        </dgm:if>
                        <dgm:else name="Name81">
                          <dgm:alg type="hierChild">
                            <dgm:param type="linDir" val="fromR"/>
                          </dgm:alg>
                        </dgm:else>
                      </dgm:choose>
                    </dgm:if>
                    <dgm:if name="Name82" func="var" arg="hierBranch" op="equ" val="init">
                      <dgm:choose name="Name83">
                        <dgm:if name="Name84" func="var" arg="dir" op="equ" val="norm">
                          <dgm:alg type="hierChild"/>
                        </dgm:if>
                        <dgm:else name="Name85">
                          <dgm:alg type="hierChild">
                            <dgm:param type="linDir" val="fromR"/>
                          </dgm:alg>
                        </dgm:else>
                      </dgm:choose>
                    </dgm:if>
                    <dgm:else name="Name86"/>
                  </dgm:choose>
                  <dgm:shape xmlns:r="http://schemas.openxmlformats.org/officeDocument/2006/relationships" r:blip="">
                    <dgm:adjLst/>
                  </dgm:shape>
                  <dgm:presOf/>
                  <dgm:constrLst/>
                  <dgm:ruleLst/>
                  <dgm:forEach name="Name87" ref="rep2a"/>
                </dgm:layoutNode>
                <dgm:layoutNode name="hierChild5">
                  <dgm:choose name="Name88">
                    <dgm:if name="Name89" func="var" arg="dir" op="equ" val="norm">
                      <dgm:alg type="hierChild">
                        <dgm:param type="chAlign" val="l"/>
                        <dgm:param type="linDir" val="fromL"/>
                        <dgm:param type="secChAlign" val="t"/>
                        <dgm:param type="secLinDir" val="fromT"/>
                      </dgm:alg>
                    </dgm:if>
                    <dgm:else name="Name90">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Name91" ref="rep2b"/>
                </dgm:layoutNode>
              </dgm:layoutNode>
            </dgm:forEach>
          </dgm:layoutNode>
          <dgm:layoutNode name="hierChild3">
            <dgm:choose name="Name92">
              <dgm:if name="Name93" func="var" arg="dir" op="equ" val="norm">
                <dgm:alg type="hierChild">
                  <dgm:param type="chAlign" val="l"/>
                  <dgm:param type="linDir" val="fromL"/>
                  <dgm:param type="secChAlign" val="t"/>
                  <dgm:param type="secLinDir" val="fromT"/>
                </dgm:alg>
              </dgm:if>
              <dgm:else name="Name94">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rep2b" axis="ch" ptType="asst">
              <dgm:forEach name="Name95" axis="precedSib" ptType="parTrans" st="-1" cnt="1">
                <dgm:layoutNode name="Name96">
                  <dgm:alg type="conn">
                    <dgm:param type="connRout" val="bend"/>
                    <dgm:param type="dim" val="1D"/>
                    <dgm:param type="endSty" val="noArr"/>
                    <dgm:param type="begPts" val="bCtr"/>
                    <dgm:param type="endPts" val="midL midR"/>
                  </dgm:alg>
                  <dgm:shape xmlns:r="http://schemas.openxmlformats.org/officeDocument/2006/relationships" type="conn" r:blip="" zOrderOff="-99999">
                    <dgm:adjLst/>
                  </dgm:shape>
                  <dgm:presOf axis="self"/>
                  <dgm:constrLst>
                    <dgm:constr type="begPad"/>
                    <dgm:constr type="endPad"/>
                  </dgm:constrLst>
                  <dgm:ruleLst/>
                </dgm:layoutNode>
              </dgm:forEach>
              <dgm:layoutNode name="hierRoot3">
                <dgm:varLst>
                  <dgm:hierBranch val="init"/>
                </dgm:varLst>
                <dgm:choose name="Name97">
                  <dgm:if name="Name98" func="var" arg="hierBranch" op="equ" val="l">
                    <dgm:alg type="hierRoot">
                      <dgm:param type="hierAlign" val="tR"/>
                    </dgm:alg>
                    <dgm:shape xmlns:r="http://schemas.openxmlformats.org/officeDocument/2006/relationships" r:blip="">
                      <dgm:adjLst/>
                    </dgm:shape>
                    <dgm:presOf/>
                    <dgm:constrLst>
                      <dgm:constr type="alignOff" val="0.65"/>
                    </dgm:constrLst>
                  </dgm:if>
                  <dgm:if name="Name99" func="var" arg="hierBranch" op="equ" val="r">
                    <dgm:alg type="hierRoot">
                      <dgm:param type="hierAlign" val="tL"/>
                    </dgm:alg>
                    <dgm:shape xmlns:r="http://schemas.openxmlformats.org/officeDocument/2006/relationships" r:blip="">
                      <dgm:adjLst/>
                    </dgm:shape>
                    <dgm:presOf/>
                    <dgm:constrLst>
                      <dgm:constr type="alignOff" val="0.65"/>
                    </dgm:constrLst>
                  </dgm:if>
                  <dgm:if name="Name100" func="var" arg="hierBranch" op="equ" val="hang">
                    <dgm:alg type="hierRoot"/>
                    <dgm:shape xmlns:r="http://schemas.openxmlformats.org/officeDocument/2006/relationships" r:blip="">
                      <dgm:adjLst/>
                    </dgm:shape>
                    <dgm:presOf/>
                    <dgm:constrLst>
                      <dgm:constr type="alignOff" val="0.65"/>
                    </dgm:constrLst>
                  </dgm:if>
                  <dgm:if name="Name101" func="var" arg="hierBranch" op="equ" val="std">
                    <dgm:alg type="hierRoot"/>
                    <dgm:shape xmlns:r="http://schemas.openxmlformats.org/officeDocument/2006/relationships" r:blip="">
                      <dgm:adjLst/>
                    </dgm:shape>
                    <dgm:presOf/>
                    <dgm:constrLst>
                      <dgm:constr type="alignOff"/>
                      <dgm:constr type="bendDist" for="des" ptType="parTrans" refType="sp" fact="0.5"/>
                    </dgm:constrLst>
                  </dgm:if>
                  <dgm:if name="Name102" func="var" arg="hierBranch" op="equ" val="init">
                    <dgm:alg type="hierRoot"/>
                    <dgm:shape xmlns:r="http://schemas.openxmlformats.org/officeDocument/2006/relationships" r:blip="">
                      <dgm:adjLst/>
                    </dgm:shape>
                    <dgm:presOf/>
                    <dgm:constrLst>
                      <dgm:constr type="alignOff"/>
                      <dgm:constr type="bendDist" for="des" ptType="parTrans" refType="sp" fact="0.5"/>
                    </dgm:constrLst>
                  </dgm:if>
                  <dgm:else name="Name103"/>
                </dgm:choose>
                <dgm:ruleLst/>
                <dgm:layoutNode name="rootComposite3">
                  <dgm:alg type="composite"/>
                  <dgm:shape xmlns:r="http://schemas.openxmlformats.org/officeDocument/2006/relationships" r:blip="">
                    <dgm:adjLst/>
                  </dgm:shape>
                  <dgm:presOf axis="self" ptType="node" cnt="1"/>
                  <dgm:choose name="Name104">
                    <dgm:if name="Name105" func="var" arg="hierBranch" op="equ" val="init">
                      <dgm:constrLst>
                        <dgm:constr type="l" for="ch" forName="rootText3"/>
                        <dgm:constr type="t" for="ch" forName="rootText3"/>
                        <dgm:constr type="w" for="ch" forName="rootText3" refType="w"/>
                        <dgm:constr type="h" for="ch" forName="rootText3" refType="h" fact="0.9"/>
                        <dgm:constr type="l" for="ch" forName="titleText3" refType="w" fact="0.2"/>
                        <dgm:constr type="t" for="ch" forName="titleText3" refType="h" fact="0.7"/>
                        <dgm:constr type="w" for="ch" forName="titleText3" refType="w" fact="0.9"/>
                        <dgm:constr type="h" for="ch" forName="titleText3" refType="h" fact="0.3"/>
                        <dgm:constr type="primFontSz" for="des" forName="titleText3" refType="primFontSz" refFor="des" refForName="rootText3" op="lte"/>
                        <dgm:constr type="l" for="ch" forName="rootConnector3"/>
                        <dgm:constr type="t" for="ch" forName="rootConnector3"/>
                        <dgm:constr type="w" for="ch" forName="rootConnector3" refType="w" refFor="ch" refForName="rootText3" fact="0.2"/>
                        <dgm:constr type="h" for="ch" forName="rootConnector3" refType="h" refFor="ch" refForName="rootText3"/>
                      </dgm:constrLst>
                    </dgm:if>
                    <dgm:if name="Name106" func="var" arg="hierBranch" op="equ" val="l">
                      <dgm:constrLst>
                        <dgm:constr type="l" for="ch" forName="rootText3"/>
                        <dgm:constr type="t" for="ch" forName="rootText3"/>
                        <dgm:constr type="w" for="ch" forName="rootText3" refType="w"/>
                        <dgm:constr type="h" for="ch" forName="rootText3" refType="h" fact="0.9"/>
                        <dgm:constr type="l" for="ch" forName="titleText3" refType="w" fact="0.2"/>
                        <dgm:constr type="t" for="ch" forName="titleText3" refType="h" fact="0.7"/>
                        <dgm:constr type="w" for="ch" forName="titleText3" refType="w" fact="0.9"/>
                        <dgm:constr type="h" for="ch" forName="titleText3" refType="h" fact="0.3"/>
                        <dgm:constr type="primFontSz" for="des" forName="titleText3" refType="primFontSz" refFor="des" refForName="rootText3" op="lte"/>
                        <dgm:constr type="r" for="ch" forName="rootConnector3" refType="w"/>
                        <dgm:constr type="t" for="ch" forName="rootConnector3"/>
                        <dgm:constr type="w" for="ch" forName="rootConnector3" refType="w" refFor="ch" refForName="rootText3" fact="0.2"/>
                        <dgm:constr type="h" for="ch" forName="rootConnector3" refType="h" refFor="ch" refForName="rootText3"/>
                      </dgm:constrLst>
                    </dgm:if>
                    <dgm:if name="Name107" func="var" arg="hierBranch" op="equ" val="r">
                      <dgm:constrLst>
                        <dgm:constr type="l" for="ch" forName="rootText3"/>
                        <dgm:constr type="t" for="ch" forName="rootText3"/>
                        <dgm:constr type="w" for="ch" forName="rootText3" refType="w"/>
                        <dgm:constr type="h" for="ch" forName="rootText3" refType="h" fact="0.9"/>
                        <dgm:constr type="l" for="ch" forName="titleText3" refType="w" fact="0.2"/>
                        <dgm:constr type="t" for="ch" forName="titleText3" refType="h" fact="0.7"/>
                        <dgm:constr type="w" for="ch" forName="titleText3" refType="w" fact="0.9"/>
                        <dgm:constr type="h" for="ch" forName="titleText3" refType="h" fact="0.3"/>
                        <dgm:constr type="primFontSz" for="des" forName="titleText3" refType="primFontSz" refFor="des" refForName="rootText3" op="lte"/>
                        <dgm:constr type="l" for="ch" forName="rootConnector3"/>
                        <dgm:constr type="t" for="ch" forName="rootConnector3"/>
                        <dgm:constr type="w" for="ch" forName="rootConnector3" refType="w" refFor="ch" refForName="rootText3" fact="0.2"/>
                        <dgm:constr type="h" for="ch" forName="rootConnector3" refType="h" refFor="ch" refForName="rootText3"/>
                      </dgm:constrLst>
                    </dgm:if>
                    <dgm:else name="Name108">
                      <dgm:constrLst>
                        <dgm:constr type="l" for="ch" forName="rootText3"/>
                        <dgm:constr type="t" for="ch" forName="rootText3"/>
                        <dgm:constr type="w" for="ch" forName="rootText3" refType="w"/>
                        <dgm:constr type="h" for="ch" forName="rootText3" refType="h" fact="0.9"/>
                        <dgm:constr type="l" for="ch" forName="titleText3" refType="w" fact="0.2"/>
                        <dgm:constr type="t" for="ch" forName="titleText3" refType="h" fact="0.7"/>
                        <dgm:constr type="w" for="ch" forName="titleText3" refType="w" fact="0.9"/>
                        <dgm:constr type="h" for="ch" forName="titleText3" refType="h" fact="0.3"/>
                        <dgm:constr type="primFontSz" for="des" forName="titleText3" refType="primFontSz" refFor="des" refForName="rootText3" op="lte"/>
                        <dgm:constr type="r" for="ch" forName="rootConnector3" refType="w"/>
                        <dgm:constr type="t" for="ch" forName="rootConnector3"/>
                        <dgm:constr type="w" for="ch" forName="rootConnector3" refType="w" refFor="ch" refForName="rootText3" fact="0.2"/>
                        <dgm:constr type="h" for="ch" forName="rootConnector3" refType="h" refFor="ch" refForName="rootText3"/>
                      </dgm:constrLst>
                    </dgm:else>
                  </dgm:choose>
                  <dgm:ruleLst/>
                  <dgm:layoutNode name="rootText3" styleLbl="asst1">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h" fact="0.4"/>
                    </dgm:constrLst>
                    <dgm:ruleLst>
                      <dgm:rule type="primFontSz" val="5" fact="NaN" max="NaN"/>
                    </dgm:ruleLst>
                  </dgm:layoutNode>
                  <dgm:layoutNode name="titleText3" styleLbl="fgAcc2">
                    <dgm:varLst>
                      <dgm:chMax val="0"/>
                      <dgm:chPref val="0"/>
                    </dgm:varLst>
                    <dgm:alg type="tx">
                      <dgm:param type="parTxLTRAlign" val="r"/>
                    </dgm:alg>
                    <dgm:shape xmlns:r="http://schemas.openxmlformats.org/officeDocument/2006/relationships" type="rect" r:blip="">
                      <dgm:adjLst/>
                    </dgm:shape>
                    <dgm:presOf axis="followSib" ptType="sibTrans" hideLastTrans="0" cnt="1"/>
                    <dgm:constrLst>
                      <dgm:constr type="primFontSz" val="65"/>
                      <dgm:constr type="lMarg" refType="primFontSz" fact="0.2"/>
                      <dgm:constr type="rMarg" refType="primFontSz" fact="0.2"/>
                      <dgm:constr type="tMarg" refType="primFontSz" fact="0.05"/>
                      <dgm:constr type="bMarg" refType="primFontSz" fact="0.05"/>
                    </dgm:constrLst>
                    <dgm:ruleLst>
                      <dgm:rule type="primFontSz" val="5" fact="NaN" max="NaN"/>
                    </dgm:ruleLst>
                  </dgm:layoutNode>
                  <dgm:layoutNode name="rootConnector3" moveWith="rootText1">
                    <dgm:alg type="sp"/>
                    <dgm:shape xmlns:r="http://schemas.openxmlformats.org/officeDocument/2006/relationships" type="rect" r:blip="" hideGeom="1">
                      <dgm:adjLst/>
                    </dgm:shape>
                    <dgm:presOf axis="self" ptType="node" cnt="1"/>
                    <dgm:constrLst/>
                    <dgm:ruleLst/>
                  </dgm:layoutNode>
                </dgm:layoutNode>
                <dgm:layoutNode name="hierChild6">
                  <dgm:choose name="Name109">
                    <dgm:if name="Name110" func="var" arg="hierBranch" op="equ" val="l">
                      <dgm:alg type="hierChild">
                        <dgm:param type="chAlign" val="r"/>
                        <dgm:param type="linDir" val="fromT"/>
                      </dgm:alg>
                    </dgm:if>
                    <dgm:if name="Name111" func="var" arg="hierBranch" op="equ" val="r">
                      <dgm:alg type="hierChild">
                        <dgm:param type="chAlign" val="l"/>
                        <dgm:param type="linDir" val="fromT"/>
                      </dgm:alg>
                    </dgm:if>
                    <dgm:if name="Name112" func="var" arg="hierBranch" op="equ" val="hang">
                      <dgm:choose name="Name113">
                        <dgm:if name="Name114" func="var" arg="dir" op="equ" val="norm">
                          <dgm:alg type="hierChild">
                            <dgm:param type="chAlign" val="l"/>
                            <dgm:param type="linDir" val="fromL"/>
                            <dgm:param type="secChAlign" val="t"/>
                            <dgm:param type="secLinDir" val="fromT"/>
                          </dgm:alg>
                        </dgm:if>
                        <dgm:else name="Name115">
                          <dgm:alg type="hierChild">
                            <dgm:param type="chAlign" val="l"/>
                            <dgm:param type="linDir" val="fromR"/>
                            <dgm:param type="secChAlign" val="t"/>
                            <dgm:param type="secLinDir" val="fromT"/>
                          </dgm:alg>
                        </dgm:else>
                      </dgm:choose>
                    </dgm:if>
                    <dgm:if name="Name116" func="var" arg="hierBranch" op="equ" val="std">
                      <dgm:choose name="Name117">
                        <dgm:if name="Name118" func="var" arg="dir" op="equ" val="norm">
                          <dgm:alg type="hierChild"/>
                        </dgm:if>
                        <dgm:else name="Name119">
                          <dgm:alg type="hierChild">
                            <dgm:param type="linDir" val="fromR"/>
                          </dgm:alg>
                        </dgm:else>
                      </dgm:choose>
                    </dgm:if>
                    <dgm:if name="Name120" func="var" arg="hierBranch" op="equ" val="init">
                      <dgm:alg type="hierChild"/>
                    </dgm:if>
                    <dgm:else name="Name121"/>
                  </dgm:choose>
                  <dgm:shape xmlns:r="http://schemas.openxmlformats.org/officeDocument/2006/relationships" r:blip="">
                    <dgm:adjLst/>
                  </dgm:shape>
                  <dgm:presOf/>
                  <dgm:constrLst/>
                  <dgm:ruleLst/>
                  <dgm:forEach name="Name122" ref="rep2a"/>
                </dgm:layoutNode>
                <dgm:layoutNode name="hierChild7">
                  <dgm:choose name="Name123">
                    <dgm:if name="Name124" func="var" arg="dir" op="equ" val="norm">
                      <dgm:alg type="hierChild">
                        <dgm:param type="chAlign" val="l"/>
                        <dgm:param type="linDir" val="fromL"/>
                        <dgm:param type="secChAlign" val="t"/>
                        <dgm:param type="secLinDir" val="fromT"/>
                      </dgm:alg>
                    </dgm:if>
                    <dgm:else name="Name125">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Name126" ref="rep2b"/>
                </dgm:layoutNode>
              </dgm:layoutNode>
            </dgm:forEach>
          </dgm:layoutNode>
        </dgm:layoutNode>
      </dgm:forEach>
    </dgm:forEach>
  </dgm:layoutNode>
</dgm:layoutDef>
</file>

<file path=xl/diagrams/quickStyle1.xml><?xml version="1.0" encoding="utf-8"?>
<dgm:styleDef xmlns:dgm="http://schemas.openxmlformats.org/drawingml/2006/diagram" xmlns:a="http://schemas.openxmlformats.org/drawingml/2006/main" uniqueId="urn:microsoft.com/office/officeart/2005/8/quickstyle/3d4">
  <dgm:title val=""/>
  <dgm:desc val=""/>
  <dgm:catLst>
    <dgm:cat type="3D" pri="11400"/>
  </dgm:catLst>
  <dgm:scene3d>
    <a:camera prst="orthographicFront"/>
    <a:lightRig rig="threePt" dir="t"/>
  </dgm:scene3d>
  <dgm:styleLbl name="node0">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lnNode1">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vennNode1">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tx1"/>
      </a:fontRef>
    </dgm:style>
  </dgm:styleLbl>
  <dgm:styleLbl name="alignNode1">
    <dgm:scene3d>
      <a:camera prst="orthographicFront"/>
      <a:lightRig rig="chilly" dir="t"/>
    </dgm:scene3d>
    <dgm:sp3d prstMaterial="translucentPowder">
      <a:bevelT w="127000" h="25400" prst="softRound"/>
    </dgm:sp3d>
    <dgm:txPr/>
    <dgm:style>
      <a:lnRef idx="1">
        <a:scrgbClr r="0" g="0" b="0"/>
      </a:lnRef>
      <a:fillRef idx="1">
        <a:scrgbClr r="0" g="0" b="0"/>
      </a:fillRef>
      <a:effectRef idx="0">
        <a:scrgbClr r="0" g="0" b="0"/>
      </a:effectRef>
      <a:fontRef idx="minor">
        <a:schemeClr val="lt1"/>
      </a:fontRef>
    </dgm:style>
  </dgm:styleLbl>
  <dgm:styleLbl name="node1">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node2">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node3">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node4">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fgImgPlace1">
    <dgm:scene3d>
      <a:camera prst="orthographicFront"/>
      <a:lightRig rig="chilly" dir="t"/>
    </dgm:scene3d>
    <dgm:sp3d z="12700" extrusionH="12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alignImgPlace1">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bgImgPlace1">
    <dgm:scene3d>
      <a:camera prst="orthographicFront"/>
      <a:lightRig rig="chilly" dir="t"/>
    </dgm:scene3d>
    <dgm:sp3d z="-25700" extrusionH="63500" contourW="12700" prstMaterial="matte">
      <a:contourClr>
        <a:schemeClr val="lt1"/>
      </a:contourClr>
    </dgm:sp3d>
    <dgm:txPr/>
    <dgm:style>
      <a:lnRef idx="0">
        <a:scrgbClr r="0" g="0" b="0"/>
      </a:lnRef>
      <a:fillRef idx="1">
        <a:scrgbClr r="0" g="0" b="0"/>
      </a:fillRef>
      <a:effectRef idx="0">
        <a:scrgbClr r="0" g="0" b="0"/>
      </a:effectRef>
      <a:fontRef idx="minor"/>
    </dgm:style>
  </dgm:styleLbl>
  <dgm:styleLbl name="sibTrans2D1">
    <dgm:scene3d>
      <a:camera prst="orthographicFront"/>
      <a:lightRig rig="chilly" dir="t"/>
    </dgm:scene3d>
    <dgm:sp3d z="-70000" extrusionH="1700" prstMaterial="translucentPowder">
      <a:bevelT w="25400" h="6350" prst="softRound"/>
      <a:bevelB w="0" h="0" prst="convex"/>
    </dgm:sp3d>
    <dgm:txPr/>
    <dgm:style>
      <a:lnRef idx="0">
        <a:scrgbClr r="0" g="0" b="0"/>
      </a:lnRef>
      <a:fillRef idx="1">
        <a:scrgbClr r="0" g="0" b="0"/>
      </a:fillRef>
      <a:effectRef idx="0">
        <a:scrgbClr r="0" g="0" b="0"/>
      </a:effectRef>
      <a:fontRef idx="minor">
        <a:schemeClr val="lt1"/>
      </a:fontRef>
    </dgm:style>
  </dgm:styleLbl>
  <dgm:styleLbl name="fgSibTrans2D1">
    <dgm:scene3d>
      <a:camera prst="orthographicFront"/>
      <a:lightRig rig="chilly" dir="t"/>
    </dgm:scene3d>
    <dgm:sp3d z="12700" extrusionH="1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bgSibTrans2D1">
    <dgm:scene3d>
      <a:camera prst="orthographicFront"/>
      <a:lightRig rig="chilly" dir="t"/>
    </dgm:scene3d>
    <dgm:sp3d z="-25700" extrusionH="1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sibTrans1D1">
    <dgm:scene3d>
      <a:camera prst="orthographicFront"/>
      <a:lightRig rig="chilly" dir="t"/>
    </dgm:scene3d>
    <dgm:sp3d z="-40000" prstMaterial="matte"/>
    <dgm:txPr/>
    <dgm:style>
      <a:lnRef idx="1">
        <a:scrgbClr r="0" g="0" b="0"/>
      </a:lnRef>
      <a:fillRef idx="0">
        <a:scrgbClr r="0" g="0" b="0"/>
      </a:fillRef>
      <a:effectRef idx="0">
        <a:scrgbClr r="0" g="0" b="0"/>
      </a:effectRef>
      <a:fontRef idx="minor"/>
    </dgm:style>
  </dgm:styleLbl>
  <dgm:styleLbl name="callout">
    <dgm:scene3d>
      <a:camera prst="orthographicFront"/>
      <a:lightRig rig="chilly" dir="t"/>
    </dgm:scene3d>
    <dgm:sp3d z="127000" prstMaterial="matte"/>
    <dgm:txPr/>
    <dgm:style>
      <a:lnRef idx="2">
        <a:scrgbClr r="0" g="0" b="0"/>
      </a:lnRef>
      <a:fillRef idx="1">
        <a:scrgbClr r="0" g="0" b="0"/>
      </a:fillRef>
      <a:effectRef idx="0">
        <a:scrgbClr r="0" g="0" b="0"/>
      </a:effectRef>
      <a:fontRef idx="minor"/>
    </dgm:style>
  </dgm:styleLbl>
  <dgm:styleLbl name="asst0">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asst1">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asst2">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asst3">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parChTrans2D1">
    <dgm:scene3d>
      <a:camera prst="orthographicFront"/>
      <a:lightRig rig="chilly" dir="t"/>
    </dgm:scene3d>
    <dgm:sp3d z="1700" extrusionH="1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parChTrans2D2">
    <dgm:scene3d>
      <a:camera prst="orthographicFront"/>
      <a:lightRig rig="chilly" dir="t"/>
    </dgm:scene3d>
    <dgm:sp3d z="1700" extrusionH="1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parChTrans2D3">
    <dgm:scene3d>
      <a:camera prst="orthographicFront"/>
      <a:lightRig rig="chilly" dir="t"/>
    </dgm:scene3d>
    <dgm:sp3d extrusionH="1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parChTrans2D4">
    <dgm:scene3d>
      <a:camera prst="orthographicFront"/>
      <a:lightRig rig="chilly" dir="t"/>
    </dgm:scene3d>
    <dgm:sp3d extrusionH="1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parChTrans1D1">
    <dgm:scene3d>
      <a:camera prst="orthographicFront"/>
      <a:lightRig rig="chilly" dir="t"/>
    </dgm:scene3d>
    <dgm:sp3d z="-40000" prstMaterial="matte"/>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z="-40000" prstMaterial="matte"/>
    <dgm:txPr/>
    <dgm:style>
      <a:lnRef idx="2">
        <a:scrgbClr r="0" g="0" b="0"/>
      </a:lnRef>
      <a:fillRef idx="0">
        <a:scrgbClr r="0" g="0" b="0"/>
      </a:fillRef>
      <a:effectRef idx="0">
        <a:scrgbClr r="0" g="0" b="0"/>
      </a:effectRef>
      <a:fontRef idx="minor"/>
    </dgm:style>
  </dgm:styleLbl>
  <dgm:styleLbl name="parChTrans1D3">
    <dgm:scene3d>
      <a:camera prst="orthographicFront"/>
      <a:lightRig rig="chilly" dir="t"/>
    </dgm:scene3d>
    <dgm:sp3d z="-40000" prstMaterial="matte"/>
    <dgm:txPr/>
    <dgm:style>
      <a:lnRef idx="2">
        <a:scrgbClr r="0" g="0" b="0"/>
      </a:lnRef>
      <a:fillRef idx="0">
        <a:scrgbClr r="0" g="0" b="0"/>
      </a:fillRef>
      <a:effectRef idx="0">
        <a:scrgbClr r="0" g="0" b="0"/>
      </a:effectRef>
      <a:fontRef idx="minor"/>
    </dgm:style>
  </dgm:styleLbl>
  <dgm:styleLbl name="parChTrans1D4">
    <dgm:scene3d>
      <a:camera prst="orthographicFront"/>
      <a:lightRig rig="chilly" dir="t"/>
    </dgm:scene3d>
    <dgm:sp3d z="-40000" prstMaterial="matte"/>
    <dgm:txPr/>
    <dgm:style>
      <a:lnRef idx="2">
        <a:scrgbClr r="0" g="0" b="0"/>
      </a:lnRef>
      <a:fillRef idx="0">
        <a:scrgbClr r="0" g="0" b="0"/>
      </a:fillRef>
      <a:effectRef idx="0">
        <a:scrgbClr r="0" g="0" b="0"/>
      </a:effectRef>
      <a:fontRef idx="minor"/>
    </dgm:style>
  </dgm:styleLbl>
  <dgm:styleLbl name="fgAcc1">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conFgAcc1">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alignAcc1">
    <dgm:scene3d>
      <a:camera prst="orthographicFront"/>
      <a:lightRig rig="chilly" dir="t"/>
    </dgm:scene3d>
    <dgm:sp3d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trAlignAcc1">
    <dgm:scene3d>
      <a:camera prst="orthographicFront"/>
      <a:lightRig rig="chilly" dir="t"/>
    </dgm:scene3d>
    <dgm:sp3d prstMaterial="dkEdge">
      <a:bevelT w="127000" h="25400"/>
    </dgm:sp3d>
    <dgm:txPr/>
    <dgm:style>
      <a:lnRef idx="1">
        <a:scrgbClr r="0" g="0" b="0"/>
      </a:lnRef>
      <a:fillRef idx="1">
        <a:scrgbClr r="0" g="0" b="0"/>
      </a:fillRef>
      <a:effectRef idx="0">
        <a:scrgbClr r="0" g="0" b="0"/>
      </a:effectRef>
      <a:fontRef idx="minor">
        <a:schemeClr val="lt1"/>
      </a:fontRef>
    </dgm:style>
  </dgm:styleLbl>
  <dgm:styleLbl name="bgAcc1">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solidFgAcc1">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solidAlignAcc1">
    <dgm:scene3d>
      <a:camera prst="orthographicFront"/>
      <a:lightRig rig="chilly" dir="t"/>
    </dgm:scene3d>
    <dgm:sp3d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solidBgAcc1">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fgAccFollowNode1">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alignAccFollowNode1">
    <dgm:scene3d>
      <a:camera prst="orthographicFront"/>
      <a:lightRig rig="chilly" dir="t"/>
    </dgm:scene3d>
    <dgm:sp3d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bgAccFollowNode1">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fgAcc0">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fgAcc2">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fgAcc3">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fgAcc4">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bgShp">
    <dgm:scene3d>
      <a:camera prst="orthographicFront"/>
      <a:lightRig rig="chilly" dir="t"/>
    </dgm:scene3d>
    <dgm:sp3d z="-12700" extrusionH="1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dkBgShp">
    <dgm:scene3d>
      <a:camera prst="orthographicFront"/>
      <a:lightRig rig="chilly" dir="t"/>
    </dgm:scene3d>
    <dgm:sp3d extrusionH="1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trBgShp">
    <dgm:scene3d>
      <a:camera prst="orthographicFront"/>
      <a:lightRig rig="chilly" dir="t"/>
    </dgm:scene3d>
    <dgm:sp3d z="-152400" prstMaterial="matte"/>
    <dgm:txPr/>
    <dgm:style>
      <a:lnRef idx="0">
        <a:scrgbClr r="0" g="0" b="0"/>
      </a:lnRef>
      <a:fillRef idx="1">
        <a:scrgbClr r="0" g="0" b="0"/>
      </a:fillRef>
      <a:effectRef idx="0">
        <a:scrgbClr r="0" g="0" b="0"/>
      </a:effectRef>
      <a:fontRef idx="minor"/>
    </dgm:style>
  </dgm:styleLbl>
  <dgm:styleLbl name="fgShp">
    <dgm:scene3d>
      <a:camera prst="orthographicFront"/>
      <a:lightRig rig="chilly" dir="t"/>
    </dgm:scene3d>
    <dgm:sp3d z="12700" extrusionH="1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rawings/_rels/drawing1.xml.rels><?xml version="1.0" encoding="UTF-8" standalone="yes"?>
<Relationships xmlns="http://schemas.openxmlformats.org/package/2006/relationships"><Relationship Id="rId3" Type="http://schemas.openxmlformats.org/officeDocument/2006/relationships/hyperlink" Target="#ANALYZE_mapa!A1"/><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SE_mapa!A1"/><Relationship Id="rId5" Type="http://schemas.openxmlformats.org/officeDocument/2006/relationships/hyperlink" Target="#DEFINE_mapa!A1"/><Relationship Id="rId4" Type="http://schemas.openxmlformats.org/officeDocument/2006/relationships/hyperlink" Target="#MEASURE_mapa!A1"/></Relationships>
</file>

<file path=xl/drawings/_rels/drawing2.xml.rels><?xml version="1.0" encoding="UTF-8" standalone="yes"?>
<Relationships xmlns="http://schemas.openxmlformats.org/package/2006/relationships"><Relationship Id="rId8" Type="http://schemas.openxmlformats.org/officeDocument/2006/relationships/hyperlink" Target="#Mapa!A1"/><Relationship Id="rId3" Type="http://schemas.microsoft.com/office/2007/relationships/hdphoto" Target="../media/hdphoto1.wdp"/><Relationship Id="rId7" Type="http://schemas.openxmlformats.org/officeDocument/2006/relationships/hyperlink" Target="#Cr&#233;ditos!A1"/><Relationship Id="rId2" Type="http://schemas.openxmlformats.org/officeDocument/2006/relationships/image" Target="../media/image2.png"/><Relationship Id="rId1" Type="http://schemas.openxmlformats.org/officeDocument/2006/relationships/image" Target="../media/image1.JPG"/><Relationship Id="rId6" Type="http://schemas.openxmlformats.org/officeDocument/2006/relationships/hyperlink" Target="#ACOMPANHAMENTO!A1"/><Relationship Id="rId5" Type="http://schemas.openxmlformats.org/officeDocument/2006/relationships/hyperlink" Target="#DEFINE_mapa!A1"/><Relationship Id="rId4" Type="http://schemas.openxmlformats.org/officeDocument/2006/relationships/image" Target="../media/image3.emf"/><Relationship Id="rId9" Type="http://schemas.openxmlformats.org/officeDocument/2006/relationships/hyperlink" Target="https://www.facebook.com/academialean" TargetMode="External"/></Relationships>
</file>

<file path=xl/drawings/_rels/drawing3.xml.rels><?xml version="1.0" encoding="UTF-8" standalone="yes"?>
<Relationships xmlns="http://schemas.openxmlformats.org/package/2006/relationships"><Relationship Id="rId3" Type="http://schemas.openxmlformats.org/officeDocument/2006/relationships/hyperlink" Target="#Capa!A1"/><Relationship Id="rId2" Type="http://schemas.microsoft.com/office/2007/relationships/hdphoto" Target="../media/hdphoto2.wdp"/><Relationship Id="rId1" Type="http://schemas.openxmlformats.org/officeDocument/2006/relationships/image" Target="../media/image4.png"/><Relationship Id="rId5" Type="http://schemas.microsoft.com/office/2007/relationships/hdphoto" Target="../media/hdphoto3.wdp"/><Relationship Id="rId4" Type="http://schemas.openxmlformats.org/officeDocument/2006/relationships/image" Target="../media/image5.png"/></Relationships>
</file>

<file path=xl/drawings/_rels/drawing4.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hyperlink" Target="#Capa!A1"/><Relationship Id="rId1" Type="http://schemas.openxmlformats.org/officeDocument/2006/relationships/image" Target="../media/image6.jpg"/><Relationship Id="rId4" Type="http://schemas.microsoft.com/office/2007/relationships/hdphoto" Target="../media/hdphoto3.wdp"/></Relationships>
</file>

<file path=xl/drawings/_rels/drawing5.xml.rels><?xml version="1.0" encoding="UTF-8" standalone="yes"?>
<Relationships xmlns="http://schemas.openxmlformats.org/package/2006/relationships"><Relationship Id="rId8" Type="http://schemas.openxmlformats.org/officeDocument/2006/relationships/hyperlink" Target="#DEFINE_confiabilidade!A1"/><Relationship Id="rId13" Type="http://schemas.openxmlformats.org/officeDocument/2006/relationships/hyperlink" Target="#DEFINE_equipe!A1"/><Relationship Id="rId18" Type="http://schemas.openxmlformats.org/officeDocument/2006/relationships/image" Target="../media/image5.png"/><Relationship Id="rId3" Type="http://schemas.openxmlformats.org/officeDocument/2006/relationships/hyperlink" Target="#ANALYZE_mapa!A1"/><Relationship Id="rId21" Type="http://schemas.openxmlformats.org/officeDocument/2006/relationships/image" Target="../media/image7.png"/><Relationship Id="rId7" Type="http://schemas.openxmlformats.org/officeDocument/2006/relationships/hyperlink" Target="#DEFINE_metrica!A11"/><Relationship Id="rId12" Type="http://schemas.openxmlformats.org/officeDocument/2006/relationships/hyperlink" Target="#DEFINE_desenvolvimento!A1"/><Relationship Id="rId17" Type="http://schemas.openxmlformats.org/officeDocument/2006/relationships/hyperlink" Target="#Capa!A1"/><Relationship Id="rId2" Type="http://schemas.openxmlformats.org/officeDocument/2006/relationships/hyperlink" Target="#IMPROVE_mapa!A1"/><Relationship Id="rId16" Type="http://schemas.openxmlformats.org/officeDocument/2006/relationships/hyperlink" Target="#DEFINE_project!A1"/><Relationship Id="rId20" Type="http://schemas.openxmlformats.org/officeDocument/2006/relationships/hyperlink" Target="#ACOMPANHAMENTO!A1"/><Relationship Id="rId1" Type="http://schemas.openxmlformats.org/officeDocument/2006/relationships/hyperlink" Target="#CONTROL_mapa!A1"/><Relationship Id="rId6" Type="http://schemas.openxmlformats.org/officeDocument/2006/relationships/hyperlink" Target="#DEFINE_problema!A11"/><Relationship Id="rId11" Type="http://schemas.openxmlformats.org/officeDocument/2006/relationships/hyperlink" Target="#DEFINE_ganhos!A1"/><Relationship Id="rId5" Type="http://schemas.openxmlformats.org/officeDocument/2006/relationships/hyperlink" Target="#DEFINE_mapa!A1"/><Relationship Id="rId15" Type="http://schemas.openxmlformats.org/officeDocument/2006/relationships/hyperlink" Target="#DEFINE_sipoc!A1"/><Relationship Id="rId10" Type="http://schemas.openxmlformats.org/officeDocument/2006/relationships/hyperlink" Target="#DEFINE_meta!A1"/><Relationship Id="rId19" Type="http://schemas.microsoft.com/office/2007/relationships/hdphoto" Target="../media/hdphoto3.wdp"/><Relationship Id="rId4" Type="http://schemas.openxmlformats.org/officeDocument/2006/relationships/hyperlink" Target="#MEASURE_mapa!A1"/><Relationship Id="rId9" Type="http://schemas.openxmlformats.org/officeDocument/2006/relationships/hyperlink" Target="#DEFINE_historico!A1"/><Relationship Id="rId14" Type="http://schemas.openxmlformats.org/officeDocument/2006/relationships/hyperlink" Target="#DEFINE_cronograma!A1"/></Relationships>
</file>

<file path=xl/drawings/_rels/drawing6.xml.rels><?xml version="1.0" encoding="UTF-8" standalone="yes"?>
<Relationships xmlns="http://schemas.openxmlformats.org/package/2006/relationships"><Relationship Id="rId8" Type="http://schemas.openxmlformats.org/officeDocument/2006/relationships/chart" Target="../charts/chart2.xml"/><Relationship Id="rId3" Type="http://schemas.openxmlformats.org/officeDocument/2006/relationships/hyperlink" Target="#MEASURE_mapa!A1"/><Relationship Id="rId7" Type="http://schemas.openxmlformats.org/officeDocument/2006/relationships/chart" Target="../charts/chart1.xml"/><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11" Type="http://schemas.openxmlformats.org/officeDocument/2006/relationships/chart" Target="../charts/chart5.xml"/><Relationship Id="rId5" Type="http://schemas.openxmlformats.org/officeDocument/2006/relationships/hyperlink" Target="#DEFINE_mapa!A13"/><Relationship Id="rId10" Type="http://schemas.openxmlformats.org/officeDocument/2006/relationships/chart" Target="../charts/chart4.xml"/><Relationship Id="rId4" Type="http://schemas.openxmlformats.org/officeDocument/2006/relationships/hyperlink" Target="#DEFINE_mapa!A1"/><Relationship Id="rId9" Type="http://schemas.openxmlformats.org/officeDocument/2006/relationships/chart" Target="../charts/chart3.xml"/></Relationships>
</file>

<file path=xl/drawings/_rels/drawing7.xml.rels><?xml version="1.0" encoding="UTF-8" standalone="yes"?>
<Relationships xmlns="http://schemas.openxmlformats.org/package/2006/relationships"><Relationship Id="rId3" Type="http://schemas.openxmlformats.org/officeDocument/2006/relationships/hyperlink" Target="#MEASURE_mapa!A1"/><Relationship Id="rId7" Type="http://schemas.openxmlformats.org/officeDocument/2006/relationships/image" Target="../media/image8.tmp"/><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24"/><Relationship Id="rId4" Type="http://schemas.openxmlformats.org/officeDocument/2006/relationships/hyperlink" Target="#DEFINE_mapa!A1"/></Relationships>
</file>

<file path=xl/drawings/_rels/drawing8.xml.rels><?xml version="1.0" encoding="UTF-8" standalone="yes"?>
<Relationships xmlns="http://schemas.openxmlformats.org/package/2006/relationships"><Relationship Id="rId8" Type="http://schemas.openxmlformats.org/officeDocument/2006/relationships/image" Target="../media/image10.png"/><Relationship Id="rId3" Type="http://schemas.openxmlformats.org/officeDocument/2006/relationships/hyperlink" Target="#MEASURE_mapa!A1"/><Relationship Id="rId7" Type="http://schemas.openxmlformats.org/officeDocument/2006/relationships/image" Target="../media/image9.emf"/><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35"/><Relationship Id="rId10" Type="http://schemas.openxmlformats.org/officeDocument/2006/relationships/image" Target="../media/image12.png"/><Relationship Id="rId4" Type="http://schemas.openxmlformats.org/officeDocument/2006/relationships/hyperlink" Target="#DEFINE_mapa!A1"/><Relationship Id="rId9" Type="http://schemas.openxmlformats.org/officeDocument/2006/relationships/image" Target="../media/image11.png"/></Relationships>
</file>

<file path=xl/drawings/_rels/drawing9.xml.rels><?xml version="1.0" encoding="UTF-8" standalone="yes"?>
<Relationships xmlns="http://schemas.openxmlformats.org/package/2006/relationships"><Relationship Id="rId8" Type="http://schemas.openxmlformats.org/officeDocument/2006/relationships/image" Target="../media/image14.emf"/><Relationship Id="rId3" Type="http://schemas.openxmlformats.org/officeDocument/2006/relationships/hyperlink" Target="#MEASURE_mapa!A1"/><Relationship Id="rId7" Type="http://schemas.openxmlformats.org/officeDocument/2006/relationships/image" Target="../media/image13.emf"/><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46"/><Relationship Id="rId4" Type="http://schemas.openxmlformats.org/officeDocument/2006/relationships/hyperlink" Target="#DEFINE_mapa!A1"/></Relationships>
</file>

<file path=xl/drawings/_rels/drawing10.xml.rels><?xml version="1.0" encoding="UTF-8" standalone="yes"?>
<Relationships xmlns="http://schemas.openxmlformats.org/package/2006/relationships"><Relationship Id="rId8" Type="http://schemas.openxmlformats.org/officeDocument/2006/relationships/chart" Target="../charts/chart7.xml"/><Relationship Id="rId3" Type="http://schemas.openxmlformats.org/officeDocument/2006/relationships/hyperlink" Target="#MEASURE_mapa!A1"/><Relationship Id="rId7" Type="http://schemas.openxmlformats.org/officeDocument/2006/relationships/chart" Target="../charts/chart6.xml"/><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57"/><Relationship Id="rId4" Type="http://schemas.openxmlformats.org/officeDocument/2006/relationships/hyperlink" Target="#DEFINE_mapa!A1"/></Relationships>
</file>

<file path=xl/drawings/_rels/drawing11.xml.rels><?xml version="1.0" encoding="UTF-8" standalone="yes"?>
<Relationships xmlns="http://schemas.openxmlformats.org/package/2006/relationships"><Relationship Id="rId3" Type="http://schemas.openxmlformats.org/officeDocument/2006/relationships/hyperlink" Target="#MEASURE_mapa!A1"/><Relationship Id="rId7" Type="http://schemas.openxmlformats.org/officeDocument/2006/relationships/image" Target="../media/image15.png"/><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68"/><Relationship Id="rId4" Type="http://schemas.openxmlformats.org/officeDocument/2006/relationships/hyperlink" Target="#DEFINE_mapa!A1"/></Relationships>
</file>

<file path=xl/drawings/_rels/drawing12.xml.rels><?xml version="1.0" encoding="UTF-8" standalone="yes"?>
<Relationships xmlns="http://schemas.openxmlformats.org/package/2006/relationships"><Relationship Id="rId3" Type="http://schemas.openxmlformats.org/officeDocument/2006/relationships/hyperlink" Target="#MEASURE_mapa!A1"/><Relationship Id="rId7" Type="http://schemas.openxmlformats.org/officeDocument/2006/relationships/image" Target="../media/image16.tmp"/><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79"/><Relationship Id="rId4" Type="http://schemas.openxmlformats.org/officeDocument/2006/relationships/hyperlink" Target="#DEFINE_mapa!A1"/></Relationships>
</file>

<file path=xl/drawings/_rels/drawing13.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91"/><Relationship Id="rId4" Type="http://schemas.openxmlformats.org/officeDocument/2006/relationships/hyperlink" Target="#DEFINE_mapa!A1"/></Relationships>
</file>

<file path=xl/drawings/_rels/drawing14.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102"/><Relationship Id="rId4" Type="http://schemas.openxmlformats.org/officeDocument/2006/relationships/hyperlink" Target="#DEFINE_mapa!A1"/></Relationships>
</file>

<file path=xl/drawings/_rels/drawing15.xml.rels><?xml version="1.0" encoding="UTF-8" standalone="yes"?>
<Relationships xmlns="http://schemas.openxmlformats.org/package/2006/relationships"><Relationship Id="rId8" Type="http://schemas.openxmlformats.org/officeDocument/2006/relationships/image" Target="../media/image18.png"/><Relationship Id="rId3" Type="http://schemas.openxmlformats.org/officeDocument/2006/relationships/hyperlink" Target="#MEASURE_mapa!A1"/><Relationship Id="rId7" Type="http://schemas.openxmlformats.org/officeDocument/2006/relationships/image" Target="../media/image17.png"/><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112"/><Relationship Id="rId4" Type="http://schemas.openxmlformats.org/officeDocument/2006/relationships/hyperlink" Target="#DEFINE_mapa!A1"/></Relationships>
</file>

<file path=xl/drawings/_rels/drawing16.xml.rels><?xml version="1.0" encoding="UTF-8" standalone="yes"?>
<Relationships xmlns="http://schemas.openxmlformats.org/package/2006/relationships"><Relationship Id="rId8" Type="http://schemas.microsoft.com/office/2007/relationships/hdphoto" Target="../media/hdphoto4.wdp"/><Relationship Id="rId3" Type="http://schemas.openxmlformats.org/officeDocument/2006/relationships/hyperlink" Target="#MEASURE_mapa!A1"/><Relationship Id="rId7" Type="http://schemas.openxmlformats.org/officeDocument/2006/relationships/image" Target="../media/image19.png"/><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image" Target="../media/image3.emf"/><Relationship Id="rId5" Type="http://schemas.openxmlformats.org/officeDocument/2006/relationships/hyperlink" Target="#DEFINE_mapa!A123"/><Relationship Id="rId10" Type="http://schemas.openxmlformats.org/officeDocument/2006/relationships/chart" Target="../charts/chart8.xml"/><Relationship Id="rId4" Type="http://schemas.openxmlformats.org/officeDocument/2006/relationships/hyperlink" Target="#DEFINE_mapa!A1"/><Relationship Id="rId9" Type="http://schemas.openxmlformats.org/officeDocument/2006/relationships/hyperlink" Target="#ANALYZE_mapa!A1"/></Relationships>
</file>

<file path=xl/drawings/_rels/drawing17.xml.rels><?xml version="1.0" encoding="UTF-8" standalone="yes"?>
<Relationships xmlns="http://schemas.openxmlformats.org/package/2006/relationships"><Relationship Id="rId8" Type="http://schemas.openxmlformats.org/officeDocument/2006/relationships/hyperlink" Target="#MEASURE_coleta!A1"/><Relationship Id="rId13" Type="http://schemas.openxmlformats.org/officeDocument/2006/relationships/hyperlink" Target="#Capa!A1"/><Relationship Id="rId3" Type="http://schemas.openxmlformats.org/officeDocument/2006/relationships/hyperlink" Target="#DEFINE_mapa!A1"/><Relationship Id="rId7" Type="http://schemas.openxmlformats.org/officeDocument/2006/relationships/hyperlink" Target="#MEASURE_estratificacao!A1"/><Relationship Id="rId12" Type="http://schemas.openxmlformats.org/officeDocument/2006/relationships/hyperlink" Target="#MEASURE_alcance!A1"/><Relationship Id="rId17" Type="http://schemas.openxmlformats.org/officeDocument/2006/relationships/image" Target="../media/image7.png"/><Relationship Id="rId2" Type="http://schemas.openxmlformats.org/officeDocument/2006/relationships/hyperlink" Target="#IMPROVE_mapa!A1"/><Relationship Id="rId16" Type="http://schemas.openxmlformats.org/officeDocument/2006/relationships/hyperlink" Target="#ACOMPANHAMENTO!A1"/><Relationship Id="rId1" Type="http://schemas.openxmlformats.org/officeDocument/2006/relationships/hyperlink" Target="#CONTROL_mapa!A1"/><Relationship Id="rId6" Type="http://schemas.openxmlformats.org/officeDocument/2006/relationships/hyperlink" Target="#ANALYZE_mapa!A1"/><Relationship Id="rId11" Type="http://schemas.openxmlformats.org/officeDocument/2006/relationships/hyperlink" Target="#MEASURE_metas!A1"/><Relationship Id="rId5" Type="http://schemas.openxmlformats.org/officeDocument/2006/relationships/hyperlink" Target="#MEASURE_confiabilidade!A1"/><Relationship Id="rId15" Type="http://schemas.microsoft.com/office/2007/relationships/hdphoto" Target="../media/hdphoto3.wdp"/><Relationship Id="rId10" Type="http://schemas.openxmlformats.org/officeDocument/2006/relationships/hyperlink" Target="#MEASURE_historico!A1"/><Relationship Id="rId4" Type="http://schemas.openxmlformats.org/officeDocument/2006/relationships/hyperlink" Target="#MEASURE_mapa!A1"/><Relationship Id="rId9" Type="http://schemas.openxmlformats.org/officeDocument/2006/relationships/hyperlink" Target="#MEASURE_focos!A1"/><Relationship Id="rId14" Type="http://schemas.openxmlformats.org/officeDocument/2006/relationships/image" Target="../media/image5.png"/></Relationships>
</file>

<file path=xl/drawings/_rels/drawing18.xml.rels><?xml version="1.0" encoding="UTF-8" standalone="yes"?>
<Relationships xmlns="http://schemas.openxmlformats.org/package/2006/relationships"><Relationship Id="rId8" Type="http://schemas.openxmlformats.org/officeDocument/2006/relationships/chart" Target="../charts/chart9.xml"/><Relationship Id="rId3" Type="http://schemas.openxmlformats.org/officeDocument/2006/relationships/hyperlink" Target="#MEASURE_mapa!A13"/><Relationship Id="rId7" Type="http://schemas.openxmlformats.org/officeDocument/2006/relationships/image" Target="../media/image18.png"/><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s>
</file>

<file path=xl/drawings/_rels/drawing19.xml.rels><?xml version="1.0" encoding="UTF-8" standalone="yes"?>
<Relationships xmlns="http://schemas.openxmlformats.org/package/2006/relationships"><Relationship Id="rId8" Type="http://schemas.openxmlformats.org/officeDocument/2006/relationships/image" Target="../media/image10.png"/><Relationship Id="rId3" Type="http://schemas.openxmlformats.org/officeDocument/2006/relationships/hyperlink" Target="#MEASURE_mapa!A25"/><Relationship Id="rId7" Type="http://schemas.openxmlformats.org/officeDocument/2006/relationships/image" Target="../media/image9.emf"/><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 Id="rId9" Type="http://schemas.openxmlformats.org/officeDocument/2006/relationships/image" Target="../media/image11.png"/></Relationships>
</file>

<file path=xl/drawings/_rels/drawing20.xml.rels><?xml version="1.0" encoding="UTF-8" standalone="yes"?>
<Relationships xmlns="http://schemas.openxmlformats.org/package/2006/relationships"><Relationship Id="rId3" Type="http://schemas.openxmlformats.org/officeDocument/2006/relationships/hyperlink" Target="#MEASURE_mapa!A37"/><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s>
</file>

<file path=xl/drawings/_rels/drawing21.xml.rels><?xml version="1.0" encoding="UTF-8" standalone="yes"?>
<Relationships xmlns="http://schemas.openxmlformats.org/package/2006/relationships"><Relationship Id="rId8" Type="http://schemas.openxmlformats.org/officeDocument/2006/relationships/image" Target="../media/image21.emf"/><Relationship Id="rId13" Type="http://schemas.openxmlformats.org/officeDocument/2006/relationships/image" Target="../media/image26.emf"/><Relationship Id="rId3" Type="http://schemas.openxmlformats.org/officeDocument/2006/relationships/hyperlink" Target="#MEASURE_mapa!A49"/><Relationship Id="rId7" Type="http://schemas.openxmlformats.org/officeDocument/2006/relationships/image" Target="../media/image20.emf"/><Relationship Id="rId12" Type="http://schemas.openxmlformats.org/officeDocument/2006/relationships/image" Target="../media/image25.emf"/><Relationship Id="rId2" Type="http://schemas.openxmlformats.org/officeDocument/2006/relationships/hyperlink" Target="#IMPROVE_mapa!A1"/><Relationship Id="rId16" Type="http://schemas.openxmlformats.org/officeDocument/2006/relationships/image" Target="../media/image29.emf"/><Relationship Id="rId1" Type="http://schemas.openxmlformats.org/officeDocument/2006/relationships/hyperlink" Target="#CONTROL_mapa!A1"/><Relationship Id="rId6" Type="http://schemas.openxmlformats.org/officeDocument/2006/relationships/hyperlink" Target="#ANALYZE_mapa!A1"/><Relationship Id="rId11" Type="http://schemas.openxmlformats.org/officeDocument/2006/relationships/image" Target="../media/image24.emf"/><Relationship Id="rId5" Type="http://schemas.openxmlformats.org/officeDocument/2006/relationships/hyperlink" Target="#MEASURE_mapa!A1"/><Relationship Id="rId15" Type="http://schemas.openxmlformats.org/officeDocument/2006/relationships/image" Target="../media/image28.emf"/><Relationship Id="rId10" Type="http://schemas.openxmlformats.org/officeDocument/2006/relationships/image" Target="../media/image23.emf"/><Relationship Id="rId4" Type="http://schemas.openxmlformats.org/officeDocument/2006/relationships/hyperlink" Target="#DEFINE_mapa!A1"/><Relationship Id="rId9" Type="http://schemas.openxmlformats.org/officeDocument/2006/relationships/image" Target="../media/image22.emf"/><Relationship Id="rId14" Type="http://schemas.openxmlformats.org/officeDocument/2006/relationships/image" Target="../media/image27.emf"/></Relationships>
</file>

<file path=xl/drawings/_rels/drawing22.xml.rels><?xml version="1.0" encoding="UTF-8" standalone="yes"?>
<Relationships xmlns="http://schemas.openxmlformats.org/package/2006/relationships"><Relationship Id="rId8" Type="http://schemas.openxmlformats.org/officeDocument/2006/relationships/image" Target="../media/image31.emf"/><Relationship Id="rId13" Type="http://schemas.openxmlformats.org/officeDocument/2006/relationships/image" Target="../media/image36.emf"/><Relationship Id="rId3" Type="http://schemas.openxmlformats.org/officeDocument/2006/relationships/hyperlink" Target="#MEASURE_mapa!A61"/><Relationship Id="rId7" Type="http://schemas.openxmlformats.org/officeDocument/2006/relationships/image" Target="../media/image30.emf"/><Relationship Id="rId12" Type="http://schemas.openxmlformats.org/officeDocument/2006/relationships/image" Target="../media/image35.emf"/><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11" Type="http://schemas.openxmlformats.org/officeDocument/2006/relationships/image" Target="../media/image34.emf"/><Relationship Id="rId5" Type="http://schemas.openxmlformats.org/officeDocument/2006/relationships/hyperlink" Target="#MEASURE_mapa!A1"/><Relationship Id="rId15" Type="http://schemas.openxmlformats.org/officeDocument/2006/relationships/image" Target="../media/image38.emf"/><Relationship Id="rId10" Type="http://schemas.openxmlformats.org/officeDocument/2006/relationships/image" Target="../media/image33.emf"/><Relationship Id="rId4" Type="http://schemas.openxmlformats.org/officeDocument/2006/relationships/hyperlink" Target="#DEFINE_mapa!A1"/><Relationship Id="rId9" Type="http://schemas.openxmlformats.org/officeDocument/2006/relationships/image" Target="../media/image32.emf"/><Relationship Id="rId14" Type="http://schemas.openxmlformats.org/officeDocument/2006/relationships/image" Target="../media/image37.emf"/></Relationships>
</file>

<file path=xl/drawings/_rels/drawing23.xml.rels><?xml version="1.0" encoding="UTF-8" standalone="yes"?>
<Relationships xmlns="http://schemas.openxmlformats.org/package/2006/relationships"><Relationship Id="rId3" Type="http://schemas.openxmlformats.org/officeDocument/2006/relationships/hyperlink" Target="#MEASURE_mapa!A73"/><Relationship Id="rId7" Type="http://schemas.openxmlformats.org/officeDocument/2006/relationships/image" Target="../media/image39.emf"/><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s>
</file>

<file path=xl/drawings/_rels/drawing24.xml.rels><?xml version="1.0" encoding="UTF-8" standalone="yes"?>
<Relationships xmlns="http://schemas.openxmlformats.org/package/2006/relationships"><Relationship Id="rId8" Type="http://schemas.openxmlformats.org/officeDocument/2006/relationships/diagramLayout" Target="../diagrams/layout1.xml"/><Relationship Id="rId3" Type="http://schemas.openxmlformats.org/officeDocument/2006/relationships/hyperlink" Target="#MEASURE_mapa!A85"/><Relationship Id="rId7" Type="http://schemas.openxmlformats.org/officeDocument/2006/relationships/diagramData" Target="../diagrams/data1.xml"/><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11" Type="http://schemas.microsoft.com/office/2007/relationships/diagramDrawing" Target="../diagrams/drawing1.xml"/><Relationship Id="rId5" Type="http://schemas.openxmlformats.org/officeDocument/2006/relationships/hyperlink" Target="#MEASURE_mapa!A1"/><Relationship Id="rId10" Type="http://schemas.openxmlformats.org/officeDocument/2006/relationships/diagramColors" Target="../diagrams/colors1.xml"/><Relationship Id="rId4" Type="http://schemas.openxmlformats.org/officeDocument/2006/relationships/hyperlink" Target="#DEFINE_mapa!A1"/><Relationship Id="rId9" Type="http://schemas.openxmlformats.org/officeDocument/2006/relationships/diagramQuickStyle" Target="../diagrams/quickStyle1.xml"/></Relationships>
</file>

<file path=xl/drawings/_rels/drawing25.xml.rels><?xml version="1.0" encoding="UTF-8" standalone="yes"?>
<Relationships xmlns="http://schemas.openxmlformats.org/package/2006/relationships"><Relationship Id="rId8" Type="http://schemas.openxmlformats.org/officeDocument/2006/relationships/hyperlink" Target="#ANALYZE_revisar!A1"/><Relationship Id="rId13" Type="http://schemas.openxmlformats.org/officeDocument/2006/relationships/image" Target="../media/image5.png"/><Relationship Id="rId3" Type="http://schemas.openxmlformats.org/officeDocument/2006/relationships/hyperlink" Target="#MEASURE_mapa!A1"/><Relationship Id="rId7" Type="http://schemas.openxmlformats.org/officeDocument/2006/relationships/hyperlink" Target="#ANALYZE_potenciais!A1"/><Relationship Id="rId12" Type="http://schemas.openxmlformats.org/officeDocument/2006/relationships/hyperlink" Target="#Capa!A1"/><Relationship Id="rId2" Type="http://schemas.openxmlformats.org/officeDocument/2006/relationships/hyperlink" Target="#IMPROVE_mapa!A1"/><Relationship Id="rId16" Type="http://schemas.openxmlformats.org/officeDocument/2006/relationships/image" Target="../media/image7.png"/><Relationship Id="rId1" Type="http://schemas.openxmlformats.org/officeDocument/2006/relationships/hyperlink" Target="#CONTROL_mapa!A1"/><Relationship Id="rId6" Type="http://schemas.openxmlformats.org/officeDocument/2006/relationships/hyperlink" Target="#ANALYZE_processo!A1"/><Relationship Id="rId11" Type="http://schemas.openxmlformats.org/officeDocument/2006/relationships/hyperlink" Target="#ANALYZE_causas!A1"/><Relationship Id="rId5" Type="http://schemas.openxmlformats.org/officeDocument/2006/relationships/hyperlink" Target="#ANALYZE_mapa!A1"/><Relationship Id="rId15" Type="http://schemas.openxmlformats.org/officeDocument/2006/relationships/hyperlink" Target="#ACOMPANHAMENTO!A1"/><Relationship Id="rId10" Type="http://schemas.openxmlformats.org/officeDocument/2006/relationships/hyperlink" Target="#ANALYZE_quantificacao!A1"/><Relationship Id="rId4" Type="http://schemas.openxmlformats.org/officeDocument/2006/relationships/hyperlink" Target="#DEFINE_mapa!A1"/><Relationship Id="rId9" Type="http://schemas.openxmlformats.org/officeDocument/2006/relationships/hyperlink" Target="#ANALYZE_priorizacao!A1"/><Relationship Id="rId14" Type="http://schemas.microsoft.com/office/2007/relationships/hdphoto" Target="../media/hdphoto3.wdp"/></Relationships>
</file>

<file path=xl/drawings/_rels/drawing26.xml.rels><?xml version="1.0" encoding="UTF-8" standalone="yes"?>
<Relationships xmlns="http://schemas.openxmlformats.org/package/2006/relationships"><Relationship Id="rId3" Type="http://schemas.openxmlformats.org/officeDocument/2006/relationships/hyperlink" Target="#ANALYZE_mapa!A12"/><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s>
</file>

<file path=xl/drawings/_rels/drawing27.xml.rels><?xml version="1.0" encoding="UTF-8" standalone="yes"?>
<Relationships xmlns="http://schemas.openxmlformats.org/package/2006/relationships"><Relationship Id="rId3" Type="http://schemas.openxmlformats.org/officeDocument/2006/relationships/hyperlink" Target="#ANALYZE_mapa!A24"/><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s>
</file>

<file path=xl/drawings/_rels/drawing28.xml.rels><?xml version="1.0" encoding="UTF-8" standalone="yes"?>
<Relationships xmlns="http://schemas.openxmlformats.org/package/2006/relationships"><Relationship Id="rId3" Type="http://schemas.openxmlformats.org/officeDocument/2006/relationships/hyperlink" Target="#ANALYZE_mapa!A36"/><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s>
</file>

<file path=xl/drawings/_rels/drawing29.xml.rels><?xml version="1.0" encoding="UTF-8" standalone="yes"?>
<Relationships xmlns="http://schemas.openxmlformats.org/package/2006/relationships"><Relationship Id="rId3" Type="http://schemas.openxmlformats.org/officeDocument/2006/relationships/hyperlink" Target="#ANALYZE_mapa!A48"/><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s>
</file>

<file path=xl/drawings/_rels/drawing30.xml.rels><?xml version="1.0" encoding="UTF-8" standalone="yes"?>
<Relationships xmlns="http://schemas.openxmlformats.org/package/2006/relationships"><Relationship Id="rId8" Type="http://schemas.openxmlformats.org/officeDocument/2006/relationships/image" Target="../media/image40.png"/><Relationship Id="rId3" Type="http://schemas.openxmlformats.org/officeDocument/2006/relationships/hyperlink" Target="#ANALYZE_mapa!A60"/><Relationship Id="rId7" Type="http://schemas.openxmlformats.org/officeDocument/2006/relationships/hyperlink" Target="#ANALYZE_anexo!A1"/><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 Id="rId9" Type="http://schemas.microsoft.com/office/2007/relationships/hdphoto" Target="../media/hdphoto5.wdp"/></Relationships>
</file>

<file path=xl/drawings/_rels/drawing31.xml.rels><?xml version="1.0" encoding="UTF-8" standalone="yes"?>
<Relationships xmlns="http://schemas.openxmlformats.org/package/2006/relationships"><Relationship Id="rId3" Type="http://schemas.openxmlformats.org/officeDocument/2006/relationships/hyperlink" Target="#ANALYZE_quantificacao!A12"/><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s>
</file>

<file path=xl/drawings/_rels/drawing32.xml.rels><?xml version="1.0" encoding="UTF-8" standalone="yes"?>
<Relationships xmlns="http://schemas.openxmlformats.org/package/2006/relationships"><Relationship Id="rId3" Type="http://schemas.openxmlformats.org/officeDocument/2006/relationships/hyperlink" Target="#ANALYZE_mapa!A72"/><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s>
</file>

<file path=xl/drawings/_rels/drawing33.xml.rels><?xml version="1.0" encoding="UTF-8" standalone="yes"?>
<Relationships xmlns="http://schemas.openxmlformats.org/package/2006/relationships"><Relationship Id="rId8" Type="http://schemas.openxmlformats.org/officeDocument/2006/relationships/hyperlink" Target="#IMPROVE_teste!A1"/><Relationship Id="rId13" Type="http://schemas.openxmlformats.org/officeDocument/2006/relationships/hyperlink" Target="#ANALYZE_mapa!A1"/><Relationship Id="rId18" Type="http://schemas.openxmlformats.org/officeDocument/2006/relationships/image" Target="../media/image7.png"/><Relationship Id="rId3" Type="http://schemas.openxmlformats.org/officeDocument/2006/relationships/hyperlink" Target="#DEFINE_mapa!A1"/><Relationship Id="rId7" Type="http://schemas.openxmlformats.org/officeDocument/2006/relationships/hyperlink" Target="#IMPROVE_risco!A1"/><Relationship Id="rId12" Type="http://schemas.openxmlformats.org/officeDocument/2006/relationships/hyperlink" Target="#IMPROVE_alcance!A1"/><Relationship Id="rId17" Type="http://schemas.openxmlformats.org/officeDocument/2006/relationships/hyperlink" Target="#ACOMPANHAMENTO!A1"/><Relationship Id="rId2" Type="http://schemas.openxmlformats.org/officeDocument/2006/relationships/hyperlink" Target="#MEASURE_mapa!A1"/><Relationship Id="rId16" Type="http://schemas.microsoft.com/office/2007/relationships/hdphoto" Target="../media/hdphoto3.wdp"/><Relationship Id="rId1" Type="http://schemas.openxmlformats.org/officeDocument/2006/relationships/hyperlink" Target="#CONTROL_mapa!A1"/><Relationship Id="rId6" Type="http://schemas.openxmlformats.org/officeDocument/2006/relationships/hyperlink" Target="#IMPROVE_solucoes!A1"/><Relationship Id="rId11" Type="http://schemas.openxmlformats.org/officeDocument/2006/relationships/hyperlink" Target="#IMPROVE_implementacao!A1"/><Relationship Id="rId5" Type="http://schemas.openxmlformats.org/officeDocument/2006/relationships/hyperlink" Target="#IMPROVE_priorizacao!A1"/><Relationship Id="rId15" Type="http://schemas.openxmlformats.org/officeDocument/2006/relationships/image" Target="../media/image5.png"/><Relationship Id="rId10" Type="http://schemas.openxmlformats.org/officeDocument/2006/relationships/hyperlink" Target="#IMPROVE_plano!A1"/><Relationship Id="rId4" Type="http://schemas.openxmlformats.org/officeDocument/2006/relationships/hyperlink" Target="#IMPROVE_mapa!A1"/><Relationship Id="rId9" Type="http://schemas.openxmlformats.org/officeDocument/2006/relationships/hyperlink" Target="#IMPROVE_resultados!A1"/><Relationship Id="rId14" Type="http://schemas.openxmlformats.org/officeDocument/2006/relationships/hyperlink" Target="#Capa!A1"/></Relationships>
</file>

<file path=xl/drawings/_rels/drawing34.xml.rels><?xml version="1.0" encoding="UTF-8" standalone="yes"?>
<Relationships xmlns="http://schemas.openxmlformats.org/package/2006/relationships"><Relationship Id="rId3" Type="http://schemas.openxmlformats.org/officeDocument/2006/relationships/hyperlink" Target="#DEFINE_mapa!A1"/><Relationship Id="rId2" Type="http://schemas.openxmlformats.org/officeDocument/2006/relationships/hyperlink" Target="#IMPROVE_mapa!A13"/><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s>
</file>

<file path=xl/drawings/_rels/drawing35.xml.rels><?xml version="1.0" encoding="UTF-8" standalone="yes"?>
<Relationships xmlns="http://schemas.openxmlformats.org/package/2006/relationships"><Relationship Id="rId3" Type="http://schemas.openxmlformats.org/officeDocument/2006/relationships/hyperlink" Target="#DEFINE_mapa!A1"/><Relationship Id="rId2" Type="http://schemas.openxmlformats.org/officeDocument/2006/relationships/hyperlink" Target="#IMPROVE_mapa!A25"/><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s>
</file>

<file path=xl/drawings/_rels/drawing36.xml.rels><?xml version="1.0" encoding="UTF-8" standalone="yes"?>
<Relationships xmlns="http://schemas.openxmlformats.org/package/2006/relationships"><Relationship Id="rId3" Type="http://schemas.openxmlformats.org/officeDocument/2006/relationships/hyperlink" Target="#DEFINE_mapa!A1"/><Relationship Id="rId2" Type="http://schemas.openxmlformats.org/officeDocument/2006/relationships/hyperlink" Target="#IMPROVE_mapa!A37"/><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s>
</file>

<file path=xl/drawings/_rels/drawing37.xml.rels><?xml version="1.0" encoding="UTF-8" standalone="yes"?>
<Relationships xmlns="http://schemas.openxmlformats.org/package/2006/relationships"><Relationship Id="rId3" Type="http://schemas.openxmlformats.org/officeDocument/2006/relationships/hyperlink" Target="#DEFINE_mapa!A1"/><Relationship Id="rId2" Type="http://schemas.openxmlformats.org/officeDocument/2006/relationships/hyperlink" Target="#IMPROVE_mapa!A6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s>
</file>

<file path=xl/drawings/_rels/drawing38.xml.rels><?xml version="1.0" encoding="UTF-8" standalone="yes"?>
<Relationships xmlns="http://schemas.openxmlformats.org/package/2006/relationships"><Relationship Id="rId8" Type="http://schemas.openxmlformats.org/officeDocument/2006/relationships/image" Target="../media/image41.png"/><Relationship Id="rId3" Type="http://schemas.openxmlformats.org/officeDocument/2006/relationships/hyperlink" Target="#DEFINE_mapa!A1"/><Relationship Id="rId7" Type="http://schemas.openxmlformats.org/officeDocument/2006/relationships/hyperlink" Target="#IMPROVE_anexo1!A1"/><Relationship Id="rId2" Type="http://schemas.openxmlformats.org/officeDocument/2006/relationships/hyperlink" Target="#IMPROVE_mapa!A49"/><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 Id="rId9" Type="http://schemas.microsoft.com/office/2007/relationships/hdphoto" Target="../media/hdphoto6.wdp"/></Relationships>
</file>

<file path=xl/drawings/_rels/drawing39.xml.rels><?xml version="1.0" encoding="UTF-8" standalone="yes"?>
<Relationships xmlns="http://schemas.openxmlformats.org/package/2006/relationships"><Relationship Id="rId3" Type="http://schemas.openxmlformats.org/officeDocument/2006/relationships/hyperlink" Target="#DEFINE_mapa!A1"/><Relationship Id="rId2" Type="http://schemas.openxmlformats.org/officeDocument/2006/relationships/hyperlink" Target="#IMPROVE_resultados!A25"/><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s>
</file>

<file path=xl/drawings/_rels/drawing40.xml.rels><?xml version="1.0" encoding="UTF-8" standalone="yes"?>
<Relationships xmlns="http://schemas.openxmlformats.org/package/2006/relationships"><Relationship Id="rId3" Type="http://schemas.openxmlformats.org/officeDocument/2006/relationships/hyperlink" Target="#DEFINE_mapa!A1"/><Relationship Id="rId2" Type="http://schemas.openxmlformats.org/officeDocument/2006/relationships/hyperlink" Target="#IMPROVE_mapa!A73"/><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s>
</file>

<file path=xl/drawings/_rels/drawing41.xml.rels><?xml version="1.0" encoding="UTF-8" standalone="yes"?>
<Relationships xmlns="http://schemas.openxmlformats.org/package/2006/relationships"><Relationship Id="rId8" Type="http://schemas.openxmlformats.org/officeDocument/2006/relationships/image" Target="../media/image41.png"/><Relationship Id="rId3" Type="http://schemas.openxmlformats.org/officeDocument/2006/relationships/hyperlink" Target="#DEFINE_mapa!A1"/><Relationship Id="rId7" Type="http://schemas.openxmlformats.org/officeDocument/2006/relationships/hyperlink" Target="#IMPROVE_anexo!A1"/><Relationship Id="rId2" Type="http://schemas.openxmlformats.org/officeDocument/2006/relationships/hyperlink" Target="#IMPROVE_mapa!A85"/><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 Id="rId9" Type="http://schemas.microsoft.com/office/2007/relationships/hdphoto" Target="../media/hdphoto6.wdp"/></Relationships>
</file>

<file path=xl/drawings/_rels/drawing42.xml.rels><?xml version="1.0" encoding="UTF-8" standalone="yes"?>
<Relationships xmlns="http://schemas.openxmlformats.org/package/2006/relationships"><Relationship Id="rId3" Type="http://schemas.openxmlformats.org/officeDocument/2006/relationships/hyperlink" Target="#DEFINE_mapa!A1"/><Relationship Id="rId2" Type="http://schemas.openxmlformats.org/officeDocument/2006/relationships/hyperlink" Target="#IMPROVE_implementacao!A25"/><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s>
</file>

<file path=xl/drawings/_rels/drawing43.xml.rels><?xml version="1.0" encoding="UTF-8" standalone="yes"?>
<Relationships xmlns="http://schemas.openxmlformats.org/package/2006/relationships"><Relationship Id="rId3" Type="http://schemas.openxmlformats.org/officeDocument/2006/relationships/hyperlink" Target="#DEFINE_mapa!A1"/><Relationship Id="rId2" Type="http://schemas.openxmlformats.org/officeDocument/2006/relationships/hyperlink" Target="#IMPROVE_mapa!A97"/><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s>
</file>

<file path=xl/drawings/_rels/drawing44.xml.rels><?xml version="1.0" encoding="UTF-8" standalone="yes"?>
<Relationships xmlns="http://schemas.openxmlformats.org/package/2006/relationships"><Relationship Id="rId8" Type="http://schemas.openxmlformats.org/officeDocument/2006/relationships/hyperlink" Target="#CONTROL_treinamento!A1"/><Relationship Id="rId13" Type="http://schemas.openxmlformats.org/officeDocument/2006/relationships/hyperlink" Target="#Capa!A1"/><Relationship Id="rId3" Type="http://schemas.openxmlformats.org/officeDocument/2006/relationships/hyperlink" Target="#DEFINE_mapa!A1"/><Relationship Id="rId7" Type="http://schemas.openxmlformats.org/officeDocument/2006/relationships/hyperlink" Target="#CONTROL_padroes!A1"/><Relationship Id="rId12" Type="http://schemas.openxmlformats.org/officeDocument/2006/relationships/hyperlink" Target="#CONTROL_aprendizado!A1"/><Relationship Id="rId17" Type="http://schemas.openxmlformats.org/officeDocument/2006/relationships/image" Target="../media/image7.png"/><Relationship Id="rId2" Type="http://schemas.openxmlformats.org/officeDocument/2006/relationships/hyperlink" Target="#MEASURE_mapa!A1"/><Relationship Id="rId16" Type="http://schemas.openxmlformats.org/officeDocument/2006/relationships/hyperlink" Target="#ACOMPANHAMENTO!A1"/><Relationship Id="rId1" Type="http://schemas.openxmlformats.org/officeDocument/2006/relationships/hyperlink" Target="#IMPROVE_mapa!A1"/><Relationship Id="rId6" Type="http://schemas.openxmlformats.org/officeDocument/2006/relationships/hyperlink" Target="#CONTROL_alcance!A1"/><Relationship Id="rId11" Type="http://schemas.openxmlformats.org/officeDocument/2006/relationships/hyperlink" Target="#ANALYZE_mapa!A1"/><Relationship Id="rId5" Type="http://schemas.openxmlformats.org/officeDocument/2006/relationships/hyperlink" Target="#CONTROL_retorno!A1"/><Relationship Id="rId15" Type="http://schemas.microsoft.com/office/2007/relationships/hdphoto" Target="../media/hdphoto3.wdp"/><Relationship Id="rId10" Type="http://schemas.openxmlformats.org/officeDocument/2006/relationships/hyperlink" Target="#CONTROL_acompanhamento!A1"/><Relationship Id="rId4" Type="http://schemas.openxmlformats.org/officeDocument/2006/relationships/hyperlink" Target="#CONTROL_mapa!A1"/><Relationship Id="rId9" Type="http://schemas.openxmlformats.org/officeDocument/2006/relationships/hyperlink" Target="#CONTROL_variaveis!A1"/><Relationship Id="rId14" Type="http://schemas.openxmlformats.org/officeDocument/2006/relationships/image" Target="../media/image5.png"/></Relationships>
</file>

<file path=xl/drawings/_rels/drawing45.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DEFINE_mapa!A1"/><Relationship Id="rId1" Type="http://schemas.openxmlformats.org/officeDocument/2006/relationships/hyperlink" Target="#CONTROL_mapa!A13"/><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s>
</file>

<file path=xl/drawings/_rels/drawing46.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DEFINE_mapa!A1"/><Relationship Id="rId1" Type="http://schemas.openxmlformats.org/officeDocument/2006/relationships/hyperlink" Target="#CONTROL_mapa!A25"/><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s>
</file>

<file path=xl/drawings/_rels/drawing47.xml.rels><?xml version="1.0" encoding="UTF-8" standalone="yes"?>
<Relationships xmlns="http://schemas.openxmlformats.org/package/2006/relationships"><Relationship Id="rId8" Type="http://schemas.openxmlformats.org/officeDocument/2006/relationships/image" Target="../media/image41.png"/><Relationship Id="rId3" Type="http://schemas.openxmlformats.org/officeDocument/2006/relationships/hyperlink" Target="#MEASURE_mapa!A1"/><Relationship Id="rId7" Type="http://schemas.openxmlformats.org/officeDocument/2006/relationships/hyperlink" Target="#CONTROL_anexo!A1"/><Relationship Id="rId2" Type="http://schemas.openxmlformats.org/officeDocument/2006/relationships/hyperlink" Target="#DEFINE_mapa!A1"/><Relationship Id="rId1" Type="http://schemas.openxmlformats.org/officeDocument/2006/relationships/hyperlink" Target="#CONTROL_mapa!A37"/><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 Id="rId9" Type="http://schemas.microsoft.com/office/2007/relationships/hdphoto" Target="../media/hdphoto6.wdp"/></Relationships>
</file>

<file path=xl/drawings/_rels/drawing48.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DEFINE_mapa!A1"/><Relationship Id="rId1" Type="http://schemas.openxmlformats.org/officeDocument/2006/relationships/hyperlink" Target="#CONTROL_padroes!A12"/><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s>
</file>

<file path=xl/drawings/_rels/drawing49.xml.rels><?xml version="1.0" encoding="UTF-8" standalone="yes"?>
<Relationships xmlns="http://schemas.openxmlformats.org/package/2006/relationships"><Relationship Id="rId8" Type="http://schemas.openxmlformats.org/officeDocument/2006/relationships/image" Target="../media/image41.png"/><Relationship Id="rId3" Type="http://schemas.openxmlformats.org/officeDocument/2006/relationships/hyperlink" Target="#MEASURE_mapa!A1"/><Relationship Id="rId7" Type="http://schemas.openxmlformats.org/officeDocument/2006/relationships/hyperlink" Target="#CONTROL_anexo1!A1"/><Relationship Id="rId2" Type="http://schemas.openxmlformats.org/officeDocument/2006/relationships/hyperlink" Target="#DEFINE_mapa!A1"/><Relationship Id="rId1" Type="http://schemas.openxmlformats.org/officeDocument/2006/relationships/hyperlink" Target="#CONTROL_mapa!A49"/><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 Id="rId9" Type="http://schemas.microsoft.com/office/2007/relationships/hdphoto" Target="../media/hdphoto6.wdp"/></Relationships>
</file>

<file path=xl/drawings/_rels/drawing50.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DEFINE_mapa!A1"/><Relationship Id="rId1" Type="http://schemas.openxmlformats.org/officeDocument/2006/relationships/hyperlink" Target="#CONTROL_treinamento!A12"/><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s>
</file>

<file path=xl/drawings/_rels/drawing51.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DEFINE_mapa!A1"/><Relationship Id="rId1" Type="http://schemas.openxmlformats.org/officeDocument/2006/relationships/hyperlink" Target="#CONTROL_mapa!A61"/><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s>
</file>

<file path=xl/drawings/_rels/drawing52.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DEFINE_mapa!A1"/><Relationship Id="rId1" Type="http://schemas.openxmlformats.org/officeDocument/2006/relationships/hyperlink" Target="#CONTROL_mapa!A73"/><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s>
</file>

<file path=xl/drawings/_rels/drawing53.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DEFINE_mapa!A1"/><Relationship Id="rId1" Type="http://schemas.openxmlformats.org/officeDocument/2006/relationships/hyperlink" Target="#CONTROL_mapa!A85"/><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s>
</file>

<file path=xl/drawings/_rels/drawing54.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DEFINE_mapa!A1"/><Relationship Id="rId1" Type="http://schemas.openxmlformats.org/officeDocument/2006/relationships/hyperlink" Target="#CONTROL_mapa!A97"/><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s>
</file>

<file path=xl/drawings/_rels/drawing55.xml.rels><?xml version="1.0" encoding="UTF-8" standalone="yes"?>
<Relationships xmlns="http://schemas.openxmlformats.org/package/2006/relationships"><Relationship Id="rId8" Type="http://schemas.openxmlformats.org/officeDocument/2006/relationships/chart" Target="../charts/chart12.xml"/><Relationship Id="rId13" Type="http://schemas.openxmlformats.org/officeDocument/2006/relationships/image" Target="../media/image5.png"/><Relationship Id="rId3" Type="http://schemas.openxmlformats.org/officeDocument/2006/relationships/hyperlink" Target="#ANALYZE_mapa!A1"/><Relationship Id="rId7" Type="http://schemas.openxmlformats.org/officeDocument/2006/relationships/chart" Target="../charts/chart11.xml"/><Relationship Id="rId12" Type="http://schemas.openxmlformats.org/officeDocument/2006/relationships/hyperlink" Target="#Capa!A1"/><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chart" Target="../charts/chart10.xml"/><Relationship Id="rId11" Type="http://schemas.openxmlformats.org/officeDocument/2006/relationships/chart" Target="../charts/chart15.xml"/><Relationship Id="rId5" Type="http://schemas.openxmlformats.org/officeDocument/2006/relationships/hyperlink" Target="#DEFINE_mapa!A1"/><Relationship Id="rId10" Type="http://schemas.openxmlformats.org/officeDocument/2006/relationships/chart" Target="../charts/chart14.xml"/><Relationship Id="rId4" Type="http://schemas.openxmlformats.org/officeDocument/2006/relationships/hyperlink" Target="#MEASURE_mapa!A1"/><Relationship Id="rId9" Type="http://schemas.openxmlformats.org/officeDocument/2006/relationships/chart" Target="../charts/chart13.xml"/><Relationship Id="rId14" Type="http://schemas.microsoft.com/office/2007/relationships/hdphoto" Target="../media/hdphoto3.wdp"/></Relationships>
</file>

<file path=xl/drawings/drawing1.xml><?xml version="1.0" encoding="utf-8"?>
<xdr:wsDr xmlns:xdr="http://schemas.openxmlformats.org/drawingml/2006/spreadsheetDrawing" xmlns:a="http://schemas.openxmlformats.org/drawingml/2006/main">
  <xdr:twoCellAnchor editAs="absolute">
    <xdr:from>
      <xdr:col>14</xdr:col>
      <xdr:colOff>0</xdr:colOff>
      <xdr:row>23</xdr:row>
      <xdr:rowOff>0</xdr:rowOff>
    </xdr:from>
    <xdr:to>
      <xdr:col>15</xdr:col>
      <xdr:colOff>592800</xdr:colOff>
      <xdr:row>30</xdr:row>
      <xdr:rowOff>19500</xdr:rowOff>
    </xdr:to>
    <xdr:grpSp>
      <xdr:nvGrpSpPr>
        <xdr:cNvPr id="220" name="Grupo 219">
          <a:hlinkClick xmlns:r="http://schemas.openxmlformats.org/officeDocument/2006/relationships" r:id="rId1"/>
        </xdr:cNvPr>
        <xdr:cNvGrpSpPr/>
      </xdr:nvGrpSpPr>
      <xdr:grpSpPr>
        <a:xfrm>
          <a:off x="7696200" y="4381500"/>
          <a:ext cx="1202400" cy="1353000"/>
          <a:chOff x="7696200" y="4381500"/>
          <a:chExt cx="1221450" cy="1353000"/>
        </a:xfrm>
      </xdr:grpSpPr>
      <xdr:sp macro="" textlink="">
        <xdr:nvSpPr>
          <xdr:cNvPr id="205" name="Seta para baixo 204"/>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195" name="Grupo 194"/>
          <xdr:cNvGrpSpPr>
            <a:grpSpLocks/>
          </xdr:cNvGrpSpPr>
        </xdr:nvGrpSpPr>
        <xdr:grpSpPr>
          <a:xfrm>
            <a:off x="7696200" y="4381500"/>
            <a:ext cx="1221450" cy="720625"/>
            <a:chOff x="4018" y="1011287"/>
            <a:chExt cx="1201042" cy="720625"/>
          </a:xfrm>
          <a:solidFill>
            <a:schemeClr val="accent6"/>
          </a:solidFill>
        </xdr:grpSpPr>
        <xdr:sp macro="" textlink="">
          <xdr:nvSpPr>
            <xdr:cNvPr id="196" name="Retângulo de cantos arredondados 195"/>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197" name="Retângulo 196"/>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xdr:col>
      <xdr:colOff>0</xdr:colOff>
      <xdr:row>12</xdr:row>
      <xdr:rowOff>0</xdr:rowOff>
    </xdr:from>
    <xdr:to>
      <xdr:col>16</xdr:col>
      <xdr:colOff>479426</xdr:colOff>
      <xdr:row>20</xdr:row>
      <xdr:rowOff>28575</xdr:rowOff>
    </xdr:to>
    <xdr:sp macro="" textlink="">
      <xdr:nvSpPr>
        <xdr:cNvPr id="204" name="Seta para a direita 203"/>
        <xdr:cNvSpPr/>
      </xdr:nvSpPr>
      <xdr:spPr>
        <a:xfrm>
          <a:off x="190500" y="22860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11</xdr:col>
      <xdr:colOff>0</xdr:colOff>
      <xdr:row>23</xdr:row>
      <xdr:rowOff>0</xdr:rowOff>
    </xdr:from>
    <xdr:to>
      <xdr:col>13</xdr:col>
      <xdr:colOff>254621</xdr:colOff>
      <xdr:row>30</xdr:row>
      <xdr:rowOff>19500</xdr:rowOff>
    </xdr:to>
    <xdr:grpSp>
      <xdr:nvGrpSpPr>
        <xdr:cNvPr id="221" name="Grupo 220">
          <a:hlinkClick xmlns:r="http://schemas.openxmlformats.org/officeDocument/2006/relationships" r:id="rId2"/>
        </xdr:cNvPr>
        <xdr:cNvGrpSpPr/>
      </xdr:nvGrpSpPr>
      <xdr:grpSpPr>
        <a:xfrm>
          <a:off x="5867400" y="4381500"/>
          <a:ext cx="1473821" cy="1353000"/>
          <a:chOff x="5257800" y="5905500"/>
          <a:chExt cx="1473821" cy="1353000"/>
        </a:xfrm>
      </xdr:grpSpPr>
      <xdr:sp macro="" textlink="">
        <xdr:nvSpPr>
          <xdr:cNvPr id="222" name="Seta para baixo 221"/>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223" name="Grupo 222"/>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227" name="Seta para a direita 6"/>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228" name="Seta para a direita 227"/>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224" name="Grupo 223"/>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225" name="Retângulo de cantos arredondados 224"/>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226" name="Retângulo 225"/>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23</xdr:row>
      <xdr:rowOff>0</xdr:rowOff>
    </xdr:from>
    <xdr:to>
      <xdr:col>10</xdr:col>
      <xdr:colOff>254621</xdr:colOff>
      <xdr:row>30</xdr:row>
      <xdr:rowOff>19500</xdr:rowOff>
    </xdr:to>
    <xdr:grpSp>
      <xdr:nvGrpSpPr>
        <xdr:cNvPr id="238" name="Grupo 237">
          <a:hlinkClick xmlns:r="http://schemas.openxmlformats.org/officeDocument/2006/relationships" r:id="rId3"/>
        </xdr:cNvPr>
        <xdr:cNvGrpSpPr/>
      </xdr:nvGrpSpPr>
      <xdr:grpSpPr>
        <a:xfrm>
          <a:off x="4038600" y="4381500"/>
          <a:ext cx="1473821" cy="1353000"/>
          <a:chOff x="3429000" y="6096000"/>
          <a:chExt cx="1473821" cy="1353000"/>
        </a:xfrm>
      </xdr:grpSpPr>
      <xdr:sp macro="" textlink="">
        <xdr:nvSpPr>
          <xdr:cNvPr id="239" name="Seta para baixo 238"/>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240" name="Grupo 239"/>
          <xdr:cNvGrpSpPr>
            <a:grpSpLocks/>
          </xdr:cNvGrpSpPr>
        </xdr:nvGrpSpPr>
        <xdr:grpSpPr>
          <a:xfrm>
            <a:off x="3429000" y="6096000"/>
            <a:ext cx="1201042" cy="720625"/>
            <a:chOff x="4018" y="1011287"/>
            <a:chExt cx="1201042" cy="720625"/>
          </a:xfrm>
          <a:solidFill>
            <a:srgbClr val="BF6DA8"/>
          </a:solidFill>
        </xdr:grpSpPr>
        <xdr:sp macro="" textlink="">
          <xdr:nvSpPr>
            <xdr:cNvPr id="244" name="Retângulo de cantos arredondados 243"/>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245" name="Retângulo 244"/>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241" name="Grupo 240"/>
          <xdr:cNvGrpSpPr>
            <a:grpSpLocks/>
          </xdr:cNvGrpSpPr>
        </xdr:nvGrpSpPr>
        <xdr:grpSpPr>
          <a:xfrm>
            <a:off x="4648200" y="6307383"/>
            <a:ext cx="254621" cy="297858"/>
            <a:chOff x="1325165" y="1222670"/>
            <a:chExt cx="254621" cy="297858"/>
          </a:xfrm>
          <a:solidFill>
            <a:srgbClr val="BF6DA8"/>
          </a:solidFill>
        </xdr:grpSpPr>
        <xdr:sp macro="" textlink="">
          <xdr:nvSpPr>
            <xdr:cNvPr id="242" name="Seta para a direita 6"/>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243" name="Seta para a direita 242"/>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absolute">
    <xdr:from>
      <xdr:col>5</xdr:col>
      <xdr:colOff>0</xdr:colOff>
      <xdr:row>23</xdr:row>
      <xdr:rowOff>0</xdr:rowOff>
    </xdr:from>
    <xdr:to>
      <xdr:col>7</xdr:col>
      <xdr:colOff>254621</xdr:colOff>
      <xdr:row>30</xdr:row>
      <xdr:rowOff>19500</xdr:rowOff>
    </xdr:to>
    <xdr:grpSp>
      <xdr:nvGrpSpPr>
        <xdr:cNvPr id="261" name="Grupo 260">
          <a:hlinkClick xmlns:r="http://schemas.openxmlformats.org/officeDocument/2006/relationships" r:id="rId4"/>
        </xdr:cNvPr>
        <xdr:cNvGrpSpPr/>
      </xdr:nvGrpSpPr>
      <xdr:grpSpPr>
        <a:xfrm>
          <a:off x="2209800" y="4381500"/>
          <a:ext cx="1473821" cy="1353000"/>
          <a:chOff x="2209800" y="4381500"/>
          <a:chExt cx="1473821" cy="1353000"/>
        </a:xfrm>
      </xdr:grpSpPr>
      <xdr:sp macro="" textlink="">
        <xdr:nvSpPr>
          <xdr:cNvPr id="260" name="Seta para baixo 259"/>
          <xdr:cNvSpPr/>
        </xdr:nvSpPr>
        <xdr:spPr>
          <a:xfrm>
            <a:off x="2235000" y="4762500"/>
            <a:ext cx="1152000" cy="972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54" name="Grupo 253"/>
          <xdr:cNvGrpSpPr>
            <a:grpSpLocks/>
          </xdr:cNvGrpSpPr>
        </xdr:nvGrpSpPr>
        <xdr:grpSpPr>
          <a:xfrm>
            <a:off x="2209800" y="4381500"/>
            <a:ext cx="1202400" cy="720000"/>
            <a:chOff x="4018" y="1011287"/>
            <a:chExt cx="1201042" cy="720625"/>
          </a:xfrm>
          <a:solidFill>
            <a:srgbClr val="C0504D"/>
          </a:solidFill>
        </xdr:grpSpPr>
        <xdr:sp macro="" textlink="">
          <xdr:nvSpPr>
            <xdr:cNvPr id="255" name="Retângulo de cantos arredondados 254"/>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256" name="Retângulo 255"/>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57" name="Grupo 256"/>
          <xdr:cNvGrpSpPr>
            <a:grpSpLocks/>
          </xdr:cNvGrpSpPr>
        </xdr:nvGrpSpPr>
        <xdr:grpSpPr>
          <a:xfrm>
            <a:off x="3429000" y="4592571"/>
            <a:ext cx="254621" cy="297858"/>
            <a:chOff x="1325165" y="1222670"/>
            <a:chExt cx="254621" cy="297858"/>
          </a:xfrm>
          <a:solidFill>
            <a:srgbClr val="C0504D"/>
          </a:solidFill>
        </xdr:grpSpPr>
        <xdr:sp macro="" textlink="">
          <xdr:nvSpPr>
            <xdr:cNvPr id="258" name="Seta para a direita 6"/>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59" name="Seta para a direita 258"/>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23</xdr:row>
      <xdr:rowOff>0</xdr:rowOff>
    </xdr:from>
    <xdr:to>
      <xdr:col>4</xdr:col>
      <xdr:colOff>261318</xdr:colOff>
      <xdr:row>30</xdr:row>
      <xdr:rowOff>19500</xdr:rowOff>
    </xdr:to>
    <xdr:grpSp>
      <xdr:nvGrpSpPr>
        <xdr:cNvPr id="277" name="Grupo 276">
          <a:hlinkClick xmlns:r="http://schemas.openxmlformats.org/officeDocument/2006/relationships" r:id="rId5"/>
        </xdr:cNvPr>
        <xdr:cNvGrpSpPr/>
      </xdr:nvGrpSpPr>
      <xdr:grpSpPr>
        <a:xfrm>
          <a:off x="381000" y="4381500"/>
          <a:ext cx="1480518" cy="1353000"/>
          <a:chOff x="381000" y="4381500"/>
          <a:chExt cx="1480518" cy="1353000"/>
        </a:xfrm>
      </xdr:grpSpPr>
      <xdr:sp macro="" textlink="">
        <xdr:nvSpPr>
          <xdr:cNvPr id="276" name="Seta para baixo 275"/>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9" name="Grupo 268"/>
          <xdr:cNvGrpSpPr>
            <a:grpSpLocks/>
          </xdr:cNvGrpSpPr>
        </xdr:nvGrpSpPr>
        <xdr:grpSpPr>
          <a:xfrm>
            <a:off x="1606897" y="4592883"/>
            <a:ext cx="254621" cy="297858"/>
            <a:chOff x="1325165" y="1222670"/>
            <a:chExt cx="254621" cy="297858"/>
          </a:xfrm>
          <a:solidFill>
            <a:srgbClr val="6F0101"/>
          </a:solidFill>
        </xdr:grpSpPr>
        <xdr:sp macro="" textlink="">
          <xdr:nvSpPr>
            <xdr:cNvPr id="270" name="Seta para a direita 6"/>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71" name="Seta para a direita 270"/>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273" name="Grupo 272"/>
          <xdr:cNvGrpSpPr>
            <a:grpSpLocks/>
          </xdr:cNvGrpSpPr>
        </xdr:nvGrpSpPr>
        <xdr:grpSpPr>
          <a:xfrm>
            <a:off x="381000" y="4381500"/>
            <a:ext cx="1202400" cy="720625"/>
            <a:chOff x="4018" y="1011287"/>
            <a:chExt cx="1201042" cy="720625"/>
          </a:xfrm>
          <a:solidFill>
            <a:srgbClr val="800000"/>
          </a:solidFill>
        </xdr:grpSpPr>
        <xdr:sp macro="" textlink="">
          <xdr:nvSpPr>
            <xdr:cNvPr id="274" name="Retângulo de cantos arredondados 273"/>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275" name="Retângulo 274"/>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2</xdr:col>
      <xdr:colOff>0</xdr:colOff>
      <xdr:row>35</xdr:row>
      <xdr:rowOff>0</xdr:rowOff>
    </xdr:from>
    <xdr:to>
      <xdr:col>3</xdr:col>
      <xdr:colOff>592800</xdr:colOff>
      <xdr:row>38</xdr:row>
      <xdr:rowOff>149125</xdr:rowOff>
    </xdr:to>
    <xdr:grpSp>
      <xdr:nvGrpSpPr>
        <xdr:cNvPr id="281" name="Grupo 280">
          <a:hlinkClick xmlns:r="http://schemas.openxmlformats.org/officeDocument/2006/relationships" r:id="rId5"/>
        </xdr:cNvPr>
        <xdr:cNvGrpSpPr>
          <a:grpSpLocks/>
        </xdr:cNvGrpSpPr>
      </xdr:nvGrpSpPr>
      <xdr:grpSpPr>
        <a:xfrm>
          <a:off x="381000" y="6667500"/>
          <a:ext cx="1202400" cy="720625"/>
          <a:chOff x="4018" y="1011287"/>
          <a:chExt cx="1201042" cy="720625"/>
        </a:xfrm>
        <a:solidFill>
          <a:srgbClr val="800000"/>
        </a:solidFill>
      </xdr:grpSpPr>
      <xdr:sp macro="" textlink="">
        <xdr:nvSpPr>
          <xdr:cNvPr id="282" name="Retângulo de cantos arredondados 281"/>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283" name="Retângulo 282"/>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clientData/>
  </xdr:twoCellAnchor>
  <xdr:twoCellAnchor editAs="absolute">
    <xdr:from>
      <xdr:col>5</xdr:col>
      <xdr:colOff>0</xdr:colOff>
      <xdr:row>35</xdr:row>
      <xdr:rowOff>0</xdr:rowOff>
    </xdr:from>
    <xdr:to>
      <xdr:col>6</xdr:col>
      <xdr:colOff>592800</xdr:colOff>
      <xdr:row>38</xdr:row>
      <xdr:rowOff>148500</xdr:rowOff>
    </xdr:to>
    <xdr:grpSp>
      <xdr:nvGrpSpPr>
        <xdr:cNvPr id="288" name="Grupo 287">
          <a:hlinkClick xmlns:r="http://schemas.openxmlformats.org/officeDocument/2006/relationships" r:id="rId4"/>
        </xdr:cNvPr>
        <xdr:cNvGrpSpPr>
          <a:grpSpLocks/>
        </xdr:cNvGrpSpPr>
      </xdr:nvGrpSpPr>
      <xdr:grpSpPr>
        <a:xfrm>
          <a:off x="2209800" y="6667500"/>
          <a:ext cx="1202400" cy="720000"/>
          <a:chOff x="4018" y="1011287"/>
          <a:chExt cx="1201042" cy="720625"/>
        </a:xfrm>
        <a:solidFill>
          <a:srgbClr val="C0504D"/>
        </a:solidFill>
      </xdr:grpSpPr>
      <xdr:sp macro="" textlink="">
        <xdr:nvSpPr>
          <xdr:cNvPr id="292" name="Retângulo de cantos arredondados 291"/>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293" name="Retângulo 292"/>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clientData/>
  </xdr:twoCellAnchor>
  <xdr:twoCellAnchor editAs="absolute">
    <xdr:from>
      <xdr:col>8</xdr:col>
      <xdr:colOff>0</xdr:colOff>
      <xdr:row>35</xdr:row>
      <xdr:rowOff>0</xdr:rowOff>
    </xdr:from>
    <xdr:to>
      <xdr:col>9</xdr:col>
      <xdr:colOff>591442</xdr:colOff>
      <xdr:row>38</xdr:row>
      <xdr:rowOff>149125</xdr:rowOff>
    </xdr:to>
    <xdr:grpSp>
      <xdr:nvGrpSpPr>
        <xdr:cNvPr id="296" name="Grupo 295">
          <a:hlinkClick xmlns:r="http://schemas.openxmlformats.org/officeDocument/2006/relationships" r:id="rId6"/>
        </xdr:cNvPr>
        <xdr:cNvGrpSpPr>
          <a:grpSpLocks/>
        </xdr:cNvGrpSpPr>
      </xdr:nvGrpSpPr>
      <xdr:grpSpPr>
        <a:xfrm>
          <a:off x="4038600" y="6667500"/>
          <a:ext cx="1201042" cy="720625"/>
          <a:chOff x="4018" y="1011287"/>
          <a:chExt cx="1201042" cy="720625"/>
        </a:xfrm>
        <a:solidFill>
          <a:srgbClr val="BF6DA8"/>
        </a:solidFill>
      </xdr:grpSpPr>
      <xdr:sp macro="" textlink="">
        <xdr:nvSpPr>
          <xdr:cNvPr id="300" name="Retângulo de cantos arredondados 299"/>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301" name="Retângulo 300"/>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clientData/>
  </xdr:twoCellAnchor>
  <xdr:twoCellAnchor editAs="absolute">
    <xdr:from>
      <xdr:col>11</xdr:col>
      <xdr:colOff>0</xdr:colOff>
      <xdr:row>35</xdr:row>
      <xdr:rowOff>0</xdr:rowOff>
    </xdr:from>
    <xdr:to>
      <xdr:col>12</xdr:col>
      <xdr:colOff>591442</xdr:colOff>
      <xdr:row>38</xdr:row>
      <xdr:rowOff>149125</xdr:rowOff>
    </xdr:to>
    <xdr:grpSp>
      <xdr:nvGrpSpPr>
        <xdr:cNvPr id="305" name="Grupo 304">
          <a:hlinkClick xmlns:r="http://schemas.openxmlformats.org/officeDocument/2006/relationships" r:id="rId2"/>
        </xdr:cNvPr>
        <xdr:cNvGrpSpPr>
          <a:grpSpLocks/>
        </xdr:cNvGrpSpPr>
      </xdr:nvGrpSpPr>
      <xdr:grpSpPr>
        <a:xfrm>
          <a:off x="5867400" y="6667500"/>
          <a:ext cx="1201042" cy="720625"/>
          <a:chOff x="4018" y="1011287"/>
          <a:chExt cx="1201042" cy="720625"/>
        </a:xfrm>
        <a:solidFill>
          <a:schemeClr val="bg1">
            <a:lumMod val="75000"/>
          </a:schemeClr>
        </a:solidFill>
      </xdr:grpSpPr>
      <xdr:sp macro="" textlink="">
        <xdr:nvSpPr>
          <xdr:cNvPr id="306" name="Retângulo de cantos arredondados 305"/>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07" name="Retângulo 306"/>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clientData/>
  </xdr:twoCellAnchor>
  <xdr:twoCellAnchor editAs="absolute">
    <xdr:from>
      <xdr:col>14</xdr:col>
      <xdr:colOff>0</xdr:colOff>
      <xdr:row>35</xdr:row>
      <xdr:rowOff>0</xdr:rowOff>
    </xdr:from>
    <xdr:to>
      <xdr:col>16</xdr:col>
      <xdr:colOff>2250</xdr:colOff>
      <xdr:row>38</xdr:row>
      <xdr:rowOff>149125</xdr:rowOff>
    </xdr:to>
    <xdr:grpSp>
      <xdr:nvGrpSpPr>
        <xdr:cNvPr id="312" name="Grupo 311"/>
        <xdr:cNvGrpSpPr>
          <a:grpSpLocks/>
        </xdr:cNvGrpSpPr>
      </xdr:nvGrpSpPr>
      <xdr:grpSpPr>
        <a:xfrm>
          <a:off x="7696200" y="6667500"/>
          <a:ext cx="1221450" cy="720625"/>
          <a:chOff x="4018" y="1011287"/>
          <a:chExt cx="1201042" cy="720625"/>
        </a:xfrm>
        <a:solidFill>
          <a:schemeClr val="accent6"/>
        </a:solidFill>
      </xdr:grpSpPr>
      <xdr:sp macro="" textlink="">
        <xdr:nvSpPr>
          <xdr:cNvPr id="313" name="Retângulo de cantos arredondados 312"/>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314" name="Retângulo 313">
            <a:hlinkClick xmlns:r="http://schemas.openxmlformats.org/officeDocument/2006/relationships" r:id="rId1"/>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clientData/>
  </xdr:twoCellAnchor>
  <xdr:twoCellAnchor editAs="absolute">
    <xdr:from>
      <xdr:col>14</xdr:col>
      <xdr:colOff>0</xdr:colOff>
      <xdr:row>42</xdr:row>
      <xdr:rowOff>0</xdr:rowOff>
    </xdr:from>
    <xdr:to>
      <xdr:col>15</xdr:col>
      <xdr:colOff>592800</xdr:colOff>
      <xdr:row>46</xdr:row>
      <xdr:rowOff>87000</xdr:rowOff>
    </xdr:to>
    <xdr:grpSp>
      <xdr:nvGrpSpPr>
        <xdr:cNvPr id="92" name="Grupo 91">
          <a:hlinkClick xmlns:r="http://schemas.openxmlformats.org/officeDocument/2006/relationships" r:id="rId1"/>
        </xdr:cNvPr>
        <xdr:cNvGrpSpPr/>
      </xdr:nvGrpSpPr>
      <xdr:grpSpPr>
        <a:xfrm>
          <a:off x="7696200" y="8001000"/>
          <a:ext cx="1202400" cy="849000"/>
          <a:chOff x="7696200" y="4381500"/>
          <a:chExt cx="1221450" cy="849000"/>
        </a:xfrm>
      </xdr:grpSpPr>
      <xdr:sp macro="" textlink="">
        <xdr:nvSpPr>
          <xdr:cNvPr id="93" name="Seta para baixo 92"/>
          <xdr:cNvSpPr/>
        </xdr:nvSpPr>
        <xdr:spPr>
          <a:xfrm>
            <a:off x="7730925" y="4762500"/>
            <a:ext cx="1152000" cy="468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94" name="Grupo 93"/>
          <xdr:cNvGrpSpPr>
            <a:grpSpLocks/>
          </xdr:cNvGrpSpPr>
        </xdr:nvGrpSpPr>
        <xdr:grpSpPr>
          <a:xfrm>
            <a:off x="7696200" y="4381500"/>
            <a:ext cx="1221450" cy="720625"/>
            <a:chOff x="4018" y="1011287"/>
            <a:chExt cx="1201042" cy="720625"/>
          </a:xfrm>
          <a:solidFill>
            <a:schemeClr val="accent6"/>
          </a:solidFill>
        </xdr:grpSpPr>
        <xdr:sp macro="" textlink="">
          <xdr:nvSpPr>
            <xdr:cNvPr id="95" name="Retângulo de cantos arredondados 94"/>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96" name="Retângulo 95"/>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42</xdr:row>
      <xdr:rowOff>0</xdr:rowOff>
    </xdr:from>
    <xdr:to>
      <xdr:col>13</xdr:col>
      <xdr:colOff>254621</xdr:colOff>
      <xdr:row>46</xdr:row>
      <xdr:rowOff>87000</xdr:rowOff>
    </xdr:to>
    <xdr:grpSp>
      <xdr:nvGrpSpPr>
        <xdr:cNvPr id="97" name="Grupo 96">
          <a:hlinkClick xmlns:r="http://schemas.openxmlformats.org/officeDocument/2006/relationships" r:id="rId2"/>
        </xdr:cNvPr>
        <xdr:cNvGrpSpPr/>
      </xdr:nvGrpSpPr>
      <xdr:grpSpPr>
        <a:xfrm>
          <a:off x="5867400" y="8001000"/>
          <a:ext cx="1473821" cy="849000"/>
          <a:chOff x="5257800" y="5905500"/>
          <a:chExt cx="1473821" cy="849000"/>
        </a:xfrm>
      </xdr:grpSpPr>
      <xdr:sp macro="" textlink="">
        <xdr:nvSpPr>
          <xdr:cNvPr id="98" name="Seta para baixo 97"/>
          <xdr:cNvSpPr/>
        </xdr:nvSpPr>
        <xdr:spPr>
          <a:xfrm>
            <a:off x="5282321" y="6286500"/>
            <a:ext cx="1152000" cy="468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99" name="Grupo 98"/>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103" name="Seta para a direita 6"/>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04" name="Seta para a direita 103"/>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100" name="Grupo 99"/>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101" name="Retângulo de cantos arredondados 100"/>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102" name="Retângulo 101"/>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42</xdr:row>
      <xdr:rowOff>0</xdr:rowOff>
    </xdr:from>
    <xdr:to>
      <xdr:col>10</xdr:col>
      <xdr:colOff>254621</xdr:colOff>
      <xdr:row>46</xdr:row>
      <xdr:rowOff>87000</xdr:rowOff>
    </xdr:to>
    <xdr:grpSp>
      <xdr:nvGrpSpPr>
        <xdr:cNvPr id="105" name="Grupo 104">
          <a:hlinkClick xmlns:r="http://schemas.openxmlformats.org/officeDocument/2006/relationships" r:id="rId6"/>
        </xdr:cNvPr>
        <xdr:cNvGrpSpPr/>
      </xdr:nvGrpSpPr>
      <xdr:grpSpPr>
        <a:xfrm>
          <a:off x="4038600" y="8001000"/>
          <a:ext cx="1473821" cy="849000"/>
          <a:chOff x="3429000" y="6096000"/>
          <a:chExt cx="1473821" cy="849000"/>
        </a:xfrm>
      </xdr:grpSpPr>
      <xdr:sp macro="" textlink="">
        <xdr:nvSpPr>
          <xdr:cNvPr id="106" name="Seta para baixo 105"/>
          <xdr:cNvSpPr/>
        </xdr:nvSpPr>
        <xdr:spPr>
          <a:xfrm>
            <a:off x="3453521" y="6477000"/>
            <a:ext cx="1152000" cy="468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7" name="Grupo 106"/>
          <xdr:cNvGrpSpPr>
            <a:grpSpLocks/>
          </xdr:cNvGrpSpPr>
        </xdr:nvGrpSpPr>
        <xdr:grpSpPr>
          <a:xfrm>
            <a:off x="3429000" y="6096000"/>
            <a:ext cx="1201042" cy="720625"/>
            <a:chOff x="4018" y="1011287"/>
            <a:chExt cx="1201042" cy="720625"/>
          </a:xfrm>
          <a:solidFill>
            <a:srgbClr val="BF6DA8"/>
          </a:solidFill>
        </xdr:grpSpPr>
        <xdr:sp macro="" textlink="">
          <xdr:nvSpPr>
            <xdr:cNvPr id="111" name="Retângulo de cantos arredondados 110"/>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112" name="Retângulo 111"/>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108" name="Grupo 107"/>
          <xdr:cNvGrpSpPr>
            <a:grpSpLocks/>
          </xdr:cNvGrpSpPr>
        </xdr:nvGrpSpPr>
        <xdr:grpSpPr>
          <a:xfrm>
            <a:off x="4648200" y="6307383"/>
            <a:ext cx="254621" cy="297858"/>
            <a:chOff x="1325165" y="1222670"/>
            <a:chExt cx="254621" cy="297858"/>
          </a:xfrm>
          <a:solidFill>
            <a:srgbClr val="BF6DA8"/>
          </a:solidFill>
        </xdr:grpSpPr>
        <xdr:sp macro="" textlink="">
          <xdr:nvSpPr>
            <xdr:cNvPr id="109" name="Seta para a direita 6"/>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10" name="Seta para a direita 109"/>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absolute">
    <xdr:from>
      <xdr:col>5</xdr:col>
      <xdr:colOff>0</xdr:colOff>
      <xdr:row>42</xdr:row>
      <xdr:rowOff>0</xdr:rowOff>
    </xdr:from>
    <xdr:to>
      <xdr:col>7</xdr:col>
      <xdr:colOff>254621</xdr:colOff>
      <xdr:row>46</xdr:row>
      <xdr:rowOff>87000</xdr:rowOff>
    </xdr:to>
    <xdr:grpSp>
      <xdr:nvGrpSpPr>
        <xdr:cNvPr id="113" name="Grupo 112">
          <a:hlinkClick xmlns:r="http://schemas.openxmlformats.org/officeDocument/2006/relationships" r:id="rId4"/>
        </xdr:cNvPr>
        <xdr:cNvGrpSpPr/>
      </xdr:nvGrpSpPr>
      <xdr:grpSpPr>
        <a:xfrm>
          <a:off x="2209800" y="8001000"/>
          <a:ext cx="1473821" cy="849000"/>
          <a:chOff x="2209800" y="4381500"/>
          <a:chExt cx="1473821" cy="849000"/>
        </a:xfrm>
      </xdr:grpSpPr>
      <xdr:sp macro="" textlink="">
        <xdr:nvSpPr>
          <xdr:cNvPr id="114" name="Seta para baixo 113"/>
          <xdr:cNvSpPr/>
        </xdr:nvSpPr>
        <xdr:spPr>
          <a:xfrm>
            <a:off x="2235000" y="4762500"/>
            <a:ext cx="1152000" cy="468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5" name="Grupo 114"/>
          <xdr:cNvGrpSpPr>
            <a:grpSpLocks/>
          </xdr:cNvGrpSpPr>
        </xdr:nvGrpSpPr>
        <xdr:grpSpPr>
          <a:xfrm>
            <a:off x="2209800" y="4381500"/>
            <a:ext cx="1202400" cy="720000"/>
            <a:chOff x="4018" y="1011287"/>
            <a:chExt cx="1201042" cy="720625"/>
          </a:xfrm>
          <a:solidFill>
            <a:srgbClr val="C0504D"/>
          </a:solidFill>
        </xdr:grpSpPr>
        <xdr:sp macro="" textlink="">
          <xdr:nvSpPr>
            <xdr:cNvPr id="119" name="Retângulo de cantos arredondados 118"/>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120" name="Retângulo 119"/>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16" name="Grupo 115"/>
          <xdr:cNvGrpSpPr>
            <a:grpSpLocks/>
          </xdr:cNvGrpSpPr>
        </xdr:nvGrpSpPr>
        <xdr:grpSpPr>
          <a:xfrm>
            <a:off x="3429000" y="4592571"/>
            <a:ext cx="254621" cy="297858"/>
            <a:chOff x="1325165" y="1222670"/>
            <a:chExt cx="254621" cy="297858"/>
          </a:xfrm>
          <a:solidFill>
            <a:srgbClr val="C0504D"/>
          </a:solidFill>
        </xdr:grpSpPr>
        <xdr:sp macro="" textlink="">
          <xdr:nvSpPr>
            <xdr:cNvPr id="117" name="Seta para a direita 6"/>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18" name="Seta para a direita 117"/>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42</xdr:row>
      <xdr:rowOff>0</xdr:rowOff>
    </xdr:from>
    <xdr:to>
      <xdr:col>4</xdr:col>
      <xdr:colOff>261318</xdr:colOff>
      <xdr:row>46</xdr:row>
      <xdr:rowOff>87000</xdr:rowOff>
    </xdr:to>
    <xdr:grpSp>
      <xdr:nvGrpSpPr>
        <xdr:cNvPr id="121" name="Grupo 120">
          <a:hlinkClick xmlns:r="http://schemas.openxmlformats.org/officeDocument/2006/relationships" r:id="rId5"/>
        </xdr:cNvPr>
        <xdr:cNvGrpSpPr/>
      </xdr:nvGrpSpPr>
      <xdr:grpSpPr>
        <a:xfrm>
          <a:off x="381000" y="8001000"/>
          <a:ext cx="1480518" cy="849000"/>
          <a:chOff x="381000" y="4381500"/>
          <a:chExt cx="1480518" cy="849000"/>
        </a:xfrm>
      </xdr:grpSpPr>
      <xdr:sp macro="" textlink="">
        <xdr:nvSpPr>
          <xdr:cNvPr id="122" name="Seta para baixo 121"/>
          <xdr:cNvSpPr/>
        </xdr:nvSpPr>
        <xdr:spPr>
          <a:xfrm>
            <a:off x="406200" y="4762500"/>
            <a:ext cx="1152000" cy="468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23" name="Grupo 122"/>
          <xdr:cNvGrpSpPr>
            <a:grpSpLocks/>
          </xdr:cNvGrpSpPr>
        </xdr:nvGrpSpPr>
        <xdr:grpSpPr>
          <a:xfrm>
            <a:off x="1606897" y="4592883"/>
            <a:ext cx="254621" cy="297858"/>
            <a:chOff x="1325165" y="1222670"/>
            <a:chExt cx="254621" cy="297858"/>
          </a:xfrm>
          <a:solidFill>
            <a:srgbClr val="6F0101"/>
          </a:solidFill>
        </xdr:grpSpPr>
        <xdr:sp macro="" textlink="">
          <xdr:nvSpPr>
            <xdr:cNvPr id="127" name="Seta para a direita 6"/>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28" name="Seta para a direita 127"/>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124" name="Grupo 123"/>
          <xdr:cNvGrpSpPr>
            <a:grpSpLocks/>
          </xdr:cNvGrpSpPr>
        </xdr:nvGrpSpPr>
        <xdr:grpSpPr>
          <a:xfrm>
            <a:off x="381000" y="4381500"/>
            <a:ext cx="1202400" cy="720625"/>
            <a:chOff x="4018" y="1011287"/>
            <a:chExt cx="1201042" cy="720625"/>
          </a:xfrm>
          <a:solidFill>
            <a:srgbClr val="800000"/>
          </a:solidFill>
        </xdr:grpSpPr>
        <xdr:sp macro="" textlink="">
          <xdr:nvSpPr>
            <xdr:cNvPr id="125" name="Retângulo de cantos arredondados 124"/>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126" name="Retângulo 125"/>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14</xdr:col>
      <xdr:colOff>0</xdr:colOff>
      <xdr:row>51</xdr:row>
      <xdr:rowOff>0</xdr:rowOff>
    </xdr:from>
    <xdr:to>
      <xdr:col>15</xdr:col>
      <xdr:colOff>592800</xdr:colOff>
      <xdr:row>55</xdr:row>
      <xdr:rowOff>87000</xdr:rowOff>
    </xdr:to>
    <xdr:grpSp>
      <xdr:nvGrpSpPr>
        <xdr:cNvPr id="210" name="Grupo 209">
          <a:hlinkClick xmlns:r="http://schemas.openxmlformats.org/officeDocument/2006/relationships" r:id="rId1"/>
        </xdr:cNvPr>
        <xdr:cNvGrpSpPr/>
      </xdr:nvGrpSpPr>
      <xdr:grpSpPr>
        <a:xfrm>
          <a:off x="7696200" y="9715500"/>
          <a:ext cx="1202400" cy="849000"/>
          <a:chOff x="7696200" y="4381500"/>
          <a:chExt cx="1221450" cy="849000"/>
        </a:xfrm>
        <a:solidFill>
          <a:schemeClr val="bg1">
            <a:lumMod val="75000"/>
          </a:schemeClr>
        </a:solidFill>
      </xdr:grpSpPr>
      <xdr:sp macro="" textlink="">
        <xdr:nvSpPr>
          <xdr:cNvPr id="211" name="Seta para baixo 210"/>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212" name="Grupo 211"/>
          <xdr:cNvGrpSpPr>
            <a:grpSpLocks/>
          </xdr:cNvGrpSpPr>
        </xdr:nvGrpSpPr>
        <xdr:grpSpPr>
          <a:xfrm>
            <a:off x="7696200" y="4381500"/>
            <a:ext cx="1221450" cy="720625"/>
            <a:chOff x="4018" y="1011287"/>
            <a:chExt cx="1201042" cy="720625"/>
          </a:xfrm>
          <a:grpFill/>
        </xdr:grpSpPr>
        <xdr:sp macro="" textlink="">
          <xdr:nvSpPr>
            <xdr:cNvPr id="213" name="Retângulo de cantos arredondados 212"/>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214" name="Retângulo 213"/>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51</xdr:row>
      <xdr:rowOff>0</xdr:rowOff>
    </xdr:from>
    <xdr:to>
      <xdr:col>13</xdr:col>
      <xdr:colOff>254621</xdr:colOff>
      <xdr:row>55</xdr:row>
      <xdr:rowOff>87000</xdr:rowOff>
    </xdr:to>
    <xdr:grpSp>
      <xdr:nvGrpSpPr>
        <xdr:cNvPr id="215" name="Grupo 214">
          <a:hlinkClick xmlns:r="http://schemas.openxmlformats.org/officeDocument/2006/relationships" r:id="rId2"/>
        </xdr:cNvPr>
        <xdr:cNvGrpSpPr/>
      </xdr:nvGrpSpPr>
      <xdr:grpSpPr>
        <a:xfrm>
          <a:off x="5867400" y="9715500"/>
          <a:ext cx="1473821" cy="849000"/>
          <a:chOff x="5257800" y="5905500"/>
          <a:chExt cx="1473821" cy="849000"/>
        </a:xfrm>
        <a:solidFill>
          <a:schemeClr val="bg1">
            <a:lumMod val="75000"/>
          </a:schemeClr>
        </a:solidFill>
      </xdr:grpSpPr>
      <xdr:sp macro="" textlink="">
        <xdr:nvSpPr>
          <xdr:cNvPr id="216" name="Seta para baixo 215"/>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217" name="Grupo 216"/>
          <xdr:cNvGrpSpPr>
            <a:grpSpLocks/>
          </xdr:cNvGrpSpPr>
        </xdr:nvGrpSpPr>
        <xdr:grpSpPr>
          <a:xfrm>
            <a:off x="6477000" y="6116883"/>
            <a:ext cx="254621" cy="297858"/>
            <a:chOff x="1325165" y="1222670"/>
            <a:chExt cx="254621" cy="297858"/>
          </a:xfrm>
          <a:grpFill/>
        </xdr:grpSpPr>
        <xdr:sp macro="" textlink="">
          <xdr:nvSpPr>
            <xdr:cNvPr id="230" name="Seta para a direita 6"/>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231" name="Seta para a direita 230"/>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218" name="Grupo 217"/>
          <xdr:cNvGrpSpPr>
            <a:grpSpLocks/>
          </xdr:cNvGrpSpPr>
        </xdr:nvGrpSpPr>
        <xdr:grpSpPr>
          <a:xfrm>
            <a:off x="5257800" y="5905500"/>
            <a:ext cx="1201042" cy="720625"/>
            <a:chOff x="4018" y="1011287"/>
            <a:chExt cx="1201042" cy="720625"/>
          </a:xfrm>
          <a:grpFill/>
        </xdr:grpSpPr>
        <xdr:sp macro="" textlink="">
          <xdr:nvSpPr>
            <xdr:cNvPr id="219" name="Retângulo de cantos arredondados 218"/>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229" name="Retângulo 228"/>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51</xdr:row>
      <xdr:rowOff>0</xdr:rowOff>
    </xdr:from>
    <xdr:to>
      <xdr:col>10</xdr:col>
      <xdr:colOff>254621</xdr:colOff>
      <xdr:row>55</xdr:row>
      <xdr:rowOff>87000</xdr:rowOff>
    </xdr:to>
    <xdr:grpSp>
      <xdr:nvGrpSpPr>
        <xdr:cNvPr id="232" name="Grupo 231">
          <a:hlinkClick xmlns:r="http://schemas.openxmlformats.org/officeDocument/2006/relationships" r:id="rId3"/>
        </xdr:cNvPr>
        <xdr:cNvGrpSpPr/>
      </xdr:nvGrpSpPr>
      <xdr:grpSpPr>
        <a:xfrm>
          <a:off x="4038600" y="9715500"/>
          <a:ext cx="1473821" cy="849000"/>
          <a:chOff x="3429000" y="6096000"/>
          <a:chExt cx="1473821" cy="849000"/>
        </a:xfrm>
        <a:solidFill>
          <a:schemeClr val="bg1">
            <a:lumMod val="75000"/>
          </a:schemeClr>
        </a:solidFill>
      </xdr:grpSpPr>
      <xdr:sp macro="" textlink="">
        <xdr:nvSpPr>
          <xdr:cNvPr id="233" name="Seta para baixo 232"/>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234" name="Grupo 233"/>
          <xdr:cNvGrpSpPr>
            <a:grpSpLocks/>
          </xdr:cNvGrpSpPr>
        </xdr:nvGrpSpPr>
        <xdr:grpSpPr>
          <a:xfrm>
            <a:off x="3429000" y="6096000"/>
            <a:ext cx="1201042" cy="720625"/>
            <a:chOff x="4018" y="1011287"/>
            <a:chExt cx="1201042" cy="720625"/>
          </a:xfrm>
          <a:grpFill/>
        </xdr:grpSpPr>
        <xdr:sp macro="" textlink="">
          <xdr:nvSpPr>
            <xdr:cNvPr id="246" name="Retângulo de cantos arredondados 245"/>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247" name="Retângulo 246"/>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235" name="Grupo 234"/>
          <xdr:cNvGrpSpPr>
            <a:grpSpLocks/>
          </xdr:cNvGrpSpPr>
        </xdr:nvGrpSpPr>
        <xdr:grpSpPr>
          <a:xfrm>
            <a:off x="4648200" y="6307383"/>
            <a:ext cx="254621" cy="297858"/>
            <a:chOff x="1325165" y="1222670"/>
            <a:chExt cx="254621" cy="297858"/>
          </a:xfrm>
          <a:grpFill/>
        </xdr:grpSpPr>
        <xdr:sp macro="" textlink="">
          <xdr:nvSpPr>
            <xdr:cNvPr id="236" name="Seta para a direita 6"/>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237" name="Seta para a direita 236"/>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absolute">
    <xdr:from>
      <xdr:col>5</xdr:col>
      <xdr:colOff>0</xdr:colOff>
      <xdr:row>51</xdr:row>
      <xdr:rowOff>0</xdr:rowOff>
    </xdr:from>
    <xdr:to>
      <xdr:col>7</xdr:col>
      <xdr:colOff>254621</xdr:colOff>
      <xdr:row>55</xdr:row>
      <xdr:rowOff>87000</xdr:rowOff>
    </xdr:to>
    <xdr:grpSp>
      <xdr:nvGrpSpPr>
        <xdr:cNvPr id="248" name="Grupo 247">
          <a:hlinkClick xmlns:r="http://schemas.openxmlformats.org/officeDocument/2006/relationships" r:id="rId4"/>
        </xdr:cNvPr>
        <xdr:cNvGrpSpPr/>
      </xdr:nvGrpSpPr>
      <xdr:grpSpPr>
        <a:xfrm>
          <a:off x="2209800" y="9715500"/>
          <a:ext cx="1473821" cy="849000"/>
          <a:chOff x="2209800" y="4381500"/>
          <a:chExt cx="1473821" cy="849000"/>
        </a:xfrm>
        <a:solidFill>
          <a:schemeClr val="bg1">
            <a:lumMod val="75000"/>
          </a:schemeClr>
        </a:solidFill>
      </xdr:grpSpPr>
      <xdr:sp macro="" textlink="">
        <xdr:nvSpPr>
          <xdr:cNvPr id="249" name="Seta para baixo 248"/>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50" name="Grupo 249"/>
          <xdr:cNvGrpSpPr>
            <a:grpSpLocks/>
          </xdr:cNvGrpSpPr>
        </xdr:nvGrpSpPr>
        <xdr:grpSpPr>
          <a:xfrm>
            <a:off x="2209800" y="4381500"/>
            <a:ext cx="1202400" cy="720000"/>
            <a:chOff x="4018" y="1011287"/>
            <a:chExt cx="1201042" cy="720625"/>
          </a:xfrm>
          <a:grpFill/>
        </xdr:grpSpPr>
        <xdr:sp macro="" textlink="">
          <xdr:nvSpPr>
            <xdr:cNvPr id="262" name="Retângulo de cantos arredondados 261"/>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63" name="Retângulo 262"/>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51" name="Grupo 250"/>
          <xdr:cNvGrpSpPr>
            <a:grpSpLocks/>
          </xdr:cNvGrpSpPr>
        </xdr:nvGrpSpPr>
        <xdr:grpSpPr>
          <a:xfrm>
            <a:off x="3429000" y="4592571"/>
            <a:ext cx="254621" cy="297858"/>
            <a:chOff x="1325165" y="1222670"/>
            <a:chExt cx="254621" cy="297858"/>
          </a:xfrm>
          <a:grpFill/>
        </xdr:grpSpPr>
        <xdr:sp macro="" textlink="">
          <xdr:nvSpPr>
            <xdr:cNvPr id="252" name="Seta para a direita 6"/>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53" name="Seta para a direita 252"/>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51</xdr:row>
      <xdr:rowOff>0</xdr:rowOff>
    </xdr:from>
    <xdr:to>
      <xdr:col>4</xdr:col>
      <xdr:colOff>261318</xdr:colOff>
      <xdr:row>55</xdr:row>
      <xdr:rowOff>87000</xdr:rowOff>
    </xdr:to>
    <xdr:grpSp>
      <xdr:nvGrpSpPr>
        <xdr:cNvPr id="264" name="Grupo 263">
          <a:hlinkClick xmlns:r="http://schemas.openxmlformats.org/officeDocument/2006/relationships" r:id="rId5"/>
        </xdr:cNvPr>
        <xdr:cNvGrpSpPr/>
      </xdr:nvGrpSpPr>
      <xdr:grpSpPr>
        <a:xfrm>
          <a:off x="381000" y="9715500"/>
          <a:ext cx="1480518" cy="849000"/>
          <a:chOff x="381000" y="4381500"/>
          <a:chExt cx="1480518" cy="849000"/>
        </a:xfrm>
        <a:solidFill>
          <a:schemeClr val="bg1">
            <a:lumMod val="75000"/>
          </a:schemeClr>
        </a:solidFill>
      </xdr:grpSpPr>
      <xdr:sp macro="" textlink="">
        <xdr:nvSpPr>
          <xdr:cNvPr id="265" name="Seta para baixo 264"/>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6" name="Grupo 265"/>
          <xdr:cNvGrpSpPr>
            <a:grpSpLocks/>
          </xdr:cNvGrpSpPr>
        </xdr:nvGrpSpPr>
        <xdr:grpSpPr>
          <a:xfrm>
            <a:off x="1606897" y="4592883"/>
            <a:ext cx="254621" cy="297858"/>
            <a:chOff x="1325165" y="1222670"/>
            <a:chExt cx="254621" cy="297858"/>
          </a:xfrm>
          <a:grpFill/>
        </xdr:grpSpPr>
        <xdr:sp macro="" textlink="">
          <xdr:nvSpPr>
            <xdr:cNvPr id="278" name="Seta para a direita 6"/>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79" name="Seta para a direita 278"/>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67" name="Grupo 266"/>
          <xdr:cNvGrpSpPr>
            <a:grpSpLocks/>
          </xdr:cNvGrpSpPr>
        </xdr:nvGrpSpPr>
        <xdr:grpSpPr>
          <a:xfrm>
            <a:off x="381000" y="4381500"/>
            <a:ext cx="1202400" cy="720625"/>
            <a:chOff x="4018" y="1011287"/>
            <a:chExt cx="1201042" cy="720625"/>
          </a:xfrm>
          <a:grpFill/>
        </xdr:grpSpPr>
        <xdr:sp macro="" textlink="">
          <xdr:nvSpPr>
            <xdr:cNvPr id="268" name="Retângulo de cantos arredondados 267"/>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72" name="Retângulo 271"/>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17</xdr:col>
      <xdr:colOff>0</xdr:colOff>
      <xdr:row>24</xdr:row>
      <xdr:rowOff>0</xdr:rowOff>
    </xdr:to>
    <xdr:grpSp>
      <xdr:nvGrpSpPr>
        <xdr:cNvPr id="6" name="Grupo 5"/>
        <xdr:cNvGrpSpPr/>
      </xdr:nvGrpSpPr>
      <xdr:grpSpPr>
        <a:xfrm>
          <a:off x="0" y="0"/>
          <a:ext cx="10387642" cy="4528868"/>
          <a:chOff x="0" y="0"/>
          <a:chExt cx="10387642" cy="4528868"/>
        </a:xfrm>
        <a:noFill/>
      </xdr:grpSpPr>
      <xdr:grpSp>
        <xdr:nvGrpSpPr>
          <xdr:cNvPr id="9" name="Grupo 8"/>
          <xdr:cNvGrpSpPr/>
        </xdr:nvGrpSpPr>
        <xdr:grpSpPr>
          <a:xfrm>
            <a:off x="0" y="0"/>
            <a:ext cx="10387642" cy="4528868"/>
            <a:chOff x="0" y="0"/>
            <a:chExt cx="10363200" cy="4572000"/>
          </a:xfrm>
          <a:grpFill/>
        </xdr:grpSpPr>
        <xdr:pic>
          <xdr:nvPicPr>
            <xdr:cNvPr id="8" name="Imagem 7"/>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10363200" cy="4572000"/>
            </a:xfrm>
            <a:prstGeom prst="rect">
              <a:avLst/>
            </a:prstGeom>
            <a:grpFill/>
            <a:ln>
              <a:noFill/>
            </a:ln>
          </xdr:spPr>
        </xdr:pic>
        <xdr:pic>
          <xdr:nvPicPr>
            <xdr:cNvPr id="12" name="Imagem 11"/>
            <xdr:cNvPicPr>
              <a:picLocks noChangeAspect="1"/>
            </xdr:cNvPicPr>
          </xdr:nvPicPr>
          <xdr:blipFill rotWithShape="1">
            <a:blip xmlns:r="http://schemas.openxmlformats.org/officeDocument/2006/relationships" r:embed="rId2">
              <a:grayscl/>
              <a:extLst>
                <a:ext uri="{BEBA8EAE-BF5A-486C-A8C5-ECC9F3942E4B}">
                  <a14:imgProps xmlns:a14="http://schemas.microsoft.com/office/drawing/2010/main">
                    <a14:imgLayer r:embed="rId3">
                      <a14:imgEffect>
                        <a14:backgroundRemoval t="0" b="100000" l="0" r="25070">
                          <a14:foregroundMark x1="8169" y1="9859" x2="6197" y2="97183"/>
                          <a14:backgroundMark x1="14930" y1="5634" x2="31268" y2="45070"/>
                          <a14:backgroundMark x1="24225" y1="43662" x2="9296" y2="71127"/>
                          <a14:backgroundMark x1="282" y1="63380" x2="2817" y2="97183"/>
                          <a14:backgroundMark x1="9859" y1="78169" x2="11549" y2="99296"/>
                          <a14:backgroundMark x1="5352" y1="3521" x2="1408" y2="7746"/>
                          <a14:backgroundMark x1="18873" y1="83803" x2="43662" y2="85915"/>
                        </a14:backgroundRemoval>
                      </a14:imgEffect>
                      <a14:imgEffect>
                        <a14:brightnessContrast bright="-20000" contrast="-40000"/>
                      </a14:imgEffect>
                    </a14:imgLayer>
                  </a14:imgProps>
                </a:ext>
                <a:ext uri="{28A0092B-C50C-407E-A947-70E740481C1C}">
                  <a14:useLocalDpi xmlns:a14="http://schemas.microsoft.com/office/drawing/2010/main" val="0"/>
                </a:ext>
              </a:extLst>
            </a:blip>
            <a:srcRect r="74859"/>
            <a:stretch/>
          </xdr:blipFill>
          <xdr:spPr>
            <a:xfrm>
              <a:off x="0" y="1858088"/>
              <a:ext cx="1723783" cy="2713912"/>
            </a:xfrm>
            <a:prstGeom prst="rect">
              <a:avLst/>
            </a:prstGeom>
            <a:grpFill/>
            <a:ln>
              <a:noFill/>
            </a:ln>
          </xdr:spPr>
        </xdr:pic>
      </xdr:grpSp>
      <xdr:pic>
        <xdr:nvPicPr>
          <xdr:cNvPr id="14" name="Picture 5"/>
          <xdr:cNvPicPr>
            <a:picLocks noChangeAspect="1" noChangeArrowheads="1"/>
          </xdr:cNvPicPr>
        </xdr:nvPicPr>
        <xdr:blipFill>
          <a:blip xmlns:r="http://schemas.openxmlformats.org/officeDocument/2006/relationships" r:embed="rId4" cstate="print">
            <a:lum contrast="40000"/>
            <a:extLst>
              <a:ext uri="{28A0092B-C50C-407E-A947-70E740481C1C}">
                <a14:useLocalDpi xmlns:a14="http://schemas.microsoft.com/office/drawing/2010/main" val="0"/>
              </a:ext>
            </a:extLst>
          </a:blip>
          <a:srcRect l="27107" t="17056" r="24699" b="17561"/>
          <a:stretch>
            <a:fillRect/>
          </a:stretch>
        </xdr:blipFill>
        <xdr:spPr bwMode="auto">
          <a:xfrm>
            <a:off x="8986" y="0"/>
            <a:ext cx="871627" cy="1239028"/>
          </a:xfrm>
          <a:prstGeom prst="rect">
            <a:avLst/>
          </a:prstGeom>
          <a:grpFill/>
          <a:ln>
            <a:noFill/>
          </a:ln>
          <a:extLst/>
        </xdr:spPr>
      </xdr:pic>
    </xdr:grpSp>
    <xdr:clientData/>
  </xdr:twoCellAnchor>
  <xdr:twoCellAnchor>
    <xdr:from>
      <xdr:col>12</xdr:col>
      <xdr:colOff>359617</xdr:colOff>
      <xdr:row>7</xdr:row>
      <xdr:rowOff>58316</xdr:rowOff>
    </xdr:from>
    <xdr:to>
      <xdr:col>15</xdr:col>
      <xdr:colOff>466530</xdr:colOff>
      <xdr:row>11</xdr:row>
      <xdr:rowOff>126352</xdr:rowOff>
    </xdr:to>
    <xdr:grpSp>
      <xdr:nvGrpSpPr>
        <xdr:cNvPr id="29" name="Grupo 28">
          <a:hlinkClick xmlns:r="http://schemas.openxmlformats.org/officeDocument/2006/relationships" r:id="rId5"/>
        </xdr:cNvPr>
        <xdr:cNvGrpSpPr/>
      </xdr:nvGrpSpPr>
      <xdr:grpSpPr>
        <a:xfrm>
          <a:off x="7692070" y="1379236"/>
          <a:ext cx="1940026" cy="822847"/>
          <a:chOff x="7674817" y="1391816"/>
          <a:chExt cx="1935713" cy="830036"/>
        </a:xfrm>
        <a:solidFill>
          <a:schemeClr val="bg2">
            <a:lumMod val="50000"/>
          </a:schemeClr>
        </a:solidFill>
      </xdr:grpSpPr>
      <xdr:sp macro="" textlink="">
        <xdr:nvSpPr>
          <xdr:cNvPr id="21" name="Seta para a direita 20"/>
          <xdr:cNvSpPr/>
        </xdr:nvSpPr>
        <xdr:spPr>
          <a:xfrm>
            <a:off x="7674817" y="1391816"/>
            <a:ext cx="1935713" cy="830036"/>
          </a:xfrm>
          <a:prstGeom prst="rightArrow">
            <a:avLst/>
          </a:prstGeom>
          <a:grpFill/>
          <a:ln>
            <a:noFill/>
          </a:ln>
          <a:effectLst>
            <a:outerShdw blurRad="50800" dist="38100" dir="10800000" algn="r" rotWithShape="0">
              <a:prstClr val="black">
                <a:alpha val="40000"/>
              </a:prstClr>
            </a:outerShdw>
          </a:effectLst>
          <a:scene3d>
            <a:camera prst="orthographicFront">
              <a:rot lat="0" lon="0" rev="0"/>
            </a:camera>
            <a:lightRig rig="contrasting" dir="t">
              <a:rot lat="0" lon="0" rev="7800000"/>
            </a:lightRig>
          </a:scene3d>
          <a:sp3d>
            <a:bevelT w="139700" h="139700"/>
          </a:sp3d>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marL="0" indent="0" algn="l"/>
            <a:endParaRPr lang="pt-BR" sz="1600" b="1">
              <a:solidFill>
                <a:schemeClr val="lt1"/>
              </a:solidFill>
              <a:latin typeface="+mn-lt"/>
              <a:ea typeface="+mn-ea"/>
              <a:cs typeface="+mn-cs"/>
            </a:endParaRPr>
          </a:p>
        </xdr:txBody>
      </xdr:sp>
      <xdr:sp macro="" textlink="">
        <xdr:nvSpPr>
          <xdr:cNvPr id="25" name="CaixaDeTexto 24"/>
          <xdr:cNvSpPr txBox="1"/>
        </xdr:nvSpPr>
        <xdr:spPr>
          <a:xfrm>
            <a:off x="7686675" y="1635441"/>
            <a:ext cx="1810688" cy="342786"/>
          </a:xfrm>
          <a:prstGeom prst="rect">
            <a:avLst/>
          </a:prstGeom>
          <a:noFill/>
          <a:ln>
            <a:noFill/>
          </a:ln>
          <a:effectLst>
            <a:outerShdw blurRad="50800" dist="38100" dir="10800000" algn="r" rotWithShape="0">
              <a:prstClr val="black">
                <a:alpha val="40000"/>
              </a:prstClr>
            </a:outerShdw>
          </a:effectLst>
          <a:scene3d>
            <a:camera prst="orthographicFront">
              <a:rot lat="0" lon="0" rev="0"/>
            </a:camera>
            <a:lightRig rig="contrasting" dir="t">
              <a:rot lat="0" lon="0" rev="7800000"/>
            </a:lightRig>
          </a:scene3d>
          <a:sp3d>
            <a:bevelT w="139700" h="139700"/>
          </a:sp3d>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marL="0" marR="0" indent="0" algn="l" defTabSz="914400" eaLnBrk="1" fontAlgn="auto" latinLnBrk="0" hangingPunct="1">
              <a:lnSpc>
                <a:spcPct val="100000"/>
              </a:lnSpc>
              <a:spcBef>
                <a:spcPts val="0"/>
              </a:spcBef>
              <a:spcAft>
                <a:spcPts val="0"/>
              </a:spcAft>
              <a:buClrTx/>
              <a:buSzTx/>
              <a:buFontTx/>
              <a:buNone/>
              <a:tabLst/>
              <a:defRPr/>
            </a:pPr>
            <a:r>
              <a:rPr lang="pt-BR" sz="1600" b="1">
                <a:solidFill>
                  <a:schemeClr val="bg1"/>
                </a:solidFill>
                <a:latin typeface="+mn-lt"/>
                <a:ea typeface="+mn-ea"/>
                <a:cs typeface="+mn-cs"/>
              </a:rPr>
              <a:t>Road Map</a:t>
            </a:r>
          </a:p>
        </xdr:txBody>
      </xdr:sp>
    </xdr:grpSp>
    <xdr:clientData/>
  </xdr:twoCellAnchor>
  <xdr:twoCellAnchor>
    <xdr:from>
      <xdr:col>12</xdr:col>
      <xdr:colOff>359617</xdr:colOff>
      <xdr:row>13</xdr:row>
      <xdr:rowOff>58316</xdr:rowOff>
    </xdr:from>
    <xdr:to>
      <xdr:col>15</xdr:col>
      <xdr:colOff>466530</xdr:colOff>
      <xdr:row>17</xdr:row>
      <xdr:rowOff>126352</xdr:rowOff>
    </xdr:to>
    <xdr:grpSp>
      <xdr:nvGrpSpPr>
        <xdr:cNvPr id="3" name="Grupo 2">
          <a:hlinkClick xmlns:r="http://schemas.openxmlformats.org/officeDocument/2006/relationships" r:id="rId6"/>
        </xdr:cNvPr>
        <xdr:cNvGrpSpPr/>
      </xdr:nvGrpSpPr>
      <xdr:grpSpPr>
        <a:xfrm>
          <a:off x="7692070" y="2511453"/>
          <a:ext cx="1940026" cy="822847"/>
          <a:chOff x="7674817" y="2534816"/>
          <a:chExt cx="1935713" cy="830036"/>
        </a:xfrm>
        <a:solidFill>
          <a:schemeClr val="bg2">
            <a:lumMod val="50000"/>
          </a:schemeClr>
        </a:solidFill>
      </xdr:grpSpPr>
      <xdr:sp macro="" textlink="">
        <xdr:nvSpPr>
          <xdr:cNvPr id="22" name="Seta para a direita 21"/>
          <xdr:cNvSpPr/>
        </xdr:nvSpPr>
        <xdr:spPr>
          <a:xfrm>
            <a:off x="7674817" y="2534816"/>
            <a:ext cx="1935713" cy="830036"/>
          </a:xfrm>
          <a:prstGeom prst="rightArrow">
            <a:avLst/>
          </a:prstGeom>
          <a:grpFill/>
          <a:ln>
            <a:noFill/>
          </a:ln>
          <a:effectLst>
            <a:outerShdw blurRad="50800" dist="38100" dir="10800000" algn="r" rotWithShape="0">
              <a:prstClr val="black">
                <a:alpha val="40000"/>
              </a:prstClr>
            </a:outerShdw>
          </a:effectLst>
          <a:scene3d>
            <a:camera prst="orthographicFront">
              <a:rot lat="0" lon="0" rev="0"/>
            </a:camera>
            <a:lightRig rig="contrasting" dir="t">
              <a:rot lat="0" lon="0" rev="7800000"/>
            </a:lightRig>
          </a:scene3d>
          <a:sp3d>
            <a:bevelT w="139700" h="139700"/>
          </a:sp3d>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marL="0" indent="0" algn="l"/>
            <a:endParaRPr lang="pt-BR" sz="1600" b="1">
              <a:solidFill>
                <a:schemeClr val="lt1"/>
              </a:solidFill>
              <a:latin typeface="+mn-lt"/>
              <a:ea typeface="+mn-ea"/>
              <a:cs typeface="+mn-cs"/>
            </a:endParaRPr>
          </a:p>
        </xdr:txBody>
      </xdr:sp>
      <xdr:sp macro="" textlink="">
        <xdr:nvSpPr>
          <xdr:cNvPr id="26" name="CaixaDeTexto 25"/>
          <xdr:cNvSpPr txBox="1"/>
        </xdr:nvSpPr>
        <xdr:spPr>
          <a:xfrm>
            <a:off x="7686675" y="2778441"/>
            <a:ext cx="1766637" cy="342786"/>
          </a:xfrm>
          <a:prstGeom prst="rect">
            <a:avLst/>
          </a:prstGeom>
          <a:noFill/>
          <a:ln>
            <a:noFill/>
          </a:ln>
          <a:effectLst>
            <a:outerShdw blurRad="50800" dist="38100" dir="10800000" algn="r" rotWithShape="0">
              <a:prstClr val="black">
                <a:alpha val="40000"/>
              </a:prstClr>
            </a:outerShdw>
          </a:effectLst>
          <a:scene3d>
            <a:camera prst="orthographicFront">
              <a:rot lat="0" lon="0" rev="0"/>
            </a:camera>
            <a:lightRig rig="contrasting" dir="t">
              <a:rot lat="0" lon="0" rev="7800000"/>
            </a:lightRig>
          </a:scene3d>
          <a:sp3d>
            <a:bevelT w="139700" h="139700"/>
          </a:sp3d>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marL="0" marR="0" indent="0" algn="l" defTabSz="914400" eaLnBrk="1" fontAlgn="auto" latinLnBrk="0" hangingPunct="1">
              <a:lnSpc>
                <a:spcPct val="100000"/>
              </a:lnSpc>
              <a:spcBef>
                <a:spcPts val="0"/>
              </a:spcBef>
              <a:spcAft>
                <a:spcPts val="0"/>
              </a:spcAft>
              <a:buClrTx/>
              <a:buSzTx/>
              <a:buFontTx/>
              <a:buNone/>
              <a:tabLst/>
              <a:defRPr/>
            </a:pPr>
            <a:r>
              <a:rPr lang="pt-BR" sz="1600" b="1">
                <a:solidFill>
                  <a:schemeClr val="bg1"/>
                </a:solidFill>
                <a:latin typeface="+mn-lt"/>
                <a:ea typeface="+mn-ea"/>
                <a:cs typeface="+mn-cs"/>
              </a:rPr>
              <a:t>Acompanhamento</a:t>
            </a:r>
          </a:p>
        </xdr:txBody>
      </xdr:sp>
    </xdr:grpSp>
    <xdr:clientData/>
  </xdr:twoCellAnchor>
  <xdr:oneCellAnchor>
    <xdr:from>
      <xdr:col>14</xdr:col>
      <xdr:colOff>392376</xdr:colOff>
      <xdr:row>21</xdr:row>
      <xdr:rowOff>31352</xdr:rowOff>
    </xdr:from>
    <xdr:ext cx="1400576" cy="540148"/>
    <xdr:sp macro="" textlink="">
      <xdr:nvSpPr>
        <xdr:cNvPr id="2" name="CaixaDeTexto 1">
          <a:hlinkClick xmlns:r="http://schemas.openxmlformats.org/officeDocument/2006/relationships" r:id="rId7"/>
        </xdr:cNvPr>
        <xdr:cNvSpPr txBox="1"/>
      </xdr:nvSpPr>
      <xdr:spPr>
        <a:xfrm>
          <a:off x="8926776" y="4031852"/>
          <a:ext cx="1400576" cy="54014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marL="0" marR="0" indent="0" defTabSz="914400" eaLnBrk="1" fontAlgn="auto" latinLnBrk="0" hangingPunct="1">
            <a:lnSpc>
              <a:spcPct val="100000"/>
            </a:lnSpc>
            <a:spcBef>
              <a:spcPts val="0"/>
            </a:spcBef>
            <a:spcAft>
              <a:spcPts val="0"/>
            </a:spcAft>
            <a:buClrTx/>
            <a:buSzTx/>
            <a:buFontTx/>
            <a:buNone/>
            <a:tabLst/>
            <a:defRPr/>
          </a:pPr>
          <a:r>
            <a:rPr lang="pt-BR" sz="2800" b="1">
              <a:solidFill>
                <a:schemeClr val="bg1"/>
              </a:solidFill>
              <a:effectLst/>
              <a:latin typeface="Bradley Hand ITC" panose="03070402050302030203" pitchFamily="66" charset="0"/>
              <a:ea typeface="+mn-ea"/>
              <a:cs typeface="+mn-cs"/>
            </a:rPr>
            <a:t>Créditos</a:t>
          </a:r>
          <a:endParaRPr lang="pt-BR" sz="2800">
            <a:solidFill>
              <a:schemeClr val="bg1"/>
            </a:solidFill>
            <a:effectLst/>
            <a:latin typeface="Bradley Hand ITC" panose="03070402050302030203" pitchFamily="66" charset="0"/>
          </a:endParaRPr>
        </a:p>
      </xdr:txBody>
    </xdr:sp>
    <xdr:clientData/>
  </xdr:oneCellAnchor>
  <xdr:twoCellAnchor>
    <xdr:from>
      <xdr:col>12</xdr:col>
      <xdr:colOff>359617</xdr:colOff>
      <xdr:row>1</xdr:row>
      <xdr:rowOff>58316</xdr:rowOff>
    </xdr:from>
    <xdr:to>
      <xdr:col>15</xdr:col>
      <xdr:colOff>466530</xdr:colOff>
      <xdr:row>5</xdr:row>
      <xdr:rowOff>126352</xdr:rowOff>
    </xdr:to>
    <xdr:sp macro="" textlink="">
      <xdr:nvSpPr>
        <xdr:cNvPr id="20" name="Seta para a direita 19">
          <a:hlinkClick xmlns:r="http://schemas.openxmlformats.org/officeDocument/2006/relationships" r:id="rId8"/>
        </xdr:cNvPr>
        <xdr:cNvSpPr/>
      </xdr:nvSpPr>
      <xdr:spPr>
        <a:xfrm>
          <a:off x="7707474" y="252704"/>
          <a:ext cx="1943877" cy="845587"/>
        </a:xfrm>
        <a:prstGeom prst="rightArrow">
          <a:avLst/>
        </a:prstGeom>
        <a:solidFill>
          <a:schemeClr val="bg2">
            <a:lumMod val="50000"/>
          </a:schemeClr>
        </a:solidFill>
        <a:ln>
          <a:noFill/>
        </a:ln>
        <a:effectLst>
          <a:outerShdw blurRad="50800" dist="38100" dir="10800000" algn="r" rotWithShape="0">
            <a:prstClr val="black">
              <a:alpha val="40000"/>
            </a:prstClr>
          </a:outerShdw>
        </a:effectLst>
        <a:scene3d>
          <a:camera prst="orthographicFront">
            <a:rot lat="0" lon="0" rev="0"/>
          </a:camera>
          <a:lightRig rig="contrasting" dir="t">
            <a:rot lat="0" lon="0" rev="7800000"/>
          </a:lightRig>
        </a:scene3d>
        <a:sp3d>
          <a:bevelT w="139700" h="139700"/>
        </a:sp3d>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marL="0" indent="0" algn="l"/>
          <a:r>
            <a:rPr lang="pt-BR" sz="1600" b="1">
              <a:solidFill>
                <a:schemeClr val="bg1"/>
              </a:solidFill>
              <a:latin typeface="+mn-lt"/>
              <a:ea typeface="+mn-ea"/>
              <a:cs typeface="+mn-cs"/>
            </a:rPr>
            <a:t>Metodologia</a:t>
          </a:r>
        </a:p>
      </xdr:txBody>
    </xdr:sp>
    <xdr:clientData/>
  </xdr:twoCellAnchor>
  <xdr:twoCellAnchor>
    <xdr:from>
      <xdr:col>0</xdr:col>
      <xdr:colOff>0</xdr:colOff>
      <xdr:row>10</xdr:row>
      <xdr:rowOff>85725</xdr:rowOff>
    </xdr:from>
    <xdr:to>
      <xdr:col>2</xdr:col>
      <xdr:colOff>352424</xdr:colOff>
      <xdr:row>19</xdr:row>
      <xdr:rowOff>180975</xdr:rowOff>
    </xdr:to>
    <xdr:sp macro="" textlink="">
      <xdr:nvSpPr>
        <xdr:cNvPr id="4" name="Elipse 3">
          <a:hlinkClick xmlns:r="http://schemas.openxmlformats.org/officeDocument/2006/relationships" r:id="rId5"/>
        </xdr:cNvPr>
        <xdr:cNvSpPr/>
      </xdr:nvSpPr>
      <xdr:spPr>
        <a:xfrm>
          <a:off x="0" y="1990725"/>
          <a:ext cx="1571624" cy="1809750"/>
        </a:xfrm>
        <a:prstGeom prst="ellipse">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0</xdr:col>
      <xdr:colOff>44929</xdr:colOff>
      <xdr:row>0</xdr:row>
      <xdr:rowOff>26958</xdr:rowOff>
    </xdr:from>
    <xdr:to>
      <xdr:col>1</xdr:col>
      <xdr:colOff>197688</xdr:colOff>
      <xdr:row>6</xdr:row>
      <xdr:rowOff>107830</xdr:rowOff>
    </xdr:to>
    <xdr:sp macro="" textlink="">
      <xdr:nvSpPr>
        <xdr:cNvPr id="7" name="Retângulo 6">
          <a:hlinkClick xmlns:r="http://schemas.openxmlformats.org/officeDocument/2006/relationships" r:id="rId9"/>
        </xdr:cNvPr>
        <xdr:cNvSpPr/>
      </xdr:nvSpPr>
      <xdr:spPr>
        <a:xfrm>
          <a:off x="44929" y="26958"/>
          <a:ext cx="763797" cy="121308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484133</xdr:colOff>
      <xdr:row>35</xdr:row>
      <xdr:rowOff>9525</xdr:rowOff>
    </xdr:to>
    <xdr:pic>
      <xdr:nvPicPr>
        <xdr:cNvPr id="5" name="Imagem 4"/>
        <xdr:cNvPicPr>
          <a:picLocks noChangeAspect="1"/>
        </xdr:cNvPicPr>
      </xdr:nvPicPr>
      <xdr:blipFill>
        <a:blip xmlns:r="http://schemas.openxmlformats.org/officeDocument/2006/relationships" r:embed="rId1">
          <a:extLst>
            <a:ext uri="{BEBA8EAE-BF5A-486C-A8C5-ECC9F3942E4B}">
              <a14:imgProps xmlns:a14="http://schemas.microsoft.com/office/drawing/2010/main">
                <a14:imgLayer r:embed="rId2">
                  <a14:imgEffect>
                    <a14:brightnessContrast contrast="20000"/>
                  </a14:imgEffect>
                </a14:imgLayer>
              </a14:imgProps>
            </a:ext>
          </a:extLst>
        </a:blip>
        <a:stretch>
          <a:fillRect/>
        </a:stretch>
      </xdr:blipFill>
      <xdr:spPr>
        <a:xfrm>
          <a:off x="0" y="0"/>
          <a:ext cx="4141733" cy="6677025"/>
        </a:xfrm>
        <a:prstGeom prst="rect">
          <a:avLst/>
        </a:prstGeom>
      </xdr:spPr>
    </xdr:pic>
    <xdr:clientData/>
  </xdr:twoCellAnchor>
  <xdr:twoCellAnchor>
    <xdr:from>
      <xdr:col>7</xdr:col>
      <xdr:colOff>0</xdr:colOff>
      <xdr:row>3</xdr:row>
      <xdr:rowOff>0</xdr:rowOff>
    </xdr:from>
    <xdr:to>
      <xdr:col>9</xdr:col>
      <xdr:colOff>182647</xdr:colOff>
      <xdr:row>7</xdr:row>
      <xdr:rowOff>75842</xdr:rowOff>
    </xdr:to>
    <xdr:sp macro="" textlink="">
      <xdr:nvSpPr>
        <xdr:cNvPr id="6" name="Forma livre 5"/>
        <xdr:cNvSpPr/>
      </xdr:nvSpPr>
      <xdr:spPr>
        <a:xfrm>
          <a:off x="4267200" y="381000"/>
          <a:ext cx="1401847"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chemeClr val="accent2"/>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rgbClr r="0" g="0" b="0"/>
        </a:lnRef>
        <a:fillRef idx="1">
          <a:scrgbClr r="0" g="0" b="0"/>
        </a:fillRef>
        <a:effectRef idx="0">
          <a:schemeClr val="accent1">
            <a:hueOff val="0"/>
            <a:satOff val="0"/>
            <a:lumOff val="0"/>
            <a:alphaOff val="0"/>
          </a:schemeClr>
        </a:effectRef>
        <a:fontRef idx="minor">
          <a:schemeClr val="lt1"/>
        </a:fontRef>
      </xdr:style>
      <xdr:txBody>
        <a:bodyPr spcFirstLastPara="0" vert="horz" wrap="square" lIns="93120" tIns="93120" rIns="93120" bIns="93120" numCol="1" spcCol="1270" anchor="ctr" anchorCtr="0">
          <a:noAutofit/>
        </a:bodyPr>
        <a:lstStyle/>
        <a:p>
          <a:pPr lvl="0" algn="ctr" defTabSz="800100">
            <a:lnSpc>
              <a:spcPct val="90000"/>
            </a:lnSpc>
            <a:spcBef>
              <a:spcPct val="0"/>
            </a:spcBef>
            <a:spcAft>
              <a:spcPct val="35000"/>
            </a:spcAft>
          </a:pPr>
          <a:r>
            <a:rPr lang="pt-BR" sz="1600" kern="1200" dirty="0" smtClean="0">
              <a:solidFill>
                <a:schemeClr val="bg1"/>
              </a:solidFill>
            </a:rPr>
            <a:t>Definir o problema</a:t>
          </a:r>
          <a:endParaRPr lang="pt-BR" sz="1600" kern="1200">
            <a:solidFill>
              <a:schemeClr val="bg1"/>
            </a:solidFill>
          </a:endParaRPr>
        </a:p>
      </xdr:txBody>
    </xdr:sp>
    <xdr:clientData/>
  </xdr:twoCellAnchor>
  <xdr:twoCellAnchor>
    <xdr:from>
      <xdr:col>13</xdr:col>
      <xdr:colOff>226275</xdr:colOff>
      <xdr:row>3</xdr:row>
      <xdr:rowOff>0</xdr:rowOff>
    </xdr:from>
    <xdr:to>
      <xdr:col>15</xdr:col>
      <xdr:colOff>408921</xdr:colOff>
      <xdr:row>7</xdr:row>
      <xdr:rowOff>75842</xdr:rowOff>
    </xdr:to>
    <xdr:sp macro="" textlink="">
      <xdr:nvSpPr>
        <xdr:cNvPr id="7" name="Forma livre 6"/>
        <xdr:cNvSpPr/>
      </xdr:nvSpPr>
      <xdr:spPr>
        <a:xfrm>
          <a:off x="8151075" y="381000"/>
          <a:ext cx="1401846"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chemeClr val="accent2"/>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rgbClr r="0" g="0" b="0"/>
        </a:lnRef>
        <a:fillRef idx="1">
          <a:scrgbClr r="0" g="0" b="0"/>
        </a:fillRef>
        <a:effectRef idx="0">
          <a:schemeClr val="accent1">
            <a:hueOff val="0"/>
            <a:satOff val="0"/>
            <a:lumOff val="0"/>
            <a:alphaOff val="0"/>
          </a:schemeClr>
        </a:effectRef>
        <a:fontRef idx="minor">
          <a:schemeClr val="lt1"/>
        </a:fontRef>
      </xdr:style>
      <xdr:txBody>
        <a:bodyPr spcFirstLastPara="0" vert="horz" wrap="square" lIns="108360" tIns="108360" rIns="108360" bIns="108360" numCol="1" spcCol="1270" anchor="ctr" anchorCtr="0">
          <a:noAutofit/>
        </a:bodyPr>
        <a:lstStyle/>
        <a:p>
          <a:pPr lvl="0" algn="ctr" defTabSz="977900">
            <a:lnSpc>
              <a:spcPct val="90000"/>
            </a:lnSpc>
            <a:spcBef>
              <a:spcPct val="0"/>
            </a:spcBef>
            <a:spcAft>
              <a:spcPct val="35000"/>
            </a:spcAft>
          </a:pPr>
          <a:r>
            <a:rPr lang="pt-BR" sz="1600" kern="1200" dirty="0" smtClean="0">
              <a:solidFill>
                <a:schemeClr val="bg1"/>
              </a:solidFill>
            </a:rPr>
            <a:t>Organizar o projeto</a:t>
          </a:r>
          <a:endParaRPr lang="pt-BR" sz="1600" kern="1200">
            <a:solidFill>
              <a:schemeClr val="bg1"/>
            </a:solidFill>
          </a:endParaRPr>
        </a:p>
      </xdr:txBody>
    </xdr:sp>
    <xdr:clientData/>
  </xdr:twoCellAnchor>
  <xdr:twoCellAnchor>
    <xdr:from>
      <xdr:col>10</xdr:col>
      <xdr:colOff>126299</xdr:colOff>
      <xdr:row>3</xdr:row>
      <xdr:rowOff>0</xdr:rowOff>
    </xdr:from>
    <xdr:to>
      <xdr:col>12</xdr:col>
      <xdr:colOff>308946</xdr:colOff>
      <xdr:row>7</xdr:row>
      <xdr:rowOff>75842</xdr:rowOff>
    </xdr:to>
    <xdr:sp macro="" textlink="">
      <xdr:nvSpPr>
        <xdr:cNvPr id="8" name="Forma livre 7"/>
        <xdr:cNvSpPr/>
      </xdr:nvSpPr>
      <xdr:spPr>
        <a:xfrm>
          <a:off x="6222299" y="381000"/>
          <a:ext cx="1401847"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chemeClr val="accent2"/>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rgbClr r="0" g="0" b="0"/>
        </a:lnRef>
        <a:fillRef idx="1">
          <a:scrgbClr r="0" g="0" b="0"/>
        </a:fillRef>
        <a:effectRef idx="0">
          <a:schemeClr val="accent1">
            <a:hueOff val="0"/>
            <a:satOff val="0"/>
            <a:lumOff val="0"/>
            <a:alphaOff val="0"/>
          </a:schemeClr>
        </a:effectRef>
        <a:fontRef idx="minor">
          <a:schemeClr val="lt1"/>
        </a:fontRef>
      </xdr:style>
      <xdr:txBody>
        <a:bodyPr spcFirstLastPara="0" vert="horz" wrap="square" lIns="108360" tIns="108360" rIns="108360" bIns="108360" numCol="1" spcCol="1270" anchor="ctr" anchorCtr="0">
          <a:noAutofit/>
        </a:bodyPr>
        <a:lstStyle/>
        <a:p>
          <a:pPr lvl="0" algn="ctr" defTabSz="977900">
            <a:lnSpc>
              <a:spcPct val="90000"/>
            </a:lnSpc>
            <a:spcBef>
              <a:spcPct val="0"/>
            </a:spcBef>
            <a:spcAft>
              <a:spcPct val="35000"/>
            </a:spcAft>
          </a:pPr>
          <a:r>
            <a:rPr lang="pt-BR" sz="1600" kern="1200" dirty="0" smtClean="0">
              <a:solidFill>
                <a:schemeClr val="bg1"/>
              </a:solidFill>
            </a:rPr>
            <a:t>Justificar o projeto</a:t>
          </a:r>
          <a:endParaRPr lang="pt-BR" sz="1600" kern="1200">
            <a:solidFill>
              <a:schemeClr val="bg1"/>
            </a:solidFill>
          </a:endParaRPr>
        </a:p>
      </xdr:txBody>
    </xdr:sp>
    <xdr:clientData/>
  </xdr:twoCellAnchor>
  <xdr:twoCellAnchor>
    <xdr:from>
      <xdr:col>13</xdr:col>
      <xdr:colOff>226275</xdr:colOff>
      <xdr:row>9</xdr:row>
      <xdr:rowOff>95251</xdr:rowOff>
    </xdr:from>
    <xdr:to>
      <xdr:col>15</xdr:col>
      <xdr:colOff>408920</xdr:colOff>
      <xdr:row>13</xdr:row>
      <xdr:rowOff>171093</xdr:rowOff>
    </xdr:to>
    <xdr:sp macro="" textlink="">
      <xdr:nvSpPr>
        <xdr:cNvPr id="9" name="Forma livre 8"/>
        <xdr:cNvSpPr/>
      </xdr:nvSpPr>
      <xdr:spPr>
        <a:xfrm>
          <a:off x="8151075" y="1619251"/>
          <a:ext cx="1401845"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rgbClr val="C0000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lt1">
            <a:hueOff val="0"/>
            <a:satOff val="0"/>
            <a:lumOff val="0"/>
            <a:alphaOff val="0"/>
          </a:schemeClr>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smtClean="0">
              <a:solidFill>
                <a:schemeClr val="bg1"/>
              </a:solidFill>
            </a:rPr>
            <a:t>Planejar a estratificação</a:t>
          </a:r>
          <a:endParaRPr lang="pt-BR" sz="1500" kern="1200">
            <a:solidFill>
              <a:schemeClr val="bg1"/>
            </a:solidFill>
          </a:endParaRPr>
        </a:p>
      </xdr:txBody>
    </xdr:sp>
    <xdr:clientData/>
  </xdr:twoCellAnchor>
  <xdr:twoCellAnchor>
    <xdr:from>
      <xdr:col>7</xdr:col>
      <xdr:colOff>0</xdr:colOff>
      <xdr:row>9</xdr:row>
      <xdr:rowOff>95251</xdr:rowOff>
    </xdr:from>
    <xdr:to>
      <xdr:col>9</xdr:col>
      <xdr:colOff>182646</xdr:colOff>
      <xdr:row>13</xdr:row>
      <xdr:rowOff>171093</xdr:rowOff>
    </xdr:to>
    <xdr:sp macro="" textlink="">
      <xdr:nvSpPr>
        <xdr:cNvPr id="10" name="Forma livre 9"/>
        <xdr:cNvSpPr/>
      </xdr:nvSpPr>
      <xdr:spPr>
        <a:xfrm>
          <a:off x="4267200" y="1619251"/>
          <a:ext cx="1401846"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rgbClr val="C0000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lt1">
            <a:hueOff val="0"/>
            <a:satOff val="0"/>
            <a:lumOff val="0"/>
            <a:alphaOff val="0"/>
          </a:schemeClr>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marL="0" lvl="0" indent="0" algn="ctr" defTabSz="666750">
            <a:lnSpc>
              <a:spcPct val="90000"/>
            </a:lnSpc>
            <a:spcBef>
              <a:spcPct val="0"/>
            </a:spcBef>
            <a:spcAft>
              <a:spcPct val="35000"/>
            </a:spcAft>
          </a:pPr>
          <a:r>
            <a:rPr lang="pt-BR" sz="1500" kern="1200" dirty="0" smtClean="0">
              <a:solidFill>
                <a:schemeClr val="bg1"/>
              </a:solidFill>
              <a:latin typeface="+mn-lt"/>
              <a:ea typeface="+mn-ea"/>
              <a:cs typeface="+mn-cs"/>
            </a:rPr>
            <a:t>Definir as metas prioritárias</a:t>
          </a:r>
          <a:endParaRPr lang="pt-BR" sz="1500" kern="1200">
            <a:solidFill>
              <a:schemeClr val="bg1"/>
            </a:solidFill>
            <a:latin typeface="+mn-lt"/>
            <a:ea typeface="+mn-ea"/>
            <a:cs typeface="+mn-cs"/>
          </a:endParaRPr>
        </a:p>
      </xdr:txBody>
    </xdr:sp>
    <xdr:clientData/>
  </xdr:twoCellAnchor>
  <xdr:twoCellAnchor>
    <xdr:from>
      <xdr:col>10</xdr:col>
      <xdr:colOff>126299</xdr:colOff>
      <xdr:row>9</xdr:row>
      <xdr:rowOff>95251</xdr:rowOff>
    </xdr:from>
    <xdr:to>
      <xdr:col>12</xdr:col>
      <xdr:colOff>308945</xdr:colOff>
      <xdr:row>13</xdr:row>
      <xdr:rowOff>171093</xdr:rowOff>
    </xdr:to>
    <xdr:sp macro="" textlink="">
      <xdr:nvSpPr>
        <xdr:cNvPr id="11" name="Forma livre 10"/>
        <xdr:cNvSpPr/>
      </xdr:nvSpPr>
      <xdr:spPr>
        <a:xfrm>
          <a:off x="6222299" y="1619251"/>
          <a:ext cx="1401846"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rgbClr val="C0000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lt1">
            <a:hueOff val="0"/>
            <a:satOff val="0"/>
            <a:lumOff val="0"/>
            <a:alphaOff val="0"/>
          </a:schemeClr>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marL="0" lvl="0" indent="0" algn="ctr" defTabSz="666750">
            <a:lnSpc>
              <a:spcPct val="90000"/>
            </a:lnSpc>
            <a:spcBef>
              <a:spcPct val="0"/>
            </a:spcBef>
            <a:spcAft>
              <a:spcPct val="35000"/>
            </a:spcAft>
          </a:pPr>
          <a:r>
            <a:rPr lang="pt-BR" sz="1500" kern="1200" dirty="0" smtClean="0">
              <a:solidFill>
                <a:schemeClr val="bg1"/>
              </a:solidFill>
              <a:latin typeface="+mn-lt"/>
              <a:ea typeface="+mn-ea"/>
              <a:cs typeface="+mn-cs"/>
            </a:rPr>
            <a:t>Realizar a estratificação</a:t>
          </a:r>
          <a:endParaRPr lang="pt-BR" sz="1500" kern="1200">
            <a:solidFill>
              <a:schemeClr val="bg1"/>
            </a:solidFill>
            <a:latin typeface="+mn-lt"/>
            <a:ea typeface="+mn-ea"/>
            <a:cs typeface="+mn-cs"/>
          </a:endParaRPr>
        </a:p>
      </xdr:txBody>
    </xdr:sp>
    <xdr:clientData/>
  </xdr:twoCellAnchor>
  <xdr:twoCellAnchor>
    <xdr:from>
      <xdr:col>7</xdr:col>
      <xdr:colOff>0</xdr:colOff>
      <xdr:row>16</xdr:row>
      <xdr:rowOff>52917</xdr:rowOff>
    </xdr:from>
    <xdr:to>
      <xdr:col>9</xdr:col>
      <xdr:colOff>182647</xdr:colOff>
      <xdr:row>20</xdr:row>
      <xdr:rowOff>128759</xdr:rowOff>
    </xdr:to>
    <xdr:sp macro="" textlink="">
      <xdr:nvSpPr>
        <xdr:cNvPr id="12" name="Forma livre 11"/>
        <xdr:cNvSpPr/>
      </xdr:nvSpPr>
      <xdr:spPr>
        <a:xfrm>
          <a:off x="4267200" y="2910417"/>
          <a:ext cx="1401847"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rgbClr val="B35197"/>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lt1">
            <a:hueOff val="0"/>
            <a:satOff val="0"/>
            <a:lumOff val="0"/>
            <a:alphaOff val="0"/>
          </a:schemeClr>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smtClean="0">
              <a:solidFill>
                <a:schemeClr val="bg1"/>
              </a:solidFill>
            </a:rPr>
            <a:t>Mapear o processo</a:t>
          </a:r>
          <a:endParaRPr lang="pt-BR" sz="1500" kern="1200">
            <a:solidFill>
              <a:schemeClr val="bg1"/>
            </a:solidFill>
          </a:endParaRPr>
        </a:p>
      </xdr:txBody>
    </xdr:sp>
    <xdr:clientData/>
  </xdr:twoCellAnchor>
  <xdr:twoCellAnchor>
    <xdr:from>
      <xdr:col>10</xdr:col>
      <xdr:colOff>126299</xdr:colOff>
      <xdr:row>16</xdr:row>
      <xdr:rowOff>52917</xdr:rowOff>
    </xdr:from>
    <xdr:to>
      <xdr:col>12</xdr:col>
      <xdr:colOff>308946</xdr:colOff>
      <xdr:row>20</xdr:row>
      <xdr:rowOff>128759</xdr:rowOff>
    </xdr:to>
    <xdr:sp macro="" textlink="">
      <xdr:nvSpPr>
        <xdr:cNvPr id="13" name="Forma livre 12"/>
        <xdr:cNvSpPr/>
      </xdr:nvSpPr>
      <xdr:spPr>
        <a:xfrm>
          <a:off x="6222299" y="2910417"/>
          <a:ext cx="1401847"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rgbClr val="B35197"/>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lt1">
            <a:hueOff val="0"/>
            <a:satOff val="0"/>
            <a:lumOff val="0"/>
            <a:alphaOff val="0"/>
          </a:schemeClr>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smtClean="0">
              <a:solidFill>
                <a:schemeClr val="bg1"/>
              </a:solidFill>
            </a:rPr>
            <a:t>Levantar e priorizar as causas</a:t>
          </a:r>
          <a:endParaRPr lang="pt-BR" sz="1500" kern="1200">
            <a:solidFill>
              <a:schemeClr val="bg1"/>
            </a:solidFill>
          </a:endParaRPr>
        </a:p>
      </xdr:txBody>
    </xdr:sp>
    <xdr:clientData/>
  </xdr:twoCellAnchor>
  <xdr:twoCellAnchor>
    <xdr:from>
      <xdr:col>13</xdr:col>
      <xdr:colOff>226275</xdr:colOff>
      <xdr:row>16</xdr:row>
      <xdr:rowOff>52917</xdr:rowOff>
    </xdr:from>
    <xdr:to>
      <xdr:col>15</xdr:col>
      <xdr:colOff>408921</xdr:colOff>
      <xdr:row>20</xdr:row>
      <xdr:rowOff>128759</xdr:rowOff>
    </xdr:to>
    <xdr:sp macro="" textlink="">
      <xdr:nvSpPr>
        <xdr:cNvPr id="14" name="Forma livre 13"/>
        <xdr:cNvSpPr/>
      </xdr:nvSpPr>
      <xdr:spPr>
        <a:xfrm>
          <a:off x="8151075" y="2910417"/>
          <a:ext cx="1401846"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rgbClr val="B35197"/>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lt1">
            <a:hueOff val="0"/>
            <a:satOff val="0"/>
            <a:lumOff val="0"/>
            <a:alphaOff val="0"/>
          </a:schemeClr>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smtClean="0">
              <a:solidFill>
                <a:schemeClr val="bg1"/>
              </a:solidFill>
            </a:rPr>
            <a:t>Quantificar as causas</a:t>
          </a:r>
          <a:endParaRPr lang="pt-BR" sz="1500" kern="1200">
            <a:solidFill>
              <a:schemeClr val="bg1"/>
            </a:solidFill>
          </a:endParaRPr>
        </a:p>
      </xdr:txBody>
    </xdr:sp>
    <xdr:clientData/>
  </xdr:twoCellAnchor>
  <xdr:twoCellAnchor>
    <xdr:from>
      <xdr:col>7</xdr:col>
      <xdr:colOff>0</xdr:colOff>
      <xdr:row>22</xdr:row>
      <xdr:rowOff>158750</xdr:rowOff>
    </xdr:from>
    <xdr:to>
      <xdr:col>9</xdr:col>
      <xdr:colOff>182647</xdr:colOff>
      <xdr:row>27</xdr:row>
      <xdr:rowOff>44092</xdr:rowOff>
    </xdr:to>
    <xdr:sp macro="" textlink="">
      <xdr:nvSpPr>
        <xdr:cNvPr id="15" name="Forma livre 14"/>
        <xdr:cNvSpPr/>
      </xdr:nvSpPr>
      <xdr:spPr>
        <a:xfrm>
          <a:off x="4267200" y="4159250"/>
          <a:ext cx="1401847"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chemeClr val="accent5"/>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rgbClr r="0" g="0" b="0"/>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smtClean="0">
              <a:solidFill>
                <a:schemeClr val="bg1"/>
              </a:solidFill>
            </a:rPr>
            <a:t>Detalhar e implementar as soluções</a:t>
          </a:r>
          <a:endParaRPr lang="pt-BR" sz="1500" kern="1200">
            <a:solidFill>
              <a:schemeClr val="bg1"/>
            </a:solidFill>
          </a:endParaRPr>
        </a:p>
      </xdr:txBody>
    </xdr:sp>
    <xdr:clientData/>
  </xdr:twoCellAnchor>
  <xdr:twoCellAnchor>
    <xdr:from>
      <xdr:col>10</xdr:col>
      <xdr:colOff>126299</xdr:colOff>
      <xdr:row>22</xdr:row>
      <xdr:rowOff>158750</xdr:rowOff>
    </xdr:from>
    <xdr:to>
      <xdr:col>12</xdr:col>
      <xdr:colOff>308946</xdr:colOff>
      <xdr:row>27</xdr:row>
      <xdr:rowOff>44092</xdr:rowOff>
    </xdr:to>
    <xdr:sp macro="" textlink="">
      <xdr:nvSpPr>
        <xdr:cNvPr id="16" name="Forma livre 15"/>
        <xdr:cNvSpPr/>
      </xdr:nvSpPr>
      <xdr:spPr>
        <a:xfrm>
          <a:off x="6222299" y="4159250"/>
          <a:ext cx="1401847"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chemeClr val="accent5"/>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rgbClr r="0" g="0" b="0"/>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smtClean="0">
              <a:solidFill>
                <a:schemeClr val="bg1"/>
              </a:solidFill>
            </a:rPr>
            <a:t>Priorizar as soluções</a:t>
          </a:r>
          <a:endParaRPr lang="pt-BR" sz="1500" kern="1200">
            <a:solidFill>
              <a:schemeClr val="bg1"/>
            </a:solidFill>
          </a:endParaRPr>
        </a:p>
      </xdr:txBody>
    </xdr:sp>
    <xdr:clientData/>
  </xdr:twoCellAnchor>
  <xdr:twoCellAnchor>
    <xdr:from>
      <xdr:col>13</xdr:col>
      <xdr:colOff>226275</xdr:colOff>
      <xdr:row>22</xdr:row>
      <xdr:rowOff>158750</xdr:rowOff>
    </xdr:from>
    <xdr:to>
      <xdr:col>15</xdr:col>
      <xdr:colOff>408921</xdr:colOff>
      <xdr:row>27</xdr:row>
      <xdr:rowOff>44092</xdr:rowOff>
    </xdr:to>
    <xdr:sp macro="" textlink="">
      <xdr:nvSpPr>
        <xdr:cNvPr id="17" name="Forma livre 16"/>
        <xdr:cNvSpPr/>
      </xdr:nvSpPr>
      <xdr:spPr>
        <a:xfrm>
          <a:off x="8151075" y="4159250"/>
          <a:ext cx="1401846"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chemeClr val="accent5"/>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rgbClr r="0" g="0" b="0"/>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smtClean="0">
              <a:solidFill>
                <a:schemeClr val="bg1"/>
              </a:solidFill>
            </a:rPr>
            <a:t>Propor soluções</a:t>
          </a:r>
          <a:endParaRPr lang="pt-BR" sz="1500" kern="1200">
            <a:solidFill>
              <a:schemeClr val="bg1"/>
            </a:solidFill>
          </a:endParaRPr>
        </a:p>
      </xdr:txBody>
    </xdr:sp>
    <xdr:clientData/>
  </xdr:twoCellAnchor>
  <xdr:twoCellAnchor>
    <xdr:from>
      <xdr:col>7</xdr:col>
      <xdr:colOff>0</xdr:colOff>
      <xdr:row>29</xdr:row>
      <xdr:rowOff>63501</xdr:rowOff>
    </xdr:from>
    <xdr:to>
      <xdr:col>9</xdr:col>
      <xdr:colOff>182646</xdr:colOff>
      <xdr:row>33</xdr:row>
      <xdr:rowOff>139343</xdr:rowOff>
    </xdr:to>
    <xdr:sp macro="" textlink="">
      <xdr:nvSpPr>
        <xdr:cNvPr id="18" name="Forma livre 17"/>
        <xdr:cNvSpPr/>
      </xdr:nvSpPr>
      <xdr:spPr>
        <a:xfrm>
          <a:off x="4267200" y="5397501"/>
          <a:ext cx="1401846"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chemeClr val="accent6"/>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rgbClr r="0" g="0" b="0"/>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smtClean="0">
              <a:solidFill>
                <a:schemeClr val="bg1"/>
              </a:solidFill>
            </a:rPr>
            <a:t>Verificar o alcance da meta</a:t>
          </a:r>
          <a:endParaRPr lang="pt-BR" sz="1500" kern="1200">
            <a:solidFill>
              <a:schemeClr val="bg1"/>
            </a:solidFill>
          </a:endParaRPr>
        </a:p>
      </xdr:txBody>
    </xdr:sp>
    <xdr:clientData/>
  </xdr:twoCellAnchor>
  <xdr:twoCellAnchor>
    <xdr:from>
      <xdr:col>10</xdr:col>
      <xdr:colOff>126299</xdr:colOff>
      <xdr:row>29</xdr:row>
      <xdr:rowOff>63501</xdr:rowOff>
    </xdr:from>
    <xdr:to>
      <xdr:col>12</xdr:col>
      <xdr:colOff>308945</xdr:colOff>
      <xdr:row>33</xdr:row>
      <xdr:rowOff>139343</xdr:rowOff>
    </xdr:to>
    <xdr:sp macro="" textlink="">
      <xdr:nvSpPr>
        <xdr:cNvPr id="19" name="Forma livre 18"/>
        <xdr:cNvSpPr/>
      </xdr:nvSpPr>
      <xdr:spPr>
        <a:xfrm>
          <a:off x="6222299" y="5397501"/>
          <a:ext cx="1401846"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chemeClr val="accent6"/>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rgbClr r="0" g="0" b="0"/>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smtClean="0">
              <a:solidFill>
                <a:schemeClr val="bg1"/>
              </a:solidFill>
            </a:rPr>
            <a:t>Verificar ganhos financeiros</a:t>
          </a:r>
          <a:endParaRPr lang="pt-BR" sz="1500" kern="1200">
            <a:solidFill>
              <a:schemeClr val="bg1"/>
            </a:solidFill>
          </a:endParaRPr>
        </a:p>
      </xdr:txBody>
    </xdr:sp>
    <xdr:clientData/>
  </xdr:twoCellAnchor>
  <xdr:twoCellAnchor>
    <xdr:from>
      <xdr:col>13</xdr:col>
      <xdr:colOff>226275</xdr:colOff>
      <xdr:row>29</xdr:row>
      <xdr:rowOff>63501</xdr:rowOff>
    </xdr:from>
    <xdr:to>
      <xdr:col>15</xdr:col>
      <xdr:colOff>408920</xdr:colOff>
      <xdr:row>33</xdr:row>
      <xdr:rowOff>139343</xdr:rowOff>
    </xdr:to>
    <xdr:sp macro="" textlink="">
      <xdr:nvSpPr>
        <xdr:cNvPr id="20" name="Forma livre 19"/>
        <xdr:cNvSpPr/>
      </xdr:nvSpPr>
      <xdr:spPr>
        <a:xfrm>
          <a:off x="8151075" y="5397501"/>
          <a:ext cx="1401845"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chemeClr val="accent6"/>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rgbClr r="0" g="0" b="0"/>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smtClean="0">
              <a:solidFill>
                <a:schemeClr val="bg1"/>
              </a:solidFill>
            </a:rPr>
            <a:t>Plano para manter o resultado</a:t>
          </a:r>
          <a:endParaRPr lang="pt-BR" sz="1500" kern="1200">
            <a:solidFill>
              <a:schemeClr val="bg1"/>
            </a:solidFill>
          </a:endParaRPr>
        </a:p>
      </xdr:txBody>
    </xdr:sp>
    <xdr:clientData/>
  </xdr:twoCellAnchor>
  <xdr:twoCellAnchor>
    <xdr:from>
      <xdr:col>7</xdr:col>
      <xdr:colOff>0</xdr:colOff>
      <xdr:row>1</xdr:row>
      <xdr:rowOff>0</xdr:rowOff>
    </xdr:from>
    <xdr:to>
      <xdr:col>17</xdr:col>
      <xdr:colOff>48381</xdr:colOff>
      <xdr:row>2</xdr:row>
      <xdr:rowOff>120996</xdr:rowOff>
    </xdr:to>
    <xdr:sp macro="" textlink="">
      <xdr:nvSpPr>
        <xdr:cNvPr id="21" name="CaixaDeTexto 312"/>
        <xdr:cNvSpPr txBox="1"/>
      </xdr:nvSpPr>
      <xdr:spPr>
        <a:xfrm>
          <a:off x="4267200" y="0"/>
          <a:ext cx="6144381" cy="311496"/>
        </a:xfrm>
        <a:prstGeom prst="rect">
          <a:avLst/>
        </a:prstGeom>
        <a:noFill/>
      </xdr:spPr>
      <xdr:txBody>
        <a:bodyPr wrap="square" rtlCol="0">
          <a:spAutoFit/>
        </a:bodyP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pt-BR" sz="1400" b="1">
              <a:solidFill>
                <a:schemeClr val="accent2">
                  <a:lumMod val="75000"/>
                </a:schemeClr>
              </a:solidFill>
            </a:rPr>
            <a:t>DEFINIR AS NECESSIDADES DO CLIENTE E O ESCOPO DO PROJETO COM PRECISÃO </a:t>
          </a:r>
        </a:p>
      </xdr:txBody>
    </xdr:sp>
    <xdr:clientData/>
  </xdr:twoCellAnchor>
  <xdr:twoCellAnchor>
    <xdr:from>
      <xdr:col>7</xdr:col>
      <xdr:colOff>67053</xdr:colOff>
      <xdr:row>7</xdr:row>
      <xdr:rowOff>112445</xdr:rowOff>
    </xdr:from>
    <xdr:to>
      <xdr:col>16</xdr:col>
      <xdr:colOff>590928</xdr:colOff>
      <xdr:row>9</xdr:row>
      <xdr:rowOff>42941</xdr:rowOff>
    </xdr:to>
    <xdr:sp macro="" textlink="">
      <xdr:nvSpPr>
        <xdr:cNvPr id="22" name="CaixaDeTexto 317"/>
        <xdr:cNvSpPr txBox="1"/>
      </xdr:nvSpPr>
      <xdr:spPr>
        <a:xfrm>
          <a:off x="4334253" y="1255445"/>
          <a:ext cx="6010275" cy="311496"/>
        </a:xfrm>
        <a:prstGeom prst="rect">
          <a:avLst/>
        </a:prstGeom>
        <a:noFill/>
      </xdr:spPr>
      <xdr:txBody>
        <a:bodyPr wrap="square" rtlCol="0">
          <a:spAutoFit/>
        </a:bodyP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pt-BR" sz="1400" b="1">
              <a:solidFill>
                <a:srgbClr val="C00000"/>
              </a:solidFill>
            </a:rPr>
            <a:t>DEFINIR COM CLAREZA OS FOCOS DO PROBLEMA</a:t>
          </a:r>
        </a:p>
      </xdr:txBody>
    </xdr:sp>
    <xdr:clientData/>
  </xdr:twoCellAnchor>
  <xdr:twoCellAnchor>
    <xdr:from>
      <xdr:col>7</xdr:col>
      <xdr:colOff>389244</xdr:colOff>
      <xdr:row>14</xdr:row>
      <xdr:rowOff>64291</xdr:rowOff>
    </xdr:from>
    <xdr:to>
      <xdr:col>16</xdr:col>
      <xdr:colOff>268737</xdr:colOff>
      <xdr:row>15</xdr:row>
      <xdr:rowOff>185287</xdr:rowOff>
    </xdr:to>
    <xdr:sp macro="" textlink="">
      <xdr:nvSpPr>
        <xdr:cNvPr id="23" name="CaixaDeTexto 322"/>
        <xdr:cNvSpPr txBox="1"/>
      </xdr:nvSpPr>
      <xdr:spPr>
        <a:xfrm>
          <a:off x="4656444" y="2540791"/>
          <a:ext cx="5365893" cy="311496"/>
        </a:xfrm>
        <a:prstGeom prst="rect">
          <a:avLst/>
        </a:prstGeom>
        <a:noFill/>
      </xdr:spPr>
      <xdr:txBody>
        <a:bodyPr wrap="square" rtlCol="0">
          <a:spAutoFit/>
        </a:bodyP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pt-BR" sz="1400" b="1">
              <a:solidFill>
                <a:srgbClr val="98427F"/>
              </a:solidFill>
            </a:rPr>
            <a:t>DEFINIR PORQUE, ONDE E COMO OS PROBLEMAS ACONTECEM</a:t>
          </a:r>
        </a:p>
      </xdr:txBody>
    </xdr:sp>
    <xdr:clientData/>
  </xdr:twoCellAnchor>
  <xdr:twoCellAnchor>
    <xdr:from>
      <xdr:col>9</xdr:col>
      <xdr:colOff>138263</xdr:colOff>
      <xdr:row>20</xdr:row>
      <xdr:rowOff>179164</xdr:rowOff>
    </xdr:from>
    <xdr:to>
      <xdr:col>14</xdr:col>
      <xdr:colOff>519717</xdr:colOff>
      <xdr:row>22</xdr:row>
      <xdr:rowOff>109660</xdr:rowOff>
    </xdr:to>
    <xdr:sp macro="" textlink="">
      <xdr:nvSpPr>
        <xdr:cNvPr id="24" name="CaixaDeTexto 327"/>
        <xdr:cNvSpPr txBox="1"/>
      </xdr:nvSpPr>
      <xdr:spPr>
        <a:xfrm>
          <a:off x="5624663" y="3798664"/>
          <a:ext cx="3429454" cy="311496"/>
        </a:xfrm>
        <a:prstGeom prst="rect">
          <a:avLst/>
        </a:prstGeom>
        <a:noFill/>
      </xdr:spPr>
      <xdr:txBody>
        <a:bodyPr wrap="square" rtlCol="0">
          <a:spAutoFit/>
        </a:bodyP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pt-BR" sz="1400" b="1">
              <a:solidFill>
                <a:schemeClr val="accent5">
                  <a:lumMod val="75000"/>
                </a:schemeClr>
              </a:solidFill>
            </a:rPr>
            <a:t>PROPOR AS SOLUÇÕES E MELHORIAS</a:t>
          </a:r>
        </a:p>
      </xdr:txBody>
    </xdr:sp>
    <xdr:clientData/>
  </xdr:twoCellAnchor>
  <xdr:twoCellAnchor>
    <xdr:from>
      <xdr:col>7</xdr:col>
      <xdr:colOff>269875</xdr:colOff>
      <xdr:row>27</xdr:row>
      <xdr:rowOff>121906</xdr:rowOff>
    </xdr:from>
    <xdr:to>
      <xdr:col>16</xdr:col>
      <xdr:colOff>388105</xdr:colOff>
      <xdr:row>29</xdr:row>
      <xdr:rowOff>52402</xdr:rowOff>
    </xdr:to>
    <xdr:sp macro="" textlink="">
      <xdr:nvSpPr>
        <xdr:cNvPr id="25" name="CaixaDeTexto 332"/>
        <xdr:cNvSpPr txBox="1"/>
      </xdr:nvSpPr>
      <xdr:spPr>
        <a:xfrm>
          <a:off x="4537075" y="5074906"/>
          <a:ext cx="5604630" cy="311496"/>
        </a:xfrm>
        <a:prstGeom prst="rect">
          <a:avLst/>
        </a:prstGeom>
        <a:noFill/>
      </xdr:spPr>
      <xdr:txBody>
        <a:bodyPr wrap="square" rtlCol="0">
          <a:spAutoFit/>
        </a:bodyP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pt-BR" sz="1400" b="1">
              <a:solidFill>
                <a:schemeClr val="accent6">
                  <a:lumMod val="75000"/>
                </a:schemeClr>
              </a:solidFill>
            </a:rPr>
            <a:t>VERIFICAR SE A META FOI ALCANÇADA E PERPETUAR O RESULTADO</a:t>
          </a:r>
        </a:p>
      </xdr:txBody>
    </xdr:sp>
    <xdr:clientData/>
  </xdr:twoCellAnchor>
  <xdr:oneCellAnchor>
    <xdr:from>
      <xdr:col>15</xdr:col>
      <xdr:colOff>639101</xdr:colOff>
      <xdr:row>17</xdr:row>
      <xdr:rowOff>109945</xdr:rowOff>
    </xdr:from>
    <xdr:ext cx="1278599" cy="342786"/>
    <xdr:sp macro="" textlink="">
      <xdr:nvSpPr>
        <xdr:cNvPr id="26" name="CaixaDeTexto 25"/>
        <xdr:cNvSpPr txBox="1"/>
      </xdr:nvSpPr>
      <xdr:spPr>
        <a:xfrm>
          <a:off x="11116601" y="3132545"/>
          <a:ext cx="1278599" cy="342786"/>
        </a:xfrm>
        <a:prstGeom prst="rect">
          <a:avLst/>
        </a:prstGeom>
        <a:noFill/>
      </xdr:spPr>
      <xdr:txBody>
        <a:bodyPr wrap="square" rtlCol="0">
          <a:spAutoFit/>
        </a:bodyPr>
        <a:lstStyle/>
        <a:p>
          <a:pPr marL="0" indent="0" algn="ctr" defTabSz="914400" rtl="0" eaLnBrk="1" latinLnBrk="0" hangingPunct="1"/>
          <a:r>
            <a:rPr lang="pt-BR" sz="1600" b="1" kern="1200">
              <a:solidFill>
                <a:srgbClr val="B35197"/>
              </a:solidFill>
              <a:latin typeface="+mn-lt"/>
              <a:ea typeface="+mn-ea"/>
              <a:cs typeface="+mn-cs"/>
            </a:rPr>
            <a:t>ANALYZE</a:t>
          </a:r>
        </a:p>
      </xdr:txBody>
    </xdr:sp>
    <xdr:clientData/>
  </xdr:oneCellAnchor>
  <xdr:oneCellAnchor>
    <xdr:from>
      <xdr:col>16</xdr:col>
      <xdr:colOff>99840</xdr:colOff>
      <xdr:row>4</xdr:row>
      <xdr:rowOff>57028</xdr:rowOff>
    </xdr:from>
    <xdr:ext cx="924271" cy="342786"/>
    <xdr:sp macro="" textlink="">
      <xdr:nvSpPr>
        <xdr:cNvPr id="27" name="CaixaDeTexto 26"/>
        <xdr:cNvSpPr txBox="1"/>
      </xdr:nvSpPr>
      <xdr:spPr>
        <a:xfrm>
          <a:off x="9853440" y="628528"/>
          <a:ext cx="924271" cy="342786"/>
        </a:xfrm>
        <a:prstGeom prst="rect">
          <a:avLst/>
        </a:prstGeom>
        <a:noFill/>
      </xdr:spPr>
      <xdr:txBody>
        <a:bodyPr wrap="square" rtlCol="0">
          <a:spAutoFit/>
        </a:bodyPr>
        <a:lstStyle/>
        <a:p>
          <a:pPr marL="0" indent="0" algn="ctr" defTabSz="914400" rtl="0" eaLnBrk="1" latinLnBrk="0" hangingPunct="1"/>
          <a:r>
            <a:rPr lang="pt-BR" sz="1600" b="1" kern="1200">
              <a:solidFill>
                <a:schemeClr val="accent2">
                  <a:lumMod val="75000"/>
                </a:schemeClr>
              </a:solidFill>
              <a:latin typeface="+mn-lt"/>
              <a:ea typeface="+mn-ea"/>
              <a:cs typeface="+mn-cs"/>
            </a:rPr>
            <a:t>DEFINE</a:t>
          </a:r>
        </a:p>
      </xdr:txBody>
    </xdr:sp>
    <xdr:clientData/>
  </xdr:oneCellAnchor>
  <xdr:oneCellAnchor>
    <xdr:from>
      <xdr:col>16</xdr:col>
      <xdr:colOff>28575</xdr:colOff>
      <xdr:row>10</xdr:row>
      <xdr:rowOff>152279</xdr:rowOff>
    </xdr:from>
    <xdr:ext cx="1066800" cy="342786"/>
    <xdr:sp macro="" textlink="">
      <xdr:nvSpPr>
        <xdr:cNvPr id="28" name="CaixaDeTexto 27"/>
        <xdr:cNvSpPr txBox="1"/>
      </xdr:nvSpPr>
      <xdr:spPr>
        <a:xfrm>
          <a:off x="9782175" y="1866779"/>
          <a:ext cx="1066800" cy="342786"/>
        </a:xfrm>
        <a:prstGeom prst="rect">
          <a:avLst/>
        </a:prstGeom>
        <a:noFill/>
      </xdr:spPr>
      <xdr:txBody>
        <a:bodyPr wrap="square" rtlCol="0">
          <a:spAutoFit/>
        </a:bodyPr>
        <a:lstStyle/>
        <a:p>
          <a:pPr marL="0" indent="0" algn="ctr" defTabSz="914400" rtl="0" eaLnBrk="1" latinLnBrk="0" hangingPunct="1"/>
          <a:r>
            <a:rPr lang="pt-BR" sz="1600" b="1" kern="1200">
              <a:solidFill>
                <a:srgbClr val="C00000"/>
              </a:solidFill>
              <a:latin typeface="+mn-lt"/>
              <a:ea typeface="+mn-ea"/>
              <a:cs typeface="+mn-cs"/>
            </a:rPr>
            <a:t>MEASURE</a:t>
          </a:r>
        </a:p>
      </xdr:txBody>
    </xdr:sp>
    <xdr:clientData/>
  </xdr:oneCellAnchor>
  <xdr:oneCellAnchor>
    <xdr:from>
      <xdr:col>16</xdr:col>
      <xdr:colOff>0</xdr:colOff>
      <xdr:row>24</xdr:row>
      <xdr:rowOff>25278</xdr:rowOff>
    </xdr:from>
    <xdr:ext cx="1123950" cy="342786"/>
    <xdr:sp macro="" textlink="">
      <xdr:nvSpPr>
        <xdr:cNvPr id="29" name="CaixaDeTexto 28"/>
        <xdr:cNvSpPr txBox="1"/>
      </xdr:nvSpPr>
      <xdr:spPr>
        <a:xfrm>
          <a:off x="9753600" y="4406778"/>
          <a:ext cx="1123950" cy="342786"/>
        </a:xfrm>
        <a:prstGeom prst="rect">
          <a:avLst/>
        </a:prstGeom>
        <a:noFill/>
      </xdr:spPr>
      <xdr:txBody>
        <a:bodyPr wrap="square" rtlCol="0">
          <a:spAutoFit/>
        </a:bodyPr>
        <a:lstStyle/>
        <a:p>
          <a:pPr marL="0" indent="0" algn="ctr" defTabSz="914400" rtl="0" eaLnBrk="1" latinLnBrk="0" hangingPunct="1"/>
          <a:r>
            <a:rPr lang="pt-BR" sz="1600" b="1" kern="1200">
              <a:solidFill>
                <a:schemeClr val="accent5"/>
              </a:solidFill>
              <a:latin typeface="+mn-lt"/>
              <a:ea typeface="+mn-ea"/>
              <a:cs typeface="+mn-cs"/>
            </a:rPr>
            <a:t>IMPROVE</a:t>
          </a:r>
        </a:p>
      </xdr:txBody>
    </xdr:sp>
    <xdr:clientData/>
  </xdr:oneCellAnchor>
  <xdr:oneCellAnchor>
    <xdr:from>
      <xdr:col>16</xdr:col>
      <xdr:colOff>110185</xdr:colOff>
      <xdr:row>30</xdr:row>
      <xdr:rowOff>136174</xdr:rowOff>
    </xdr:from>
    <xdr:ext cx="903581" cy="311496"/>
    <xdr:sp macro="" textlink="">
      <xdr:nvSpPr>
        <xdr:cNvPr id="30" name="CaixaDeTexto 29"/>
        <xdr:cNvSpPr txBox="1"/>
      </xdr:nvSpPr>
      <xdr:spPr>
        <a:xfrm>
          <a:off x="9863785" y="5660674"/>
          <a:ext cx="903581" cy="311496"/>
        </a:xfrm>
        <a:prstGeom prst="rect">
          <a:avLst/>
        </a:prstGeom>
        <a:noFill/>
      </xdr:spPr>
      <xdr:txBody>
        <a:bodyPr wrap="square" rtlCol="0">
          <a:spAutoFit/>
        </a:bodyPr>
        <a:lstStyle/>
        <a:p>
          <a:pPr marL="0" indent="0" algn="ctr" defTabSz="914400" rtl="0" eaLnBrk="1" latinLnBrk="0" hangingPunct="1"/>
          <a:r>
            <a:rPr lang="pt-BR" sz="1400" b="1" kern="1200">
              <a:solidFill>
                <a:schemeClr val="accent6">
                  <a:lumMod val="75000"/>
                </a:schemeClr>
              </a:solidFill>
              <a:latin typeface="+mn-lt"/>
              <a:ea typeface="+mn-ea"/>
              <a:cs typeface="+mn-cs"/>
            </a:rPr>
            <a:t>CONTROL</a:t>
          </a:r>
        </a:p>
      </xdr:txBody>
    </xdr:sp>
    <xdr:clientData/>
  </xdr:oneCellAnchor>
  <xdr:twoCellAnchor>
    <xdr:from>
      <xdr:col>9</xdr:col>
      <xdr:colOff>177674</xdr:colOff>
      <xdr:row>5</xdr:row>
      <xdr:rowOff>37921</xdr:rowOff>
    </xdr:from>
    <xdr:to>
      <xdr:col>10</xdr:col>
      <xdr:colOff>108074</xdr:colOff>
      <xdr:row>5</xdr:row>
      <xdr:rowOff>37921</xdr:rowOff>
    </xdr:to>
    <xdr:cxnSp macro="">
      <xdr:nvCxnSpPr>
        <xdr:cNvPr id="36" name="Conector angulado 35"/>
        <xdr:cNvCxnSpPr/>
      </xdr:nvCxnSpPr>
      <xdr:spPr>
        <a:xfrm flipV="1">
          <a:off x="5664074" y="799921"/>
          <a:ext cx="540000" cy="0"/>
        </a:xfrm>
        <a:prstGeom prst="bentConnector3">
          <a:avLst/>
        </a:prstGeom>
        <a:ln w="57150">
          <a:solidFill>
            <a:schemeClr val="accent2"/>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302962</xdr:colOff>
      <xdr:row>5</xdr:row>
      <xdr:rowOff>37921</xdr:rowOff>
    </xdr:from>
    <xdr:to>
      <xdr:col>13</xdr:col>
      <xdr:colOff>233362</xdr:colOff>
      <xdr:row>5</xdr:row>
      <xdr:rowOff>37921</xdr:rowOff>
    </xdr:to>
    <xdr:cxnSp macro="">
      <xdr:nvCxnSpPr>
        <xdr:cNvPr id="37" name="Conector angulado 36"/>
        <xdr:cNvCxnSpPr/>
      </xdr:nvCxnSpPr>
      <xdr:spPr>
        <a:xfrm flipV="1">
          <a:off x="7618162" y="799921"/>
          <a:ext cx="540000" cy="0"/>
        </a:xfrm>
        <a:prstGeom prst="bentConnector3">
          <a:avLst/>
        </a:prstGeom>
        <a:ln w="57150">
          <a:solidFill>
            <a:schemeClr val="accent2"/>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177674</xdr:colOff>
      <xdr:row>18</xdr:row>
      <xdr:rowOff>90838</xdr:rowOff>
    </xdr:from>
    <xdr:to>
      <xdr:col>10</xdr:col>
      <xdr:colOff>108074</xdr:colOff>
      <xdr:row>18</xdr:row>
      <xdr:rowOff>90838</xdr:rowOff>
    </xdr:to>
    <xdr:cxnSp macro="">
      <xdr:nvCxnSpPr>
        <xdr:cNvPr id="38" name="Conector angulado 37"/>
        <xdr:cNvCxnSpPr/>
      </xdr:nvCxnSpPr>
      <xdr:spPr>
        <a:xfrm flipV="1">
          <a:off x="5664074" y="3329338"/>
          <a:ext cx="540000" cy="0"/>
        </a:xfrm>
        <a:prstGeom prst="bentConnector3">
          <a:avLst/>
        </a:prstGeom>
        <a:ln w="57150">
          <a:solidFill>
            <a:srgbClr val="B35197"/>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302962</xdr:colOff>
      <xdr:row>18</xdr:row>
      <xdr:rowOff>90838</xdr:rowOff>
    </xdr:from>
    <xdr:to>
      <xdr:col>13</xdr:col>
      <xdr:colOff>233362</xdr:colOff>
      <xdr:row>18</xdr:row>
      <xdr:rowOff>90838</xdr:rowOff>
    </xdr:to>
    <xdr:cxnSp macro="">
      <xdr:nvCxnSpPr>
        <xdr:cNvPr id="39" name="Conector angulado 38"/>
        <xdr:cNvCxnSpPr/>
      </xdr:nvCxnSpPr>
      <xdr:spPr>
        <a:xfrm flipV="1">
          <a:off x="7618162" y="3329338"/>
          <a:ext cx="540000" cy="0"/>
        </a:xfrm>
        <a:prstGeom prst="bentConnector3">
          <a:avLst/>
        </a:prstGeom>
        <a:ln w="57150">
          <a:solidFill>
            <a:srgbClr val="B35197"/>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177674</xdr:colOff>
      <xdr:row>31</xdr:row>
      <xdr:rowOff>101422</xdr:rowOff>
    </xdr:from>
    <xdr:to>
      <xdr:col>10</xdr:col>
      <xdr:colOff>108074</xdr:colOff>
      <xdr:row>31</xdr:row>
      <xdr:rowOff>101422</xdr:rowOff>
    </xdr:to>
    <xdr:cxnSp macro="">
      <xdr:nvCxnSpPr>
        <xdr:cNvPr id="40" name="Conector angulado 39"/>
        <xdr:cNvCxnSpPr/>
      </xdr:nvCxnSpPr>
      <xdr:spPr>
        <a:xfrm flipV="1">
          <a:off x="5664074" y="5816422"/>
          <a:ext cx="540000" cy="0"/>
        </a:xfrm>
        <a:prstGeom prst="bentConnector3">
          <a:avLst/>
        </a:prstGeom>
        <a:ln w="57150">
          <a:solidFill>
            <a:schemeClr val="accent6"/>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302962</xdr:colOff>
      <xdr:row>31</xdr:row>
      <xdr:rowOff>101422</xdr:rowOff>
    </xdr:from>
    <xdr:to>
      <xdr:col>13</xdr:col>
      <xdr:colOff>233362</xdr:colOff>
      <xdr:row>31</xdr:row>
      <xdr:rowOff>101422</xdr:rowOff>
    </xdr:to>
    <xdr:cxnSp macro="">
      <xdr:nvCxnSpPr>
        <xdr:cNvPr id="41" name="Conector angulado 40"/>
        <xdr:cNvCxnSpPr/>
      </xdr:nvCxnSpPr>
      <xdr:spPr>
        <a:xfrm flipV="1">
          <a:off x="7618162" y="5816422"/>
          <a:ext cx="540000" cy="0"/>
        </a:xfrm>
        <a:prstGeom prst="bentConnector3">
          <a:avLst/>
        </a:prstGeom>
        <a:ln w="57150">
          <a:solidFill>
            <a:schemeClr val="accent6"/>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418445</xdr:colOff>
      <xdr:row>5</xdr:row>
      <xdr:rowOff>17109</xdr:rowOff>
    </xdr:from>
    <xdr:to>
      <xdr:col>15</xdr:col>
      <xdr:colOff>418446</xdr:colOff>
      <xdr:row>11</xdr:row>
      <xdr:rowOff>112360</xdr:rowOff>
    </xdr:to>
    <xdr:cxnSp macro="">
      <xdr:nvCxnSpPr>
        <xdr:cNvPr id="43" name="Conector angulado 42"/>
        <xdr:cNvCxnSpPr/>
      </xdr:nvCxnSpPr>
      <xdr:spPr>
        <a:xfrm flipH="1">
          <a:off x="9562445" y="779109"/>
          <a:ext cx="1" cy="1238251"/>
        </a:xfrm>
        <a:prstGeom prst="bentConnector3">
          <a:avLst>
            <a:gd name="adj1" fmla="val -22860000000"/>
          </a:avLst>
        </a:prstGeom>
        <a:ln w="57150">
          <a:solidFill>
            <a:schemeClr val="accent2"/>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19050</xdr:colOff>
      <xdr:row>11</xdr:row>
      <xdr:rowOff>144459</xdr:rowOff>
    </xdr:from>
    <xdr:to>
      <xdr:col>7</xdr:col>
      <xdr:colOff>31750</xdr:colOff>
      <xdr:row>18</xdr:row>
      <xdr:rowOff>102125</xdr:rowOff>
    </xdr:to>
    <xdr:cxnSp macro="">
      <xdr:nvCxnSpPr>
        <xdr:cNvPr id="46" name="Conector angulado 45"/>
        <xdr:cNvCxnSpPr/>
      </xdr:nvCxnSpPr>
      <xdr:spPr>
        <a:xfrm>
          <a:off x="4286250" y="2049459"/>
          <a:ext cx="12700" cy="1291166"/>
        </a:xfrm>
        <a:prstGeom prst="bentConnector3">
          <a:avLst>
            <a:gd name="adj1" fmla="val -1561835"/>
          </a:avLst>
        </a:prstGeom>
        <a:ln w="57150">
          <a:solidFill>
            <a:srgbClr val="C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408920</xdr:colOff>
      <xdr:row>18</xdr:row>
      <xdr:rowOff>102834</xdr:rowOff>
    </xdr:from>
    <xdr:to>
      <xdr:col>15</xdr:col>
      <xdr:colOff>408921</xdr:colOff>
      <xdr:row>25</xdr:row>
      <xdr:rowOff>7585</xdr:rowOff>
    </xdr:to>
    <xdr:cxnSp macro="">
      <xdr:nvCxnSpPr>
        <xdr:cNvPr id="48" name="Conector angulado 47"/>
        <xdr:cNvCxnSpPr/>
      </xdr:nvCxnSpPr>
      <xdr:spPr>
        <a:xfrm flipH="1">
          <a:off x="9552920" y="3341334"/>
          <a:ext cx="1" cy="1238251"/>
        </a:xfrm>
        <a:prstGeom prst="bentConnector3">
          <a:avLst>
            <a:gd name="adj1" fmla="val -22860000000"/>
          </a:avLst>
        </a:prstGeom>
        <a:ln w="57150">
          <a:solidFill>
            <a:srgbClr val="B35197"/>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24</xdr:row>
      <xdr:rowOff>182559</xdr:rowOff>
    </xdr:from>
    <xdr:to>
      <xdr:col>7</xdr:col>
      <xdr:colOff>12700</xdr:colOff>
      <xdr:row>31</xdr:row>
      <xdr:rowOff>140225</xdr:rowOff>
    </xdr:to>
    <xdr:cxnSp macro="">
      <xdr:nvCxnSpPr>
        <xdr:cNvPr id="49" name="Conector angulado 48"/>
        <xdr:cNvCxnSpPr/>
      </xdr:nvCxnSpPr>
      <xdr:spPr>
        <a:xfrm>
          <a:off x="4267200" y="4564059"/>
          <a:ext cx="12700" cy="1291166"/>
        </a:xfrm>
        <a:prstGeom prst="bentConnector3">
          <a:avLst>
            <a:gd name="adj1" fmla="val -1561835"/>
          </a:avLst>
        </a:prstGeom>
        <a:ln w="57150">
          <a:solidFill>
            <a:schemeClr val="accent5"/>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177675</xdr:colOff>
      <xdr:row>25</xdr:row>
      <xdr:rowOff>6171</xdr:rowOff>
    </xdr:from>
    <xdr:to>
      <xdr:col>10</xdr:col>
      <xdr:colOff>108075</xdr:colOff>
      <xdr:row>25</xdr:row>
      <xdr:rowOff>6171</xdr:rowOff>
    </xdr:to>
    <xdr:cxnSp macro="">
      <xdr:nvCxnSpPr>
        <xdr:cNvPr id="50" name="Conector angulado 49"/>
        <xdr:cNvCxnSpPr/>
      </xdr:nvCxnSpPr>
      <xdr:spPr>
        <a:xfrm rot="10800000" flipV="1">
          <a:off x="5664075" y="4578171"/>
          <a:ext cx="540000" cy="0"/>
        </a:xfrm>
        <a:prstGeom prst="bentConnector3">
          <a:avLst/>
        </a:prstGeom>
        <a:ln w="57150">
          <a:solidFill>
            <a:schemeClr val="accent5"/>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302963</xdr:colOff>
      <xdr:row>25</xdr:row>
      <xdr:rowOff>6171</xdr:rowOff>
    </xdr:from>
    <xdr:to>
      <xdr:col>13</xdr:col>
      <xdr:colOff>233363</xdr:colOff>
      <xdr:row>25</xdr:row>
      <xdr:rowOff>6171</xdr:rowOff>
    </xdr:to>
    <xdr:cxnSp macro="">
      <xdr:nvCxnSpPr>
        <xdr:cNvPr id="54" name="Conector angulado 53"/>
        <xdr:cNvCxnSpPr/>
      </xdr:nvCxnSpPr>
      <xdr:spPr>
        <a:xfrm rot="10800000" flipV="1">
          <a:off x="7618163" y="4578171"/>
          <a:ext cx="540000" cy="0"/>
        </a:xfrm>
        <a:prstGeom prst="bentConnector3">
          <a:avLst/>
        </a:prstGeom>
        <a:ln w="57150">
          <a:solidFill>
            <a:schemeClr val="accent5"/>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177674</xdr:colOff>
      <xdr:row>11</xdr:row>
      <xdr:rowOff>133173</xdr:rowOff>
    </xdr:from>
    <xdr:to>
      <xdr:col>10</xdr:col>
      <xdr:colOff>108074</xdr:colOff>
      <xdr:row>11</xdr:row>
      <xdr:rowOff>133173</xdr:rowOff>
    </xdr:to>
    <xdr:cxnSp macro="">
      <xdr:nvCxnSpPr>
        <xdr:cNvPr id="55" name="Conector angulado 54"/>
        <xdr:cNvCxnSpPr/>
      </xdr:nvCxnSpPr>
      <xdr:spPr>
        <a:xfrm rot="10800000" flipV="1">
          <a:off x="5664074" y="2038173"/>
          <a:ext cx="540000" cy="0"/>
        </a:xfrm>
        <a:prstGeom prst="bentConnector3">
          <a:avLst/>
        </a:prstGeom>
        <a:ln w="57150">
          <a:solidFill>
            <a:srgbClr val="C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302962</xdr:colOff>
      <xdr:row>11</xdr:row>
      <xdr:rowOff>133172</xdr:rowOff>
    </xdr:from>
    <xdr:to>
      <xdr:col>13</xdr:col>
      <xdr:colOff>233362</xdr:colOff>
      <xdr:row>11</xdr:row>
      <xdr:rowOff>133172</xdr:rowOff>
    </xdr:to>
    <xdr:cxnSp macro="">
      <xdr:nvCxnSpPr>
        <xdr:cNvPr id="56" name="Conector angulado 55"/>
        <xdr:cNvCxnSpPr/>
      </xdr:nvCxnSpPr>
      <xdr:spPr>
        <a:xfrm rot="10800000" flipV="1">
          <a:off x="7618162" y="2038172"/>
          <a:ext cx="540000" cy="0"/>
        </a:xfrm>
        <a:prstGeom prst="bentConnector3">
          <a:avLst/>
        </a:prstGeom>
        <a:ln w="57150">
          <a:solidFill>
            <a:srgbClr val="C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0</xdr:col>
      <xdr:colOff>9525</xdr:colOff>
      <xdr:row>0</xdr:row>
      <xdr:rowOff>9525</xdr:rowOff>
    </xdr:from>
    <xdr:to>
      <xdr:col>1</xdr:col>
      <xdr:colOff>66675</xdr:colOff>
      <xdr:row>3</xdr:row>
      <xdr:rowOff>30597</xdr:rowOff>
    </xdr:to>
    <xdr:pic>
      <xdr:nvPicPr>
        <xdr:cNvPr id="57" name="Imagem 56" descr="Resultado de imagem para home">
          <a:hlinkClick xmlns:r="http://schemas.openxmlformats.org/officeDocument/2006/relationships" r:id="rId3"/>
        </xdr:cNvPr>
        <xdr:cNvPicPr>
          <a:picLocks noChangeAspect="1" noChangeArrowheads="1"/>
        </xdr:cNvPicPr>
      </xdr:nvPicPr>
      <xdr:blipFill rotWithShape="1">
        <a:blip xmlns:r="http://schemas.openxmlformats.org/officeDocument/2006/relationships" r:embed="rId4" cstate="print">
          <a:duotone>
            <a:prstClr val="black"/>
            <a:schemeClr val="tx2">
              <a:tint val="45000"/>
              <a:satMod val="400000"/>
            </a:schemeClr>
          </a:duotone>
          <a:extLst>
            <a:ext uri="{BEBA8EAE-BF5A-486C-A8C5-ECC9F3942E4B}">
              <a14:imgProps xmlns:a14="http://schemas.microsoft.com/office/drawing/2010/main">
                <a14:imgLayer r:embed="rId5">
                  <a14:imgEffect>
                    <a14:backgroundRemoval t="0" b="100000" l="0" r="100000"/>
                  </a14:imgEffect>
                </a14:imgLayer>
              </a14:imgProps>
            </a:ext>
            <a:ext uri="{28A0092B-C50C-407E-A947-70E740481C1C}">
              <a14:useLocalDpi xmlns:a14="http://schemas.microsoft.com/office/drawing/2010/main" val="0"/>
            </a:ext>
          </a:extLst>
        </a:blip>
        <a:srcRect t="1" b="8754"/>
        <a:stretch/>
      </xdr:blipFill>
      <xdr:spPr bwMode="auto">
        <a:xfrm>
          <a:off x="9525" y="9525"/>
          <a:ext cx="666750" cy="59257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0</xdr:row>
      <xdr:rowOff>0</xdr:rowOff>
    </xdr:from>
    <xdr:to>
      <xdr:col>11</xdr:col>
      <xdr:colOff>428624</xdr:colOff>
      <xdr:row>22</xdr:row>
      <xdr:rowOff>188268</xdr:rowOff>
    </xdr:to>
    <xdr:grpSp>
      <xdr:nvGrpSpPr>
        <xdr:cNvPr id="2" name="Grupo 1"/>
        <xdr:cNvGrpSpPr/>
      </xdr:nvGrpSpPr>
      <xdr:grpSpPr>
        <a:xfrm>
          <a:off x="0" y="0"/>
          <a:ext cx="7096124" cy="4379268"/>
          <a:chOff x="0" y="0"/>
          <a:chExt cx="7096124" cy="4379268"/>
        </a:xfrm>
      </xdr:grpSpPr>
      <xdr:pic>
        <xdr:nvPicPr>
          <xdr:cNvPr id="5" name="Imagem 4"/>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7096124" cy="4379268"/>
          </a:xfrm>
          <a:prstGeom prst="rect">
            <a:avLst/>
          </a:prstGeom>
        </xdr:spPr>
      </xdr:pic>
      <xdr:sp macro="" textlink="">
        <xdr:nvSpPr>
          <xdr:cNvPr id="6" name="CaixaDeTexto 5"/>
          <xdr:cNvSpPr txBox="1"/>
        </xdr:nvSpPr>
        <xdr:spPr>
          <a:xfrm>
            <a:off x="3941619" y="171450"/>
            <a:ext cx="3152774" cy="11256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100" b="1"/>
              <a:t>Desenvolvimento: 	</a:t>
            </a:r>
            <a:r>
              <a:rPr lang="pt-BR" sz="1100"/>
              <a:t>Jeferson Luis Heuko</a:t>
            </a:r>
          </a:p>
          <a:p>
            <a:r>
              <a:rPr lang="pt-BR" sz="1100"/>
              <a:t>		Mônica Veiga</a:t>
            </a:r>
          </a:p>
          <a:p>
            <a:r>
              <a:rPr lang="pt-BR" sz="1100"/>
              <a:t>		Priscila</a:t>
            </a:r>
            <a:r>
              <a:rPr lang="pt-BR" sz="1100" baseline="0"/>
              <a:t> Vieira</a:t>
            </a:r>
          </a:p>
          <a:p>
            <a:endParaRPr lang="pt-BR" sz="1100" baseline="0"/>
          </a:p>
          <a:p>
            <a:r>
              <a:rPr lang="pt-BR" sz="1100" b="1" baseline="0"/>
              <a:t>Colaboração: </a:t>
            </a:r>
            <a:r>
              <a:rPr lang="pt-BR" sz="1100" baseline="0"/>
              <a:t>		Leandro Moreno 		</a:t>
            </a:r>
            <a:endParaRPr lang="pt-BR" sz="1100"/>
          </a:p>
        </xdr:txBody>
      </xdr:sp>
    </xdr:grpSp>
    <xdr:clientData/>
  </xdr:twoCellAnchor>
  <xdr:twoCellAnchor editAs="oneCell">
    <xdr:from>
      <xdr:col>0</xdr:col>
      <xdr:colOff>0</xdr:colOff>
      <xdr:row>0</xdr:row>
      <xdr:rowOff>0</xdr:rowOff>
    </xdr:from>
    <xdr:to>
      <xdr:col>1</xdr:col>
      <xdr:colOff>8659</xdr:colOff>
      <xdr:row>2</xdr:row>
      <xdr:rowOff>165396</xdr:rowOff>
    </xdr:to>
    <xdr:pic>
      <xdr:nvPicPr>
        <xdr:cNvPr id="8" name="Imagem 7" descr="Resultado de imagem para home">
          <a:hlinkClick xmlns:r="http://schemas.openxmlformats.org/officeDocument/2006/relationships" r:id="rId2"/>
        </xdr:cNvPr>
        <xdr:cNvPicPr>
          <a:picLocks noChangeAspect="1" noChangeArrowheads="1"/>
        </xdr:cNvPicPr>
      </xdr:nvPicPr>
      <xdr:blipFill rotWithShape="1">
        <a:blip xmlns:r="http://schemas.openxmlformats.org/officeDocument/2006/relationships" r:embed="rId3" cstate="print">
          <a:duotone>
            <a:prstClr val="black"/>
            <a:schemeClr val="tx2">
              <a:tint val="45000"/>
              <a:satMod val="400000"/>
            </a:schemeClr>
          </a:duotone>
          <a:extLst>
            <a:ext uri="{BEBA8EAE-BF5A-486C-A8C5-ECC9F3942E4B}">
              <a14:imgProps xmlns:a14="http://schemas.microsoft.com/office/drawing/2010/main">
                <a14:imgLayer r:embed="rId4">
                  <a14:imgEffect>
                    <a14:backgroundRemoval t="0" b="100000" l="0" r="100000"/>
                  </a14:imgEffect>
                </a14:imgLayer>
              </a14:imgProps>
            </a:ext>
            <a:ext uri="{28A0092B-C50C-407E-A947-70E740481C1C}">
              <a14:useLocalDpi xmlns:a14="http://schemas.microsoft.com/office/drawing/2010/main" val="0"/>
            </a:ext>
          </a:extLst>
        </a:blip>
        <a:srcRect t="1" b="8754"/>
        <a:stretch/>
      </xdr:blipFill>
      <xdr:spPr bwMode="auto">
        <a:xfrm>
          <a:off x="0" y="0"/>
          <a:ext cx="614795" cy="5463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162" name="Seta para a direita 161"/>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125" name="Grupo 124">
          <a:hlinkClick xmlns:r="http://schemas.openxmlformats.org/officeDocument/2006/relationships" r:id="rId1"/>
        </xdr:cNvPr>
        <xdr:cNvGrpSpPr/>
      </xdr:nvGrpSpPr>
      <xdr:grpSpPr>
        <a:xfrm>
          <a:off x="7467600" y="571500"/>
          <a:ext cx="1183350" cy="849000"/>
          <a:chOff x="7696200" y="4381500"/>
          <a:chExt cx="1221450" cy="849000"/>
        </a:xfrm>
        <a:solidFill>
          <a:schemeClr val="bg1">
            <a:lumMod val="75000"/>
          </a:schemeClr>
        </a:solidFill>
      </xdr:grpSpPr>
      <xdr:sp macro="" textlink="">
        <xdr:nvSpPr>
          <xdr:cNvPr id="126" name="Seta para baixo 125"/>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127" name="Grupo 126"/>
          <xdr:cNvGrpSpPr>
            <a:grpSpLocks/>
          </xdr:cNvGrpSpPr>
        </xdr:nvGrpSpPr>
        <xdr:grpSpPr>
          <a:xfrm>
            <a:off x="7696200" y="4381500"/>
            <a:ext cx="1221450" cy="720625"/>
            <a:chOff x="4018" y="1011287"/>
            <a:chExt cx="1201042" cy="720625"/>
          </a:xfrm>
          <a:grpFill/>
        </xdr:grpSpPr>
        <xdr:sp macro="" textlink="">
          <xdr:nvSpPr>
            <xdr:cNvPr id="128" name="Retângulo de cantos arredondados 127"/>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129" name="Retângulo 128"/>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130" name="Grupo 129">
          <a:hlinkClick xmlns:r="http://schemas.openxmlformats.org/officeDocument/2006/relationships" r:id="rId2"/>
        </xdr:cNvPr>
        <xdr:cNvGrpSpPr/>
      </xdr:nvGrpSpPr>
      <xdr:grpSpPr>
        <a:xfrm>
          <a:off x="5695950" y="571500"/>
          <a:ext cx="1435721" cy="849000"/>
          <a:chOff x="5257800" y="5905500"/>
          <a:chExt cx="1473821" cy="849000"/>
        </a:xfrm>
        <a:solidFill>
          <a:schemeClr val="bg1">
            <a:lumMod val="75000"/>
          </a:schemeClr>
        </a:solidFill>
      </xdr:grpSpPr>
      <xdr:sp macro="" textlink="">
        <xdr:nvSpPr>
          <xdr:cNvPr id="131" name="Seta para baixo 130"/>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32" name="Grupo 131"/>
          <xdr:cNvGrpSpPr>
            <a:grpSpLocks/>
          </xdr:cNvGrpSpPr>
        </xdr:nvGrpSpPr>
        <xdr:grpSpPr>
          <a:xfrm>
            <a:off x="6477000" y="6116883"/>
            <a:ext cx="254621" cy="297858"/>
            <a:chOff x="1325165" y="1222670"/>
            <a:chExt cx="254621" cy="297858"/>
          </a:xfrm>
          <a:grpFill/>
        </xdr:grpSpPr>
        <xdr:sp macro="" textlink="">
          <xdr:nvSpPr>
            <xdr:cNvPr id="136" name="Seta para a direita 6"/>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37" name="Seta para a direita 136"/>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33" name="Grupo 132"/>
          <xdr:cNvGrpSpPr>
            <a:grpSpLocks/>
          </xdr:cNvGrpSpPr>
        </xdr:nvGrpSpPr>
        <xdr:grpSpPr>
          <a:xfrm>
            <a:off x="5257800" y="5905500"/>
            <a:ext cx="1201042" cy="720625"/>
            <a:chOff x="4018" y="1011287"/>
            <a:chExt cx="1201042" cy="720625"/>
          </a:xfrm>
          <a:grpFill/>
        </xdr:grpSpPr>
        <xdr:sp macro="" textlink="">
          <xdr:nvSpPr>
            <xdr:cNvPr id="134" name="Retângulo de cantos arredondados 133"/>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5" name="Retângulo 134"/>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138" name="Grupo 137">
          <a:hlinkClick xmlns:r="http://schemas.openxmlformats.org/officeDocument/2006/relationships" r:id="rId3"/>
        </xdr:cNvPr>
        <xdr:cNvGrpSpPr/>
      </xdr:nvGrpSpPr>
      <xdr:grpSpPr>
        <a:xfrm>
          <a:off x="3924300" y="571500"/>
          <a:ext cx="1435721" cy="849000"/>
          <a:chOff x="3429000" y="6096000"/>
          <a:chExt cx="1473821" cy="849000"/>
        </a:xfrm>
        <a:solidFill>
          <a:schemeClr val="bg1">
            <a:lumMod val="75000"/>
          </a:schemeClr>
        </a:solidFill>
      </xdr:grpSpPr>
      <xdr:sp macro="" textlink="">
        <xdr:nvSpPr>
          <xdr:cNvPr id="139" name="Seta para baixo 138"/>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40" name="Grupo 139"/>
          <xdr:cNvGrpSpPr>
            <a:grpSpLocks/>
          </xdr:cNvGrpSpPr>
        </xdr:nvGrpSpPr>
        <xdr:grpSpPr>
          <a:xfrm>
            <a:off x="3429000" y="6096000"/>
            <a:ext cx="1201042" cy="720625"/>
            <a:chOff x="4018" y="1011287"/>
            <a:chExt cx="1201042" cy="720625"/>
          </a:xfrm>
          <a:grpFill/>
        </xdr:grpSpPr>
        <xdr:sp macro="" textlink="">
          <xdr:nvSpPr>
            <xdr:cNvPr id="144" name="Retângulo de cantos arredondados 143"/>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145" name="Retângulo 144"/>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141" name="Grupo 140"/>
          <xdr:cNvGrpSpPr>
            <a:grpSpLocks/>
          </xdr:cNvGrpSpPr>
        </xdr:nvGrpSpPr>
        <xdr:grpSpPr>
          <a:xfrm>
            <a:off x="4648200" y="6307383"/>
            <a:ext cx="254621" cy="297858"/>
            <a:chOff x="1325165" y="1222670"/>
            <a:chExt cx="254621" cy="297858"/>
          </a:xfrm>
          <a:grpFill/>
        </xdr:grpSpPr>
        <xdr:sp macro="" textlink="">
          <xdr:nvSpPr>
            <xdr:cNvPr id="142" name="Seta para a direita 6"/>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43" name="Seta para a direita 142"/>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46" name="Grupo 145">
          <a:hlinkClick xmlns:r="http://schemas.openxmlformats.org/officeDocument/2006/relationships" r:id="rId4"/>
        </xdr:cNvPr>
        <xdr:cNvGrpSpPr/>
      </xdr:nvGrpSpPr>
      <xdr:grpSpPr>
        <a:xfrm>
          <a:off x="2152650" y="571500"/>
          <a:ext cx="1435721" cy="849000"/>
          <a:chOff x="2209800" y="4381500"/>
          <a:chExt cx="1473821" cy="849000"/>
        </a:xfrm>
        <a:solidFill>
          <a:schemeClr val="bg1">
            <a:lumMod val="75000"/>
          </a:schemeClr>
        </a:solidFill>
      </xdr:grpSpPr>
      <xdr:sp macro="" textlink="">
        <xdr:nvSpPr>
          <xdr:cNvPr id="147" name="Seta para baixo 146"/>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8" name="Grupo 147"/>
          <xdr:cNvGrpSpPr>
            <a:grpSpLocks/>
          </xdr:cNvGrpSpPr>
        </xdr:nvGrpSpPr>
        <xdr:grpSpPr>
          <a:xfrm>
            <a:off x="2209800" y="4381500"/>
            <a:ext cx="1202400" cy="720000"/>
            <a:chOff x="4018" y="1011287"/>
            <a:chExt cx="1201042" cy="720625"/>
          </a:xfrm>
          <a:grpFill/>
        </xdr:grpSpPr>
        <xdr:sp macro="" textlink="">
          <xdr:nvSpPr>
            <xdr:cNvPr id="152" name="Retângulo de cantos arredondados 151"/>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53" name="Retângulo 152"/>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49" name="Grupo 148"/>
          <xdr:cNvGrpSpPr>
            <a:grpSpLocks/>
          </xdr:cNvGrpSpPr>
        </xdr:nvGrpSpPr>
        <xdr:grpSpPr>
          <a:xfrm>
            <a:off x="3429000" y="4592571"/>
            <a:ext cx="254621" cy="297858"/>
            <a:chOff x="1325165" y="1222670"/>
            <a:chExt cx="254621" cy="297858"/>
          </a:xfrm>
          <a:grpFill/>
        </xdr:grpSpPr>
        <xdr:sp macro="" textlink="">
          <xdr:nvSpPr>
            <xdr:cNvPr id="150" name="Seta para a direita 6"/>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51" name="Seta para a direita 150"/>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154" name="Grupo 153">
          <a:hlinkClick xmlns:r="http://schemas.openxmlformats.org/officeDocument/2006/relationships" r:id="rId5"/>
        </xdr:cNvPr>
        <xdr:cNvGrpSpPr/>
      </xdr:nvGrpSpPr>
      <xdr:grpSpPr>
        <a:xfrm>
          <a:off x="381000" y="571500"/>
          <a:ext cx="1442418" cy="1353000"/>
          <a:chOff x="381000" y="4381500"/>
          <a:chExt cx="1480518" cy="1353000"/>
        </a:xfrm>
      </xdr:grpSpPr>
      <xdr:sp macro="" textlink="">
        <xdr:nvSpPr>
          <xdr:cNvPr id="155" name="Seta para baixo 154"/>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56" name="Grupo 155"/>
          <xdr:cNvGrpSpPr>
            <a:grpSpLocks/>
          </xdr:cNvGrpSpPr>
        </xdr:nvGrpSpPr>
        <xdr:grpSpPr>
          <a:xfrm>
            <a:off x="1606897" y="4592883"/>
            <a:ext cx="254621" cy="297858"/>
            <a:chOff x="1325165" y="1222670"/>
            <a:chExt cx="254621" cy="297858"/>
          </a:xfrm>
          <a:solidFill>
            <a:srgbClr val="6F0101"/>
          </a:solidFill>
        </xdr:grpSpPr>
        <xdr:sp macro="" textlink="">
          <xdr:nvSpPr>
            <xdr:cNvPr id="160" name="Seta para a direita 6"/>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1" name="Seta para a direita 160"/>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157" name="Grupo 156"/>
          <xdr:cNvGrpSpPr>
            <a:grpSpLocks/>
          </xdr:cNvGrpSpPr>
        </xdr:nvGrpSpPr>
        <xdr:grpSpPr>
          <a:xfrm>
            <a:off x="381000" y="4381500"/>
            <a:ext cx="1202400" cy="720625"/>
            <a:chOff x="4018" y="1011287"/>
            <a:chExt cx="1201042" cy="720625"/>
          </a:xfrm>
          <a:solidFill>
            <a:srgbClr val="800000"/>
          </a:solidFill>
        </xdr:grpSpPr>
        <xdr:sp macro="" textlink="">
          <xdr:nvSpPr>
            <xdr:cNvPr id="158" name="Retângulo de cantos arredondados 157"/>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159" name="Retângulo 158"/>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oneCell">
    <xdr:from>
      <xdr:col>2</xdr:col>
      <xdr:colOff>0</xdr:colOff>
      <xdr:row>11</xdr:row>
      <xdr:rowOff>0</xdr:rowOff>
    </xdr:from>
    <xdr:to>
      <xdr:col>5</xdr:col>
      <xdr:colOff>331200</xdr:colOff>
      <xdr:row>14</xdr:row>
      <xdr:rowOff>158025</xdr:rowOff>
    </xdr:to>
    <xdr:sp macro="" textlink="">
      <xdr:nvSpPr>
        <xdr:cNvPr id="163" name="D_001_S">
          <a:hlinkClick xmlns:r="http://schemas.openxmlformats.org/officeDocument/2006/relationships" r:id="rId6"/>
        </xdr:cNvPr>
        <xdr:cNvSpPr/>
      </xdr:nvSpPr>
      <xdr:spPr>
        <a:xfrm>
          <a:off x="381000" y="22860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a:r>
            <a:rPr lang="pt-BR" sz="1200"/>
            <a:t>Qual o problema?</a:t>
          </a:r>
        </a:p>
      </xdr:txBody>
    </xdr:sp>
    <xdr:clientData/>
  </xdr:twoCellAnchor>
  <mc:AlternateContent xmlns:mc="http://schemas.openxmlformats.org/markup-compatibility/2006">
    <mc:Choice xmlns:a14="http://schemas.microsoft.com/office/drawing/2010/main" Requires="a14">
      <xdr:twoCellAnchor editAs="oneCell">
        <xdr:from>
          <xdr:col>5</xdr:col>
          <xdr:colOff>342900</xdr:colOff>
          <xdr:row>13</xdr:row>
          <xdr:rowOff>0</xdr:rowOff>
        </xdr:from>
        <xdr:to>
          <xdr:col>5</xdr:col>
          <xdr:colOff>523875</xdr:colOff>
          <xdr:row>13</xdr:row>
          <xdr:rowOff>180975</xdr:rowOff>
        </xdr:to>
        <xdr:sp macro="" textlink="">
          <xdr:nvSpPr>
            <xdr:cNvPr id="3074" name="Check Box 2" descr="Concuído" hidden="1">
              <a:extLst>
                <a:ext uri="{63B3BB69-23CF-44E3-9099-C40C66FF867C}">
                  <a14:compatExt spid="_x0000_s3074"/>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5</xdr:col>
      <xdr:colOff>331200</xdr:colOff>
      <xdr:row>12</xdr:row>
      <xdr:rowOff>171450</xdr:rowOff>
    </xdr:from>
    <xdr:to>
      <xdr:col>7</xdr:col>
      <xdr:colOff>12000</xdr:colOff>
      <xdr:row>12</xdr:row>
      <xdr:rowOff>171450</xdr:rowOff>
    </xdr:to>
    <xdr:cxnSp macro="">
      <xdr:nvCxnSpPr>
        <xdr:cNvPr id="167" name="Conector de seta reta 166"/>
        <xdr:cNvCxnSpPr>
          <a:stCxn id="163" idx="3"/>
        </xdr:cNvCxnSpPr>
      </xdr:nvCxnSpPr>
      <xdr:spPr>
        <a:xfrm flipV="1">
          <a:off x="2541000" y="2457450"/>
          <a:ext cx="900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editAs="oneCell">
    <xdr:from>
      <xdr:col>2</xdr:col>
      <xdr:colOff>0</xdr:colOff>
      <xdr:row>22</xdr:row>
      <xdr:rowOff>0</xdr:rowOff>
    </xdr:from>
    <xdr:to>
      <xdr:col>5</xdr:col>
      <xdr:colOff>331200</xdr:colOff>
      <xdr:row>25</xdr:row>
      <xdr:rowOff>158025</xdr:rowOff>
    </xdr:to>
    <xdr:sp macro="" textlink="">
      <xdr:nvSpPr>
        <xdr:cNvPr id="170" name="D_002_S">
          <a:hlinkClick xmlns:r="http://schemas.openxmlformats.org/officeDocument/2006/relationships" r:id="rId7"/>
        </xdr:cNvPr>
        <xdr:cNvSpPr/>
      </xdr:nvSpPr>
      <xdr:spPr>
        <a:xfrm>
          <a:off x="381000" y="43815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Qual métrica será utilizado para medir o resultado do projeto ? </a:t>
          </a:r>
          <a:endParaRPr lang="pt-BR" sz="1200">
            <a:effectLst/>
          </a:endParaRPr>
        </a:p>
      </xdr:txBody>
    </xdr:sp>
    <xdr:clientData/>
  </xdr:twoCellAnchor>
  <xdr:twoCellAnchor>
    <xdr:from>
      <xdr:col>3</xdr:col>
      <xdr:colOff>470400</xdr:colOff>
      <xdr:row>14</xdr:row>
      <xdr:rowOff>158025</xdr:rowOff>
    </xdr:from>
    <xdr:to>
      <xdr:col>3</xdr:col>
      <xdr:colOff>470400</xdr:colOff>
      <xdr:row>22</xdr:row>
      <xdr:rowOff>0</xdr:rowOff>
    </xdr:to>
    <xdr:cxnSp macro="">
      <xdr:nvCxnSpPr>
        <xdr:cNvPr id="171" name="Conector de seta reta 170"/>
        <xdr:cNvCxnSpPr>
          <a:stCxn id="163" idx="2"/>
          <a:endCxn id="170" idx="0"/>
        </xdr:cNvCxnSpPr>
      </xdr:nvCxnSpPr>
      <xdr:spPr>
        <a:xfrm>
          <a:off x="1461000" y="30155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xdr:oneCellAnchor>
    <xdr:from>
      <xdr:col>2</xdr:col>
      <xdr:colOff>0</xdr:colOff>
      <xdr:row>33</xdr:row>
      <xdr:rowOff>0</xdr:rowOff>
    </xdr:from>
    <xdr:ext cx="2160000" cy="729525"/>
    <xdr:sp macro="" textlink="">
      <xdr:nvSpPr>
        <xdr:cNvPr id="175" name="D_003_S">
          <a:hlinkClick xmlns:r="http://schemas.openxmlformats.org/officeDocument/2006/relationships" r:id="rId8"/>
        </xdr:cNvPr>
        <xdr:cNvSpPr/>
      </xdr:nvSpPr>
      <xdr:spPr>
        <a:xfrm>
          <a:off x="381000" y="43815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Existem dados confiáveis para o histórico? Porque os dados foram considerados confiáveis?</a:t>
          </a:r>
          <a:endParaRPr lang="pt-BR" sz="1200">
            <a:effectLst/>
          </a:endParaRPr>
        </a:p>
      </xdr:txBody>
    </xdr:sp>
    <xdr:clientData/>
  </xdr:oneCellAnchor>
  <xdr:oneCellAnchor>
    <xdr:from>
      <xdr:col>2</xdr:col>
      <xdr:colOff>0</xdr:colOff>
      <xdr:row>44</xdr:row>
      <xdr:rowOff>0</xdr:rowOff>
    </xdr:from>
    <xdr:ext cx="2160000" cy="729525"/>
    <xdr:sp macro="" textlink="">
      <xdr:nvSpPr>
        <xdr:cNvPr id="176" name="D_004_S">
          <a:hlinkClick xmlns:r="http://schemas.openxmlformats.org/officeDocument/2006/relationships" r:id="rId9"/>
        </xdr:cNvPr>
        <xdr:cNvSpPr/>
      </xdr:nvSpPr>
      <xdr:spPr>
        <a:xfrm>
          <a:off x="381000" y="43815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Como o problema vem se comportando históricamente?</a:t>
          </a:r>
          <a:endParaRPr lang="pt-BR" sz="1200">
            <a:effectLst/>
          </a:endParaRPr>
        </a:p>
      </xdr:txBody>
    </xdr:sp>
    <xdr:clientData/>
  </xdr:oneCellAnchor>
  <xdr:oneCellAnchor>
    <xdr:from>
      <xdr:col>2</xdr:col>
      <xdr:colOff>0</xdr:colOff>
      <xdr:row>55</xdr:row>
      <xdr:rowOff>0</xdr:rowOff>
    </xdr:from>
    <xdr:ext cx="2160000" cy="729525"/>
    <xdr:sp macro="" textlink="">
      <xdr:nvSpPr>
        <xdr:cNvPr id="177" name="D_005_S">
          <a:hlinkClick xmlns:r="http://schemas.openxmlformats.org/officeDocument/2006/relationships" r:id="rId10"/>
        </xdr:cNvPr>
        <xdr:cNvSpPr/>
      </xdr:nvSpPr>
      <xdr:spPr>
        <a:xfrm>
          <a:off x="381000" y="43815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Qual é a Meta?</a:t>
          </a:r>
          <a:endParaRPr lang="pt-BR" sz="1200">
            <a:effectLst/>
          </a:endParaRPr>
        </a:p>
      </xdr:txBody>
    </xdr:sp>
    <xdr:clientData/>
  </xdr:oneCellAnchor>
  <xdr:oneCellAnchor>
    <xdr:from>
      <xdr:col>2</xdr:col>
      <xdr:colOff>0</xdr:colOff>
      <xdr:row>66</xdr:row>
      <xdr:rowOff>0</xdr:rowOff>
    </xdr:from>
    <xdr:ext cx="2160000" cy="729525"/>
    <xdr:sp macro="" textlink="">
      <xdr:nvSpPr>
        <xdr:cNvPr id="178" name="D_006_S">
          <a:hlinkClick xmlns:r="http://schemas.openxmlformats.org/officeDocument/2006/relationships" r:id="rId11"/>
        </xdr:cNvPr>
        <xdr:cNvSpPr/>
      </xdr:nvSpPr>
      <xdr:spPr>
        <a:xfrm>
          <a:off x="381000" y="43815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1"/>
          <a:r>
            <a:rPr lang="pt-BR" sz="1100" b="0" i="0">
              <a:solidFill>
                <a:schemeClr val="lt1"/>
              </a:solidFill>
              <a:effectLst/>
              <a:latin typeface="+mn-lt"/>
              <a:ea typeface="+mn-ea"/>
              <a:cs typeface="+mn-cs"/>
            </a:rPr>
            <a:t>Quais os ganhos que serão alcançados com a solução do problema?</a:t>
          </a:r>
          <a:endParaRPr lang="pt-BR" sz="1200">
            <a:effectLst/>
          </a:endParaRPr>
        </a:p>
      </xdr:txBody>
    </xdr:sp>
    <xdr:clientData/>
  </xdr:oneCellAnchor>
  <xdr:oneCellAnchor>
    <xdr:from>
      <xdr:col>2</xdr:col>
      <xdr:colOff>0</xdr:colOff>
      <xdr:row>77</xdr:row>
      <xdr:rowOff>0</xdr:rowOff>
    </xdr:from>
    <xdr:ext cx="2160000" cy="729525"/>
    <xdr:sp macro="" textlink="">
      <xdr:nvSpPr>
        <xdr:cNvPr id="179" name="D_007_S">
          <a:hlinkClick xmlns:r="http://schemas.openxmlformats.org/officeDocument/2006/relationships" r:id="rId12"/>
        </xdr:cNvPr>
        <xdr:cNvSpPr/>
      </xdr:nvSpPr>
      <xdr:spPr>
        <a:xfrm>
          <a:off x="381000" y="43815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marL="0" marR="0" indent="0" algn="ctr" defTabSz="914400" rtl="0" eaLnBrk="1" fontAlgn="auto" latinLnBrk="0" hangingPunct="1">
            <a:lnSpc>
              <a:spcPct val="100000"/>
            </a:lnSpc>
            <a:spcBef>
              <a:spcPts val="0"/>
            </a:spcBef>
            <a:spcAft>
              <a:spcPts val="0"/>
            </a:spcAft>
            <a:buClrTx/>
            <a:buSzTx/>
            <a:buFontTx/>
            <a:buNone/>
            <a:tabLst/>
            <a:defRPr/>
          </a:pPr>
          <a:r>
            <a:rPr lang="pt-BR" sz="1100" b="0" i="0">
              <a:solidFill>
                <a:schemeClr val="lt1"/>
              </a:solidFill>
              <a:effectLst/>
              <a:latin typeface="+mn-lt"/>
              <a:ea typeface="+mn-ea"/>
              <a:cs typeface="+mn-cs"/>
            </a:rPr>
            <a:t>O projeto deve ser desenvolvido?</a:t>
          </a:r>
          <a:endParaRPr lang="pt-BR" sz="1200">
            <a:effectLst/>
          </a:endParaRPr>
        </a:p>
      </xdr:txBody>
    </xdr:sp>
    <xdr:clientData/>
  </xdr:oneCellAnchor>
  <xdr:oneCellAnchor>
    <xdr:from>
      <xdr:col>2</xdr:col>
      <xdr:colOff>0</xdr:colOff>
      <xdr:row>88</xdr:row>
      <xdr:rowOff>0</xdr:rowOff>
    </xdr:from>
    <xdr:ext cx="2160000" cy="729525"/>
    <xdr:sp macro="" textlink="">
      <xdr:nvSpPr>
        <xdr:cNvPr id="180" name="D_008_S">
          <a:hlinkClick xmlns:r="http://schemas.openxmlformats.org/officeDocument/2006/relationships" r:id="rId13"/>
        </xdr:cNvPr>
        <xdr:cNvSpPr/>
      </xdr:nvSpPr>
      <xdr:spPr>
        <a:xfrm>
          <a:off x="381000" y="4381500"/>
          <a:ext cx="2160000" cy="729525"/>
        </a:xfrm>
        <a:prstGeom prst="roundRect">
          <a:avLst/>
        </a:prstGeom>
        <a:solidFill>
          <a:srgbClr val="F19B6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Qual equipe desenvolverá o projeto?</a:t>
          </a:r>
          <a:endParaRPr lang="pt-BR" sz="1200">
            <a:effectLst/>
          </a:endParaRPr>
        </a:p>
      </xdr:txBody>
    </xdr:sp>
    <xdr:clientData/>
  </xdr:oneCellAnchor>
  <xdr:twoCellAnchor>
    <xdr:from>
      <xdr:col>5</xdr:col>
      <xdr:colOff>331200</xdr:colOff>
      <xdr:row>23</xdr:row>
      <xdr:rowOff>171450</xdr:rowOff>
    </xdr:from>
    <xdr:to>
      <xdr:col>7</xdr:col>
      <xdr:colOff>12000</xdr:colOff>
      <xdr:row>23</xdr:row>
      <xdr:rowOff>171450</xdr:rowOff>
    </xdr:to>
    <xdr:cxnSp macro="">
      <xdr:nvCxnSpPr>
        <xdr:cNvPr id="181" name="Conector de seta reta 180"/>
        <xdr:cNvCxnSpPr>
          <a:stCxn id="170" idx="3"/>
        </xdr:cNvCxnSpPr>
      </xdr:nvCxnSpPr>
      <xdr:spPr>
        <a:xfrm flipV="1">
          <a:off x="2541000" y="4552950"/>
          <a:ext cx="900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470400</xdr:colOff>
      <xdr:row>25</xdr:row>
      <xdr:rowOff>158025</xdr:rowOff>
    </xdr:from>
    <xdr:to>
      <xdr:col>3</xdr:col>
      <xdr:colOff>470400</xdr:colOff>
      <xdr:row>33</xdr:row>
      <xdr:rowOff>0</xdr:rowOff>
    </xdr:to>
    <xdr:cxnSp macro="">
      <xdr:nvCxnSpPr>
        <xdr:cNvPr id="184" name="Conector de seta reta 183"/>
        <xdr:cNvCxnSpPr>
          <a:stCxn id="170" idx="2"/>
          <a:endCxn id="175" idx="0"/>
        </xdr:cNvCxnSpPr>
      </xdr:nvCxnSpPr>
      <xdr:spPr>
        <a:xfrm>
          <a:off x="1461000" y="51110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5</xdr:col>
      <xdr:colOff>331199</xdr:colOff>
      <xdr:row>34</xdr:row>
      <xdr:rowOff>152400</xdr:rowOff>
    </xdr:from>
    <xdr:to>
      <xdr:col>7</xdr:col>
      <xdr:colOff>11999</xdr:colOff>
      <xdr:row>34</xdr:row>
      <xdr:rowOff>152400</xdr:rowOff>
    </xdr:to>
    <xdr:cxnSp macro="">
      <xdr:nvCxnSpPr>
        <xdr:cNvPr id="187" name="Conector de seta reta 186"/>
        <xdr:cNvCxnSpPr>
          <a:stCxn id="175" idx="3"/>
        </xdr:cNvCxnSpPr>
      </xdr:nvCxnSpPr>
      <xdr:spPr>
        <a:xfrm flipV="1">
          <a:off x="2540999" y="6629400"/>
          <a:ext cx="900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470400</xdr:colOff>
      <xdr:row>36</xdr:row>
      <xdr:rowOff>158025</xdr:rowOff>
    </xdr:from>
    <xdr:to>
      <xdr:col>3</xdr:col>
      <xdr:colOff>470400</xdr:colOff>
      <xdr:row>44</xdr:row>
      <xdr:rowOff>0</xdr:rowOff>
    </xdr:to>
    <xdr:cxnSp macro="">
      <xdr:nvCxnSpPr>
        <xdr:cNvPr id="189" name="Conector de seta reta 188"/>
        <xdr:cNvCxnSpPr>
          <a:stCxn id="175" idx="2"/>
          <a:endCxn id="176" idx="0"/>
        </xdr:cNvCxnSpPr>
      </xdr:nvCxnSpPr>
      <xdr:spPr>
        <a:xfrm>
          <a:off x="1461000" y="72065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5</xdr:col>
      <xdr:colOff>331200</xdr:colOff>
      <xdr:row>45</xdr:row>
      <xdr:rowOff>142875</xdr:rowOff>
    </xdr:from>
    <xdr:to>
      <xdr:col>7</xdr:col>
      <xdr:colOff>1200</xdr:colOff>
      <xdr:row>45</xdr:row>
      <xdr:rowOff>142875</xdr:rowOff>
    </xdr:to>
    <xdr:cxnSp macro="">
      <xdr:nvCxnSpPr>
        <xdr:cNvPr id="192" name="Conector de seta reta 191"/>
        <xdr:cNvCxnSpPr>
          <a:stCxn id="176" idx="3"/>
        </xdr:cNvCxnSpPr>
      </xdr:nvCxnSpPr>
      <xdr:spPr>
        <a:xfrm flipV="1">
          <a:off x="2541000" y="8905875"/>
          <a:ext cx="8892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470400</xdr:colOff>
      <xdr:row>47</xdr:row>
      <xdr:rowOff>158025</xdr:rowOff>
    </xdr:from>
    <xdr:to>
      <xdr:col>3</xdr:col>
      <xdr:colOff>470400</xdr:colOff>
      <xdr:row>55</xdr:row>
      <xdr:rowOff>0</xdr:rowOff>
    </xdr:to>
    <xdr:cxnSp macro="">
      <xdr:nvCxnSpPr>
        <xdr:cNvPr id="194" name="Conector de seta reta 193"/>
        <xdr:cNvCxnSpPr>
          <a:stCxn id="176" idx="2"/>
          <a:endCxn id="177" idx="0"/>
        </xdr:cNvCxnSpPr>
      </xdr:nvCxnSpPr>
      <xdr:spPr>
        <a:xfrm>
          <a:off x="1461000" y="93020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xdr:oneCellAnchor>
    <xdr:from>
      <xdr:col>2</xdr:col>
      <xdr:colOff>0</xdr:colOff>
      <xdr:row>99</xdr:row>
      <xdr:rowOff>0</xdr:rowOff>
    </xdr:from>
    <xdr:ext cx="2160000" cy="729525"/>
    <xdr:sp macro="" textlink="">
      <xdr:nvSpPr>
        <xdr:cNvPr id="197" name="D_009_S">
          <a:hlinkClick xmlns:r="http://schemas.openxmlformats.org/officeDocument/2006/relationships" r:id="rId14"/>
        </xdr:cNvPr>
        <xdr:cNvSpPr/>
      </xdr:nvSpPr>
      <xdr:spPr>
        <a:xfrm>
          <a:off x="381000" y="85725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rtl="0"/>
          <a:r>
            <a:rPr lang="pt-BR" sz="1100" b="0" i="0">
              <a:solidFill>
                <a:schemeClr val="lt1"/>
              </a:solidFill>
              <a:effectLst/>
              <a:latin typeface="+mn-lt"/>
              <a:ea typeface="+mn-ea"/>
              <a:cs typeface="+mn-cs"/>
            </a:rPr>
            <a:t>Qual é o cronograma do projeto?</a:t>
          </a:r>
          <a:endParaRPr lang="pt-BR" sz="1200">
            <a:effectLst/>
          </a:endParaRPr>
        </a:p>
      </xdr:txBody>
    </xdr:sp>
    <xdr:clientData/>
  </xdr:oneCellAnchor>
  <xdr:twoCellAnchor>
    <xdr:from>
      <xdr:col>5</xdr:col>
      <xdr:colOff>331200</xdr:colOff>
      <xdr:row>100</xdr:row>
      <xdr:rowOff>142875</xdr:rowOff>
    </xdr:from>
    <xdr:to>
      <xdr:col>7</xdr:col>
      <xdr:colOff>12000</xdr:colOff>
      <xdr:row>100</xdr:row>
      <xdr:rowOff>142875</xdr:rowOff>
    </xdr:to>
    <xdr:cxnSp macro="">
      <xdr:nvCxnSpPr>
        <xdr:cNvPr id="198" name="Conector de seta reta 197"/>
        <xdr:cNvCxnSpPr>
          <a:stCxn id="197" idx="3"/>
        </xdr:cNvCxnSpPr>
      </xdr:nvCxnSpPr>
      <xdr:spPr>
        <a:xfrm flipV="1">
          <a:off x="2541000" y="19192875"/>
          <a:ext cx="900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470400</xdr:colOff>
      <xdr:row>102</xdr:row>
      <xdr:rowOff>158025</xdr:rowOff>
    </xdr:from>
    <xdr:to>
      <xdr:col>3</xdr:col>
      <xdr:colOff>470400</xdr:colOff>
      <xdr:row>110</xdr:row>
      <xdr:rowOff>0</xdr:rowOff>
    </xdr:to>
    <xdr:cxnSp macro="">
      <xdr:nvCxnSpPr>
        <xdr:cNvPr id="199" name="Conector de seta reta 198"/>
        <xdr:cNvCxnSpPr>
          <a:stCxn id="197" idx="2"/>
          <a:endCxn id="200" idx="0"/>
        </xdr:cNvCxnSpPr>
      </xdr:nvCxnSpPr>
      <xdr:spPr>
        <a:xfrm>
          <a:off x="1461000" y="197795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xdr:oneCellAnchor>
    <xdr:from>
      <xdr:col>2</xdr:col>
      <xdr:colOff>0</xdr:colOff>
      <xdr:row>110</xdr:row>
      <xdr:rowOff>0</xdr:rowOff>
    </xdr:from>
    <xdr:ext cx="2160000" cy="729525"/>
    <xdr:sp macro="" textlink="">
      <xdr:nvSpPr>
        <xdr:cNvPr id="200" name="D_010_S">
          <a:hlinkClick xmlns:r="http://schemas.openxmlformats.org/officeDocument/2006/relationships" r:id="rId15"/>
        </xdr:cNvPr>
        <xdr:cNvSpPr/>
      </xdr:nvSpPr>
      <xdr:spPr>
        <a:xfrm>
          <a:off x="381000" y="85725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Qual o principal processo envolvido?</a:t>
          </a:r>
          <a:endParaRPr lang="pt-BR" sz="1200">
            <a:effectLst/>
          </a:endParaRPr>
        </a:p>
      </xdr:txBody>
    </xdr:sp>
    <xdr:clientData/>
  </xdr:oneCellAnchor>
  <xdr:twoCellAnchor>
    <xdr:from>
      <xdr:col>5</xdr:col>
      <xdr:colOff>331200</xdr:colOff>
      <xdr:row>111</xdr:row>
      <xdr:rowOff>142875</xdr:rowOff>
    </xdr:from>
    <xdr:to>
      <xdr:col>7</xdr:col>
      <xdr:colOff>12000</xdr:colOff>
      <xdr:row>111</xdr:row>
      <xdr:rowOff>142875</xdr:rowOff>
    </xdr:to>
    <xdr:cxnSp macro="">
      <xdr:nvCxnSpPr>
        <xdr:cNvPr id="201" name="Conector de seta reta 200"/>
        <xdr:cNvCxnSpPr>
          <a:stCxn id="200" idx="3"/>
        </xdr:cNvCxnSpPr>
      </xdr:nvCxnSpPr>
      <xdr:spPr>
        <a:xfrm flipV="1">
          <a:off x="2541000" y="21288375"/>
          <a:ext cx="900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470400</xdr:colOff>
      <xdr:row>113</xdr:row>
      <xdr:rowOff>158025</xdr:rowOff>
    </xdr:from>
    <xdr:to>
      <xdr:col>3</xdr:col>
      <xdr:colOff>470400</xdr:colOff>
      <xdr:row>121</xdr:row>
      <xdr:rowOff>0</xdr:rowOff>
    </xdr:to>
    <xdr:cxnSp macro="">
      <xdr:nvCxnSpPr>
        <xdr:cNvPr id="202" name="Conector de seta reta 201"/>
        <xdr:cNvCxnSpPr>
          <a:stCxn id="200" idx="2"/>
        </xdr:cNvCxnSpPr>
      </xdr:nvCxnSpPr>
      <xdr:spPr>
        <a:xfrm>
          <a:off x="1461000" y="93020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xdr:oneCellAnchor>
    <xdr:from>
      <xdr:col>2</xdr:col>
      <xdr:colOff>0</xdr:colOff>
      <xdr:row>121</xdr:row>
      <xdr:rowOff>0</xdr:rowOff>
    </xdr:from>
    <xdr:ext cx="2160000" cy="729525"/>
    <xdr:sp macro="" textlink="">
      <xdr:nvSpPr>
        <xdr:cNvPr id="203" name="D_011_S">
          <a:hlinkClick xmlns:r="http://schemas.openxmlformats.org/officeDocument/2006/relationships" r:id="rId16"/>
        </xdr:cNvPr>
        <xdr:cNvSpPr/>
      </xdr:nvSpPr>
      <xdr:spPr>
        <a:xfrm>
          <a:off x="381000" y="232410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rtl="0"/>
          <a:r>
            <a:rPr lang="pt-BR" sz="1100" b="0" i="0">
              <a:solidFill>
                <a:schemeClr val="lt1"/>
              </a:solidFill>
              <a:effectLst/>
              <a:latin typeface="+mn-lt"/>
              <a:ea typeface="+mn-ea"/>
              <a:cs typeface="+mn-cs"/>
            </a:rPr>
            <a:t>O projeto está alinhado com o champion/diretoria da empresa ?</a:t>
          </a:r>
          <a:endParaRPr lang="pt-BR" sz="1200">
            <a:effectLst/>
          </a:endParaRPr>
        </a:p>
      </xdr:txBody>
    </xdr:sp>
    <xdr:clientData/>
  </xdr:oneCellAnchor>
  <xdr:twoCellAnchor>
    <xdr:from>
      <xdr:col>5</xdr:col>
      <xdr:colOff>331200</xdr:colOff>
      <xdr:row>122</xdr:row>
      <xdr:rowOff>171450</xdr:rowOff>
    </xdr:from>
    <xdr:to>
      <xdr:col>7</xdr:col>
      <xdr:colOff>12000</xdr:colOff>
      <xdr:row>122</xdr:row>
      <xdr:rowOff>171450</xdr:rowOff>
    </xdr:to>
    <xdr:cxnSp macro="">
      <xdr:nvCxnSpPr>
        <xdr:cNvPr id="204" name="Conector de seta reta 203"/>
        <xdr:cNvCxnSpPr>
          <a:stCxn id="203" idx="3"/>
        </xdr:cNvCxnSpPr>
      </xdr:nvCxnSpPr>
      <xdr:spPr>
        <a:xfrm flipV="1">
          <a:off x="2541000" y="23412450"/>
          <a:ext cx="900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467053</xdr:colOff>
      <xdr:row>124</xdr:row>
      <xdr:rowOff>158025</xdr:rowOff>
    </xdr:from>
    <xdr:to>
      <xdr:col>3</xdr:col>
      <xdr:colOff>470400</xdr:colOff>
      <xdr:row>127</xdr:row>
      <xdr:rowOff>154438</xdr:rowOff>
    </xdr:to>
    <xdr:cxnSp macro="">
      <xdr:nvCxnSpPr>
        <xdr:cNvPr id="205" name="Conector de seta reta 204"/>
        <xdr:cNvCxnSpPr>
          <a:stCxn id="203" idx="2"/>
          <a:endCxn id="267" idx="0"/>
        </xdr:cNvCxnSpPr>
      </xdr:nvCxnSpPr>
      <xdr:spPr>
        <a:xfrm flipH="1">
          <a:off x="1457653" y="23970525"/>
          <a:ext cx="3347" cy="567913"/>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470400</xdr:colOff>
      <xdr:row>58</xdr:row>
      <xdr:rowOff>158025</xdr:rowOff>
    </xdr:from>
    <xdr:to>
      <xdr:col>3</xdr:col>
      <xdr:colOff>470400</xdr:colOff>
      <xdr:row>66</xdr:row>
      <xdr:rowOff>0</xdr:rowOff>
    </xdr:to>
    <xdr:cxnSp macro="">
      <xdr:nvCxnSpPr>
        <xdr:cNvPr id="223" name="Conector de seta reta 222"/>
        <xdr:cNvCxnSpPr>
          <a:stCxn id="177" idx="2"/>
          <a:endCxn id="178" idx="0"/>
        </xdr:cNvCxnSpPr>
      </xdr:nvCxnSpPr>
      <xdr:spPr>
        <a:xfrm>
          <a:off x="1461000" y="113975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5</xdr:col>
      <xdr:colOff>331200</xdr:colOff>
      <xdr:row>56</xdr:row>
      <xdr:rowOff>174263</xdr:rowOff>
    </xdr:from>
    <xdr:to>
      <xdr:col>7</xdr:col>
      <xdr:colOff>0</xdr:colOff>
      <xdr:row>56</xdr:row>
      <xdr:rowOff>174263</xdr:rowOff>
    </xdr:to>
    <xdr:cxnSp macro="">
      <xdr:nvCxnSpPr>
        <xdr:cNvPr id="227" name="Conector de seta reta 226"/>
        <xdr:cNvCxnSpPr>
          <a:stCxn id="177" idx="3"/>
        </xdr:cNvCxnSpPr>
      </xdr:nvCxnSpPr>
      <xdr:spPr>
        <a:xfrm>
          <a:off x="2541000" y="11032763"/>
          <a:ext cx="888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5</xdr:col>
      <xdr:colOff>331200</xdr:colOff>
      <xdr:row>67</xdr:row>
      <xdr:rowOff>171450</xdr:rowOff>
    </xdr:from>
    <xdr:to>
      <xdr:col>7</xdr:col>
      <xdr:colOff>12000</xdr:colOff>
      <xdr:row>67</xdr:row>
      <xdr:rowOff>171450</xdr:rowOff>
    </xdr:to>
    <xdr:cxnSp macro="">
      <xdr:nvCxnSpPr>
        <xdr:cNvPr id="231" name="Conector de seta reta 230"/>
        <xdr:cNvCxnSpPr>
          <a:stCxn id="178" idx="3"/>
        </xdr:cNvCxnSpPr>
      </xdr:nvCxnSpPr>
      <xdr:spPr>
        <a:xfrm flipV="1">
          <a:off x="2541000" y="12934950"/>
          <a:ext cx="900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5</xdr:col>
      <xdr:colOff>331200</xdr:colOff>
      <xdr:row>78</xdr:row>
      <xdr:rowOff>161925</xdr:rowOff>
    </xdr:from>
    <xdr:to>
      <xdr:col>7</xdr:col>
      <xdr:colOff>12000</xdr:colOff>
      <xdr:row>78</xdr:row>
      <xdr:rowOff>161925</xdr:rowOff>
    </xdr:to>
    <xdr:cxnSp macro="">
      <xdr:nvCxnSpPr>
        <xdr:cNvPr id="234" name="Conector de seta reta 233"/>
        <xdr:cNvCxnSpPr>
          <a:stCxn id="179" idx="3"/>
        </xdr:cNvCxnSpPr>
      </xdr:nvCxnSpPr>
      <xdr:spPr>
        <a:xfrm flipV="1">
          <a:off x="2541000" y="15020925"/>
          <a:ext cx="900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5</xdr:col>
      <xdr:colOff>331200</xdr:colOff>
      <xdr:row>89</xdr:row>
      <xdr:rowOff>171450</xdr:rowOff>
    </xdr:from>
    <xdr:to>
      <xdr:col>7</xdr:col>
      <xdr:colOff>12000</xdr:colOff>
      <xdr:row>89</xdr:row>
      <xdr:rowOff>171450</xdr:rowOff>
    </xdr:to>
    <xdr:cxnSp macro="">
      <xdr:nvCxnSpPr>
        <xdr:cNvPr id="237" name="Conector de seta reta 236"/>
        <xdr:cNvCxnSpPr>
          <a:stCxn id="180" idx="3"/>
        </xdr:cNvCxnSpPr>
      </xdr:nvCxnSpPr>
      <xdr:spPr>
        <a:xfrm flipV="1">
          <a:off x="2541000" y="17125950"/>
          <a:ext cx="900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470400</xdr:colOff>
      <xdr:row>91</xdr:row>
      <xdr:rowOff>158025</xdr:rowOff>
    </xdr:from>
    <xdr:to>
      <xdr:col>3</xdr:col>
      <xdr:colOff>470400</xdr:colOff>
      <xdr:row>99</xdr:row>
      <xdr:rowOff>0</xdr:rowOff>
    </xdr:to>
    <xdr:cxnSp macro="">
      <xdr:nvCxnSpPr>
        <xdr:cNvPr id="241" name="Conector de seta reta 240"/>
        <xdr:cNvCxnSpPr>
          <a:stCxn id="180" idx="2"/>
          <a:endCxn id="197" idx="0"/>
        </xdr:cNvCxnSpPr>
      </xdr:nvCxnSpPr>
      <xdr:spPr>
        <a:xfrm>
          <a:off x="1461000" y="176840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470400</xdr:colOff>
      <xdr:row>80</xdr:row>
      <xdr:rowOff>158025</xdr:rowOff>
    </xdr:from>
    <xdr:to>
      <xdr:col>3</xdr:col>
      <xdr:colOff>470400</xdr:colOff>
      <xdr:row>88</xdr:row>
      <xdr:rowOff>0</xdr:rowOff>
    </xdr:to>
    <xdr:cxnSp macro="">
      <xdr:nvCxnSpPr>
        <xdr:cNvPr id="244" name="Conector de seta reta 243"/>
        <xdr:cNvCxnSpPr>
          <a:stCxn id="179" idx="2"/>
          <a:endCxn id="180" idx="0"/>
        </xdr:cNvCxnSpPr>
      </xdr:nvCxnSpPr>
      <xdr:spPr>
        <a:xfrm>
          <a:off x="1461000" y="155885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470400</xdr:colOff>
      <xdr:row>69</xdr:row>
      <xdr:rowOff>158025</xdr:rowOff>
    </xdr:from>
    <xdr:to>
      <xdr:col>3</xdr:col>
      <xdr:colOff>470400</xdr:colOff>
      <xdr:row>77</xdr:row>
      <xdr:rowOff>0</xdr:rowOff>
    </xdr:to>
    <xdr:cxnSp macro="">
      <xdr:nvCxnSpPr>
        <xdr:cNvPr id="247" name="Conector de seta reta 246"/>
        <xdr:cNvCxnSpPr>
          <a:stCxn id="178" idx="2"/>
          <a:endCxn id="179" idx="0"/>
        </xdr:cNvCxnSpPr>
      </xdr:nvCxnSpPr>
      <xdr:spPr>
        <a:xfrm>
          <a:off x="1461000" y="134930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mc:AlternateContent xmlns:mc="http://schemas.openxmlformats.org/markup-compatibility/2006">
    <mc:Choice xmlns:a14="http://schemas.microsoft.com/office/drawing/2010/main" Requires="a14">
      <xdr:twoCellAnchor editAs="oneCell">
        <xdr:from>
          <xdr:col>5</xdr:col>
          <xdr:colOff>342900</xdr:colOff>
          <xdr:row>23</xdr:row>
          <xdr:rowOff>180975</xdr:rowOff>
        </xdr:from>
        <xdr:to>
          <xdr:col>5</xdr:col>
          <xdr:colOff>523875</xdr:colOff>
          <xdr:row>24</xdr:row>
          <xdr:rowOff>180975</xdr:rowOff>
        </xdr:to>
        <xdr:sp macro="" textlink="">
          <xdr:nvSpPr>
            <xdr:cNvPr id="3077" name="Check Box 5" descr="Concuído" hidden="1">
              <a:extLst>
                <a:ext uri="{63B3BB69-23CF-44E3-9099-C40C66FF867C}">
                  <a14:compatExt spid="_x0000_s3077"/>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34</xdr:row>
          <xdr:rowOff>161925</xdr:rowOff>
        </xdr:from>
        <xdr:to>
          <xdr:col>5</xdr:col>
          <xdr:colOff>523875</xdr:colOff>
          <xdr:row>35</xdr:row>
          <xdr:rowOff>152400</xdr:rowOff>
        </xdr:to>
        <xdr:sp macro="" textlink="">
          <xdr:nvSpPr>
            <xdr:cNvPr id="3078" name="Check Box 6" descr="Concuído" hidden="1">
              <a:extLst>
                <a:ext uri="{63B3BB69-23CF-44E3-9099-C40C66FF867C}">
                  <a14:compatExt spid="_x0000_s3078"/>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45</xdr:row>
          <xdr:rowOff>152400</xdr:rowOff>
        </xdr:from>
        <xdr:to>
          <xdr:col>5</xdr:col>
          <xdr:colOff>523875</xdr:colOff>
          <xdr:row>46</xdr:row>
          <xdr:rowOff>142875</xdr:rowOff>
        </xdr:to>
        <xdr:sp macro="" textlink="">
          <xdr:nvSpPr>
            <xdr:cNvPr id="3079" name="Check Box 7" descr="Concuído" hidden="1">
              <a:extLst>
                <a:ext uri="{63B3BB69-23CF-44E3-9099-C40C66FF867C}">
                  <a14:compatExt spid="_x0000_s3079"/>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57</xdr:row>
          <xdr:rowOff>0</xdr:rowOff>
        </xdr:from>
        <xdr:to>
          <xdr:col>5</xdr:col>
          <xdr:colOff>523875</xdr:colOff>
          <xdr:row>57</xdr:row>
          <xdr:rowOff>180975</xdr:rowOff>
        </xdr:to>
        <xdr:sp macro="" textlink="">
          <xdr:nvSpPr>
            <xdr:cNvPr id="3080" name="Check Box 8" descr="Concuído" hidden="1">
              <a:extLst>
                <a:ext uri="{63B3BB69-23CF-44E3-9099-C40C66FF867C}">
                  <a14:compatExt spid="_x0000_s308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67</xdr:row>
          <xdr:rowOff>180975</xdr:rowOff>
        </xdr:from>
        <xdr:to>
          <xdr:col>5</xdr:col>
          <xdr:colOff>523875</xdr:colOff>
          <xdr:row>68</xdr:row>
          <xdr:rowOff>180975</xdr:rowOff>
        </xdr:to>
        <xdr:sp macro="" textlink="">
          <xdr:nvSpPr>
            <xdr:cNvPr id="3081" name="Check Box 9" descr="Concuído" hidden="1">
              <a:extLst>
                <a:ext uri="{63B3BB69-23CF-44E3-9099-C40C66FF867C}">
                  <a14:compatExt spid="_x0000_s3081"/>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78</xdr:row>
          <xdr:rowOff>180975</xdr:rowOff>
        </xdr:from>
        <xdr:to>
          <xdr:col>5</xdr:col>
          <xdr:colOff>523875</xdr:colOff>
          <xdr:row>79</xdr:row>
          <xdr:rowOff>180975</xdr:rowOff>
        </xdr:to>
        <xdr:sp macro="" textlink="">
          <xdr:nvSpPr>
            <xdr:cNvPr id="3082" name="Check Box 10" descr="Concuído" hidden="1">
              <a:extLst>
                <a:ext uri="{63B3BB69-23CF-44E3-9099-C40C66FF867C}">
                  <a14:compatExt spid="_x0000_s3082"/>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90</xdr:row>
          <xdr:rowOff>0</xdr:rowOff>
        </xdr:from>
        <xdr:to>
          <xdr:col>5</xdr:col>
          <xdr:colOff>523875</xdr:colOff>
          <xdr:row>90</xdr:row>
          <xdr:rowOff>180975</xdr:rowOff>
        </xdr:to>
        <xdr:sp macro="" textlink="">
          <xdr:nvSpPr>
            <xdr:cNvPr id="3083" name="Check Box 11" descr="Concuído" hidden="1">
              <a:extLst>
                <a:ext uri="{63B3BB69-23CF-44E3-9099-C40C66FF867C}">
                  <a14:compatExt spid="_x0000_s3083"/>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100</xdr:row>
          <xdr:rowOff>152400</xdr:rowOff>
        </xdr:from>
        <xdr:to>
          <xdr:col>5</xdr:col>
          <xdr:colOff>523875</xdr:colOff>
          <xdr:row>101</xdr:row>
          <xdr:rowOff>142875</xdr:rowOff>
        </xdr:to>
        <xdr:sp macro="" textlink="">
          <xdr:nvSpPr>
            <xdr:cNvPr id="3084" name="Check Box 12" descr="Concuído" hidden="1">
              <a:extLst>
                <a:ext uri="{63B3BB69-23CF-44E3-9099-C40C66FF867C}">
                  <a14:compatExt spid="_x0000_s3084"/>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111</xdr:row>
          <xdr:rowOff>161925</xdr:rowOff>
        </xdr:from>
        <xdr:to>
          <xdr:col>5</xdr:col>
          <xdr:colOff>523875</xdr:colOff>
          <xdr:row>112</xdr:row>
          <xdr:rowOff>152400</xdr:rowOff>
        </xdr:to>
        <xdr:sp macro="" textlink="">
          <xdr:nvSpPr>
            <xdr:cNvPr id="3085" name="Check Box 13" descr="Concuído" hidden="1">
              <a:extLst>
                <a:ext uri="{63B3BB69-23CF-44E3-9099-C40C66FF867C}">
                  <a14:compatExt spid="_x0000_s3085"/>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122</xdr:row>
          <xdr:rowOff>180975</xdr:rowOff>
        </xdr:from>
        <xdr:to>
          <xdr:col>5</xdr:col>
          <xdr:colOff>523875</xdr:colOff>
          <xdr:row>123</xdr:row>
          <xdr:rowOff>180975</xdr:rowOff>
        </xdr:to>
        <xdr:sp macro="" textlink="">
          <xdr:nvSpPr>
            <xdr:cNvPr id="3086" name="Check Box 14" descr="Concuído" hidden="1">
              <a:extLst>
                <a:ext uri="{63B3BB69-23CF-44E3-9099-C40C66FF867C}">
                  <a14:compatExt spid="_x0000_s3086"/>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469275</xdr:colOff>
      <xdr:row>127</xdr:row>
      <xdr:rowOff>133350</xdr:rowOff>
    </xdr:from>
    <xdr:to>
      <xdr:col>4</xdr:col>
      <xdr:colOff>452475</xdr:colOff>
      <xdr:row>131</xdr:row>
      <xdr:rowOff>91350</xdr:rowOff>
    </xdr:to>
    <xdr:grpSp>
      <xdr:nvGrpSpPr>
        <xdr:cNvPr id="265" name="Grupo 264">
          <a:hlinkClick xmlns:r="http://schemas.openxmlformats.org/officeDocument/2006/relationships" r:id="rId4"/>
        </xdr:cNvPr>
        <xdr:cNvGrpSpPr>
          <a:grpSpLocks/>
        </xdr:cNvGrpSpPr>
      </xdr:nvGrpSpPr>
      <xdr:grpSpPr>
        <a:xfrm>
          <a:off x="850275" y="24326850"/>
          <a:ext cx="1164300" cy="720000"/>
          <a:chOff x="4018" y="1011287"/>
          <a:chExt cx="1201042" cy="720625"/>
        </a:xfrm>
        <a:solidFill>
          <a:srgbClr val="C0504D"/>
        </a:solidFill>
      </xdr:grpSpPr>
      <xdr:sp macro="" textlink="">
        <xdr:nvSpPr>
          <xdr:cNvPr id="266" name="Retângulo de cantos arredondados 265"/>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267" name="Retângulo 266"/>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clientData/>
  </xdr:twoCellAnchor>
  <xdr:twoCellAnchor editAs="oneCell">
    <xdr:from>
      <xdr:col>0</xdr:col>
      <xdr:colOff>171450</xdr:colOff>
      <xdr:row>0</xdr:row>
      <xdr:rowOff>0</xdr:rowOff>
    </xdr:from>
    <xdr:to>
      <xdr:col>2</xdr:col>
      <xdr:colOff>238125</xdr:colOff>
      <xdr:row>2</xdr:row>
      <xdr:rowOff>16870</xdr:rowOff>
    </xdr:to>
    <xdr:pic>
      <xdr:nvPicPr>
        <xdr:cNvPr id="88" name="Imagem 87" descr="Resultado de imagem para home">
          <a:hlinkClick xmlns:r="http://schemas.openxmlformats.org/officeDocument/2006/relationships" r:id="rId17"/>
        </xdr:cNvPr>
        <xdr:cNvPicPr>
          <a:picLocks noChangeAspect="1" noChangeArrowheads="1"/>
        </xdr:cNvPicPr>
      </xdr:nvPicPr>
      <xdr:blipFill rotWithShape="1">
        <a:blip xmlns:r="http://schemas.openxmlformats.org/officeDocument/2006/relationships" r:embed="rId18" cstate="print">
          <a:duotone>
            <a:prstClr val="black"/>
            <a:schemeClr val="tx2">
              <a:tint val="45000"/>
              <a:satMod val="400000"/>
            </a:schemeClr>
          </a:duotone>
          <a:extLst>
            <a:ext uri="{BEBA8EAE-BF5A-486C-A8C5-ECC9F3942E4B}">
              <a14:imgProps xmlns:a14="http://schemas.microsoft.com/office/drawing/2010/main">
                <a14:imgLayer r:embed="rId19">
                  <a14:imgEffect>
                    <a14:backgroundRemoval t="0" b="100000" l="0" r="100000"/>
                  </a14:imgEffect>
                </a14:imgLayer>
              </a14:imgProps>
            </a:ext>
            <a:ext uri="{28A0092B-C50C-407E-A947-70E740481C1C}">
              <a14:useLocalDpi xmlns:a14="http://schemas.microsoft.com/office/drawing/2010/main" val="0"/>
            </a:ext>
          </a:extLst>
        </a:blip>
        <a:srcRect t="1" b="8754"/>
        <a:stretch/>
      </xdr:blipFill>
      <xdr:spPr bwMode="auto">
        <a:xfrm>
          <a:off x="171450" y="0"/>
          <a:ext cx="447675" cy="39787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0</xdr:row>
      <xdr:rowOff>26958</xdr:rowOff>
    </xdr:from>
    <xdr:to>
      <xdr:col>3</xdr:col>
      <xdr:colOff>351132</xdr:colOff>
      <xdr:row>2</xdr:row>
      <xdr:rowOff>0</xdr:rowOff>
    </xdr:to>
    <xdr:pic>
      <xdr:nvPicPr>
        <xdr:cNvPr id="94" name="Imagem 93">
          <a:hlinkClick xmlns:r="http://schemas.openxmlformats.org/officeDocument/2006/relationships" r:id="rId20"/>
        </xdr:cNvPr>
        <xdr:cNvPicPr>
          <a:picLocks noChangeAspect="1"/>
        </xdr:cNvPicPr>
      </xdr:nvPicPr>
      <xdr:blipFill rotWithShape="1">
        <a:blip xmlns:r="http://schemas.openxmlformats.org/officeDocument/2006/relationships" r:embed="rId21"/>
        <a:srcRect l="30259" t="7293"/>
        <a:stretch/>
      </xdr:blipFill>
      <xdr:spPr>
        <a:xfrm>
          <a:off x="988443" y="26958"/>
          <a:ext cx="351132" cy="350448"/>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74" name="Seta para a direita 73"/>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7" name="Grupo 36">
          <a:hlinkClick xmlns:r="http://schemas.openxmlformats.org/officeDocument/2006/relationships" r:id="rId1"/>
        </xdr:cNvPr>
        <xdr:cNvGrpSpPr/>
      </xdr:nvGrpSpPr>
      <xdr:grpSpPr>
        <a:xfrm>
          <a:off x="7467600" y="571500"/>
          <a:ext cx="1183350" cy="849000"/>
          <a:chOff x="7696200" y="4381500"/>
          <a:chExt cx="1221450" cy="849000"/>
        </a:xfrm>
        <a:solidFill>
          <a:schemeClr val="bg1">
            <a:lumMod val="75000"/>
          </a:schemeClr>
        </a:solidFill>
      </xdr:grpSpPr>
      <xdr:sp macro="" textlink="">
        <xdr:nvSpPr>
          <xdr:cNvPr id="38" name="Seta para baixo 37"/>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9" name="Grupo 38"/>
          <xdr:cNvGrpSpPr>
            <a:grpSpLocks/>
          </xdr:cNvGrpSpPr>
        </xdr:nvGrpSpPr>
        <xdr:grpSpPr>
          <a:xfrm>
            <a:off x="7696200" y="4381500"/>
            <a:ext cx="1221450" cy="720625"/>
            <a:chOff x="4018" y="1011287"/>
            <a:chExt cx="1201042" cy="720625"/>
          </a:xfrm>
          <a:grpFill/>
        </xdr:grpSpPr>
        <xdr:sp macro="" textlink="">
          <xdr:nvSpPr>
            <xdr:cNvPr id="40" name="Retângulo de cantos arredondados 39"/>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41" name="Retângulo 40"/>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42" name="Grupo 41">
          <a:hlinkClick xmlns:r="http://schemas.openxmlformats.org/officeDocument/2006/relationships" r:id="rId2"/>
        </xdr:cNvPr>
        <xdr:cNvGrpSpPr/>
      </xdr:nvGrpSpPr>
      <xdr:grpSpPr>
        <a:xfrm>
          <a:off x="5695950" y="571500"/>
          <a:ext cx="1435721" cy="849000"/>
          <a:chOff x="5257800" y="5905500"/>
          <a:chExt cx="1473821" cy="849000"/>
        </a:xfrm>
        <a:solidFill>
          <a:schemeClr val="bg1">
            <a:lumMod val="75000"/>
          </a:schemeClr>
        </a:solidFill>
      </xdr:grpSpPr>
      <xdr:sp macro="" textlink="">
        <xdr:nvSpPr>
          <xdr:cNvPr id="43" name="Seta para baixo 42"/>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4" name="Grupo 43"/>
          <xdr:cNvGrpSpPr>
            <a:grpSpLocks/>
          </xdr:cNvGrpSpPr>
        </xdr:nvGrpSpPr>
        <xdr:grpSpPr>
          <a:xfrm>
            <a:off x="6477000" y="6116883"/>
            <a:ext cx="254621" cy="297858"/>
            <a:chOff x="1325165" y="1222670"/>
            <a:chExt cx="254621" cy="297858"/>
          </a:xfrm>
          <a:grpFill/>
        </xdr:grpSpPr>
        <xdr:sp macro="" textlink="">
          <xdr:nvSpPr>
            <xdr:cNvPr id="48" name="Seta para a direita 6"/>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9" name="Seta para a direita 48"/>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45" name="Grupo 44"/>
          <xdr:cNvGrpSpPr>
            <a:grpSpLocks/>
          </xdr:cNvGrpSpPr>
        </xdr:nvGrpSpPr>
        <xdr:grpSpPr>
          <a:xfrm>
            <a:off x="5257800" y="5905500"/>
            <a:ext cx="1201042" cy="720625"/>
            <a:chOff x="4018" y="1011287"/>
            <a:chExt cx="1201042" cy="720625"/>
          </a:xfrm>
          <a:grpFill/>
        </xdr:grpSpPr>
        <xdr:sp macro="" textlink="">
          <xdr:nvSpPr>
            <xdr:cNvPr id="46" name="Retângulo de cantos arredondados 45"/>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47" name="Retângulo 46"/>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58" name="Grupo 57">
          <a:hlinkClick xmlns:r="http://schemas.openxmlformats.org/officeDocument/2006/relationships" r:id="rId3"/>
        </xdr:cNvPr>
        <xdr:cNvGrpSpPr/>
      </xdr:nvGrpSpPr>
      <xdr:grpSpPr>
        <a:xfrm>
          <a:off x="2152650" y="571500"/>
          <a:ext cx="1435721" cy="849000"/>
          <a:chOff x="2209800" y="4381500"/>
          <a:chExt cx="1473821" cy="849000"/>
        </a:xfrm>
        <a:solidFill>
          <a:schemeClr val="bg1">
            <a:lumMod val="75000"/>
          </a:schemeClr>
        </a:solidFill>
      </xdr:grpSpPr>
      <xdr:sp macro="" textlink="">
        <xdr:nvSpPr>
          <xdr:cNvPr id="59" name="Seta para baixo 58"/>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0" name="Grupo 59"/>
          <xdr:cNvGrpSpPr>
            <a:grpSpLocks/>
          </xdr:cNvGrpSpPr>
        </xdr:nvGrpSpPr>
        <xdr:grpSpPr>
          <a:xfrm>
            <a:off x="2209800" y="4381500"/>
            <a:ext cx="1202400" cy="720000"/>
            <a:chOff x="4018" y="1011287"/>
            <a:chExt cx="1201042" cy="720625"/>
          </a:xfrm>
          <a:grpFill/>
        </xdr:grpSpPr>
        <xdr:sp macro="" textlink="">
          <xdr:nvSpPr>
            <xdr:cNvPr id="64" name="Retângulo de cantos arredondados 63"/>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65" name="Retângulo 64"/>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61" name="Grupo 60"/>
          <xdr:cNvGrpSpPr>
            <a:grpSpLocks/>
          </xdr:cNvGrpSpPr>
        </xdr:nvGrpSpPr>
        <xdr:grpSpPr>
          <a:xfrm>
            <a:off x="3429000" y="4592571"/>
            <a:ext cx="254621" cy="297858"/>
            <a:chOff x="1325165" y="1222670"/>
            <a:chExt cx="254621" cy="297858"/>
          </a:xfrm>
          <a:grpFill/>
        </xdr:grpSpPr>
        <xdr:sp macro="" textlink="">
          <xdr:nvSpPr>
            <xdr:cNvPr id="62" name="Seta para a direita 6"/>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63" name="Seta para a direita 62"/>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66" name="Grupo 65">
          <a:hlinkClick xmlns:r="http://schemas.openxmlformats.org/officeDocument/2006/relationships" r:id="rId4"/>
        </xdr:cNvPr>
        <xdr:cNvGrpSpPr/>
      </xdr:nvGrpSpPr>
      <xdr:grpSpPr>
        <a:xfrm>
          <a:off x="381000" y="571500"/>
          <a:ext cx="1442418" cy="1353000"/>
          <a:chOff x="381000" y="4381500"/>
          <a:chExt cx="1480518" cy="1353000"/>
        </a:xfrm>
      </xdr:grpSpPr>
      <xdr:sp macro="" textlink="">
        <xdr:nvSpPr>
          <xdr:cNvPr id="67" name="Seta para baixo 66"/>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8" name="Grupo 67"/>
          <xdr:cNvGrpSpPr>
            <a:grpSpLocks/>
          </xdr:cNvGrpSpPr>
        </xdr:nvGrpSpPr>
        <xdr:grpSpPr>
          <a:xfrm>
            <a:off x="1606897" y="4592883"/>
            <a:ext cx="254621" cy="297858"/>
            <a:chOff x="1325165" y="1222670"/>
            <a:chExt cx="254621" cy="297858"/>
          </a:xfrm>
          <a:solidFill>
            <a:srgbClr val="6F0101"/>
          </a:solidFill>
        </xdr:grpSpPr>
        <xdr:sp macro="" textlink="">
          <xdr:nvSpPr>
            <xdr:cNvPr id="72" name="Seta para a direita 6"/>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73" name="Seta para a direita 72"/>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69" name="Grupo 68"/>
          <xdr:cNvGrpSpPr>
            <a:grpSpLocks/>
          </xdr:cNvGrpSpPr>
        </xdr:nvGrpSpPr>
        <xdr:grpSpPr>
          <a:xfrm>
            <a:off x="381000" y="4381500"/>
            <a:ext cx="1202400" cy="720625"/>
            <a:chOff x="4018" y="1011287"/>
            <a:chExt cx="1201042" cy="720625"/>
          </a:xfrm>
          <a:solidFill>
            <a:srgbClr val="800000"/>
          </a:solidFill>
        </xdr:grpSpPr>
        <xdr:sp macro="" textlink="">
          <xdr:nvSpPr>
            <xdr:cNvPr id="70" name="Retângulo de cantos arredondados 69"/>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71" name="Retângulo 70"/>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76" name="Seta para a esquerda 75">
          <a:hlinkClick xmlns:r="http://schemas.openxmlformats.org/officeDocument/2006/relationships" r:id="rId5"/>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75" name="Grupo 74">
          <a:hlinkClick xmlns:r="http://schemas.openxmlformats.org/officeDocument/2006/relationships" r:id="rId6"/>
        </xdr:cNvPr>
        <xdr:cNvGrpSpPr/>
      </xdr:nvGrpSpPr>
      <xdr:grpSpPr>
        <a:xfrm>
          <a:off x="3924300" y="571500"/>
          <a:ext cx="1435721" cy="849000"/>
          <a:chOff x="3429000" y="6096000"/>
          <a:chExt cx="1473821" cy="849000"/>
        </a:xfrm>
        <a:solidFill>
          <a:schemeClr val="bg1">
            <a:lumMod val="75000"/>
          </a:schemeClr>
        </a:solidFill>
      </xdr:grpSpPr>
      <xdr:sp macro="" textlink="">
        <xdr:nvSpPr>
          <xdr:cNvPr id="77" name="Seta para baixo 76"/>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78" name="Grupo 77"/>
          <xdr:cNvGrpSpPr>
            <a:grpSpLocks/>
          </xdr:cNvGrpSpPr>
        </xdr:nvGrpSpPr>
        <xdr:grpSpPr>
          <a:xfrm>
            <a:off x="3429000" y="6096000"/>
            <a:ext cx="1201042" cy="720625"/>
            <a:chOff x="4018" y="1011287"/>
            <a:chExt cx="1201042" cy="720625"/>
          </a:xfrm>
          <a:grpFill/>
        </xdr:grpSpPr>
        <xdr:sp macro="" textlink="">
          <xdr:nvSpPr>
            <xdr:cNvPr id="82" name="Retângulo de cantos arredondados 81"/>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83" name="Retângulo 82"/>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79" name="Grupo 78"/>
          <xdr:cNvGrpSpPr>
            <a:grpSpLocks/>
          </xdr:cNvGrpSpPr>
        </xdr:nvGrpSpPr>
        <xdr:grpSpPr>
          <a:xfrm>
            <a:off x="4648200" y="6307383"/>
            <a:ext cx="254621" cy="297858"/>
            <a:chOff x="1325165" y="1222670"/>
            <a:chExt cx="254621" cy="297858"/>
          </a:xfrm>
          <a:grpFill/>
        </xdr:grpSpPr>
        <xdr:sp macro="" textlink="">
          <xdr:nvSpPr>
            <xdr:cNvPr id="80" name="Seta para a direita 6"/>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81" name="Seta para a direita 80"/>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xdr:from>
      <xdr:col>11</xdr:col>
      <xdr:colOff>95250</xdr:colOff>
      <xdr:row>12</xdr:row>
      <xdr:rowOff>66675</xdr:rowOff>
    </xdr:from>
    <xdr:to>
      <xdr:col>20</xdr:col>
      <xdr:colOff>333375</xdr:colOff>
      <xdr:row>28</xdr:row>
      <xdr:rowOff>114300</xdr:rowOff>
    </xdr:to>
    <xdr:graphicFrame macro="">
      <xdr:nvGraphicFramePr>
        <xdr:cNvPr id="54" name="Gráfico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xdr:col>
      <xdr:colOff>0</xdr:colOff>
      <xdr:row>12</xdr:row>
      <xdr:rowOff>85726</xdr:rowOff>
    </xdr:from>
    <xdr:to>
      <xdr:col>10</xdr:col>
      <xdr:colOff>438149</xdr:colOff>
      <xdr:row>28</xdr:row>
      <xdr:rowOff>114300</xdr:rowOff>
    </xdr:to>
    <xdr:graphicFrame macro="">
      <xdr:nvGraphicFramePr>
        <xdr:cNvPr id="50" name="Gráfico 4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xdr:col>
      <xdr:colOff>0</xdr:colOff>
      <xdr:row>53</xdr:row>
      <xdr:rowOff>0</xdr:rowOff>
    </xdr:from>
    <xdr:to>
      <xdr:col>18</xdr:col>
      <xdr:colOff>349252</xdr:colOff>
      <xdr:row>72</xdr:row>
      <xdr:rowOff>156883</xdr:rowOff>
    </xdr:to>
    <xdr:graphicFrame macro="">
      <xdr:nvGraphicFramePr>
        <xdr:cNvPr id="84" name="Gráfico 8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xdr:col>
      <xdr:colOff>0</xdr:colOff>
      <xdr:row>74</xdr:row>
      <xdr:rowOff>0</xdr:rowOff>
    </xdr:from>
    <xdr:to>
      <xdr:col>18</xdr:col>
      <xdr:colOff>349252</xdr:colOff>
      <xdr:row>93</xdr:row>
      <xdr:rowOff>156883</xdr:rowOff>
    </xdr:to>
    <xdr:graphicFrame macro="">
      <xdr:nvGraphicFramePr>
        <xdr:cNvPr id="85" name="Gráfico 8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xdr:col>
      <xdr:colOff>0</xdr:colOff>
      <xdr:row>31</xdr:row>
      <xdr:rowOff>0</xdr:rowOff>
    </xdr:from>
    <xdr:to>
      <xdr:col>18</xdr:col>
      <xdr:colOff>349252</xdr:colOff>
      <xdr:row>50</xdr:row>
      <xdr:rowOff>156883</xdr:rowOff>
    </xdr:to>
    <xdr:graphicFrame macro="">
      <xdr:nvGraphicFramePr>
        <xdr:cNvPr id="52" name="Gráfico 5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 name="Grupo 2">
          <a:hlinkClick xmlns:r="http://schemas.openxmlformats.org/officeDocument/2006/relationships" r:id="rId1"/>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xdr:cNvGrpSpPr>
            <a:grpSpLocks/>
          </xdr:cNvGrpSpPr>
        </xdr:nvGrpSpPr>
        <xdr:grpSpPr>
          <a:xfrm>
            <a:off x="7696200" y="4381500"/>
            <a:ext cx="1221450" cy="720625"/>
            <a:chOff x="4018" y="1011287"/>
            <a:chExt cx="1201042" cy="720625"/>
          </a:xfrm>
          <a:grpFill/>
        </xdr:grpSpPr>
        <xdr:sp macro="" textlink="">
          <xdr:nvSpPr>
            <xdr:cNvPr id="6" name="Retângulo de cantos arredondados 5"/>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xdr:cNvGrpSpPr>
            <a:grpSpLocks/>
          </xdr:cNvGrpSpPr>
        </xdr:nvGrpSpPr>
        <xdr:grpSpPr>
          <a:xfrm>
            <a:off x="6477000" y="6116883"/>
            <a:ext cx="254621" cy="297858"/>
            <a:chOff x="1325165" y="1222670"/>
            <a:chExt cx="254621" cy="297858"/>
          </a:xfrm>
          <a:grpFill/>
        </xdr:grpSpPr>
        <xdr:sp macro="" textlink="">
          <xdr:nvSpPr>
            <xdr:cNvPr id="14" name="Seta para a direita 6"/>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xdr:cNvGrpSpPr>
            <a:grpSpLocks/>
          </xdr:cNvGrpSpPr>
        </xdr:nvGrpSpPr>
        <xdr:grpSpPr>
          <a:xfrm>
            <a:off x="5257800" y="5905500"/>
            <a:ext cx="1201042" cy="720625"/>
            <a:chOff x="4018" y="1011287"/>
            <a:chExt cx="1201042" cy="720625"/>
          </a:xfrm>
          <a:grpFill/>
        </xdr:grpSpPr>
        <xdr:sp macro="" textlink="">
          <xdr:nvSpPr>
            <xdr:cNvPr id="12" name="Retângulo de cantos arredondados 11"/>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4" name="Grupo 23">
          <a:hlinkClick xmlns:r="http://schemas.openxmlformats.org/officeDocument/2006/relationships" r:id="rId3"/>
        </xdr:cNvPr>
        <xdr:cNvGrpSpPr/>
      </xdr:nvGrpSpPr>
      <xdr:grpSpPr>
        <a:xfrm>
          <a:off x="2152650" y="571500"/>
          <a:ext cx="1435721" cy="849000"/>
          <a:chOff x="2209800" y="4381500"/>
          <a:chExt cx="1473821" cy="849000"/>
        </a:xfrm>
        <a:solidFill>
          <a:schemeClr val="bg1">
            <a:lumMod val="75000"/>
          </a:schemeClr>
        </a:solidFill>
      </xdr:grpSpPr>
      <xdr:sp macro="" textlink="">
        <xdr:nvSpPr>
          <xdr:cNvPr id="25" name="Seta para baixo 24"/>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xdr:cNvGrpSpPr>
            <a:grpSpLocks/>
          </xdr:cNvGrpSpPr>
        </xdr:nvGrpSpPr>
        <xdr:grpSpPr>
          <a:xfrm>
            <a:off x="2209800" y="4381500"/>
            <a:ext cx="1202400" cy="720000"/>
            <a:chOff x="4018" y="1011287"/>
            <a:chExt cx="1201042" cy="720625"/>
          </a:xfrm>
          <a:grpFill/>
        </xdr:grpSpPr>
        <xdr:sp macro="" textlink="">
          <xdr:nvSpPr>
            <xdr:cNvPr id="30" name="Retângulo de cantos arredondados 29"/>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xdr:cNvGrpSpPr>
            <a:grpSpLocks/>
          </xdr:cNvGrpSpPr>
        </xdr:nvGrpSpPr>
        <xdr:grpSpPr>
          <a:xfrm>
            <a:off x="3429000" y="4592571"/>
            <a:ext cx="254621" cy="297858"/>
            <a:chOff x="1325165" y="1222670"/>
            <a:chExt cx="254621" cy="297858"/>
          </a:xfrm>
          <a:grpFill/>
        </xdr:grpSpPr>
        <xdr:sp macro="" textlink="">
          <xdr:nvSpPr>
            <xdr:cNvPr id="28" name="Seta para a direita 6"/>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32" name="Grupo 31">
          <a:hlinkClick xmlns:r="http://schemas.openxmlformats.org/officeDocument/2006/relationships" r:id="rId4"/>
        </xdr:cNvPr>
        <xdr:cNvGrpSpPr/>
      </xdr:nvGrpSpPr>
      <xdr:grpSpPr>
        <a:xfrm>
          <a:off x="381000" y="571500"/>
          <a:ext cx="1442418" cy="1353000"/>
          <a:chOff x="381000" y="4381500"/>
          <a:chExt cx="1480518" cy="1353000"/>
        </a:xfrm>
      </xdr:grpSpPr>
      <xdr:sp macro="" textlink="">
        <xdr:nvSpPr>
          <xdr:cNvPr id="33" name="Seta para baixo 32"/>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xdr:cNvGrpSpPr>
            <a:grpSpLocks/>
          </xdr:cNvGrpSpPr>
        </xdr:nvGrpSpPr>
        <xdr:grpSpPr>
          <a:xfrm>
            <a:off x="3429000" y="6096000"/>
            <a:ext cx="1201042" cy="720625"/>
            <a:chOff x="4018" y="1011287"/>
            <a:chExt cx="1201042" cy="720625"/>
          </a:xfrm>
          <a:grpFill/>
        </xdr:grpSpPr>
        <xdr:sp macro="" textlink="">
          <xdr:nvSpPr>
            <xdr:cNvPr id="47" name="Retângulo de cantos arredondados 46"/>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xdr:cNvGrpSpPr>
            <a:grpSpLocks/>
          </xdr:cNvGrpSpPr>
        </xdr:nvGrpSpPr>
        <xdr:grpSpPr>
          <a:xfrm>
            <a:off x="4648200" y="6307383"/>
            <a:ext cx="254621" cy="297858"/>
            <a:chOff x="1325165" y="1222670"/>
            <a:chExt cx="254621" cy="297858"/>
          </a:xfrm>
          <a:grpFill/>
        </xdr:grpSpPr>
        <xdr:sp macro="" textlink="">
          <xdr:nvSpPr>
            <xdr:cNvPr id="45" name="Seta para a direita 6"/>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2</xdr:col>
      <xdr:colOff>0</xdr:colOff>
      <xdr:row>28</xdr:row>
      <xdr:rowOff>0</xdr:rowOff>
    </xdr:from>
    <xdr:to>
      <xdr:col>19</xdr:col>
      <xdr:colOff>223939</xdr:colOff>
      <xdr:row>33</xdr:row>
      <xdr:rowOff>171450</xdr:rowOff>
    </xdr:to>
    <xdr:pic>
      <xdr:nvPicPr>
        <xdr:cNvPr id="17" name="Imagem 16" descr="Recorte de Tela"/>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381000" y="5334000"/>
          <a:ext cx="9863239" cy="112395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xdr:cNvPr>
        <xdr:cNvGrpSpPr/>
      </xdr:nvGrpSpPr>
      <xdr:grpSpPr>
        <a:xfrm>
          <a:off x="7437783" y="571500"/>
          <a:ext cx="1180865" cy="849000"/>
          <a:chOff x="7696200" y="4381500"/>
          <a:chExt cx="1221450" cy="849000"/>
        </a:xfrm>
        <a:solidFill>
          <a:schemeClr val="bg1">
            <a:lumMod val="75000"/>
          </a:schemeClr>
        </a:solidFill>
      </xdr:grpSpPr>
      <xdr:sp macro="" textlink="">
        <xdr:nvSpPr>
          <xdr:cNvPr id="4" name="Seta para baixo 3"/>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xdr:cNvGrpSpPr>
            <a:grpSpLocks/>
          </xdr:cNvGrpSpPr>
        </xdr:nvGrpSpPr>
        <xdr:grpSpPr>
          <a:xfrm>
            <a:off x="7696200" y="4381500"/>
            <a:ext cx="1221450" cy="720625"/>
            <a:chOff x="4018" y="1011287"/>
            <a:chExt cx="1201042" cy="720625"/>
          </a:xfrm>
          <a:grpFill/>
        </xdr:grpSpPr>
        <xdr:sp macro="" textlink="">
          <xdr:nvSpPr>
            <xdr:cNvPr id="6" name="Retângulo de cantos arredondados 5"/>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xdr:cNvPr>
        <xdr:cNvGrpSpPr/>
      </xdr:nvGrpSpPr>
      <xdr:grpSpPr>
        <a:xfrm>
          <a:off x="5673587" y="571500"/>
          <a:ext cx="1430751" cy="849000"/>
          <a:chOff x="5257800" y="5905500"/>
          <a:chExt cx="1473821" cy="849000"/>
        </a:xfrm>
        <a:solidFill>
          <a:schemeClr val="bg1">
            <a:lumMod val="75000"/>
          </a:schemeClr>
        </a:solidFill>
      </xdr:grpSpPr>
      <xdr:sp macro="" textlink="">
        <xdr:nvSpPr>
          <xdr:cNvPr id="9" name="Seta para baixo 8"/>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xdr:cNvGrpSpPr>
            <a:grpSpLocks/>
          </xdr:cNvGrpSpPr>
        </xdr:nvGrpSpPr>
        <xdr:grpSpPr>
          <a:xfrm>
            <a:off x="6477000" y="6116883"/>
            <a:ext cx="254621" cy="297858"/>
            <a:chOff x="1325165" y="1222670"/>
            <a:chExt cx="254621" cy="297858"/>
          </a:xfrm>
          <a:grpFill/>
        </xdr:grpSpPr>
        <xdr:sp macro="" textlink="">
          <xdr:nvSpPr>
            <xdr:cNvPr id="14" name="Seta para a direita 6"/>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xdr:cNvGrpSpPr>
            <a:grpSpLocks/>
          </xdr:cNvGrpSpPr>
        </xdr:nvGrpSpPr>
        <xdr:grpSpPr>
          <a:xfrm>
            <a:off x="5257800" y="5905500"/>
            <a:ext cx="1201042" cy="720625"/>
            <a:chOff x="4018" y="1011287"/>
            <a:chExt cx="1201042" cy="720625"/>
          </a:xfrm>
          <a:grpFill/>
        </xdr:grpSpPr>
        <xdr:sp macro="" textlink="">
          <xdr:nvSpPr>
            <xdr:cNvPr id="12" name="Retângulo de cantos arredondados 11"/>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4" name="Grupo 23">
          <a:hlinkClick xmlns:r="http://schemas.openxmlformats.org/officeDocument/2006/relationships" r:id="rId3"/>
        </xdr:cNvPr>
        <xdr:cNvGrpSpPr/>
      </xdr:nvGrpSpPr>
      <xdr:grpSpPr>
        <a:xfrm>
          <a:off x="2145196" y="571500"/>
          <a:ext cx="1430751" cy="849000"/>
          <a:chOff x="2209800" y="4381500"/>
          <a:chExt cx="1473821" cy="849000"/>
        </a:xfrm>
        <a:solidFill>
          <a:schemeClr val="bg1">
            <a:lumMod val="75000"/>
          </a:schemeClr>
        </a:solidFill>
      </xdr:grpSpPr>
      <xdr:sp macro="" textlink="">
        <xdr:nvSpPr>
          <xdr:cNvPr id="25" name="Seta para baixo 24"/>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xdr:cNvGrpSpPr>
            <a:grpSpLocks/>
          </xdr:cNvGrpSpPr>
        </xdr:nvGrpSpPr>
        <xdr:grpSpPr>
          <a:xfrm>
            <a:off x="2209800" y="4381500"/>
            <a:ext cx="1202400" cy="720000"/>
            <a:chOff x="4018" y="1011287"/>
            <a:chExt cx="1201042" cy="720625"/>
          </a:xfrm>
          <a:grpFill/>
        </xdr:grpSpPr>
        <xdr:sp macro="" textlink="">
          <xdr:nvSpPr>
            <xdr:cNvPr id="30" name="Retângulo de cantos arredondados 29"/>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xdr:cNvGrpSpPr>
            <a:grpSpLocks/>
          </xdr:cNvGrpSpPr>
        </xdr:nvGrpSpPr>
        <xdr:grpSpPr>
          <a:xfrm>
            <a:off x="3429000" y="4592571"/>
            <a:ext cx="254621" cy="297858"/>
            <a:chOff x="1325165" y="1222670"/>
            <a:chExt cx="254621" cy="297858"/>
          </a:xfrm>
          <a:grpFill/>
        </xdr:grpSpPr>
        <xdr:sp macro="" textlink="">
          <xdr:nvSpPr>
            <xdr:cNvPr id="28" name="Seta para a direita 6"/>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32" name="Grupo 31">
          <a:hlinkClick xmlns:r="http://schemas.openxmlformats.org/officeDocument/2006/relationships" r:id="rId4"/>
        </xdr:cNvPr>
        <xdr:cNvGrpSpPr/>
      </xdr:nvGrpSpPr>
      <xdr:grpSpPr>
        <a:xfrm>
          <a:off x="381000" y="571500"/>
          <a:ext cx="1437448" cy="1353000"/>
          <a:chOff x="381000" y="4381500"/>
          <a:chExt cx="1480518" cy="1353000"/>
        </a:xfrm>
      </xdr:grpSpPr>
      <xdr:sp macro="" textlink="">
        <xdr:nvSpPr>
          <xdr:cNvPr id="33" name="Seta para baixo 32"/>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xdr:cNvPr>
        <xdr:cNvGrpSpPr/>
      </xdr:nvGrpSpPr>
      <xdr:grpSpPr>
        <a:xfrm>
          <a:off x="3909391" y="571500"/>
          <a:ext cx="1430752" cy="849000"/>
          <a:chOff x="3429000" y="6096000"/>
          <a:chExt cx="1473821" cy="849000"/>
        </a:xfrm>
        <a:solidFill>
          <a:schemeClr val="bg1">
            <a:lumMod val="75000"/>
          </a:schemeClr>
        </a:solidFill>
      </xdr:grpSpPr>
      <xdr:sp macro="" textlink="">
        <xdr:nvSpPr>
          <xdr:cNvPr id="42" name="Seta para baixo 41"/>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xdr:cNvGrpSpPr>
            <a:grpSpLocks/>
          </xdr:cNvGrpSpPr>
        </xdr:nvGrpSpPr>
        <xdr:grpSpPr>
          <a:xfrm>
            <a:off x="3429000" y="6096000"/>
            <a:ext cx="1201042" cy="720625"/>
            <a:chOff x="4018" y="1011287"/>
            <a:chExt cx="1201042" cy="720625"/>
          </a:xfrm>
          <a:grpFill/>
        </xdr:grpSpPr>
        <xdr:sp macro="" textlink="">
          <xdr:nvSpPr>
            <xdr:cNvPr id="47" name="Retângulo de cantos arredondados 46"/>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xdr:cNvGrpSpPr>
            <a:grpSpLocks/>
          </xdr:cNvGrpSpPr>
        </xdr:nvGrpSpPr>
        <xdr:grpSpPr>
          <a:xfrm>
            <a:off x="4648200" y="6307383"/>
            <a:ext cx="254621" cy="297858"/>
            <a:chOff x="1325165" y="1222670"/>
            <a:chExt cx="254621" cy="297858"/>
          </a:xfrm>
          <a:grpFill/>
        </xdr:grpSpPr>
        <xdr:sp macro="" textlink="">
          <xdr:nvSpPr>
            <xdr:cNvPr id="45" name="Seta para a direita 6"/>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3</xdr:col>
      <xdr:colOff>0</xdr:colOff>
      <xdr:row>18</xdr:row>
      <xdr:rowOff>0</xdr:rowOff>
    </xdr:from>
    <xdr:to>
      <xdr:col>14</xdr:col>
      <xdr:colOff>66675</xdr:colOff>
      <xdr:row>126</xdr:row>
      <xdr:rowOff>66675</xdr:rowOff>
    </xdr:to>
    <xdr:pic>
      <xdr:nvPicPr>
        <xdr:cNvPr id="49" name="Imagem 48"/>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971550" y="3429000"/>
          <a:ext cx="6562725" cy="206406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129</xdr:row>
      <xdr:rowOff>0</xdr:rowOff>
    </xdr:from>
    <xdr:to>
      <xdr:col>18</xdr:col>
      <xdr:colOff>313228</xdr:colOff>
      <xdr:row>146</xdr:row>
      <xdr:rowOff>132929</xdr:rowOff>
    </xdr:to>
    <xdr:pic>
      <xdr:nvPicPr>
        <xdr:cNvPr id="16" name="Imagem 15"/>
        <xdr:cNvPicPr>
          <a:picLocks noChangeAspect="1"/>
        </xdr:cNvPicPr>
      </xdr:nvPicPr>
      <xdr:blipFill>
        <a:blip xmlns:r="http://schemas.openxmlformats.org/officeDocument/2006/relationships" r:embed="rId8"/>
        <a:stretch>
          <a:fillRect/>
        </a:stretch>
      </xdr:blipFill>
      <xdr:spPr>
        <a:xfrm>
          <a:off x="971550" y="24574500"/>
          <a:ext cx="8771428" cy="3371429"/>
        </a:xfrm>
        <a:prstGeom prst="rect">
          <a:avLst/>
        </a:prstGeom>
      </xdr:spPr>
    </xdr:pic>
    <xdr:clientData/>
  </xdr:twoCellAnchor>
  <xdr:twoCellAnchor editAs="oneCell">
    <xdr:from>
      <xdr:col>3</xdr:col>
      <xdr:colOff>0</xdr:colOff>
      <xdr:row>148</xdr:row>
      <xdr:rowOff>76200</xdr:rowOff>
    </xdr:from>
    <xdr:to>
      <xdr:col>18</xdr:col>
      <xdr:colOff>294181</xdr:colOff>
      <xdr:row>159</xdr:row>
      <xdr:rowOff>171176</xdr:rowOff>
    </xdr:to>
    <xdr:pic>
      <xdr:nvPicPr>
        <xdr:cNvPr id="17" name="Imagem 16"/>
        <xdr:cNvPicPr>
          <a:picLocks noChangeAspect="1"/>
        </xdr:cNvPicPr>
      </xdr:nvPicPr>
      <xdr:blipFill>
        <a:blip xmlns:r="http://schemas.openxmlformats.org/officeDocument/2006/relationships" r:embed="rId9"/>
        <a:stretch>
          <a:fillRect/>
        </a:stretch>
      </xdr:blipFill>
      <xdr:spPr>
        <a:xfrm>
          <a:off x="971550" y="28270200"/>
          <a:ext cx="8752381" cy="2190476"/>
        </a:xfrm>
        <a:prstGeom prst="rect">
          <a:avLst/>
        </a:prstGeom>
      </xdr:spPr>
    </xdr:pic>
    <xdr:clientData/>
  </xdr:twoCellAnchor>
  <xdr:twoCellAnchor editAs="oneCell">
    <xdr:from>
      <xdr:col>3</xdr:col>
      <xdr:colOff>0</xdr:colOff>
      <xdr:row>162</xdr:row>
      <xdr:rowOff>0</xdr:rowOff>
    </xdr:from>
    <xdr:to>
      <xdr:col>24</xdr:col>
      <xdr:colOff>31233</xdr:colOff>
      <xdr:row>192</xdr:row>
      <xdr:rowOff>165100</xdr:rowOff>
    </xdr:to>
    <xdr:pic>
      <xdr:nvPicPr>
        <xdr:cNvPr id="50" name="Picture 2"/>
        <xdr:cNvPicPr>
          <a:picLocks noChangeAspect="1"/>
        </xdr:cNvPicPr>
      </xdr:nvPicPr>
      <xdr:blipFill>
        <a:blip xmlns:r="http://schemas.openxmlformats.org/officeDocument/2006/relationships" r:embed="rId10"/>
        <a:stretch>
          <a:fillRect/>
        </a:stretch>
      </xdr:blipFill>
      <xdr:spPr>
        <a:xfrm>
          <a:off x="971550" y="30861000"/>
          <a:ext cx="12032733" cy="588010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18</xdr:col>
      <xdr:colOff>288926</xdr:colOff>
      <xdr:row>9</xdr:row>
      <xdr:rowOff>28575</xdr:rowOff>
    </xdr:to>
    <xdr:sp macro="" textlink="">
      <xdr:nvSpPr>
        <xdr:cNvPr id="2" name="Seta para a direita 1"/>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15</xdr:col>
      <xdr:colOff>0</xdr:colOff>
      <xdr:row>3</xdr:row>
      <xdr:rowOff>0</xdr:rowOff>
    </xdr:from>
    <xdr:to>
      <xdr:col>17</xdr:col>
      <xdr:colOff>2250</xdr:colOff>
      <xdr:row>7</xdr:row>
      <xdr:rowOff>87000</xdr:rowOff>
    </xdr:to>
    <xdr:grpSp>
      <xdr:nvGrpSpPr>
        <xdr:cNvPr id="3" name="Grupo 2">
          <a:hlinkClick xmlns:r="http://schemas.openxmlformats.org/officeDocument/2006/relationships" r:id="rId1"/>
        </xdr:cNvPr>
        <xdr:cNvGrpSpPr/>
      </xdr:nvGrpSpPr>
      <xdr:grpSpPr>
        <a:xfrm>
          <a:off x="7517423" y="571500"/>
          <a:ext cx="1189212" cy="849000"/>
          <a:chOff x="7696200" y="4381500"/>
          <a:chExt cx="1221450" cy="849000"/>
        </a:xfrm>
        <a:solidFill>
          <a:schemeClr val="bg1">
            <a:lumMod val="75000"/>
          </a:schemeClr>
        </a:solidFill>
      </xdr:grpSpPr>
      <xdr:sp macro="" textlink="">
        <xdr:nvSpPr>
          <xdr:cNvPr id="4" name="Seta para baixo 3"/>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xdr:cNvGrpSpPr>
            <a:grpSpLocks/>
          </xdr:cNvGrpSpPr>
        </xdr:nvGrpSpPr>
        <xdr:grpSpPr>
          <a:xfrm>
            <a:off x="7696200" y="4381500"/>
            <a:ext cx="1221450" cy="720625"/>
            <a:chOff x="4018" y="1011287"/>
            <a:chExt cx="1201042" cy="720625"/>
          </a:xfrm>
          <a:grpFill/>
        </xdr:grpSpPr>
        <xdr:sp macro="" textlink="">
          <xdr:nvSpPr>
            <xdr:cNvPr id="6" name="Retângulo de cantos arredondados 5"/>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12</xdr:col>
      <xdr:colOff>0</xdr:colOff>
      <xdr:row>3</xdr:row>
      <xdr:rowOff>0</xdr:rowOff>
    </xdr:from>
    <xdr:to>
      <xdr:col>14</xdr:col>
      <xdr:colOff>254621</xdr:colOff>
      <xdr:row>7</xdr:row>
      <xdr:rowOff>87000</xdr:rowOff>
    </xdr:to>
    <xdr:grpSp>
      <xdr:nvGrpSpPr>
        <xdr:cNvPr id="8" name="Grupo 7">
          <a:hlinkClick xmlns:r="http://schemas.openxmlformats.org/officeDocument/2006/relationships" r:id="rId2"/>
        </xdr:cNvPr>
        <xdr:cNvGrpSpPr/>
      </xdr:nvGrpSpPr>
      <xdr:grpSpPr>
        <a:xfrm>
          <a:off x="5736981" y="571500"/>
          <a:ext cx="1441582" cy="849000"/>
          <a:chOff x="5257800" y="5905500"/>
          <a:chExt cx="1473821" cy="849000"/>
        </a:xfrm>
        <a:solidFill>
          <a:schemeClr val="bg1">
            <a:lumMod val="75000"/>
          </a:schemeClr>
        </a:solidFill>
      </xdr:grpSpPr>
      <xdr:sp macro="" textlink="">
        <xdr:nvSpPr>
          <xdr:cNvPr id="9" name="Seta para baixo 8"/>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xdr:cNvGrpSpPr>
            <a:grpSpLocks/>
          </xdr:cNvGrpSpPr>
        </xdr:nvGrpSpPr>
        <xdr:grpSpPr>
          <a:xfrm>
            <a:off x="6477000" y="6116883"/>
            <a:ext cx="254621" cy="297858"/>
            <a:chOff x="1325165" y="1222670"/>
            <a:chExt cx="254621" cy="297858"/>
          </a:xfrm>
          <a:grpFill/>
        </xdr:grpSpPr>
        <xdr:sp macro="" textlink="">
          <xdr:nvSpPr>
            <xdr:cNvPr id="14" name="Seta para a direita 6"/>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xdr:cNvGrpSpPr>
            <a:grpSpLocks/>
          </xdr:cNvGrpSpPr>
        </xdr:nvGrpSpPr>
        <xdr:grpSpPr>
          <a:xfrm>
            <a:off x="5257800" y="5905500"/>
            <a:ext cx="1201042" cy="720625"/>
            <a:chOff x="4018" y="1011287"/>
            <a:chExt cx="1201042" cy="720625"/>
          </a:xfrm>
          <a:grpFill/>
        </xdr:grpSpPr>
        <xdr:sp macro="" textlink="">
          <xdr:nvSpPr>
            <xdr:cNvPr id="12" name="Retângulo de cantos arredondados 11"/>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4" name="Grupo 23">
          <a:hlinkClick xmlns:r="http://schemas.openxmlformats.org/officeDocument/2006/relationships" r:id="rId3"/>
        </xdr:cNvPr>
        <xdr:cNvGrpSpPr/>
      </xdr:nvGrpSpPr>
      <xdr:grpSpPr>
        <a:xfrm>
          <a:off x="2161442" y="571500"/>
          <a:ext cx="1441583" cy="849000"/>
          <a:chOff x="2209800" y="4381500"/>
          <a:chExt cx="1473821" cy="849000"/>
        </a:xfrm>
        <a:solidFill>
          <a:schemeClr val="bg1">
            <a:lumMod val="75000"/>
          </a:schemeClr>
        </a:solidFill>
      </xdr:grpSpPr>
      <xdr:sp macro="" textlink="">
        <xdr:nvSpPr>
          <xdr:cNvPr id="25" name="Seta para baixo 24"/>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xdr:cNvGrpSpPr>
            <a:grpSpLocks/>
          </xdr:cNvGrpSpPr>
        </xdr:nvGrpSpPr>
        <xdr:grpSpPr>
          <a:xfrm>
            <a:off x="2209800" y="4381500"/>
            <a:ext cx="1202400" cy="720000"/>
            <a:chOff x="4018" y="1011287"/>
            <a:chExt cx="1201042" cy="720625"/>
          </a:xfrm>
          <a:grpFill/>
        </xdr:grpSpPr>
        <xdr:sp macro="" textlink="">
          <xdr:nvSpPr>
            <xdr:cNvPr id="30" name="Retângulo de cantos arredondados 29"/>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xdr:cNvGrpSpPr>
            <a:grpSpLocks/>
          </xdr:cNvGrpSpPr>
        </xdr:nvGrpSpPr>
        <xdr:grpSpPr>
          <a:xfrm>
            <a:off x="3429000" y="4592571"/>
            <a:ext cx="254621" cy="297858"/>
            <a:chOff x="1325165" y="1222670"/>
            <a:chExt cx="254621" cy="297858"/>
          </a:xfrm>
          <a:grpFill/>
        </xdr:grpSpPr>
        <xdr:sp macro="" textlink="">
          <xdr:nvSpPr>
            <xdr:cNvPr id="28" name="Seta para a direita 6"/>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32" name="Grupo 31">
          <a:hlinkClick xmlns:r="http://schemas.openxmlformats.org/officeDocument/2006/relationships" r:id="rId4"/>
        </xdr:cNvPr>
        <xdr:cNvGrpSpPr/>
      </xdr:nvGrpSpPr>
      <xdr:grpSpPr>
        <a:xfrm>
          <a:off x="381000" y="571500"/>
          <a:ext cx="1448280" cy="1353000"/>
          <a:chOff x="381000" y="4381500"/>
          <a:chExt cx="1480518" cy="1353000"/>
        </a:xfrm>
      </xdr:grpSpPr>
      <xdr:sp macro="" textlink="">
        <xdr:nvSpPr>
          <xdr:cNvPr id="33" name="Seta para baixo 32"/>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8</xdr:col>
      <xdr:colOff>3142</xdr:colOff>
      <xdr:row>3</xdr:row>
      <xdr:rowOff>0</xdr:rowOff>
    </xdr:from>
    <xdr:to>
      <xdr:col>10</xdr:col>
      <xdr:colOff>254621</xdr:colOff>
      <xdr:row>7</xdr:row>
      <xdr:rowOff>87000</xdr:rowOff>
    </xdr:to>
    <xdr:grpSp>
      <xdr:nvGrpSpPr>
        <xdr:cNvPr id="41" name="Grupo 40">
          <a:hlinkClick xmlns:r="http://schemas.openxmlformats.org/officeDocument/2006/relationships" r:id="rId6"/>
        </xdr:cNvPr>
        <xdr:cNvGrpSpPr/>
      </xdr:nvGrpSpPr>
      <xdr:grpSpPr>
        <a:xfrm>
          <a:off x="3945027" y="571500"/>
          <a:ext cx="1438440" cy="849000"/>
          <a:chOff x="3429000" y="6096000"/>
          <a:chExt cx="1473821" cy="849000"/>
        </a:xfrm>
        <a:solidFill>
          <a:schemeClr val="bg1">
            <a:lumMod val="75000"/>
          </a:schemeClr>
        </a:solidFill>
      </xdr:grpSpPr>
      <xdr:sp macro="" textlink="">
        <xdr:nvSpPr>
          <xdr:cNvPr id="42" name="Seta para baixo 41"/>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xdr:cNvGrpSpPr>
            <a:grpSpLocks/>
          </xdr:cNvGrpSpPr>
        </xdr:nvGrpSpPr>
        <xdr:grpSpPr>
          <a:xfrm>
            <a:off x="3429000" y="6096000"/>
            <a:ext cx="1201042" cy="720625"/>
            <a:chOff x="4018" y="1011287"/>
            <a:chExt cx="1201042" cy="720625"/>
          </a:xfrm>
          <a:grpFill/>
        </xdr:grpSpPr>
        <xdr:sp macro="" textlink="">
          <xdr:nvSpPr>
            <xdr:cNvPr id="47" name="Retângulo de cantos arredondados 46"/>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xdr:cNvGrpSpPr>
            <a:grpSpLocks/>
          </xdr:cNvGrpSpPr>
        </xdr:nvGrpSpPr>
        <xdr:grpSpPr>
          <a:xfrm>
            <a:off x="4648200" y="6307383"/>
            <a:ext cx="254621" cy="297858"/>
            <a:chOff x="1325165" y="1222670"/>
            <a:chExt cx="254621" cy="297858"/>
          </a:xfrm>
          <a:grpFill/>
        </xdr:grpSpPr>
        <xdr:sp macro="" textlink="">
          <xdr:nvSpPr>
            <xdr:cNvPr id="45" name="Seta para a direita 6"/>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2</xdr:col>
      <xdr:colOff>0</xdr:colOff>
      <xdr:row>14</xdr:row>
      <xdr:rowOff>0</xdr:rowOff>
    </xdr:from>
    <xdr:to>
      <xdr:col>11</xdr:col>
      <xdr:colOff>57978</xdr:colOff>
      <xdr:row>32</xdr:row>
      <xdr:rowOff>77779</xdr:rowOff>
    </xdr:to>
    <xdr:pic>
      <xdr:nvPicPr>
        <xdr:cNvPr id="52" name="Imagem 51"/>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381000" y="2675283"/>
          <a:ext cx="5242891" cy="350677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78</xdr:row>
      <xdr:rowOff>0</xdr:rowOff>
    </xdr:from>
    <xdr:to>
      <xdr:col>12</xdr:col>
      <xdr:colOff>152400</xdr:colOff>
      <xdr:row>97</xdr:row>
      <xdr:rowOff>38100</xdr:rowOff>
    </xdr:to>
    <xdr:pic>
      <xdr:nvPicPr>
        <xdr:cNvPr id="53" name="Imagem 52"/>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381000" y="11277600"/>
          <a:ext cx="548640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0.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 name="Grupo 2">
          <a:hlinkClick xmlns:r="http://schemas.openxmlformats.org/officeDocument/2006/relationships" r:id="rId1"/>
        </xdr:cNvPr>
        <xdr:cNvGrpSpPr/>
      </xdr:nvGrpSpPr>
      <xdr:grpSpPr>
        <a:xfrm>
          <a:off x="7437783" y="571500"/>
          <a:ext cx="1178380" cy="849000"/>
          <a:chOff x="7696200" y="4381500"/>
          <a:chExt cx="1221450" cy="849000"/>
        </a:xfrm>
        <a:solidFill>
          <a:schemeClr val="bg1">
            <a:lumMod val="75000"/>
          </a:schemeClr>
        </a:solidFill>
      </xdr:grpSpPr>
      <xdr:sp macro="" textlink="">
        <xdr:nvSpPr>
          <xdr:cNvPr id="4" name="Seta para baixo 3"/>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xdr:cNvGrpSpPr>
            <a:grpSpLocks/>
          </xdr:cNvGrpSpPr>
        </xdr:nvGrpSpPr>
        <xdr:grpSpPr>
          <a:xfrm>
            <a:off x="7696200" y="4381500"/>
            <a:ext cx="1221450" cy="720625"/>
            <a:chOff x="4018" y="1011287"/>
            <a:chExt cx="1201042" cy="720625"/>
          </a:xfrm>
          <a:grpFill/>
        </xdr:grpSpPr>
        <xdr:sp macro="" textlink="">
          <xdr:nvSpPr>
            <xdr:cNvPr id="6" name="Retângulo de cantos arredondados 5"/>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xdr:cNvPr>
        <xdr:cNvGrpSpPr/>
      </xdr:nvGrpSpPr>
      <xdr:grpSpPr>
        <a:xfrm>
          <a:off x="5673587" y="571500"/>
          <a:ext cx="1430751" cy="849000"/>
          <a:chOff x="5257800" y="5905500"/>
          <a:chExt cx="1473821" cy="849000"/>
        </a:xfrm>
        <a:solidFill>
          <a:schemeClr val="bg1">
            <a:lumMod val="75000"/>
          </a:schemeClr>
        </a:solidFill>
      </xdr:grpSpPr>
      <xdr:sp macro="" textlink="">
        <xdr:nvSpPr>
          <xdr:cNvPr id="9" name="Seta para baixo 8"/>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xdr:cNvGrpSpPr>
            <a:grpSpLocks/>
          </xdr:cNvGrpSpPr>
        </xdr:nvGrpSpPr>
        <xdr:grpSpPr>
          <a:xfrm>
            <a:off x="6477000" y="6116883"/>
            <a:ext cx="254621" cy="297858"/>
            <a:chOff x="1325165" y="1222670"/>
            <a:chExt cx="254621" cy="297858"/>
          </a:xfrm>
          <a:grpFill/>
        </xdr:grpSpPr>
        <xdr:sp macro="" textlink="">
          <xdr:nvSpPr>
            <xdr:cNvPr id="14" name="Seta para a direita 6"/>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xdr:cNvGrpSpPr>
            <a:grpSpLocks/>
          </xdr:cNvGrpSpPr>
        </xdr:nvGrpSpPr>
        <xdr:grpSpPr>
          <a:xfrm>
            <a:off x="5257800" y="5905500"/>
            <a:ext cx="1201042" cy="720625"/>
            <a:chOff x="4018" y="1011287"/>
            <a:chExt cx="1201042" cy="720625"/>
          </a:xfrm>
          <a:grpFill/>
        </xdr:grpSpPr>
        <xdr:sp macro="" textlink="">
          <xdr:nvSpPr>
            <xdr:cNvPr id="12" name="Retângulo de cantos arredondados 11"/>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4" name="Grupo 23">
          <a:hlinkClick xmlns:r="http://schemas.openxmlformats.org/officeDocument/2006/relationships" r:id="rId3"/>
        </xdr:cNvPr>
        <xdr:cNvGrpSpPr/>
      </xdr:nvGrpSpPr>
      <xdr:grpSpPr>
        <a:xfrm>
          <a:off x="2145196" y="571500"/>
          <a:ext cx="1430751" cy="849000"/>
          <a:chOff x="2209800" y="4381500"/>
          <a:chExt cx="1473821" cy="849000"/>
        </a:xfrm>
        <a:solidFill>
          <a:schemeClr val="bg1">
            <a:lumMod val="75000"/>
          </a:schemeClr>
        </a:solidFill>
      </xdr:grpSpPr>
      <xdr:sp macro="" textlink="">
        <xdr:nvSpPr>
          <xdr:cNvPr id="25" name="Seta para baixo 24"/>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xdr:cNvGrpSpPr>
            <a:grpSpLocks/>
          </xdr:cNvGrpSpPr>
        </xdr:nvGrpSpPr>
        <xdr:grpSpPr>
          <a:xfrm>
            <a:off x="2209800" y="4381500"/>
            <a:ext cx="1202400" cy="720000"/>
            <a:chOff x="4018" y="1011287"/>
            <a:chExt cx="1201042" cy="720625"/>
          </a:xfrm>
          <a:grpFill/>
        </xdr:grpSpPr>
        <xdr:sp macro="" textlink="">
          <xdr:nvSpPr>
            <xdr:cNvPr id="30" name="Retângulo de cantos arredondados 29"/>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xdr:cNvGrpSpPr>
            <a:grpSpLocks/>
          </xdr:cNvGrpSpPr>
        </xdr:nvGrpSpPr>
        <xdr:grpSpPr>
          <a:xfrm>
            <a:off x="3429000" y="4592571"/>
            <a:ext cx="254621" cy="297858"/>
            <a:chOff x="1325165" y="1222670"/>
            <a:chExt cx="254621" cy="297858"/>
          </a:xfrm>
          <a:grpFill/>
        </xdr:grpSpPr>
        <xdr:sp macro="" textlink="">
          <xdr:nvSpPr>
            <xdr:cNvPr id="28" name="Seta para a direita 6"/>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32" name="Grupo 31">
          <a:hlinkClick xmlns:r="http://schemas.openxmlformats.org/officeDocument/2006/relationships" r:id="rId4"/>
        </xdr:cNvPr>
        <xdr:cNvGrpSpPr/>
      </xdr:nvGrpSpPr>
      <xdr:grpSpPr>
        <a:xfrm>
          <a:off x="381000" y="571500"/>
          <a:ext cx="1437448" cy="1353000"/>
          <a:chOff x="381000" y="4381500"/>
          <a:chExt cx="1480518" cy="1353000"/>
        </a:xfrm>
      </xdr:grpSpPr>
      <xdr:sp macro="" textlink="">
        <xdr:nvSpPr>
          <xdr:cNvPr id="33" name="Seta para baixo 32"/>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xdr:cNvPr>
        <xdr:cNvGrpSpPr/>
      </xdr:nvGrpSpPr>
      <xdr:grpSpPr>
        <a:xfrm>
          <a:off x="3909391" y="571500"/>
          <a:ext cx="1430752" cy="849000"/>
          <a:chOff x="3429000" y="6096000"/>
          <a:chExt cx="1473821" cy="849000"/>
        </a:xfrm>
        <a:solidFill>
          <a:schemeClr val="bg1">
            <a:lumMod val="75000"/>
          </a:schemeClr>
        </a:solidFill>
      </xdr:grpSpPr>
      <xdr:sp macro="" textlink="">
        <xdr:nvSpPr>
          <xdr:cNvPr id="42" name="Seta para baixo 41"/>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xdr:cNvGrpSpPr>
            <a:grpSpLocks/>
          </xdr:cNvGrpSpPr>
        </xdr:nvGrpSpPr>
        <xdr:grpSpPr>
          <a:xfrm>
            <a:off x="3429000" y="6096000"/>
            <a:ext cx="1201042" cy="720625"/>
            <a:chOff x="4018" y="1011287"/>
            <a:chExt cx="1201042" cy="720625"/>
          </a:xfrm>
          <a:grpFill/>
        </xdr:grpSpPr>
        <xdr:sp macro="" textlink="">
          <xdr:nvSpPr>
            <xdr:cNvPr id="47" name="Retângulo de cantos arredondados 46"/>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xdr:cNvGrpSpPr>
            <a:grpSpLocks/>
          </xdr:cNvGrpSpPr>
        </xdr:nvGrpSpPr>
        <xdr:grpSpPr>
          <a:xfrm>
            <a:off x="4648200" y="6307383"/>
            <a:ext cx="254621" cy="297858"/>
            <a:chOff x="1325165" y="1222670"/>
            <a:chExt cx="254621" cy="297858"/>
          </a:xfrm>
          <a:grpFill/>
        </xdr:grpSpPr>
        <xdr:sp macro="" textlink="">
          <xdr:nvSpPr>
            <xdr:cNvPr id="45" name="Seta para a direita 6"/>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xdr:from>
      <xdr:col>1</xdr:col>
      <xdr:colOff>8282</xdr:colOff>
      <xdr:row>15</xdr:row>
      <xdr:rowOff>182217</xdr:rowOff>
    </xdr:from>
    <xdr:to>
      <xdr:col>18</xdr:col>
      <xdr:colOff>105087</xdr:colOff>
      <xdr:row>35</xdr:row>
      <xdr:rowOff>148600</xdr:rowOff>
    </xdr:to>
    <xdr:graphicFrame macro="">
      <xdr:nvGraphicFramePr>
        <xdr:cNvPr id="51" name="Gráfico 5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xdr:col>
      <xdr:colOff>33131</xdr:colOff>
      <xdr:row>37</xdr:row>
      <xdr:rowOff>0</xdr:rowOff>
    </xdr:from>
    <xdr:to>
      <xdr:col>18</xdr:col>
      <xdr:colOff>129936</xdr:colOff>
      <xdr:row>56</xdr:row>
      <xdr:rowOff>156883</xdr:rowOff>
    </xdr:to>
    <xdr:graphicFrame macro="">
      <xdr:nvGraphicFramePr>
        <xdr:cNvPr id="53" name="Gráfico 5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 name="Grupo 2">
          <a:hlinkClick xmlns:r="http://schemas.openxmlformats.org/officeDocument/2006/relationships" r:id="rId1"/>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xdr:cNvGrpSpPr>
            <a:grpSpLocks/>
          </xdr:cNvGrpSpPr>
        </xdr:nvGrpSpPr>
        <xdr:grpSpPr>
          <a:xfrm>
            <a:off x="7696200" y="4381500"/>
            <a:ext cx="1221450" cy="720625"/>
            <a:chOff x="4018" y="1011287"/>
            <a:chExt cx="1201042" cy="720625"/>
          </a:xfrm>
          <a:grpFill/>
        </xdr:grpSpPr>
        <xdr:sp macro="" textlink="">
          <xdr:nvSpPr>
            <xdr:cNvPr id="6" name="Retângulo de cantos arredondados 5"/>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xdr:cNvGrpSpPr>
            <a:grpSpLocks/>
          </xdr:cNvGrpSpPr>
        </xdr:nvGrpSpPr>
        <xdr:grpSpPr>
          <a:xfrm>
            <a:off x="6477000" y="6116883"/>
            <a:ext cx="254621" cy="297858"/>
            <a:chOff x="1325165" y="1222670"/>
            <a:chExt cx="254621" cy="297858"/>
          </a:xfrm>
          <a:grpFill/>
        </xdr:grpSpPr>
        <xdr:sp macro="" textlink="">
          <xdr:nvSpPr>
            <xdr:cNvPr id="14" name="Seta para a direita 6"/>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xdr:cNvGrpSpPr>
            <a:grpSpLocks/>
          </xdr:cNvGrpSpPr>
        </xdr:nvGrpSpPr>
        <xdr:grpSpPr>
          <a:xfrm>
            <a:off x="5257800" y="5905500"/>
            <a:ext cx="1201042" cy="720625"/>
            <a:chOff x="4018" y="1011287"/>
            <a:chExt cx="1201042" cy="720625"/>
          </a:xfrm>
          <a:grpFill/>
        </xdr:grpSpPr>
        <xdr:sp macro="" textlink="">
          <xdr:nvSpPr>
            <xdr:cNvPr id="12" name="Retângulo de cantos arredondados 11"/>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4" name="Grupo 23">
          <a:hlinkClick xmlns:r="http://schemas.openxmlformats.org/officeDocument/2006/relationships" r:id="rId3"/>
        </xdr:cNvPr>
        <xdr:cNvGrpSpPr/>
      </xdr:nvGrpSpPr>
      <xdr:grpSpPr>
        <a:xfrm>
          <a:off x="2152650" y="571500"/>
          <a:ext cx="1435721" cy="849000"/>
          <a:chOff x="2209800" y="4381500"/>
          <a:chExt cx="1473821" cy="849000"/>
        </a:xfrm>
        <a:solidFill>
          <a:schemeClr val="bg1">
            <a:lumMod val="75000"/>
          </a:schemeClr>
        </a:solidFill>
      </xdr:grpSpPr>
      <xdr:sp macro="" textlink="">
        <xdr:nvSpPr>
          <xdr:cNvPr id="25" name="Seta para baixo 24"/>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xdr:cNvGrpSpPr>
            <a:grpSpLocks/>
          </xdr:cNvGrpSpPr>
        </xdr:nvGrpSpPr>
        <xdr:grpSpPr>
          <a:xfrm>
            <a:off x="2209800" y="4381500"/>
            <a:ext cx="1202400" cy="720000"/>
            <a:chOff x="4018" y="1011287"/>
            <a:chExt cx="1201042" cy="720625"/>
          </a:xfrm>
          <a:grpFill/>
        </xdr:grpSpPr>
        <xdr:sp macro="" textlink="">
          <xdr:nvSpPr>
            <xdr:cNvPr id="30" name="Retângulo de cantos arredondados 29"/>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xdr:cNvGrpSpPr>
            <a:grpSpLocks/>
          </xdr:cNvGrpSpPr>
        </xdr:nvGrpSpPr>
        <xdr:grpSpPr>
          <a:xfrm>
            <a:off x="3429000" y="4592571"/>
            <a:ext cx="254621" cy="297858"/>
            <a:chOff x="1325165" y="1222670"/>
            <a:chExt cx="254621" cy="297858"/>
          </a:xfrm>
          <a:grpFill/>
        </xdr:grpSpPr>
        <xdr:sp macro="" textlink="">
          <xdr:nvSpPr>
            <xdr:cNvPr id="28" name="Seta para a direita 6"/>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32" name="Grupo 31">
          <a:hlinkClick xmlns:r="http://schemas.openxmlformats.org/officeDocument/2006/relationships" r:id="rId4"/>
        </xdr:cNvPr>
        <xdr:cNvGrpSpPr/>
      </xdr:nvGrpSpPr>
      <xdr:grpSpPr>
        <a:xfrm>
          <a:off x="381000" y="571500"/>
          <a:ext cx="1442418" cy="1353000"/>
          <a:chOff x="381000" y="4381500"/>
          <a:chExt cx="1480518" cy="1353000"/>
        </a:xfrm>
      </xdr:grpSpPr>
      <xdr:sp macro="" textlink="">
        <xdr:nvSpPr>
          <xdr:cNvPr id="33" name="Seta para baixo 32"/>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xdr:cNvGrpSpPr>
            <a:grpSpLocks/>
          </xdr:cNvGrpSpPr>
        </xdr:nvGrpSpPr>
        <xdr:grpSpPr>
          <a:xfrm>
            <a:off x="3429000" y="6096000"/>
            <a:ext cx="1201042" cy="720625"/>
            <a:chOff x="4018" y="1011287"/>
            <a:chExt cx="1201042" cy="720625"/>
          </a:xfrm>
          <a:grpFill/>
        </xdr:grpSpPr>
        <xdr:sp macro="" textlink="">
          <xdr:nvSpPr>
            <xdr:cNvPr id="47" name="Retângulo de cantos arredondados 46"/>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xdr:cNvGrpSpPr>
            <a:grpSpLocks/>
          </xdr:cNvGrpSpPr>
        </xdr:nvGrpSpPr>
        <xdr:grpSpPr>
          <a:xfrm>
            <a:off x="4648200" y="6307383"/>
            <a:ext cx="254621" cy="297858"/>
            <a:chOff x="1325165" y="1222670"/>
            <a:chExt cx="254621" cy="297858"/>
          </a:xfrm>
          <a:grpFill/>
        </xdr:grpSpPr>
        <xdr:sp macro="" textlink="">
          <xdr:nvSpPr>
            <xdr:cNvPr id="45" name="Seta para a direita 6"/>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2</xdr:col>
      <xdr:colOff>0</xdr:colOff>
      <xdr:row>23</xdr:row>
      <xdr:rowOff>0</xdr:rowOff>
    </xdr:from>
    <xdr:to>
      <xdr:col>15</xdr:col>
      <xdr:colOff>256183</xdr:colOff>
      <xdr:row>39</xdr:row>
      <xdr:rowOff>180571</xdr:rowOff>
    </xdr:to>
    <xdr:pic>
      <xdr:nvPicPr>
        <xdr:cNvPr id="49" name="Picture 49"/>
        <xdr:cNvPicPr>
          <a:picLocks noChangeAspect="1"/>
        </xdr:cNvPicPr>
      </xdr:nvPicPr>
      <xdr:blipFill>
        <a:blip xmlns:r="http://schemas.openxmlformats.org/officeDocument/2006/relationships" r:embed="rId7"/>
        <a:stretch>
          <a:fillRect/>
        </a:stretch>
      </xdr:blipFill>
      <xdr:spPr>
        <a:xfrm>
          <a:off x="381000" y="4381500"/>
          <a:ext cx="7933333" cy="3228571"/>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xdr:cNvGrpSpPr>
            <a:grpSpLocks/>
          </xdr:cNvGrpSpPr>
        </xdr:nvGrpSpPr>
        <xdr:grpSpPr>
          <a:xfrm>
            <a:off x="7696200" y="4381500"/>
            <a:ext cx="1221450" cy="720625"/>
            <a:chOff x="4018" y="1011287"/>
            <a:chExt cx="1201042" cy="720625"/>
          </a:xfrm>
          <a:grpFill/>
        </xdr:grpSpPr>
        <xdr:sp macro="" textlink="">
          <xdr:nvSpPr>
            <xdr:cNvPr id="6" name="Retângulo de cantos arredondados 5"/>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xdr:cNvGrpSpPr>
            <a:grpSpLocks/>
          </xdr:cNvGrpSpPr>
        </xdr:nvGrpSpPr>
        <xdr:grpSpPr>
          <a:xfrm>
            <a:off x="6477000" y="6116883"/>
            <a:ext cx="254621" cy="297858"/>
            <a:chOff x="1325165" y="1222670"/>
            <a:chExt cx="254621" cy="297858"/>
          </a:xfrm>
          <a:grpFill/>
        </xdr:grpSpPr>
        <xdr:sp macro="" textlink="">
          <xdr:nvSpPr>
            <xdr:cNvPr id="14" name="Seta para a direita 6"/>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xdr:cNvGrpSpPr>
            <a:grpSpLocks/>
          </xdr:cNvGrpSpPr>
        </xdr:nvGrpSpPr>
        <xdr:grpSpPr>
          <a:xfrm>
            <a:off x="5257800" y="5905500"/>
            <a:ext cx="1201042" cy="720625"/>
            <a:chOff x="4018" y="1011287"/>
            <a:chExt cx="1201042" cy="720625"/>
          </a:xfrm>
          <a:grpFill/>
        </xdr:grpSpPr>
        <xdr:sp macro="" textlink="">
          <xdr:nvSpPr>
            <xdr:cNvPr id="12" name="Retângulo de cantos arredondados 11"/>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4" name="Grupo 23">
          <a:hlinkClick xmlns:r="http://schemas.openxmlformats.org/officeDocument/2006/relationships" r:id="rId3"/>
        </xdr:cNvPr>
        <xdr:cNvGrpSpPr/>
      </xdr:nvGrpSpPr>
      <xdr:grpSpPr>
        <a:xfrm>
          <a:off x="2152650" y="571500"/>
          <a:ext cx="1435721" cy="849000"/>
          <a:chOff x="2209800" y="4381500"/>
          <a:chExt cx="1473821" cy="849000"/>
        </a:xfrm>
        <a:solidFill>
          <a:schemeClr val="bg1">
            <a:lumMod val="75000"/>
          </a:schemeClr>
        </a:solidFill>
      </xdr:grpSpPr>
      <xdr:sp macro="" textlink="">
        <xdr:nvSpPr>
          <xdr:cNvPr id="25" name="Seta para baixo 24"/>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xdr:cNvGrpSpPr>
            <a:grpSpLocks/>
          </xdr:cNvGrpSpPr>
        </xdr:nvGrpSpPr>
        <xdr:grpSpPr>
          <a:xfrm>
            <a:off x="2209800" y="4381500"/>
            <a:ext cx="1202400" cy="720000"/>
            <a:chOff x="4018" y="1011287"/>
            <a:chExt cx="1201042" cy="720625"/>
          </a:xfrm>
          <a:grpFill/>
        </xdr:grpSpPr>
        <xdr:sp macro="" textlink="">
          <xdr:nvSpPr>
            <xdr:cNvPr id="30" name="Retângulo de cantos arredondados 29"/>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xdr:cNvGrpSpPr>
            <a:grpSpLocks/>
          </xdr:cNvGrpSpPr>
        </xdr:nvGrpSpPr>
        <xdr:grpSpPr>
          <a:xfrm>
            <a:off x="3429000" y="4592571"/>
            <a:ext cx="254621" cy="297858"/>
            <a:chOff x="1325165" y="1222670"/>
            <a:chExt cx="254621" cy="297858"/>
          </a:xfrm>
          <a:grpFill/>
        </xdr:grpSpPr>
        <xdr:sp macro="" textlink="">
          <xdr:nvSpPr>
            <xdr:cNvPr id="28" name="Seta para a direita 6"/>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32" name="Grupo 31">
          <a:hlinkClick xmlns:r="http://schemas.openxmlformats.org/officeDocument/2006/relationships" r:id="rId4"/>
        </xdr:cNvPr>
        <xdr:cNvGrpSpPr/>
      </xdr:nvGrpSpPr>
      <xdr:grpSpPr>
        <a:xfrm>
          <a:off x="381000" y="571500"/>
          <a:ext cx="1442418" cy="1353000"/>
          <a:chOff x="381000" y="4381500"/>
          <a:chExt cx="1480518" cy="1353000"/>
        </a:xfrm>
      </xdr:grpSpPr>
      <xdr:sp macro="" textlink="">
        <xdr:nvSpPr>
          <xdr:cNvPr id="33" name="Seta para baixo 32"/>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xdr:cNvGrpSpPr>
            <a:grpSpLocks/>
          </xdr:cNvGrpSpPr>
        </xdr:nvGrpSpPr>
        <xdr:grpSpPr>
          <a:xfrm>
            <a:off x="3429000" y="6096000"/>
            <a:ext cx="1201042" cy="720625"/>
            <a:chOff x="4018" y="1011287"/>
            <a:chExt cx="1201042" cy="720625"/>
          </a:xfrm>
          <a:grpFill/>
        </xdr:grpSpPr>
        <xdr:sp macro="" textlink="">
          <xdr:nvSpPr>
            <xdr:cNvPr id="47" name="Retângulo de cantos arredondados 46"/>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xdr:cNvGrpSpPr>
            <a:grpSpLocks/>
          </xdr:cNvGrpSpPr>
        </xdr:nvGrpSpPr>
        <xdr:grpSpPr>
          <a:xfrm>
            <a:off x="4648200" y="6307383"/>
            <a:ext cx="254621" cy="297858"/>
            <a:chOff x="1325165" y="1222670"/>
            <a:chExt cx="254621" cy="297858"/>
          </a:xfrm>
          <a:grpFill/>
        </xdr:grpSpPr>
        <xdr:sp macro="" textlink="">
          <xdr:nvSpPr>
            <xdr:cNvPr id="45" name="Seta para a direita 6"/>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2</xdr:col>
      <xdr:colOff>0</xdr:colOff>
      <xdr:row>13</xdr:row>
      <xdr:rowOff>0</xdr:rowOff>
    </xdr:from>
    <xdr:to>
      <xdr:col>15</xdr:col>
      <xdr:colOff>239230</xdr:colOff>
      <xdr:row>44</xdr:row>
      <xdr:rowOff>96088</xdr:rowOff>
    </xdr:to>
    <xdr:pic>
      <xdr:nvPicPr>
        <xdr:cNvPr id="16" name="Imagem 15" descr="Recorte de Tela"/>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381000" y="2476500"/>
          <a:ext cx="7916380" cy="6001588"/>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xdr:cNvGrpSpPr>
            <a:grpSpLocks/>
          </xdr:cNvGrpSpPr>
        </xdr:nvGrpSpPr>
        <xdr:grpSpPr>
          <a:xfrm>
            <a:off x="7696200" y="4381500"/>
            <a:ext cx="1221450" cy="720625"/>
            <a:chOff x="4018" y="1011287"/>
            <a:chExt cx="1201042" cy="720625"/>
          </a:xfrm>
          <a:grpFill/>
        </xdr:grpSpPr>
        <xdr:sp macro="" textlink="">
          <xdr:nvSpPr>
            <xdr:cNvPr id="6" name="Retângulo de cantos arredondados 5"/>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xdr:cNvGrpSpPr>
            <a:grpSpLocks/>
          </xdr:cNvGrpSpPr>
        </xdr:nvGrpSpPr>
        <xdr:grpSpPr>
          <a:xfrm>
            <a:off x="6477000" y="6116883"/>
            <a:ext cx="254621" cy="297858"/>
            <a:chOff x="1325165" y="1222670"/>
            <a:chExt cx="254621" cy="297858"/>
          </a:xfrm>
          <a:grpFill/>
        </xdr:grpSpPr>
        <xdr:sp macro="" textlink="">
          <xdr:nvSpPr>
            <xdr:cNvPr id="14" name="Seta para a direita 6"/>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xdr:cNvGrpSpPr>
            <a:grpSpLocks/>
          </xdr:cNvGrpSpPr>
        </xdr:nvGrpSpPr>
        <xdr:grpSpPr>
          <a:xfrm>
            <a:off x="5257800" y="5905500"/>
            <a:ext cx="1201042" cy="720625"/>
            <a:chOff x="4018" y="1011287"/>
            <a:chExt cx="1201042" cy="720625"/>
          </a:xfrm>
          <a:grpFill/>
        </xdr:grpSpPr>
        <xdr:sp macro="" textlink="">
          <xdr:nvSpPr>
            <xdr:cNvPr id="12" name="Retângulo de cantos arredondados 11"/>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4" name="Grupo 23">
          <a:hlinkClick xmlns:r="http://schemas.openxmlformats.org/officeDocument/2006/relationships" r:id="rId3"/>
        </xdr:cNvPr>
        <xdr:cNvGrpSpPr/>
      </xdr:nvGrpSpPr>
      <xdr:grpSpPr>
        <a:xfrm>
          <a:off x="2152650" y="571500"/>
          <a:ext cx="1435721" cy="849000"/>
          <a:chOff x="2209800" y="4381500"/>
          <a:chExt cx="1473821" cy="849000"/>
        </a:xfrm>
        <a:solidFill>
          <a:schemeClr val="bg1">
            <a:lumMod val="75000"/>
          </a:schemeClr>
        </a:solidFill>
      </xdr:grpSpPr>
      <xdr:sp macro="" textlink="">
        <xdr:nvSpPr>
          <xdr:cNvPr id="25" name="Seta para baixo 24"/>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xdr:cNvGrpSpPr>
            <a:grpSpLocks/>
          </xdr:cNvGrpSpPr>
        </xdr:nvGrpSpPr>
        <xdr:grpSpPr>
          <a:xfrm>
            <a:off x="2209800" y="4381500"/>
            <a:ext cx="1202400" cy="720000"/>
            <a:chOff x="4018" y="1011287"/>
            <a:chExt cx="1201042" cy="720625"/>
          </a:xfrm>
          <a:grpFill/>
        </xdr:grpSpPr>
        <xdr:sp macro="" textlink="">
          <xdr:nvSpPr>
            <xdr:cNvPr id="30" name="Retângulo de cantos arredondados 29"/>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xdr:cNvGrpSpPr>
            <a:grpSpLocks/>
          </xdr:cNvGrpSpPr>
        </xdr:nvGrpSpPr>
        <xdr:grpSpPr>
          <a:xfrm>
            <a:off x="3429000" y="4592571"/>
            <a:ext cx="254621" cy="297858"/>
            <a:chOff x="1325165" y="1222670"/>
            <a:chExt cx="254621" cy="297858"/>
          </a:xfrm>
          <a:grpFill/>
        </xdr:grpSpPr>
        <xdr:sp macro="" textlink="">
          <xdr:nvSpPr>
            <xdr:cNvPr id="28" name="Seta para a direita 6"/>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32" name="Grupo 31">
          <a:hlinkClick xmlns:r="http://schemas.openxmlformats.org/officeDocument/2006/relationships" r:id="rId4"/>
        </xdr:cNvPr>
        <xdr:cNvGrpSpPr/>
      </xdr:nvGrpSpPr>
      <xdr:grpSpPr>
        <a:xfrm>
          <a:off x="381000" y="571500"/>
          <a:ext cx="1442418" cy="1353000"/>
          <a:chOff x="381000" y="4381500"/>
          <a:chExt cx="1480518" cy="1353000"/>
        </a:xfrm>
      </xdr:grpSpPr>
      <xdr:sp macro="" textlink="">
        <xdr:nvSpPr>
          <xdr:cNvPr id="33" name="Seta para baixo 32"/>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xdr:cNvGrpSpPr>
            <a:grpSpLocks/>
          </xdr:cNvGrpSpPr>
        </xdr:nvGrpSpPr>
        <xdr:grpSpPr>
          <a:xfrm>
            <a:off x="3429000" y="6096000"/>
            <a:ext cx="1201042" cy="720625"/>
            <a:chOff x="4018" y="1011287"/>
            <a:chExt cx="1201042" cy="720625"/>
          </a:xfrm>
          <a:grpFill/>
        </xdr:grpSpPr>
        <xdr:sp macro="" textlink="">
          <xdr:nvSpPr>
            <xdr:cNvPr id="47" name="Retângulo de cantos arredondados 46"/>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xdr:cNvGrpSpPr>
            <a:grpSpLocks/>
          </xdr:cNvGrpSpPr>
        </xdr:nvGrpSpPr>
        <xdr:grpSpPr>
          <a:xfrm>
            <a:off x="4648200" y="6307383"/>
            <a:ext cx="254621" cy="297858"/>
            <a:chOff x="1325165" y="1222670"/>
            <a:chExt cx="254621" cy="297858"/>
          </a:xfrm>
          <a:grpFill/>
        </xdr:grpSpPr>
        <xdr:sp macro="" textlink="">
          <xdr:nvSpPr>
            <xdr:cNvPr id="45" name="Seta para a direita 6"/>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14.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xdr:cNvGrpSpPr>
            <a:grpSpLocks/>
          </xdr:cNvGrpSpPr>
        </xdr:nvGrpSpPr>
        <xdr:grpSpPr>
          <a:xfrm>
            <a:off x="7696200" y="4381500"/>
            <a:ext cx="1221450" cy="720625"/>
            <a:chOff x="4018" y="1011287"/>
            <a:chExt cx="1201042" cy="720625"/>
          </a:xfrm>
          <a:grpFill/>
        </xdr:grpSpPr>
        <xdr:sp macro="" textlink="">
          <xdr:nvSpPr>
            <xdr:cNvPr id="6" name="Retângulo de cantos arredondados 5"/>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xdr:cNvGrpSpPr>
            <a:grpSpLocks/>
          </xdr:cNvGrpSpPr>
        </xdr:nvGrpSpPr>
        <xdr:grpSpPr>
          <a:xfrm>
            <a:off x="6477000" y="6116883"/>
            <a:ext cx="254621" cy="297858"/>
            <a:chOff x="1325165" y="1222670"/>
            <a:chExt cx="254621" cy="297858"/>
          </a:xfrm>
          <a:grpFill/>
        </xdr:grpSpPr>
        <xdr:sp macro="" textlink="">
          <xdr:nvSpPr>
            <xdr:cNvPr id="14" name="Seta para a direita 6"/>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xdr:cNvGrpSpPr>
            <a:grpSpLocks/>
          </xdr:cNvGrpSpPr>
        </xdr:nvGrpSpPr>
        <xdr:grpSpPr>
          <a:xfrm>
            <a:off x="5257800" y="5905500"/>
            <a:ext cx="1201042" cy="720625"/>
            <a:chOff x="4018" y="1011287"/>
            <a:chExt cx="1201042" cy="720625"/>
          </a:xfrm>
          <a:grpFill/>
        </xdr:grpSpPr>
        <xdr:sp macro="" textlink="">
          <xdr:nvSpPr>
            <xdr:cNvPr id="12" name="Retângulo de cantos arredondados 11"/>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4" name="Grupo 23">
          <a:hlinkClick xmlns:r="http://schemas.openxmlformats.org/officeDocument/2006/relationships" r:id="rId3"/>
        </xdr:cNvPr>
        <xdr:cNvGrpSpPr/>
      </xdr:nvGrpSpPr>
      <xdr:grpSpPr>
        <a:xfrm>
          <a:off x="2152650" y="571500"/>
          <a:ext cx="1435721" cy="849000"/>
          <a:chOff x="2209800" y="4381500"/>
          <a:chExt cx="1473821" cy="849000"/>
        </a:xfrm>
        <a:solidFill>
          <a:schemeClr val="bg1">
            <a:lumMod val="75000"/>
          </a:schemeClr>
        </a:solidFill>
      </xdr:grpSpPr>
      <xdr:sp macro="" textlink="">
        <xdr:nvSpPr>
          <xdr:cNvPr id="25" name="Seta para baixo 24"/>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xdr:cNvGrpSpPr>
            <a:grpSpLocks/>
          </xdr:cNvGrpSpPr>
        </xdr:nvGrpSpPr>
        <xdr:grpSpPr>
          <a:xfrm>
            <a:off x="2209800" y="4381500"/>
            <a:ext cx="1202400" cy="720000"/>
            <a:chOff x="4018" y="1011287"/>
            <a:chExt cx="1201042" cy="720625"/>
          </a:xfrm>
          <a:grpFill/>
        </xdr:grpSpPr>
        <xdr:sp macro="" textlink="">
          <xdr:nvSpPr>
            <xdr:cNvPr id="30" name="Retângulo de cantos arredondados 29"/>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xdr:cNvGrpSpPr>
            <a:grpSpLocks/>
          </xdr:cNvGrpSpPr>
        </xdr:nvGrpSpPr>
        <xdr:grpSpPr>
          <a:xfrm>
            <a:off x="3429000" y="4592571"/>
            <a:ext cx="254621" cy="297858"/>
            <a:chOff x="1325165" y="1222670"/>
            <a:chExt cx="254621" cy="297858"/>
          </a:xfrm>
          <a:grpFill/>
        </xdr:grpSpPr>
        <xdr:sp macro="" textlink="">
          <xdr:nvSpPr>
            <xdr:cNvPr id="28" name="Seta para a direita 6"/>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32" name="Grupo 31">
          <a:hlinkClick xmlns:r="http://schemas.openxmlformats.org/officeDocument/2006/relationships" r:id="rId4"/>
        </xdr:cNvPr>
        <xdr:cNvGrpSpPr/>
      </xdr:nvGrpSpPr>
      <xdr:grpSpPr>
        <a:xfrm>
          <a:off x="381000" y="571500"/>
          <a:ext cx="1442418" cy="1353000"/>
          <a:chOff x="381000" y="4381500"/>
          <a:chExt cx="1480518" cy="1353000"/>
        </a:xfrm>
      </xdr:grpSpPr>
      <xdr:sp macro="" textlink="">
        <xdr:nvSpPr>
          <xdr:cNvPr id="33" name="Seta para baixo 32"/>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xdr:cNvGrpSpPr>
            <a:grpSpLocks/>
          </xdr:cNvGrpSpPr>
        </xdr:nvGrpSpPr>
        <xdr:grpSpPr>
          <a:xfrm>
            <a:off x="3429000" y="6096000"/>
            <a:ext cx="1201042" cy="720625"/>
            <a:chOff x="4018" y="1011287"/>
            <a:chExt cx="1201042" cy="720625"/>
          </a:xfrm>
          <a:grpFill/>
        </xdr:grpSpPr>
        <xdr:sp macro="" textlink="">
          <xdr:nvSpPr>
            <xdr:cNvPr id="47" name="Retângulo de cantos arredondados 46"/>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xdr:cNvGrpSpPr>
            <a:grpSpLocks/>
          </xdr:cNvGrpSpPr>
        </xdr:nvGrpSpPr>
        <xdr:grpSpPr>
          <a:xfrm>
            <a:off x="4648200" y="6307383"/>
            <a:ext cx="254621" cy="297858"/>
            <a:chOff x="1325165" y="1222670"/>
            <a:chExt cx="254621" cy="297858"/>
          </a:xfrm>
          <a:grpFill/>
        </xdr:grpSpPr>
        <xdr:sp macro="" textlink="">
          <xdr:nvSpPr>
            <xdr:cNvPr id="45" name="Seta para a direita 6"/>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15.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250826</xdr:colOff>
      <xdr:row>9</xdr:row>
      <xdr:rowOff>28575</xdr:rowOff>
    </xdr:to>
    <xdr:sp macro="" textlink="">
      <xdr:nvSpPr>
        <xdr:cNvPr id="2" name="Seta para a direita 1"/>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266700</xdr:colOff>
      <xdr:row>3</xdr:row>
      <xdr:rowOff>0</xdr:rowOff>
    </xdr:from>
    <xdr:to>
      <xdr:col>15</xdr:col>
      <xdr:colOff>707100</xdr:colOff>
      <xdr:row>7</xdr:row>
      <xdr:rowOff>87000</xdr:rowOff>
    </xdr:to>
    <xdr:grpSp>
      <xdr:nvGrpSpPr>
        <xdr:cNvPr id="3" name="Grupo 2">
          <a:hlinkClick xmlns:r="http://schemas.openxmlformats.org/officeDocument/2006/relationships" r:id="rId1"/>
        </xdr:cNvPr>
        <xdr:cNvGrpSpPr/>
      </xdr:nvGrpSpPr>
      <xdr:grpSpPr>
        <a:xfrm>
          <a:off x="7664450" y="571500"/>
          <a:ext cx="1202400" cy="849000"/>
          <a:chOff x="7696200" y="4381500"/>
          <a:chExt cx="1221450" cy="849000"/>
        </a:xfrm>
        <a:solidFill>
          <a:schemeClr val="bg1">
            <a:lumMod val="75000"/>
          </a:schemeClr>
        </a:solidFill>
      </xdr:grpSpPr>
      <xdr:sp macro="" textlink="">
        <xdr:nvSpPr>
          <xdr:cNvPr id="4" name="Seta para baixo 3"/>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xdr:cNvGrpSpPr>
            <a:grpSpLocks/>
          </xdr:cNvGrpSpPr>
        </xdr:nvGrpSpPr>
        <xdr:grpSpPr>
          <a:xfrm>
            <a:off x="7696200" y="4381500"/>
            <a:ext cx="1221450" cy="720625"/>
            <a:chOff x="4018" y="1011287"/>
            <a:chExt cx="1201042" cy="720625"/>
          </a:xfrm>
          <a:grpFill/>
        </xdr:grpSpPr>
        <xdr:sp macro="" textlink="">
          <xdr:nvSpPr>
            <xdr:cNvPr id="6" name="Retângulo de cantos arredondados 5"/>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57150</xdr:colOff>
      <xdr:row>3</xdr:row>
      <xdr:rowOff>0</xdr:rowOff>
    </xdr:from>
    <xdr:to>
      <xdr:col>13</xdr:col>
      <xdr:colOff>6971</xdr:colOff>
      <xdr:row>7</xdr:row>
      <xdr:rowOff>87000</xdr:rowOff>
    </xdr:to>
    <xdr:grpSp>
      <xdr:nvGrpSpPr>
        <xdr:cNvPr id="8" name="Grupo 7">
          <a:hlinkClick xmlns:r="http://schemas.openxmlformats.org/officeDocument/2006/relationships" r:id="rId2"/>
        </xdr:cNvPr>
        <xdr:cNvGrpSpPr/>
      </xdr:nvGrpSpPr>
      <xdr:grpSpPr>
        <a:xfrm>
          <a:off x="5835650" y="571500"/>
          <a:ext cx="1473821" cy="849000"/>
          <a:chOff x="5257800" y="5905500"/>
          <a:chExt cx="1473821" cy="849000"/>
        </a:xfrm>
        <a:solidFill>
          <a:schemeClr val="bg1">
            <a:lumMod val="75000"/>
          </a:schemeClr>
        </a:solidFill>
      </xdr:grpSpPr>
      <xdr:sp macro="" textlink="">
        <xdr:nvSpPr>
          <xdr:cNvPr id="9" name="Seta para baixo 8"/>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xdr:cNvGrpSpPr>
            <a:grpSpLocks/>
          </xdr:cNvGrpSpPr>
        </xdr:nvGrpSpPr>
        <xdr:grpSpPr>
          <a:xfrm>
            <a:off x="6477000" y="6116883"/>
            <a:ext cx="254621" cy="297858"/>
            <a:chOff x="1325165" y="1222670"/>
            <a:chExt cx="254621" cy="297858"/>
          </a:xfrm>
          <a:grpFill/>
        </xdr:grpSpPr>
        <xdr:sp macro="" textlink="">
          <xdr:nvSpPr>
            <xdr:cNvPr id="14" name="Seta para a direita 6"/>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xdr:cNvGrpSpPr>
            <a:grpSpLocks/>
          </xdr:cNvGrpSpPr>
        </xdr:nvGrpSpPr>
        <xdr:grpSpPr>
          <a:xfrm>
            <a:off x="5257800" y="5905500"/>
            <a:ext cx="1201042" cy="720625"/>
            <a:chOff x="4018" y="1011287"/>
            <a:chExt cx="1201042" cy="720625"/>
          </a:xfrm>
          <a:grpFill/>
        </xdr:grpSpPr>
        <xdr:sp macro="" textlink="">
          <xdr:nvSpPr>
            <xdr:cNvPr id="12" name="Retângulo de cantos arredondados 11"/>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209550</xdr:colOff>
      <xdr:row>3</xdr:row>
      <xdr:rowOff>0</xdr:rowOff>
    </xdr:from>
    <xdr:to>
      <xdr:col>8</xdr:col>
      <xdr:colOff>64121</xdr:colOff>
      <xdr:row>7</xdr:row>
      <xdr:rowOff>87000</xdr:rowOff>
    </xdr:to>
    <xdr:grpSp>
      <xdr:nvGrpSpPr>
        <xdr:cNvPr id="24" name="Grupo 23">
          <a:hlinkClick xmlns:r="http://schemas.openxmlformats.org/officeDocument/2006/relationships" r:id="rId3"/>
        </xdr:cNvPr>
        <xdr:cNvGrpSpPr/>
      </xdr:nvGrpSpPr>
      <xdr:grpSpPr>
        <a:xfrm>
          <a:off x="2209800" y="571500"/>
          <a:ext cx="1473821" cy="849000"/>
          <a:chOff x="2209800" y="4381500"/>
          <a:chExt cx="1473821" cy="849000"/>
        </a:xfrm>
        <a:solidFill>
          <a:schemeClr val="bg1">
            <a:lumMod val="75000"/>
          </a:schemeClr>
        </a:solidFill>
      </xdr:grpSpPr>
      <xdr:sp macro="" textlink="">
        <xdr:nvSpPr>
          <xdr:cNvPr id="25" name="Seta para baixo 24"/>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xdr:cNvGrpSpPr>
            <a:grpSpLocks/>
          </xdr:cNvGrpSpPr>
        </xdr:nvGrpSpPr>
        <xdr:grpSpPr>
          <a:xfrm>
            <a:off x="2209800" y="4381500"/>
            <a:ext cx="1202400" cy="720000"/>
            <a:chOff x="4018" y="1011287"/>
            <a:chExt cx="1201042" cy="720625"/>
          </a:xfrm>
          <a:grpFill/>
        </xdr:grpSpPr>
        <xdr:sp macro="" textlink="">
          <xdr:nvSpPr>
            <xdr:cNvPr id="30" name="Retângulo de cantos arredondados 29"/>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xdr:cNvGrpSpPr>
            <a:grpSpLocks/>
          </xdr:cNvGrpSpPr>
        </xdr:nvGrpSpPr>
        <xdr:grpSpPr>
          <a:xfrm>
            <a:off x="3429000" y="4592571"/>
            <a:ext cx="254621" cy="297858"/>
            <a:chOff x="1325165" y="1222670"/>
            <a:chExt cx="254621" cy="297858"/>
          </a:xfrm>
          <a:grpFill/>
        </xdr:grpSpPr>
        <xdr:sp macro="" textlink="">
          <xdr:nvSpPr>
            <xdr:cNvPr id="28" name="Seta para a direita 6"/>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3</xdr:col>
      <xdr:colOff>718518</xdr:colOff>
      <xdr:row>10</xdr:row>
      <xdr:rowOff>19500</xdr:rowOff>
    </xdr:to>
    <xdr:grpSp>
      <xdr:nvGrpSpPr>
        <xdr:cNvPr id="32" name="Grupo 31">
          <a:hlinkClick xmlns:r="http://schemas.openxmlformats.org/officeDocument/2006/relationships" r:id="rId4"/>
        </xdr:cNvPr>
        <xdr:cNvGrpSpPr/>
      </xdr:nvGrpSpPr>
      <xdr:grpSpPr>
        <a:xfrm>
          <a:off x="381000" y="571500"/>
          <a:ext cx="1480518" cy="1353000"/>
          <a:chOff x="381000" y="4381500"/>
          <a:chExt cx="1480518" cy="1353000"/>
        </a:xfrm>
      </xdr:grpSpPr>
      <xdr:sp macro="" textlink="">
        <xdr:nvSpPr>
          <xdr:cNvPr id="33" name="Seta para baixo 32"/>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xdr:from>
      <xdr:col>8</xdr:col>
      <xdr:colOff>745874</xdr:colOff>
      <xdr:row>70</xdr:row>
      <xdr:rowOff>15324</xdr:rowOff>
    </xdr:from>
    <xdr:to>
      <xdr:col>9</xdr:col>
      <xdr:colOff>238124</xdr:colOff>
      <xdr:row>70</xdr:row>
      <xdr:rowOff>139563</xdr:rowOff>
    </xdr:to>
    <xdr:sp macro="" textlink="">
      <xdr:nvSpPr>
        <xdr:cNvPr id="41" name="Triângulo isósceles 40"/>
        <xdr:cNvSpPr/>
      </xdr:nvSpPr>
      <xdr:spPr>
        <a:xfrm rot="10800000">
          <a:off x="4365374" y="2758524"/>
          <a:ext cx="5400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745874</xdr:colOff>
      <xdr:row>72</xdr:row>
      <xdr:rowOff>24849</xdr:rowOff>
    </xdr:from>
    <xdr:to>
      <xdr:col>9</xdr:col>
      <xdr:colOff>238124</xdr:colOff>
      <xdr:row>72</xdr:row>
      <xdr:rowOff>149088</xdr:rowOff>
    </xdr:to>
    <xdr:sp macro="" textlink="">
      <xdr:nvSpPr>
        <xdr:cNvPr id="42" name="Triângulo isósceles 41"/>
        <xdr:cNvSpPr/>
      </xdr:nvSpPr>
      <xdr:spPr>
        <a:xfrm rot="10800000">
          <a:off x="4365374" y="3310974"/>
          <a:ext cx="5400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74</xdr:row>
      <xdr:rowOff>24849</xdr:rowOff>
    </xdr:from>
    <xdr:to>
      <xdr:col>9</xdr:col>
      <xdr:colOff>238125</xdr:colOff>
      <xdr:row>74</xdr:row>
      <xdr:rowOff>149088</xdr:rowOff>
    </xdr:to>
    <xdr:sp macro="" textlink="">
      <xdr:nvSpPr>
        <xdr:cNvPr id="43" name="Triângulo isósceles 42"/>
        <xdr:cNvSpPr/>
      </xdr:nvSpPr>
      <xdr:spPr>
        <a:xfrm rot="10800000">
          <a:off x="4365375" y="3853899"/>
          <a:ext cx="5400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76</xdr:row>
      <xdr:rowOff>24849</xdr:rowOff>
    </xdr:from>
    <xdr:to>
      <xdr:col>9</xdr:col>
      <xdr:colOff>238125</xdr:colOff>
      <xdr:row>76</xdr:row>
      <xdr:rowOff>149088</xdr:rowOff>
    </xdr:to>
    <xdr:sp macro="" textlink="">
      <xdr:nvSpPr>
        <xdr:cNvPr id="44" name="Triângulo isósceles 43"/>
        <xdr:cNvSpPr/>
      </xdr:nvSpPr>
      <xdr:spPr>
        <a:xfrm rot="10800000">
          <a:off x="4365375" y="4396824"/>
          <a:ext cx="5400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78</xdr:row>
      <xdr:rowOff>24849</xdr:rowOff>
    </xdr:from>
    <xdr:to>
      <xdr:col>9</xdr:col>
      <xdr:colOff>238125</xdr:colOff>
      <xdr:row>78</xdr:row>
      <xdr:rowOff>149088</xdr:rowOff>
    </xdr:to>
    <xdr:sp macro="" textlink="">
      <xdr:nvSpPr>
        <xdr:cNvPr id="45" name="Triângulo isósceles 44"/>
        <xdr:cNvSpPr/>
      </xdr:nvSpPr>
      <xdr:spPr>
        <a:xfrm rot="10800000">
          <a:off x="4365375" y="4939749"/>
          <a:ext cx="5400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80</xdr:row>
      <xdr:rowOff>24849</xdr:rowOff>
    </xdr:from>
    <xdr:to>
      <xdr:col>9</xdr:col>
      <xdr:colOff>238125</xdr:colOff>
      <xdr:row>80</xdr:row>
      <xdr:rowOff>149088</xdr:rowOff>
    </xdr:to>
    <xdr:sp macro="" textlink="">
      <xdr:nvSpPr>
        <xdr:cNvPr id="46" name="Triângulo isósceles 45"/>
        <xdr:cNvSpPr/>
      </xdr:nvSpPr>
      <xdr:spPr>
        <a:xfrm rot="10800000">
          <a:off x="4365375" y="5244549"/>
          <a:ext cx="5400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82</xdr:row>
      <xdr:rowOff>24849</xdr:rowOff>
    </xdr:from>
    <xdr:to>
      <xdr:col>9</xdr:col>
      <xdr:colOff>238125</xdr:colOff>
      <xdr:row>82</xdr:row>
      <xdr:rowOff>149088</xdr:rowOff>
    </xdr:to>
    <xdr:sp macro="" textlink="">
      <xdr:nvSpPr>
        <xdr:cNvPr id="47" name="Triângulo isósceles 46"/>
        <xdr:cNvSpPr/>
      </xdr:nvSpPr>
      <xdr:spPr>
        <a:xfrm rot="10800000">
          <a:off x="4365375" y="5854149"/>
          <a:ext cx="5400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84</xdr:row>
      <xdr:rowOff>24849</xdr:rowOff>
    </xdr:from>
    <xdr:to>
      <xdr:col>9</xdr:col>
      <xdr:colOff>238125</xdr:colOff>
      <xdr:row>84</xdr:row>
      <xdr:rowOff>149088</xdr:rowOff>
    </xdr:to>
    <xdr:sp macro="" textlink="">
      <xdr:nvSpPr>
        <xdr:cNvPr id="48" name="Triângulo isósceles 47"/>
        <xdr:cNvSpPr/>
      </xdr:nvSpPr>
      <xdr:spPr>
        <a:xfrm rot="10800000">
          <a:off x="4365375" y="6463749"/>
          <a:ext cx="5400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editAs="absolute">
    <xdr:from>
      <xdr:col>8</xdr:col>
      <xdr:colOff>419100</xdr:colOff>
      <xdr:row>3</xdr:row>
      <xdr:rowOff>0</xdr:rowOff>
    </xdr:from>
    <xdr:to>
      <xdr:col>9</xdr:col>
      <xdr:colOff>845171</xdr:colOff>
      <xdr:row>7</xdr:row>
      <xdr:rowOff>87000</xdr:rowOff>
    </xdr:to>
    <xdr:grpSp>
      <xdr:nvGrpSpPr>
        <xdr:cNvPr id="57" name="Grupo 56">
          <a:hlinkClick xmlns:r="http://schemas.openxmlformats.org/officeDocument/2006/relationships" r:id="rId6"/>
        </xdr:cNvPr>
        <xdr:cNvGrpSpPr/>
      </xdr:nvGrpSpPr>
      <xdr:grpSpPr>
        <a:xfrm>
          <a:off x="4038600" y="571500"/>
          <a:ext cx="1457946" cy="849000"/>
          <a:chOff x="3429000" y="6096000"/>
          <a:chExt cx="1473821" cy="849000"/>
        </a:xfrm>
        <a:solidFill>
          <a:schemeClr val="bg1">
            <a:lumMod val="75000"/>
          </a:schemeClr>
        </a:solidFill>
      </xdr:grpSpPr>
      <xdr:sp macro="" textlink="">
        <xdr:nvSpPr>
          <xdr:cNvPr id="58" name="Seta para baixo 57"/>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59" name="Grupo 58"/>
          <xdr:cNvGrpSpPr>
            <a:grpSpLocks/>
          </xdr:cNvGrpSpPr>
        </xdr:nvGrpSpPr>
        <xdr:grpSpPr>
          <a:xfrm>
            <a:off x="3429000" y="6096000"/>
            <a:ext cx="1201042" cy="720625"/>
            <a:chOff x="4018" y="1011287"/>
            <a:chExt cx="1201042" cy="720625"/>
          </a:xfrm>
          <a:grpFill/>
        </xdr:grpSpPr>
        <xdr:sp macro="" textlink="">
          <xdr:nvSpPr>
            <xdr:cNvPr id="63" name="Retângulo de cantos arredondados 62"/>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64" name="Retângulo 63"/>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60" name="Grupo 59"/>
          <xdr:cNvGrpSpPr>
            <a:grpSpLocks/>
          </xdr:cNvGrpSpPr>
        </xdr:nvGrpSpPr>
        <xdr:grpSpPr>
          <a:xfrm>
            <a:off x="4648200" y="6307383"/>
            <a:ext cx="254621" cy="297858"/>
            <a:chOff x="1325165" y="1222670"/>
            <a:chExt cx="254621" cy="297858"/>
          </a:xfrm>
          <a:grpFill/>
        </xdr:grpSpPr>
        <xdr:sp macro="" textlink="">
          <xdr:nvSpPr>
            <xdr:cNvPr id="61" name="Seta para a direita 6"/>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62" name="Seta para a direita 61"/>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xdr:from>
      <xdr:col>8</xdr:col>
      <xdr:colOff>728870</xdr:colOff>
      <xdr:row>86</xdr:row>
      <xdr:rowOff>16566</xdr:rowOff>
    </xdr:from>
    <xdr:to>
      <xdr:col>9</xdr:col>
      <xdr:colOff>221120</xdr:colOff>
      <xdr:row>86</xdr:row>
      <xdr:rowOff>140805</xdr:rowOff>
    </xdr:to>
    <xdr:sp macro="" textlink="">
      <xdr:nvSpPr>
        <xdr:cNvPr id="49" name="Triângulo isósceles 48"/>
        <xdr:cNvSpPr/>
      </xdr:nvSpPr>
      <xdr:spPr>
        <a:xfrm rot="10800000">
          <a:off x="4356653" y="7628283"/>
          <a:ext cx="527576"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2</xdr:col>
      <xdr:colOff>390525</xdr:colOff>
      <xdr:row>12</xdr:row>
      <xdr:rowOff>57150</xdr:rowOff>
    </xdr:from>
    <xdr:to>
      <xdr:col>17</xdr:col>
      <xdr:colOff>581025</xdr:colOff>
      <xdr:row>48</xdr:row>
      <xdr:rowOff>47625</xdr:rowOff>
    </xdr:to>
    <xdr:pic>
      <xdr:nvPicPr>
        <xdr:cNvPr id="56" name="Picture 36"/>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771525" y="2343150"/>
          <a:ext cx="8934450" cy="68484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17</xdr:col>
      <xdr:colOff>381000</xdr:colOff>
      <xdr:row>13</xdr:row>
      <xdr:rowOff>104775</xdr:rowOff>
    </xdr:from>
    <xdr:to>
      <xdr:col>23</xdr:col>
      <xdr:colOff>561975</xdr:colOff>
      <xdr:row>59</xdr:row>
      <xdr:rowOff>123825</xdr:rowOff>
    </xdr:to>
    <xdr:pic>
      <xdr:nvPicPr>
        <xdr:cNvPr id="65" name="Picture 38"/>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9505950" y="2581275"/>
          <a:ext cx="4867275" cy="8782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6</xdr:col>
      <xdr:colOff>134471</xdr:colOff>
      <xdr:row>32</xdr:row>
      <xdr:rowOff>100853</xdr:rowOff>
    </xdr:from>
    <xdr:to>
      <xdr:col>8</xdr:col>
      <xdr:colOff>526677</xdr:colOff>
      <xdr:row>47</xdr:row>
      <xdr:rowOff>78441</xdr:rowOff>
    </xdr:to>
    <xdr:sp macro="" textlink="">
      <xdr:nvSpPr>
        <xdr:cNvPr id="66" name="Retângulo 5"/>
        <xdr:cNvSpPr/>
      </xdr:nvSpPr>
      <xdr:spPr>
        <a:xfrm>
          <a:off x="2896721" y="6196853"/>
          <a:ext cx="1249456" cy="2835088"/>
        </a:xfrm>
        <a:prstGeom prst="rect">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endParaRPr lang="pt-BR" sz="1100"/>
        </a:p>
      </xdr:txBody>
    </xdr:sp>
    <xdr:clientData/>
  </xdr:twoCellAnchor>
  <xdr:twoCellAnchor>
    <xdr:from>
      <xdr:col>8</xdr:col>
      <xdr:colOff>537883</xdr:colOff>
      <xdr:row>13</xdr:row>
      <xdr:rowOff>100853</xdr:rowOff>
    </xdr:from>
    <xdr:to>
      <xdr:col>17</xdr:col>
      <xdr:colOff>376518</xdr:colOff>
      <xdr:row>32</xdr:row>
      <xdr:rowOff>89647</xdr:rowOff>
    </xdr:to>
    <xdr:cxnSp macro="">
      <xdr:nvCxnSpPr>
        <xdr:cNvPr id="67" name="Conector reto 66"/>
        <xdr:cNvCxnSpPr/>
      </xdr:nvCxnSpPr>
      <xdr:spPr>
        <a:xfrm rot="10800000" flipV="1">
          <a:off x="4157383" y="2577353"/>
          <a:ext cx="5344085" cy="3608294"/>
        </a:xfrm>
        <a:prstGeom prst="line">
          <a:avLst/>
        </a:prstGeom>
        <a:ln w="28575">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537883</xdr:colOff>
      <xdr:row>47</xdr:row>
      <xdr:rowOff>100853</xdr:rowOff>
    </xdr:from>
    <xdr:to>
      <xdr:col>17</xdr:col>
      <xdr:colOff>376518</xdr:colOff>
      <xdr:row>59</xdr:row>
      <xdr:rowOff>100853</xdr:rowOff>
    </xdr:to>
    <xdr:cxnSp macro="">
      <xdr:nvCxnSpPr>
        <xdr:cNvPr id="68" name="Conector reto 9"/>
        <xdr:cNvCxnSpPr/>
      </xdr:nvCxnSpPr>
      <xdr:spPr>
        <a:xfrm>
          <a:off x="4157383" y="9054353"/>
          <a:ext cx="5344085" cy="2286000"/>
        </a:xfrm>
        <a:prstGeom prst="line">
          <a:avLst/>
        </a:prstGeom>
        <a:ln w="28575">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378199</xdr:colOff>
      <xdr:row>13</xdr:row>
      <xdr:rowOff>100853</xdr:rowOff>
    </xdr:from>
    <xdr:to>
      <xdr:col>23</xdr:col>
      <xdr:colOff>560294</xdr:colOff>
      <xdr:row>59</xdr:row>
      <xdr:rowOff>112059</xdr:rowOff>
    </xdr:to>
    <xdr:sp macro="" textlink="">
      <xdr:nvSpPr>
        <xdr:cNvPr id="69" name="Retângulo 6"/>
        <xdr:cNvSpPr/>
      </xdr:nvSpPr>
      <xdr:spPr>
        <a:xfrm>
          <a:off x="9503149" y="2577353"/>
          <a:ext cx="4868395" cy="8774206"/>
        </a:xfrm>
        <a:prstGeom prst="rect">
          <a:avLst/>
        </a:prstGeom>
        <a:no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endParaRPr lang="pt-BR" sz="1100"/>
        </a:p>
      </xdr:txBody>
    </xdr:sp>
    <xdr:clientData/>
  </xdr:twoCellAnchor>
  <xdr:twoCellAnchor>
    <xdr:from>
      <xdr:col>25</xdr:col>
      <xdr:colOff>745874</xdr:colOff>
      <xdr:row>72</xdr:row>
      <xdr:rowOff>24849</xdr:rowOff>
    </xdr:from>
    <xdr:to>
      <xdr:col>26</xdr:col>
      <xdr:colOff>238124</xdr:colOff>
      <xdr:row>72</xdr:row>
      <xdr:rowOff>149088</xdr:rowOff>
    </xdr:to>
    <xdr:sp macro="" textlink="">
      <xdr:nvSpPr>
        <xdr:cNvPr id="70" name="Triângulo isósceles 69"/>
        <xdr:cNvSpPr/>
      </xdr:nvSpPr>
      <xdr:spPr>
        <a:xfrm rot="10800000">
          <a:off x="4365374" y="1701249"/>
          <a:ext cx="530475"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25</xdr:col>
      <xdr:colOff>745875</xdr:colOff>
      <xdr:row>74</xdr:row>
      <xdr:rowOff>24849</xdr:rowOff>
    </xdr:from>
    <xdr:to>
      <xdr:col>26</xdr:col>
      <xdr:colOff>238125</xdr:colOff>
      <xdr:row>74</xdr:row>
      <xdr:rowOff>149088</xdr:rowOff>
    </xdr:to>
    <xdr:sp macro="" textlink="">
      <xdr:nvSpPr>
        <xdr:cNvPr id="71" name="Triângulo isósceles 70"/>
        <xdr:cNvSpPr/>
      </xdr:nvSpPr>
      <xdr:spPr>
        <a:xfrm rot="10800000">
          <a:off x="4365375" y="2310849"/>
          <a:ext cx="530475"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25</xdr:col>
      <xdr:colOff>745875</xdr:colOff>
      <xdr:row>76</xdr:row>
      <xdr:rowOff>24849</xdr:rowOff>
    </xdr:from>
    <xdr:to>
      <xdr:col>26</xdr:col>
      <xdr:colOff>238125</xdr:colOff>
      <xdr:row>76</xdr:row>
      <xdr:rowOff>149088</xdr:rowOff>
    </xdr:to>
    <xdr:sp macro="" textlink="">
      <xdr:nvSpPr>
        <xdr:cNvPr id="72" name="Triângulo isósceles 71"/>
        <xdr:cNvSpPr/>
      </xdr:nvSpPr>
      <xdr:spPr>
        <a:xfrm rot="10800000">
          <a:off x="4365375" y="2920449"/>
          <a:ext cx="530475"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25</xdr:col>
      <xdr:colOff>745875</xdr:colOff>
      <xdr:row>78</xdr:row>
      <xdr:rowOff>24849</xdr:rowOff>
    </xdr:from>
    <xdr:to>
      <xdr:col>26</xdr:col>
      <xdr:colOff>238125</xdr:colOff>
      <xdr:row>78</xdr:row>
      <xdr:rowOff>149088</xdr:rowOff>
    </xdr:to>
    <xdr:sp macro="" textlink="">
      <xdr:nvSpPr>
        <xdr:cNvPr id="73" name="Triângulo isósceles 72"/>
        <xdr:cNvSpPr/>
      </xdr:nvSpPr>
      <xdr:spPr>
        <a:xfrm rot="10800000">
          <a:off x="4365375" y="3530049"/>
          <a:ext cx="530475"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25</xdr:col>
      <xdr:colOff>745875</xdr:colOff>
      <xdr:row>80</xdr:row>
      <xdr:rowOff>24849</xdr:rowOff>
    </xdr:from>
    <xdr:to>
      <xdr:col>26</xdr:col>
      <xdr:colOff>238125</xdr:colOff>
      <xdr:row>80</xdr:row>
      <xdr:rowOff>149088</xdr:rowOff>
    </xdr:to>
    <xdr:sp macro="" textlink="">
      <xdr:nvSpPr>
        <xdr:cNvPr id="74" name="Triângulo isósceles 73"/>
        <xdr:cNvSpPr/>
      </xdr:nvSpPr>
      <xdr:spPr>
        <a:xfrm rot="10800000">
          <a:off x="4365375" y="4139649"/>
          <a:ext cx="530475"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25</xdr:col>
      <xdr:colOff>745875</xdr:colOff>
      <xdr:row>82</xdr:row>
      <xdr:rowOff>24849</xdr:rowOff>
    </xdr:from>
    <xdr:to>
      <xdr:col>26</xdr:col>
      <xdr:colOff>238125</xdr:colOff>
      <xdr:row>82</xdr:row>
      <xdr:rowOff>149088</xdr:rowOff>
    </xdr:to>
    <xdr:sp macro="" textlink="">
      <xdr:nvSpPr>
        <xdr:cNvPr id="75" name="Triângulo isósceles 74"/>
        <xdr:cNvSpPr/>
      </xdr:nvSpPr>
      <xdr:spPr>
        <a:xfrm rot="10800000">
          <a:off x="4365375" y="4749249"/>
          <a:ext cx="530475"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25</xdr:col>
      <xdr:colOff>745875</xdr:colOff>
      <xdr:row>84</xdr:row>
      <xdr:rowOff>24849</xdr:rowOff>
    </xdr:from>
    <xdr:to>
      <xdr:col>26</xdr:col>
      <xdr:colOff>238125</xdr:colOff>
      <xdr:row>84</xdr:row>
      <xdr:rowOff>149088</xdr:rowOff>
    </xdr:to>
    <xdr:sp macro="" textlink="">
      <xdr:nvSpPr>
        <xdr:cNvPr id="76" name="Triângulo isósceles 75"/>
        <xdr:cNvSpPr/>
      </xdr:nvSpPr>
      <xdr:spPr>
        <a:xfrm rot="10800000">
          <a:off x="4365375" y="5358849"/>
          <a:ext cx="530475"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25</xdr:col>
      <xdr:colOff>728870</xdr:colOff>
      <xdr:row>86</xdr:row>
      <xdr:rowOff>16566</xdr:rowOff>
    </xdr:from>
    <xdr:to>
      <xdr:col>26</xdr:col>
      <xdr:colOff>221120</xdr:colOff>
      <xdr:row>86</xdr:row>
      <xdr:rowOff>140805</xdr:rowOff>
    </xdr:to>
    <xdr:sp macro="" textlink="">
      <xdr:nvSpPr>
        <xdr:cNvPr id="77" name="Triângulo isósceles 76"/>
        <xdr:cNvSpPr/>
      </xdr:nvSpPr>
      <xdr:spPr>
        <a:xfrm rot="10800000">
          <a:off x="4348370" y="5960166"/>
          <a:ext cx="530475"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74</xdr:row>
      <xdr:rowOff>24849</xdr:rowOff>
    </xdr:from>
    <xdr:to>
      <xdr:col>9</xdr:col>
      <xdr:colOff>238125</xdr:colOff>
      <xdr:row>74</xdr:row>
      <xdr:rowOff>149088</xdr:rowOff>
    </xdr:to>
    <xdr:sp macro="" textlink="">
      <xdr:nvSpPr>
        <xdr:cNvPr id="78" name="Triângulo isósceles 77"/>
        <xdr:cNvSpPr/>
      </xdr:nvSpPr>
      <xdr:spPr>
        <a:xfrm rot="10800000">
          <a:off x="15585825" y="14693349"/>
          <a:ext cx="2352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76</xdr:row>
      <xdr:rowOff>24849</xdr:rowOff>
    </xdr:from>
    <xdr:to>
      <xdr:col>9</xdr:col>
      <xdr:colOff>238125</xdr:colOff>
      <xdr:row>76</xdr:row>
      <xdr:rowOff>149088</xdr:rowOff>
    </xdr:to>
    <xdr:sp macro="" textlink="">
      <xdr:nvSpPr>
        <xdr:cNvPr id="79" name="Triângulo isósceles 78"/>
        <xdr:cNvSpPr/>
      </xdr:nvSpPr>
      <xdr:spPr>
        <a:xfrm rot="10800000">
          <a:off x="15585825" y="15360099"/>
          <a:ext cx="2352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78</xdr:row>
      <xdr:rowOff>24849</xdr:rowOff>
    </xdr:from>
    <xdr:to>
      <xdr:col>9</xdr:col>
      <xdr:colOff>238125</xdr:colOff>
      <xdr:row>78</xdr:row>
      <xdr:rowOff>149088</xdr:rowOff>
    </xdr:to>
    <xdr:sp macro="" textlink="">
      <xdr:nvSpPr>
        <xdr:cNvPr id="80" name="Triângulo isósceles 79"/>
        <xdr:cNvSpPr/>
      </xdr:nvSpPr>
      <xdr:spPr>
        <a:xfrm rot="10800000">
          <a:off x="15585825" y="15969699"/>
          <a:ext cx="2352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80</xdr:row>
      <xdr:rowOff>24849</xdr:rowOff>
    </xdr:from>
    <xdr:to>
      <xdr:col>9</xdr:col>
      <xdr:colOff>238125</xdr:colOff>
      <xdr:row>80</xdr:row>
      <xdr:rowOff>149088</xdr:rowOff>
    </xdr:to>
    <xdr:sp macro="" textlink="">
      <xdr:nvSpPr>
        <xdr:cNvPr id="81" name="Triângulo isósceles 80"/>
        <xdr:cNvSpPr/>
      </xdr:nvSpPr>
      <xdr:spPr>
        <a:xfrm rot="10800000">
          <a:off x="15585825" y="16579299"/>
          <a:ext cx="2352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82</xdr:row>
      <xdr:rowOff>24849</xdr:rowOff>
    </xdr:from>
    <xdr:to>
      <xdr:col>9</xdr:col>
      <xdr:colOff>238125</xdr:colOff>
      <xdr:row>82</xdr:row>
      <xdr:rowOff>149088</xdr:rowOff>
    </xdr:to>
    <xdr:sp macro="" textlink="">
      <xdr:nvSpPr>
        <xdr:cNvPr id="82" name="Triângulo isósceles 81"/>
        <xdr:cNvSpPr/>
      </xdr:nvSpPr>
      <xdr:spPr>
        <a:xfrm rot="10800000">
          <a:off x="15585825" y="17188899"/>
          <a:ext cx="2352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84</xdr:row>
      <xdr:rowOff>24849</xdr:rowOff>
    </xdr:from>
    <xdr:to>
      <xdr:col>9</xdr:col>
      <xdr:colOff>238125</xdr:colOff>
      <xdr:row>84</xdr:row>
      <xdr:rowOff>149088</xdr:rowOff>
    </xdr:to>
    <xdr:sp macro="" textlink="">
      <xdr:nvSpPr>
        <xdr:cNvPr id="83" name="Triângulo isósceles 82"/>
        <xdr:cNvSpPr/>
      </xdr:nvSpPr>
      <xdr:spPr>
        <a:xfrm rot="10800000">
          <a:off x="15585825" y="17798499"/>
          <a:ext cx="2352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728870</xdr:colOff>
      <xdr:row>86</xdr:row>
      <xdr:rowOff>16566</xdr:rowOff>
    </xdr:from>
    <xdr:to>
      <xdr:col>9</xdr:col>
      <xdr:colOff>221120</xdr:colOff>
      <xdr:row>86</xdr:row>
      <xdr:rowOff>140805</xdr:rowOff>
    </xdr:to>
    <xdr:sp macro="" textlink="">
      <xdr:nvSpPr>
        <xdr:cNvPr id="84" name="Triângulo isósceles 83"/>
        <xdr:cNvSpPr/>
      </xdr:nvSpPr>
      <xdr:spPr>
        <a:xfrm rot="10800000">
          <a:off x="15578345" y="18399816"/>
          <a:ext cx="225675"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wsDr>
</file>

<file path=xl/drawings/drawing16.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13</xdr:col>
      <xdr:colOff>288926</xdr:colOff>
      <xdr:row>9</xdr:row>
      <xdr:rowOff>28575</xdr:rowOff>
    </xdr:to>
    <xdr:sp macro="" textlink="">
      <xdr:nvSpPr>
        <xdr:cNvPr id="2" name="Seta para a direita 1"/>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11</xdr:col>
      <xdr:colOff>0</xdr:colOff>
      <xdr:row>3</xdr:row>
      <xdr:rowOff>0</xdr:rowOff>
    </xdr:from>
    <xdr:to>
      <xdr:col>11</xdr:col>
      <xdr:colOff>1202400</xdr:colOff>
      <xdr:row>7</xdr:row>
      <xdr:rowOff>87000</xdr:rowOff>
    </xdr:to>
    <xdr:grpSp>
      <xdr:nvGrpSpPr>
        <xdr:cNvPr id="3" name="Grupo 2">
          <a:hlinkClick xmlns:r="http://schemas.openxmlformats.org/officeDocument/2006/relationships" r:id="rId1"/>
        </xdr:cNvPr>
        <xdr:cNvGrpSpPr/>
      </xdr:nvGrpSpPr>
      <xdr:grpSpPr>
        <a:xfrm>
          <a:off x="7608794" y="571500"/>
          <a:ext cx="1202400" cy="849000"/>
          <a:chOff x="7696200" y="4381500"/>
          <a:chExt cx="1221450" cy="849000"/>
        </a:xfrm>
        <a:solidFill>
          <a:schemeClr val="bg1">
            <a:lumMod val="75000"/>
          </a:schemeClr>
        </a:solidFill>
      </xdr:grpSpPr>
      <xdr:sp macro="" textlink="">
        <xdr:nvSpPr>
          <xdr:cNvPr id="4" name="Seta para baixo 3"/>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xdr:cNvGrpSpPr>
            <a:grpSpLocks/>
          </xdr:cNvGrpSpPr>
        </xdr:nvGrpSpPr>
        <xdr:grpSpPr>
          <a:xfrm>
            <a:off x="7696200" y="4381500"/>
            <a:ext cx="1221450" cy="720625"/>
            <a:chOff x="4018" y="1011287"/>
            <a:chExt cx="1201042" cy="720625"/>
          </a:xfrm>
          <a:grpFill/>
        </xdr:grpSpPr>
        <xdr:sp macro="" textlink="">
          <xdr:nvSpPr>
            <xdr:cNvPr id="6" name="Retângulo de cantos arredondados 5"/>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304800</xdr:colOff>
      <xdr:row>3</xdr:row>
      <xdr:rowOff>0</xdr:rowOff>
    </xdr:from>
    <xdr:to>
      <xdr:col>10</xdr:col>
      <xdr:colOff>254621</xdr:colOff>
      <xdr:row>7</xdr:row>
      <xdr:rowOff>87000</xdr:rowOff>
    </xdr:to>
    <xdr:grpSp>
      <xdr:nvGrpSpPr>
        <xdr:cNvPr id="8" name="Grupo 7">
          <a:hlinkClick xmlns:r="http://schemas.openxmlformats.org/officeDocument/2006/relationships" r:id="rId2"/>
        </xdr:cNvPr>
        <xdr:cNvGrpSpPr/>
      </xdr:nvGrpSpPr>
      <xdr:grpSpPr>
        <a:xfrm>
          <a:off x="5818094" y="571500"/>
          <a:ext cx="1451409" cy="849000"/>
          <a:chOff x="5257800" y="5905500"/>
          <a:chExt cx="1473821" cy="849000"/>
        </a:xfrm>
        <a:solidFill>
          <a:schemeClr val="bg1">
            <a:lumMod val="75000"/>
          </a:schemeClr>
        </a:solidFill>
      </xdr:grpSpPr>
      <xdr:sp macro="" textlink="">
        <xdr:nvSpPr>
          <xdr:cNvPr id="9" name="Seta para baixo 8"/>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xdr:cNvGrpSpPr>
            <a:grpSpLocks/>
          </xdr:cNvGrpSpPr>
        </xdr:nvGrpSpPr>
        <xdr:grpSpPr>
          <a:xfrm>
            <a:off x="6477000" y="6116883"/>
            <a:ext cx="254621" cy="297858"/>
            <a:chOff x="1325165" y="1222670"/>
            <a:chExt cx="254621" cy="297858"/>
          </a:xfrm>
          <a:grpFill/>
        </xdr:grpSpPr>
        <xdr:sp macro="" textlink="">
          <xdr:nvSpPr>
            <xdr:cNvPr id="14" name="Seta para a direita 6"/>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xdr:cNvGrpSpPr>
            <a:grpSpLocks/>
          </xdr:cNvGrpSpPr>
        </xdr:nvGrpSpPr>
        <xdr:grpSpPr>
          <a:xfrm>
            <a:off x="5257800" y="5905500"/>
            <a:ext cx="1201042" cy="720625"/>
            <a:chOff x="4018" y="1011287"/>
            <a:chExt cx="1201042" cy="720625"/>
          </a:xfrm>
          <a:grpFill/>
        </xdr:grpSpPr>
        <xdr:sp macro="" textlink="">
          <xdr:nvSpPr>
            <xdr:cNvPr id="12" name="Retângulo de cantos arredondados 11"/>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4</xdr:col>
      <xdr:colOff>609600</xdr:colOff>
      <xdr:row>3</xdr:row>
      <xdr:rowOff>0</xdr:rowOff>
    </xdr:from>
    <xdr:to>
      <xdr:col>6</xdr:col>
      <xdr:colOff>254621</xdr:colOff>
      <xdr:row>7</xdr:row>
      <xdr:rowOff>87000</xdr:rowOff>
    </xdr:to>
    <xdr:grpSp>
      <xdr:nvGrpSpPr>
        <xdr:cNvPr id="24" name="Grupo 23">
          <a:hlinkClick xmlns:r="http://schemas.openxmlformats.org/officeDocument/2006/relationships" r:id="rId3"/>
        </xdr:cNvPr>
        <xdr:cNvGrpSpPr/>
      </xdr:nvGrpSpPr>
      <xdr:grpSpPr>
        <a:xfrm>
          <a:off x="2178424" y="571500"/>
          <a:ext cx="1471579" cy="849000"/>
          <a:chOff x="2209800" y="4381500"/>
          <a:chExt cx="1473821" cy="849000"/>
        </a:xfrm>
        <a:solidFill>
          <a:schemeClr val="bg1">
            <a:lumMod val="75000"/>
          </a:schemeClr>
        </a:solidFill>
      </xdr:grpSpPr>
      <xdr:sp macro="" textlink="">
        <xdr:nvSpPr>
          <xdr:cNvPr id="25" name="Seta para baixo 24"/>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xdr:cNvGrpSpPr>
            <a:grpSpLocks/>
          </xdr:cNvGrpSpPr>
        </xdr:nvGrpSpPr>
        <xdr:grpSpPr>
          <a:xfrm>
            <a:off x="2209800" y="4381500"/>
            <a:ext cx="1202400" cy="720000"/>
            <a:chOff x="4018" y="1011287"/>
            <a:chExt cx="1201042" cy="720625"/>
          </a:xfrm>
          <a:grpFill/>
        </xdr:grpSpPr>
        <xdr:sp macro="" textlink="">
          <xdr:nvSpPr>
            <xdr:cNvPr id="30" name="Retângulo de cantos arredondados 29"/>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xdr:cNvGrpSpPr>
            <a:grpSpLocks/>
          </xdr:cNvGrpSpPr>
        </xdr:nvGrpSpPr>
        <xdr:grpSpPr>
          <a:xfrm>
            <a:off x="3429000" y="4592571"/>
            <a:ext cx="254621" cy="297858"/>
            <a:chOff x="1325165" y="1222670"/>
            <a:chExt cx="254621" cy="297858"/>
          </a:xfrm>
          <a:grpFill/>
        </xdr:grpSpPr>
        <xdr:sp macro="" textlink="">
          <xdr:nvSpPr>
            <xdr:cNvPr id="28" name="Seta para a direita 6"/>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1831</xdr:colOff>
      <xdr:row>3</xdr:row>
      <xdr:rowOff>0</xdr:rowOff>
    </xdr:from>
    <xdr:to>
      <xdr:col>4</xdr:col>
      <xdr:colOff>261318</xdr:colOff>
      <xdr:row>10</xdr:row>
      <xdr:rowOff>19500</xdr:rowOff>
    </xdr:to>
    <xdr:grpSp>
      <xdr:nvGrpSpPr>
        <xdr:cNvPr id="32" name="Grupo 31">
          <a:hlinkClick xmlns:r="http://schemas.openxmlformats.org/officeDocument/2006/relationships" r:id="rId4"/>
        </xdr:cNvPr>
        <xdr:cNvGrpSpPr/>
      </xdr:nvGrpSpPr>
      <xdr:grpSpPr>
        <a:xfrm>
          <a:off x="382831" y="571500"/>
          <a:ext cx="1447311" cy="1353000"/>
          <a:chOff x="381000" y="4381500"/>
          <a:chExt cx="1480518" cy="1353000"/>
        </a:xfrm>
      </xdr:grpSpPr>
      <xdr:sp macro="" textlink="">
        <xdr:nvSpPr>
          <xdr:cNvPr id="33" name="Seta para baixo 32"/>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xdr:from>
      <xdr:col>11</xdr:col>
      <xdr:colOff>666750</xdr:colOff>
      <xdr:row>12</xdr:row>
      <xdr:rowOff>38100</xdr:rowOff>
    </xdr:from>
    <xdr:to>
      <xdr:col>11</xdr:col>
      <xdr:colOff>1171575</xdr:colOff>
      <xdr:row>15</xdr:row>
      <xdr:rowOff>134446</xdr:rowOff>
    </xdr:to>
    <xdr:pic>
      <xdr:nvPicPr>
        <xdr:cNvPr id="41" name="Picture 5"/>
        <xdr:cNvPicPr>
          <a:picLocks noChangeAspect="1" noChangeArrowheads="1"/>
        </xdr:cNvPicPr>
      </xdr:nvPicPr>
      <xdr:blipFill>
        <a:blip xmlns:r="http://schemas.openxmlformats.org/officeDocument/2006/relationships" r:embed="rId6" cstate="print">
          <a:extLst>
            <a:ext uri="{28A0092B-C50C-407E-A947-70E740481C1C}">
              <a14:useLocalDpi xmlns:a14="http://schemas.microsoft.com/office/drawing/2010/main" val="0"/>
            </a:ext>
          </a:extLst>
        </a:blip>
        <a:srcRect l="27107" t="17056" r="24699" b="17561"/>
        <a:stretch>
          <a:fillRect/>
        </a:stretch>
      </xdr:blipFill>
      <xdr:spPr bwMode="auto">
        <a:xfrm>
          <a:off x="8362950" y="2324100"/>
          <a:ext cx="504825" cy="70594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114301</xdr:colOff>
      <xdr:row>12</xdr:row>
      <xdr:rowOff>31762</xdr:rowOff>
    </xdr:from>
    <xdr:to>
      <xdr:col>2</xdr:col>
      <xdr:colOff>581025</xdr:colOff>
      <xdr:row>15</xdr:row>
      <xdr:rowOff>66595</xdr:rowOff>
    </xdr:to>
    <xdr:pic>
      <xdr:nvPicPr>
        <xdr:cNvPr id="42" name="Picture 2"/>
        <xdr:cNvPicPr>
          <a:picLocks noChangeAspect="1" noChangeArrowheads="1"/>
        </xdr:cNvPicPr>
      </xdr:nvPicPr>
      <xdr:blipFill>
        <a:blip xmlns:r="http://schemas.openxmlformats.org/officeDocument/2006/relationships" r:embed="rId7" cstate="print">
          <a:extLst>
            <a:ext uri="{BEBA8EAE-BF5A-486C-A8C5-ECC9F3942E4B}">
              <a14:imgProps xmlns:a14="http://schemas.microsoft.com/office/drawing/2010/main">
                <a14:imgLayer r:embed="rId8">
                  <a14:imgEffect>
                    <a14:brightnessContrast bright="-10000" contrast="40000"/>
                  </a14:imgEffect>
                </a14:imgLayer>
              </a14:imgProps>
            </a:ext>
            <a:ext uri="{28A0092B-C50C-407E-A947-70E740481C1C}">
              <a14:useLocalDpi xmlns:a14="http://schemas.microsoft.com/office/drawing/2010/main" val="0"/>
            </a:ext>
          </a:extLst>
        </a:blip>
        <a:srcRect/>
        <a:stretch>
          <a:fillRect/>
        </a:stretch>
      </xdr:blipFill>
      <xdr:spPr bwMode="auto">
        <a:xfrm>
          <a:off x="190501" y="31762"/>
          <a:ext cx="466724" cy="6634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0</xdr:colOff>
      <xdr:row>3</xdr:row>
      <xdr:rowOff>0</xdr:rowOff>
    </xdr:from>
    <xdr:to>
      <xdr:col>7</xdr:col>
      <xdr:colOff>1473821</xdr:colOff>
      <xdr:row>7</xdr:row>
      <xdr:rowOff>87000</xdr:rowOff>
    </xdr:to>
    <xdr:grpSp>
      <xdr:nvGrpSpPr>
        <xdr:cNvPr id="43" name="Grupo 42">
          <a:hlinkClick xmlns:r="http://schemas.openxmlformats.org/officeDocument/2006/relationships" r:id="rId9"/>
        </xdr:cNvPr>
        <xdr:cNvGrpSpPr/>
      </xdr:nvGrpSpPr>
      <xdr:grpSpPr>
        <a:xfrm>
          <a:off x="3989294" y="571500"/>
          <a:ext cx="1473821" cy="849000"/>
          <a:chOff x="3429000" y="6096000"/>
          <a:chExt cx="1473821" cy="849000"/>
        </a:xfrm>
        <a:solidFill>
          <a:schemeClr val="bg1">
            <a:lumMod val="75000"/>
          </a:schemeClr>
        </a:solidFill>
      </xdr:grpSpPr>
      <xdr:sp macro="" textlink="">
        <xdr:nvSpPr>
          <xdr:cNvPr id="44" name="Seta para baixo 43"/>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5" name="Grupo 44"/>
          <xdr:cNvGrpSpPr>
            <a:grpSpLocks/>
          </xdr:cNvGrpSpPr>
        </xdr:nvGrpSpPr>
        <xdr:grpSpPr>
          <a:xfrm>
            <a:off x="3429000" y="6096000"/>
            <a:ext cx="1201042" cy="720625"/>
            <a:chOff x="4018" y="1011287"/>
            <a:chExt cx="1201042" cy="720625"/>
          </a:xfrm>
          <a:grpFill/>
        </xdr:grpSpPr>
        <xdr:sp macro="" textlink="">
          <xdr:nvSpPr>
            <xdr:cNvPr id="49" name="Retângulo de cantos arredondados 48"/>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50" name="Retângulo 49"/>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6" name="Grupo 45"/>
          <xdr:cNvGrpSpPr>
            <a:grpSpLocks/>
          </xdr:cNvGrpSpPr>
        </xdr:nvGrpSpPr>
        <xdr:grpSpPr>
          <a:xfrm>
            <a:off x="4648200" y="6307383"/>
            <a:ext cx="254621" cy="297858"/>
            <a:chOff x="1325165" y="1222670"/>
            <a:chExt cx="254621" cy="297858"/>
          </a:xfrm>
          <a:grpFill/>
        </xdr:grpSpPr>
        <xdr:sp macro="" textlink="">
          <xdr:nvSpPr>
            <xdr:cNvPr id="47" name="Seta para a direita 6"/>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8" name="Seta para a direita 47"/>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xdr:from>
      <xdr:col>2</xdr:col>
      <xdr:colOff>1</xdr:colOff>
      <xdr:row>30</xdr:row>
      <xdr:rowOff>2</xdr:rowOff>
    </xdr:from>
    <xdr:to>
      <xdr:col>7</xdr:col>
      <xdr:colOff>1512794</xdr:colOff>
      <xdr:row>37</xdr:row>
      <xdr:rowOff>257735</xdr:rowOff>
    </xdr:to>
    <xdr:graphicFrame macro="">
      <xdr:nvGraphicFramePr>
        <xdr:cNvPr id="52" name="Gráfico 5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69" name="Seta para a direita 68"/>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2" name="Grupo 31">
          <a:hlinkClick xmlns:r="http://schemas.openxmlformats.org/officeDocument/2006/relationships" r:id="rId1"/>
        </xdr:cNvPr>
        <xdr:cNvGrpSpPr/>
      </xdr:nvGrpSpPr>
      <xdr:grpSpPr>
        <a:xfrm>
          <a:off x="7467600" y="571500"/>
          <a:ext cx="1183350" cy="849000"/>
          <a:chOff x="7696200" y="4381500"/>
          <a:chExt cx="1221450" cy="849000"/>
        </a:xfrm>
        <a:solidFill>
          <a:schemeClr val="bg1">
            <a:lumMod val="75000"/>
          </a:schemeClr>
        </a:solidFill>
      </xdr:grpSpPr>
      <xdr:sp macro="" textlink="">
        <xdr:nvSpPr>
          <xdr:cNvPr id="33" name="Seta para baixo 32"/>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4" name="Grupo 33"/>
          <xdr:cNvGrpSpPr>
            <a:grpSpLocks/>
          </xdr:cNvGrpSpPr>
        </xdr:nvGrpSpPr>
        <xdr:grpSpPr>
          <a:xfrm>
            <a:off x="7696200" y="4381500"/>
            <a:ext cx="1221450" cy="720625"/>
            <a:chOff x="4018" y="1011287"/>
            <a:chExt cx="1201042" cy="720625"/>
          </a:xfrm>
          <a:grpFill/>
        </xdr:grpSpPr>
        <xdr:sp macro="" textlink="">
          <xdr:nvSpPr>
            <xdr:cNvPr id="35" name="Retângulo de cantos arredondados 34"/>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36" name="Retângulo 35"/>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37" name="Grupo 36">
          <a:hlinkClick xmlns:r="http://schemas.openxmlformats.org/officeDocument/2006/relationships" r:id="rId2"/>
        </xdr:cNvPr>
        <xdr:cNvGrpSpPr/>
      </xdr:nvGrpSpPr>
      <xdr:grpSpPr>
        <a:xfrm>
          <a:off x="5695950" y="571500"/>
          <a:ext cx="1435721" cy="849000"/>
          <a:chOff x="5257800" y="5905500"/>
          <a:chExt cx="1473821" cy="849000"/>
        </a:xfrm>
        <a:solidFill>
          <a:schemeClr val="bg1">
            <a:lumMod val="75000"/>
          </a:schemeClr>
        </a:solidFill>
      </xdr:grpSpPr>
      <xdr:sp macro="" textlink="">
        <xdr:nvSpPr>
          <xdr:cNvPr id="38" name="Seta para baixo 37"/>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9" name="Grupo 38"/>
          <xdr:cNvGrpSpPr>
            <a:grpSpLocks/>
          </xdr:cNvGrpSpPr>
        </xdr:nvGrpSpPr>
        <xdr:grpSpPr>
          <a:xfrm>
            <a:off x="6477000" y="6116883"/>
            <a:ext cx="254621" cy="297858"/>
            <a:chOff x="1325165" y="1222670"/>
            <a:chExt cx="254621" cy="297858"/>
          </a:xfrm>
          <a:grpFill/>
        </xdr:grpSpPr>
        <xdr:sp macro="" textlink="">
          <xdr:nvSpPr>
            <xdr:cNvPr id="43" name="Seta para a direita 6"/>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4" name="Seta para a direita 43"/>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40" name="Grupo 39"/>
          <xdr:cNvGrpSpPr>
            <a:grpSpLocks/>
          </xdr:cNvGrpSpPr>
        </xdr:nvGrpSpPr>
        <xdr:grpSpPr>
          <a:xfrm>
            <a:off x="5257800" y="5905500"/>
            <a:ext cx="1201042" cy="720625"/>
            <a:chOff x="4018" y="1011287"/>
            <a:chExt cx="1201042" cy="720625"/>
          </a:xfrm>
          <a:grpFill/>
        </xdr:grpSpPr>
        <xdr:sp macro="" textlink="">
          <xdr:nvSpPr>
            <xdr:cNvPr id="41" name="Retângulo de cantos arredondados 40"/>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42" name="Retângulo 41"/>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2</xdr:col>
      <xdr:colOff>0</xdr:colOff>
      <xdr:row>3</xdr:row>
      <xdr:rowOff>0</xdr:rowOff>
    </xdr:from>
    <xdr:to>
      <xdr:col>4</xdr:col>
      <xdr:colOff>261318</xdr:colOff>
      <xdr:row>7</xdr:row>
      <xdr:rowOff>87000</xdr:rowOff>
    </xdr:to>
    <xdr:grpSp>
      <xdr:nvGrpSpPr>
        <xdr:cNvPr id="53" name="Grupo 52">
          <a:hlinkClick xmlns:r="http://schemas.openxmlformats.org/officeDocument/2006/relationships" r:id="rId3"/>
        </xdr:cNvPr>
        <xdr:cNvGrpSpPr/>
      </xdr:nvGrpSpPr>
      <xdr:grpSpPr>
        <a:xfrm>
          <a:off x="381000" y="571500"/>
          <a:ext cx="1442418" cy="849000"/>
          <a:chOff x="381000" y="4381500"/>
          <a:chExt cx="1480518" cy="849000"/>
        </a:xfrm>
        <a:solidFill>
          <a:schemeClr val="bg1">
            <a:lumMod val="75000"/>
          </a:schemeClr>
        </a:solidFill>
      </xdr:grpSpPr>
      <xdr:sp macro="" textlink="">
        <xdr:nvSpPr>
          <xdr:cNvPr id="54" name="Seta para baixo 53"/>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55" name="Grupo 54"/>
          <xdr:cNvGrpSpPr>
            <a:grpSpLocks/>
          </xdr:cNvGrpSpPr>
        </xdr:nvGrpSpPr>
        <xdr:grpSpPr>
          <a:xfrm>
            <a:off x="1606897" y="4592883"/>
            <a:ext cx="254621" cy="297858"/>
            <a:chOff x="1325165" y="1222670"/>
            <a:chExt cx="254621" cy="297858"/>
          </a:xfrm>
          <a:grpFill/>
        </xdr:grpSpPr>
        <xdr:sp macro="" textlink="">
          <xdr:nvSpPr>
            <xdr:cNvPr id="59" name="Seta para a direita 6"/>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60" name="Seta para a direita 59"/>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56" name="Grupo 55"/>
          <xdr:cNvGrpSpPr>
            <a:grpSpLocks/>
          </xdr:cNvGrpSpPr>
        </xdr:nvGrpSpPr>
        <xdr:grpSpPr>
          <a:xfrm>
            <a:off x="381000" y="4381500"/>
            <a:ext cx="1202400" cy="720625"/>
            <a:chOff x="4018" y="1011287"/>
            <a:chExt cx="1201042" cy="720625"/>
          </a:xfrm>
          <a:grpFill/>
        </xdr:grpSpPr>
        <xdr:sp macro="" textlink="">
          <xdr:nvSpPr>
            <xdr:cNvPr id="57" name="Retângulo de cantos arredondados 56"/>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58" name="Retângulo 57"/>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10</xdr:row>
      <xdr:rowOff>19500</xdr:rowOff>
    </xdr:to>
    <xdr:grpSp>
      <xdr:nvGrpSpPr>
        <xdr:cNvPr id="61" name="Grupo 60">
          <a:hlinkClick xmlns:r="http://schemas.openxmlformats.org/officeDocument/2006/relationships" r:id="rId4"/>
        </xdr:cNvPr>
        <xdr:cNvGrpSpPr/>
      </xdr:nvGrpSpPr>
      <xdr:grpSpPr>
        <a:xfrm>
          <a:off x="2152650" y="571500"/>
          <a:ext cx="1435721" cy="1353000"/>
          <a:chOff x="2209800" y="4381500"/>
          <a:chExt cx="1473821" cy="1353000"/>
        </a:xfrm>
      </xdr:grpSpPr>
      <xdr:sp macro="" textlink="">
        <xdr:nvSpPr>
          <xdr:cNvPr id="62" name="Seta para baixo 61"/>
          <xdr:cNvSpPr/>
        </xdr:nvSpPr>
        <xdr:spPr>
          <a:xfrm>
            <a:off x="2235000" y="4762500"/>
            <a:ext cx="1152000" cy="972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3" name="Grupo 62"/>
          <xdr:cNvGrpSpPr>
            <a:grpSpLocks/>
          </xdr:cNvGrpSpPr>
        </xdr:nvGrpSpPr>
        <xdr:grpSpPr>
          <a:xfrm>
            <a:off x="2209800" y="4381500"/>
            <a:ext cx="1202400" cy="720000"/>
            <a:chOff x="4018" y="1011287"/>
            <a:chExt cx="1201042" cy="720625"/>
          </a:xfrm>
          <a:solidFill>
            <a:srgbClr val="C0504D"/>
          </a:solidFill>
        </xdr:grpSpPr>
        <xdr:sp macro="" textlink="">
          <xdr:nvSpPr>
            <xdr:cNvPr id="67" name="Retângulo de cantos arredondados 66"/>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68" name="Retângulo 67"/>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64" name="Grupo 63"/>
          <xdr:cNvGrpSpPr>
            <a:grpSpLocks/>
          </xdr:cNvGrpSpPr>
        </xdr:nvGrpSpPr>
        <xdr:grpSpPr>
          <a:xfrm>
            <a:off x="3429000" y="4592571"/>
            <a:ext cx="254621" cy="297858"/>
            <a:chOff x="1325165" y="1222670"/>
            <a:chExt cx="254621" cy="297858"/>
          </a:xfrm>
          <a:solidFill>
            <a:srgbClr val="C0504D"/>
          </a:solidFill>
        </xdr:grpSpPr>
        <xdr:sp macro="" textlink="">
          <xdr:nvSpPr>
            <xdr:cNvPr id="65" name="Seta para a direita 6"/>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66" name="Seta para a direita 65"/>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xdr:from>
      <xdr:col>5</xdr:col>
      <xdr:colOff>331200</xdr:colOff>
      <xdr:row>12</xdr:row>
      <xdr:rowOff>152401</xdr:rowOff>
    </xdr:from>
    <xdr:to>
      <xdr:col>7</xdr:col>
      <xdr:colOff>11999</xdr:colOff>
      <xdr:row>12</xdr:row>
      <xdr:rowOff>152401</xdr:rowOff>
    </xdr:to>
    <xdr:cxnSp macro="">
      <xdr:nvCxnSpPr>
        <xdr:cNvPr id="96" name="Conector de seta reta 95"/>
        <xdr:cNvCxnSpPr>
          <a:stCxn id="71" idx="3"/>
        </xdr:cNvCxnSpPr>
      </xdr:nvCxnSpPr>
      <xdr:spPr>
        <a:xfrm flipV="1">
          <a:off x="2541000" y="2438401"/>
          <a:ext cx="899999" cy="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14</xdr:row>
      <xdr:rowOff>138975</xdr:rowOff>
    </xdr:from>
    <xdr:to>
      <xdr:col>3</xdr:col>
      <xdr:colOff>470400</xdr:colOff>
      <xdr:row>23</xdr:row>
      <xdr:rowOff>0</xdr:rowOff>
    </xdr:to>
    <xdr:cxnSp macro="">
      <xdr:nvCxnSpPr>
        <xdr:cNvPr id="97" name="Conector de seta reta 96"/>
        <xdr:cNvCxnSpPr>
          <a:stCxn id="71" idx="2"/>
          <a:endCxn id="99" idx="0"/>
        </xdr:cNvCxnSpPr>
      </xdr:nvCxnSpPr>
      <xdr:spPr>
        <a:xfrm>
          <a:off x="1461000" y="2805975"/>
          <a:ext cx="0" cy="1575525"/>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331200</xdr:colOff>
      <xdr:row>24</xdr:row>
      <xdr:rowOff>161926</xdr:rowOff>
    </xdr:from>
    <xdr:to>
      <xdr:col>7</xdr:col>
      <xdr:colOff>11999</xdr:colOff>
      <xdr:row>24</xdr:row>
      <xdr:rowOff>161926</xdr:rowOff>
    </xdr:to>
    <xdr:cxnSp macro="">
      <xdr:nvCxnSpPr>
        <xdr:cNvPr id="98" name="Conector de seta reta 97"/>
        <xdr:cNvCxnSpPr>
          <a:stCxn id="99" idx="3"/>
        </xdr:cNvCxnSpPr>
      </xdr:nvCxnSpPr>
      <xdr:spPr>
        <a:xfrm flipV="1">
          <a:off x="2541000" y="4743451"/>
          <a:ext cx="899999" cy="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12</xdr:row>
          <xdr:rowOff>161925</xdr:rowOff>
        </xdr:from>
        <xdr:to>
          <xdr:col>5</xdr:col>
          <xdr:colOff>504825</xdr:colOff>
          <xdr:row>13</xdr:row>
          <xdr:rowOff>152400</xdr:rowOff>
        </xdr:to>
        <xdr:sp macro="" textlink="">
          <xdr:nvSpPr>
            <xdr:cNvPr id="15377" name="Check Box 17" descr="Concuído" hidden="1">
              <a:extLst>
                <a:ext uri="{63B3BB69-23CF-44E3-9099-C40C66FF867C}">
                  <a14:compatExt spid="_x0000_s15377"/>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333375</xdr:colOff>
          <xdr:row>24</xdr:row>
          <xdr:rowOff>161925</xdr:rowOff>
        </xdr:from>
        <xdr:to>
          <xdr:col>5</xdr:col>
          <xdr:colOff>523875</xdr:colOff>
          <xdr:row>25</xdr:row>
          <xdr:rowOff>152400</xdr:rowOff>
        </xdr:to>
        <xdr:sp macro="" textlink="">
          <xdr:nvSpPr>
            <xdr:cNvPr id="15378" name="Check Box 18" descr="Concuído" hidden="1">
              <a:extLst>
                <a:ext uri="{63B3BB69-23CF-44E3-9099-C40C66FF867C}">
                  <a14:compatExt spid="_x0000_s15378"/>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0</xdr:colOff>
      <xdr:row>23</xdr:row>
      <xdr:rowOff>0</xdr:rowOff>
    </xdr:from>
    <xdr:to>
      <xdr:col>5</xdr:col>
      <xdr:colOff>331200</xdr:colOff>
      <xdr:row>26</xdr:row>
      <xdr:rowOff>148500</xdr:rowOff>
    </xdr:to>
    <xdr:sp macro="" textlink="">
      <xdr:nvSpPr>
        <xdr:cNvPr id="99" name="M_002_S">
          <a:hlinkClick xmlns:r="http://schemas.openxmlformats.org/officeDocument/2006/relationships" r:id="rId5"/>
        </xdr:cNvPr>
        <xdr:cNvSpPr/>
      </xdr:nvSpPr>
      <xdr:spPr>
        <a:xfrm>
          <a:off x="571500" y="5438775"/>
          <a:ext cx="2160000" cy="720000"/>
        </a:xfrm>
        <a:prstGeom prst="roundRect">
          <a:avLst/>
        </a:prstGeom>
        <a:solidFill>
          <a:srgbClr val="8F1D1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Há dados confiáveis para a estratificação do problema? Por são considerados confiáveis?</a:t>
          </a:r>
        </a:p>
      </xdr:txBody>
    </xdr:sp>
    <xdr:clientData/>
  </xdr:twoCellAnchor>
  <mc:AlternateContent xmlns:mc="http://schemas.openxmlformats.org/markup-compatibility/2006">
    <mc:Choice xmlns:a14="http://schemas.microsoft.com/office/drawing/2010/main" Requires="a14">
      <xdr:twoCellAnchor editAs="oneCell">
        <xdr:from>
          <xdr:col>5</xdr:col>
          <xdr:colOff>333375</xdr:colOff>
          <xdr:row>37</xdr:row>
          <xdr:rowOff>0</xdr:rowOff>
        </xdr:from>
        <xdr:to>
          <xdr:col>5</xdr:col>
          <xdr:colOff>523875</xdr:colOff>
          <xdr:row>37</xdr:row>
          <xdr:rowOff>180975</xdr:rowOff>
        </xdr:to>
        <xdr:sp macro="" textlink="">
          <xdr:nvSpPr>
            <xdr:cNvPr id="15379" name="Check Box 19" descr="Concuído" hidden="1">
              <a:extLst>
                <a:ext uri="{63B3BB69-23CF-44E3-9099-C40C66FF867C}">
                  <a14:compatExt spid="_x0000_s15379"/>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26</xdr:row>
      <xdr:rowOff>148500</xdr:rowOff>
    </xdr:from>
    <xdr:to>
      <xdr:col>3</xdr:col>
      <xdr:colOff>470400</xdr:colOff>
      <xdr:row>35</xdr:row>
      <xdr:rowOff>0</xdr:rowOff>
    </xdr:to>
    <xdr:cxnSp macro="">
      <xdr:nvCxnSpPr>
        <xdr:cNvPr id="101" name="Conector de seta reta 100"/>
        <xdr:cNvCxnSpPr>
          <a:stCxn id="99" idx="2"/>
          <a:endCxn id="72" idx="0"/>
        </xdr:cNvCxnSpPr>
      </xdr:nvCxnSpPr>
      <xdr:spPr>
        <a:xfrm>
          <a:off x="1461000" y="5111025"/>
          <a:ext cx="0" cy="156600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331200</xdr:colOff>
      <xdr:row>36</xdr:row>
      <xdr:rowOff>164738</xdr:rowOff>
    </xdr:from>
    <xdr:to>
      <xdr:col>7</xdr:col>
      <xdr:colOff>11999</xdr:colOff>
      <xdr:row>36</xdr:row>
      <xdr:rowOff>164738</xdr:rowOff>
    </xdr:to>
    <xdr:cxnSp macro="">
      <xdr:nvCxnSpPr>
        <xdr:cNvPr id="102" name="Conector de seta reta 101"/>
        <xdr:cNvCxnSpPr>
          <a:stCxn id="72" idx="3"/>
        </xdr:cNvCxnSpPr>
      </xdr:nvCxnSpPr>
      <xdr:spPr>
        <a:xfrm>
          <a:off x="2541000" y="7041788"/>
          <a:ext cx="899999" cy="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48</xdr:row>
          <xdr:rowOff>180975</xdr:rowOff>
        </xdr:from>
        <xdr:to>
          <xdr:col>5</xdr:col>
          <xdr:colOff>523875</xdr:colOff>
          <xdr:row>49</xdr:row>
          <xdr:rowOff>161925</xdr:rowOff>
        </xdr:to>
        <xdr:sp macro="" textlink="">
          <xdr:nvSpPr>
            <xdr:cNvPr id="15380" name="Check Box 20" descr="Concuído" hidden="1">
              <a:extLst>
                <a:ext uri="{63B3BB69-23CF-44E3-9099-C40C66FF867C}">
                  <a14:compatExt spid="_x0000_s1538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38</xdr:row>
      <xdr:rowOff>148500</xdr:rowOff>
    </xdr:from>
    <xdr:to>
      <xdr:col>3</xdr:col>
      <xdr:colOff>470400</xdr:colOff>
      <xdr:row>47</xdr:row>
      <xdr:rowOff>0</xdr:rowOff>
    </xdr:to>
    <xdr:cxnSp macro="">
      <xdr:nvCxnSpPr>
        <xdr:cNvPr id="103" name="Conector de seta reta 102"/>
        <xdr:cNvCxnSpPr>
          <a:stCxn id="72" idx="2"/>
          <a:endCxn id="73" idx="0"/>
        </xdr:cNvCxnSpPr>
      </xdr:nvCxnSpPr>
      <xdr:spPr>
        <a:xfrm>
          <a:off x="1461000" y="7406550"/>
          <a:ext cx="0" cy="156600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331200</xdr:colOff>
      <xdr:row>48</xdr:row>
      <xdr:rowOff>152400</xdr:rowOff>
    </xdr:from>
    <xdr:to>
      <xdr:col>7</xdr:col>
      <xdr:colOff>12000</xdr:colOff>
      <xdr:row>48</xdr:row>
      <xdr:rowOff>152400</xdr:rowOff>
    </xdr:to>
    <xdr:cxnSp macro="">
      <xdr:nvCxnSpPr>
        <xdr:cNvPr id="104" name="Conector de seta reta 103"/>
        <xdr:cNvCxnSpPr>
          <a:stCxn id="73" idx="3"/>
        </xdr:cNvCxnSpPr>
      </xdr:nvCxnSpPr>
      <xdr:spPr>
        <a:xfrm flipV="1">
          <a:off x="2541000" y="9324975"/>
          <a:ext cx="900000" cy="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331200</xdr:colOff>
      <xdr:row>60</xdr:row>
      <xdr:rowOff>152401</xdr:rowOff>
    </xdr:from>
    <xdr:to>
      <xdr:col>7</xdr:col>
      <xdr:colOff>11999</xdr:colOff>
      <xdr:row>60</xdr:row>
      <xdr:rowOff>164738</xdr:rowOff>
    </xdr:to>
    <xdr:cxnSp macro="">
      <xdr:nvCxnSpPr>
        <xdr:cNvPr id="106" name="Conector de seta reta 105"/>
        <xdr:cNvCxnSpPr>
          <a:stCxn id="74" idx="3"/>
        </xdr:cNvCxnSpPr>
      </xdr:nvCxnSpPr>
      <xdr:spPr>
        <a:xfrm flipV="1">
          <a:off x="2541000" y="11620501"/>
          <a:ext cx="899999" cy="12337"/>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50</xdr:row>
      <xdr:rowOff>148500</xdr:rowOff>
    </xdr:from>
    <xdr:to>
      <xdr:col>3</xdr:col>
      <xdr:colOff>470400</xdr:colOff>
      <xdr:row>59</xdr:row>
      <xdr:rowOff>0</xdr:rowOff>
    </xdr:to>
    <xdr:cxnSp macro="">
      <xdr:nvCxnSpPr>
        <xdr:cNvPr id="107" name="Conector de seta reta 106"/>
        <xdr:cNvCxnSpPr>
          <a:stCxn id="73" idx="2"/>
          <a:endCxn id="74" idx="0"/>
        </xdr:cNvCxnSpPr>
      </xdr:nvCxnSpPr>
      <xdr:spPr>
        <a:xfrm>
          <a:off x="1461000" y="9702075"/>
          <a:ext cx="0" cy="156600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60</xdr:row>
          <xdr:rowOff>180975</xdr:rowOff>
        </xdr:from>
        <xdr:to>
          <xdr:col>5</xdr:col>
          <xdr:colOff>523875</xdr:colOff>
          <xdr:row>61</xdr:row>
          <xdr:rowOff>180975</xdr:rowOff>
        </xdr:to>
        <xdr:sp macro="" textlink="">
          <xdr:nvSpPr>
            <xdr:cNvPr id="15381" name="Check Box 21" descr="Concuído" hidden="1">
              <a:extLst>
                <a:ext uri="{63B3BB69-23CF-44E3-9099-C40C66FF867C}">
                  <a14:compatExt spid="_x0000_s15381"/>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5</xdr:col>
      <xdr:colOff>331200</xdr:colOff>
      <xdr:row>83</xdr:row>
      <xdr:rowOff>19051</xdr:rowOff>
    </xdr:from>
    <xdr:to>
      <xdr:col>7</xdr:col>
      <xdr:colOff>11999</xdr:colOff>
      <xdr:row>83</xdr:row>
      <xdr:rowOff>19051</xdr:rowOff>
    </xdr:to>
    <xdr:cxnSp macro="">
      <xdr:nvCxnSpPr>
        <xdr:cNvPr id="109" name="Conector de seta reta 108"/>
        <xdr:cNvCxnSpPr>
          <a:stCxn id="75" idx="3"/>
        </xdr:cNvCxnSpPr>
      </xdr:nvCxnSpPr>
      <xdr:spPr>
        <a:xfrm flipV="1">
          <a:off x="2483850" y="15878176"/>
          <a:ext cx="861899" cy="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83</xdr:row>
          <xdr:rowOff>38100</xdr:rowOff>
        </xdr:from>
        <xdr:to>
          <xdr:col>5</xdr:col>
          <xdr:colOff>523875</xdr:colOff>
          <xdr:row>84</xdr:row>
          <xdr:rowOff>28575</xdr:rowOff>
        </xdr:to>
        <xdr:sp macro="" textlink="">
          <xdr:nvSpPr>
            <xdr:cNvPr id="15382" name="Check Box 22" descr="Concuído" hidden="1">
              <a:extLst>
                <a:ext uri="{63B3BB69-23CF-44E3-9099-C40C66FF867C}">
                  <a14:compatExt spid="_x0000_s15382"/>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5</xdr:col>
      <xdr:colOff>331200</xdr:colOff>
      <xdr:row>97</xdr:row>
      <xdr:rowOff>152400</xdr:rowOff>
    </xdr:from>
    <xdr:to>
      <xdr:col>7</xdr:col>
      <xdr:colOff>11999</xdr:colOff>
      <xdr:row>97</xdr:row>
      <xdr:rowOff>152400</xdr:rowOff>
    </xdr:to>
    <xdr:cxnSp macro="">
      <xdr:nvCxnSpPr>
        <xdr:cNvPr id="111" name="Conector de seta reta 110"/>
        <xdr:cNvCxnSpPr>
          <a:stCxn id="76" idx="3"/>
        </xdr:cNvCxnSpPr>
      </xdr:nvCxnSpPr>
      <xdr:spPr>
        <a:xfrm flipV="1">
          <a:off x="2483850" y="18688050"/>
          <a:ext cx="861899" cy="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97</xdr:row>
          <xdr:rowOff>152400</xdr:rowOff>
        </xdr:from>
        <xdr:to>
          <xdr:col>5</xdr:col>
          <xdr:colOff>523875</xdr:colOff>
          <xdr:row>98</xdr:row>
          <xdr:rowOff>152400</xdr:rowOff>
        </xdr:to>
        <xdr:sp macro="" textlink="">
          <xdr:nvSpPr>
            <xdr:cNvPr id="15383" name="Check Box 23" descr="Concuído" hidden="1">
              <a:extLst>
                <a:ext uri="{63B3BB69-23CF-44E3-9099-C40C66FF867C}">
                  <a14:compatExt spid="_x0000_s15383"/>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460875</xdr:colOff>
      <xdr:row>62</xdr:row>
      <xdr:rowOff>148500</xdr:rowOff>
    </xdr:from>
    <xdr:to>
      <xdr:col>3</xdr:col>
      <xdr:colOff>460875</xdr:colOff>
      <xdr:row>81</xdr:row>
      <xdr:rowOff>47625</xdr:rowOff>
    </xdr:to>
    <xdr:cxnSp macro="">
      <xdr:nvCxnSpPr>
        <xdr:cNvPr id="112" name="Conector de seta reta 111"/>
        <xdr:cNvCxnSpPr>
          <a:stCxn id="74" idx="2"/>
          <a:endCxn id="75" idx="0"/>
        </xdr:cNvCxnSpPr>
      </xdr:nvCxnSpPr>
      <xdr:spPr>
        <a:xfrm>
          <a:off x="1432425" y="11997600"/>
          <a:ext cx="0" cy="352815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460875</xdr:colOff>
      <xdr:row>85</xdr:row>
      <xdr:rowOff>5625</xdr:rowOff>
    </xdr:from>
    <xdr:to>
      <xdr:col>3</xdr:col>
      <xdr:colOff>460875</xdr:colOff>
      <xdr:row>95</xdr:row>
      <xdr:rowOff>180975</xdr:rowOff>
    </xdr:to>
    <xdr:cxnSp macro="">
      <xdr:nvCxnSpPr>
        <xdr:cNvPr id="113" name="Conector de seta reta 112"/>
        <xdr:cNvCxnSpPr>
          <a:stCxn id="75" idx="2"/>
          <a:endCxn id="76" idx="0"/>
        </xdr:cNvCxnSpPr>
      </xdr:nvCxnSpPr>
      <xdr:spPr>
        <a:xfrm>
          <a:off x="1432425" y="16255275"/>
          <a:ext cx="0" cy="208035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460875</xdr:colOff>
      <xdr:row>99</xdr:row>
      <xdr:rowOff>148500</xdr:rowOff>
    </xdr:from>
    <xdr:to>
      <xdr:col>3</xdr:col>
      <xdr:colOff>470400</xdr:colOff>
      <xdr:row>107</xdr:row>
      <xdr:rowOff>49681</xdr:rowOff>
    </xdr:to>
    <xdr:cxnSp macro="">
      <xdr:nvCxnSpPr>
        <xdr:cNvPr id="117" name="Conector de seta reta 116"/>
        <xdr:cNvCxnSpPr>
          <a:stCxn id="76" idx="2"/>
          <a:endCxn id="120" idx="0"/>
        </xdr:cNvCxnSpPr>
      </xdr:nvCxnSpPr>
      <xdr:spPr>
        <a:xfrm>
          <a:off x="1432425" y="19065150"/>
          <a:ext cx="9525" cy="1425181"/>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editAs="oneCell">
    <xdr:from>
      <xdr:col>2</xdr:col>
      <xdr:colOff>479479</xdr:colOff>
      <xdr:row>107</xdr:row>
      <xdr:rowOff>28575</xdr:rowOff>
    </xdr:from>
    <xdr:to>
      <xdr:col>4</xdr:col>
      <xdr:colOff>461321</xdr:colOff>
      <xdr:row>110</xdr:row>
      <xdr:rowOff>177700</xdr:rowOff>
    </xdr:to>
    <xdr:grpSp>
      <xdr:nvGrpSpPr>
        <xdr:cNvPr id="118" name="Grupo 117">
          <a:hlinkClick xmlns:r="http://schemas.openxmlformats.org/officeDocument/2006/relationships" r:id="rId6"/>
        </xdr:cNvPr>
        <xdr:cNvGrpSpPr>
          <a:grpSpLocks/>
        </xdr:cNvGrpSpPr>
      </xdr:nvGrpSpPr>
      <xdr:grpSpPr>
        <a:xfrm>
          <a:off x="860479" y="20478750"/>
          <a:ext cx="1162942" cy="720625"/>
          <a:chOff x="4018" y="1011287"/>
          <a:chExt cx="1201042" cy="720625"/>
        </a:xfrm>
        <a:solidFill>
          <a:srgbClr val="BF6DA8"/>
        </a:solidFill>
      </xdr:grpSpPr>
      <xdr:sp macro="" textlink="">
        <xdr:nvSpPr>
          <xdr:cNvPr id="119" name="Retângulo de cantos arredondados 118"/>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120" name="Retângulo 119"/>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clientData/>
  </xdr:twoCellAnchor>
  <xdr:twoCellAnchor editAs="oneCell">
    <xdr:from>
      <xdr:col>2</xdr:col>
      <xdr:colOff>0</xdr:colOff>
      <xdr:row>11</xdr:row>
      <xdr:rowOff>0</xdr:rowOff>
    </xdr:from>
    <xdr:to>
      <xdr:col>5</xdr:col>
      <xdr:colOff>331200</xdr:colOff>
      <xdr:row>14</xdr:row>
      <xdr:rowOff>138975</xdr:rowOff>
    </xdr:to>
    <xdr:sp macro="" textlink="">
      <xdr:nvSpPr>
        <xdr:cNvPr id="71" name="M_001_S">
          <a:hlinkClick xmlns:r="http://schemas.openxmlformats.org/officeDocument/2006/relationships" r:id="rId7"/>
        </xdr:cNvPr>
        <xdr:cNvSpPr/>
      </xdr:nvSpPr>
      <xdr:spPr>
        <a:xfrm>
          <a:off x="381000" y="2095500"/>
          <a:ext cx="2160000" cy="710475"/>
        </a:xfrm>
        <a:prstGeom prst="roundRect">
          <a:avLst/>
        </a:prstGeom>
        <a:solidFill>
          <a:srgbClr val="8F1D1D"/>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Como o problema pode ser estratificado, isto é, quais os fatores de estratificação?</a:t>
          </a:r>
          <a:endParaRPr lang="pt-BR" sz="1200">
            <a:effectLst/>
          </a:endParaRPr>
        </a:p>
      </xdr:txBody>
    </xdr:sp>
    <xdr:clientData/>
  </xdr:twoCellAnchor>
  <xdr:twoCellAnchor editAs="oneCell">
    <xdr:from>
      <xdr:col>2</xdr:col>
      <xdr:colOff>0</xdr:colOff>
      <xdr:row>35</xdr:row>
      <xdr:rowOff>0</xdr:rowOff>
    </xdr:from>
    <xdr:to>
      <xdr:col>5</xdr:col>
      <xdr:colOff>331200</xdr:colOff>
      <xdr:row>38</xdr:row>
      <xdr:rowOff>148500</xdr:rowOff>
    </xdr:to>
    <xdr:sp macro="" textlink="">
      <xdr:nvSpPr>
        <xdr:cNvPr id="72" name="M_003_S">
          <a:hlinkClick xmlns:r="http://schemas.openxmlformats.org/officeDocument/2006/relationships" r:id="rId8"/>
        </xdr:cNvPr>
        <xdr:cNvSpPr/>
      </xdr:nvSpPr>
      <xdr:spPr>
        <a:xfrm>
          <a:off x="381000" y="6677025"/>
          <a:ext cx="2160000" cy="729525"/>
        </a:xfrm>
        <a:prstGeom prst="roundRect">
          <a:avLst/>
        </a:prstGeom>
        <a:solidFill>
          <a:srgbClr val="8F1D1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marL="0" marR="0" indent="0" algn="ctr" defTabSz="914400" rtl="0" eaLnBrk="1" fontAlgn="auto" latinLnBrk="0" hangingPunct="1">
            <a:lnSpc>
              <a:spcPct val="100000"/>
            </a:lnSpc>
            <a:spcBef>
              <a:spcPts val="0"/>
            </a:spcBef>
            <a:spcAft>
              <a:spcPts val="0"/>
            </a:spcAft>
            <a:buClrTx/>
            <a:buSzTx/>
            <a:buFontTx/>
            <a:buNone/>
            <a:tabLst/>
            <a:defRPr/>
          </a:pPr>
          <a:r>
            <a:rPr lang="pt-BR" sz="1100" b="0" i="0">
              <a:solidFill>
                <a:schemeClr val="lt1"/>
              </a:solidFill>
              <a:effectLst/>
              <a:latin typeface="+mn-lt"/>
              <a:ea typeface="+mn-ea"/>
              <a:cs typeface="+mn-cs"/>
            </a:rPr>
            <a:t>Caso não existam dados históricos, como os novos dados serão coletados?</a:t>
          </a:r>
          <a:endParaRPr lang="pt-BR">
            <a:effectLst/>
          </a:endParaRPr>
        </a:p>
      </xdr:txBody>
    </xdr:sp>
    <xdr:clientData/>
  </xdr:twoCellAnchor>
  <xdr:twoCellAnchor editAs="oneCell">
    <xdr:from>
      <xdr:col>2</xdr:col>
      <xdr:colOff>0</xdr:colOff>
      <xdr:row>47</xdr:row>
      <xdr:rowOff>0</xdr:rowOff>
    </xdr:from>
    <xdr:to>
      <xdr:col>5</xdr:col>
      <xdr:colOff>331200</xdr:colOff>
      <xdr:row>50</xdr:row>
      <xdr:rowOff>148500</xdr:rowOff>
    </xdr:to>
    <xdr:sp macro="" textlink="">
      <xdr:nvSpPr>
        <xdr:cNvPr id="73" name="M_004_S">
          <a:hlinkClick xmlns:r="http://schemas.openxmlformats.org/officeDocument/2006/relationships" r:id="rId9"/>
        </xdr:cNvPr>
        <xdr:cNvSpPr/>
      </xdr:nvSpPr>
      <xdr:spPr>
        <a:xfrm>
          <a:off x="381000" y="8972550"/>
          <a:ext cx="2160000" cy="729525"/>
        </a:xfrm>
        <a:prstGeom prst="roundRect">
          <a:avLst/>
        </a:prstGeom>
        <a:solidFill>
          <a:srgbClr val="8F1D1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rtl="0"/>
          <a:r>
            <a:rPr lang="pt-BR" sz="1100" b="0" i="0">
              <a:solidFill>
                <a:schemeClr val="lt1"/>
              </a:solidFill>
              <a:effectLst/>
              <a:latin typeface="+mn-lt"/>
              <a:ea typeface="+mn-ea"/>
              <a:cs typeface="+mn-cs"/>
            </a:rPr>
            <a:t>Quais são os focos do problema (estratos mais significativos)?</a:t>
          </a:r>
          <a:endParaRPr lang="pt-BR">
            <a:effectLst/>
          </a:endParaRPr>
        </a:p>
      </xdr:txBody>
    </xdr:sp>
    <xdr:clientData/>
  </xdr:twoCellAnchor>
  <xdr:twoCellAnchor>
    <xdr:from>
      <xdr:col>2</xdr:col>
      <xdr:colOff>0</xdr:colOff>
      <xdr:row>59</xdr:row>
      <xdr:rowOff>0</xdr:rowOff>
    </xdr:from>
    <xdr:to>
      <xdr:col>5</xdr:col>
      <xdr:colOff>331200</xdr:colOff>
      <xdr:row>62</xdr:row>
      <xdr:rowOff>148500</xdr:rowOff>
    </xdr:to>
    <xdr:sp macro="" textlink="">
      <xdr:nvSpPr>
        <xdr:cNvPr id="74" name="M_005_S">
          <a:hlinkClick xmlns:r="http://schemas.openxmlformats.org/officeDocument/2006/relationships" r:id="rId10"/>
        </xdr:cNvPr>
        <xdr:cNvSpPr/>
      </xdr:nvSpPr>
      <xdr:spPr>
        <a:xfrm>
          <a:off x="381000" y="11268075"/>
          <a:ext cx="2160000" cy="729525"/>
        </a:xfrm>
        <a:prstGeom prst="roundRect">
          <a:avLst/>
        </a:prstGeom>
        <a:solidFill>
          <a:srgbClr val="8F1D1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Como os focos se comportam ao longo do tempo (análise de variação dos focos)?</a:t>
          </a:r>
          <a:endParaRPr lang="pt-BR">
            <a:effectLst/>
          </a:endParaRPr>
        </a:p>
      </xdr:txBody>
    </xdr:sp>
    <xdr:clientData/>
  </xdr:twoCellAnchor>
  <xdr:twoCellAnchor editAs="oneCell">
    <xdr:from>
      <xdr:col>2</xdr:col>
      <xdr:colOff>0</xdr:colOff>
      <xdr:row>81</xdr:row>
      <xdr:rowOff>47625</xdr:rowOff>
    </xdr:from>
    <xdr:to>
      <xdr:col>5</xdr:col>
      <xdr:colOff>331200</xdr:colOff>
      <xdr:row>85</xdr:row>
      <xdr:rowOff>5625</xdr:rowOff>
    </xdr:to>
    <xdr:sp macro="" textlink="">
      <xdr:nvSpPr>
        <xdr:cNvPr id="75" name="M_006_S">
          <a:hlinkClick xmlns:r="http://schemas.openxmlformats.org/officeDocument/2006/relationships" r:id="rId11"/>
        </xdr:cNvPr>
        <xdr:cNvSpPr/>
      </xdr:nvSpPr>
      <xdr:spPr>
        <a:xfrm>
          <a:off x="381000" y="15525750"/>
          <a:ext cx="2102850" cy="729525"/>
        </a:xfrm>
        <a:prstGeom prst="roundRect">
          <a:avLst/>
        </a:prstGeom>
        <a:solidFill>
          <a:srgbClr val="8F1D1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Quais são as metas específicas para cada um dos focos?</a:t>
          </a:r>
          <a:endParaRPr lang="pt-BR">
            <a:effectLst/>
          </a:endParaRPr>
        </a:p>
      </xdr:txBody>
    </xdr:sp>
    <xdr:clientData/>
  </xdr:twoCellAnchor>
  <xdr:twoCellAnchor editAs="oneCell">
    <xdr:from>
      <xdr:col>2</xdr:col>
      <xdr:colOff>0</xdr:colOff>
      <xdr:row>95</xdr:row>
      <xdr:rowOff>180975</xdr:rowOff>
    </xdr:from>
    <xdr:to>
      <xdr:col>5</xdr:col>
      <xdr:colOff>331200</xdr:colOff>
      <xdr:row>99</xdr:row>
      <xdr:rowOff>138975</xdr:rowOff>
    </xdr:to>
    <xdr:sp macro="" textlink="">
      <xdr:nvSpPr>
        <xdr:cNvPr id="76" name="M_007_S">
          <a:hlinkClick xmlns:r="http://schemas.openxmlformats.org/officeDocument/2006/relationships" r:id="rId12"/>
        </xdr:cNvPr>
        <xdr:cNvSpPr/>
      </xdr:nvSpPr>
      <xdr:spPr>
        <a:xfrm>
          <a:off x="381000" y="18335625"/>
          <a:ext cx="2102850" cy="729525"/>
        </a:xfrm>
        <a:prstGeom prst="roundRect">
          <a:avLst/>
        </a:prstGeom>
        <a:solidFill>
          <a:srgbClr val="8F1D1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As metas específicas são suficientes para alcance da meta geral?</a:t>
          </a:r>
          <a:endParaRPr lang="pt-BR">
            <a:effectLst/>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80" name="Grupo 79">
          <a:hlinkClick xmlns:r="http://schemas.openxmlformats.org/officeDocument/2006/relationships" r:id="rId6"/>
        </xdr:cNvPr>
        <xdr:cNvGrpSpPr/>
      </xdr:nvGrpSpPr>
      <xdr:grpSpPr>
        <a:xfrm>
          <a:off x="3924300" y="571500"/>
          <a:ext cx="1435721" cy="849000"/>
          <a:chOff x="3429000" y="6096000"/>
          <a:chExt cx="1473821" cy="849000"/>
        </a:xfrm>
        <a:solidFill>
          <a:schemeClr val="bg1">
            <a:lumMod val="75000"/>
          </a:schemeClr>
        </a:solidFill>
      </xdr:grpSpPr>
      <xdr:sp macro="" textlink="">
        <xdr:nvSpPr>
          <xdr:cNvPr id="81" name="Seta para baixo 80"/>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82" name="Grupo 81"/>
          <xdr:cNvGrpSpPr>
            <a:grpSpLocks/>
          </xdr:cNvGrpSpPr>
        </xdr:nvGrpSpPr>
        <xdr:grpSpPr>
          <a:xfrm>
            <a:off x="3429000" y="6096000"/>
            <a:ext cx="1201042" cy="720625"/>
            <a:chOff x="4018" y="1011287"/>
            <a:chExt cx="1201042" cy="720625"/>
          </a:xfrm>
          <a:grpFill/>
        </xdr:grpSpPr>
        <xdr:sp macro="" textlink="">
          <xdr:nvSpPr>
            <xdr:cNvPr id="86" name="Retângulo de cantos arredondados 85"/>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87" name="Retângulo 86"/>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83" name="Grupo 82"/>
          <xdr:cNvGrpSpPr>
            <a:grpSpLocks/>
          </xdr:cNvGrpSpPr>
        </xdr:nvGrpSpPr>
        <xdr:grpSpPr>
          <a:xfrm>
            <a:off x="4648200" y="6307383"/>
            <a:ext cx="254621" cy="297858"/>
            <a:chOff x="1325165" y="1222670"/>
            <a:chExt cx="254621" cy="297858"/>
          </a:xfrm>
          <a:grpFill/>
        </xdr:grpSpPr>
        <xdr:sp macro="" textlink="">
          <xdr:nvSpPr>
            <xdr:cNvPr id="84" name="Seta para a direita 6"/>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85" name="Seta para a direita 84"/>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xdr:col>
      <xdr:colOff>0</xdr:colOff>
      <xdr:row>0</xdr:row>
      <xdr:rowOff>0</xdr:rowOff>
    </xdr:from>
    <xdr:to>
      <xdr:col>2</xdr:col>
      <xdr:colOff>257175</xdr:colOff>
      <xdr:row>2</xdr:row>
      <xdr:rowOff>16870</xdr:rowOff>
    </xdr:to>
    <xdr:pic>
      <xdr:nvPicPr>
        <xdr:cNvPr id="77" name="Imagem 76" descr="Resultado de imagem para home">
          <a:hlinkClick xmlns:r="http://schemas.openxmlformats.org/officeDocument/2006/relationships" r:id="rId13"/>
        </xdr:cNvPr>
        <xdr:cNvPicPr>
          <a:picLocks noChangeAspect="1" noChangeArrowheads="1"/>
        </xdr:cNvPicPr>
      </xdr:nvPicPr>
      <xdr:blipFill rotWithShape="1">
        <a:blip xmlns:r="http://schemas.openxmlformats.org/officeDocument/2006/relationships" r:embed="rId14" cstate="print">
          <a:duotone>
            <a:prstClr val="black"/>
            <a:schemeClr val="tx2">
              <a:tint val="45000"/>
              <a:satMod val="400000"/>
            </a:schemeClr>
          </a:duotone>
          <a:extLst>
            <a:ext uri="{BEBA8EAE-BF5A-486C-A8C5-ECC9F3942E4B}">
              <a14:imgProps xmlns:a14="http://schemas.microsoft.com/office/drawing/2010/main">
                <a14:imgLayer r:embed="rId15">
                  <a14:imgEffect>
                    <a14:backgroundRemoval t="0" b="100000" l="0" r="100000"/>
                  </a14:imgEffect>
                </a14:imgLayer>
              </a14:imgProps>
            </a:ext>
            <a:ext uri="{28A0092B-C50C-407E-A947-70E740481C1C}">
              <a14:useLocalDpi xmlns:a14="http://schemas.microsoft.com/office/drawing/2010/main" val="0"/>
            </a:ext>
          </a:extLst>
        </a:blip>
        <a:srcRect t="1" b="8754"/>
        <a:stretch/>
      </xdr:blipFill>
      <xdr:spPr bwMode="auto">
        <a:xfrm>
          <a:off x="190500" y="0"/>
          <a:ext cx="447675" cy="39787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0</xdr:row>
      <xdr:rowOff>28575</xdr:rowOff>
    </xdr:from>
    <xdr:to>
      <xdr:col>3</xdr:col>
      <xdr:colOff>351132</xdr:colOff>
      <xdr:row>1</xdr:row>
      <xdr:rowOff>188523</xdr:rowOff>
    </xdr:to>
    <xdr:pic>
      <xdr:nvPicPr>
        <xdr:cNvPr id="78" name="Imagem 77">
          <a:hlinkClick xmlns:r="http://schemas.openxmlformats.org/officeDocument/2006/relationships" r:id="rId16"/>
        </xdr:cNvPr>
        <xdr:cNvPicPr>
          <a:picLocks noChangeAspect="1"/>
        </xdr:cNvPicPr>
      </xdr:nvPicPr>
      <xdr:blipFill rotWithShape="1">
        <a:blip xmlns:r="http://schemas.openxmlformats.org/officeDocument/2006/relationships" r:embed="rId17"/>
        <a:srcRect l="30259" t="7293"/>
        <a:stretch/>
      </xdr:blipFill>
      <xdr:spPr>
        <a:xfrm>
          <a:off x="990600" y="28575"/>
          <a:ext cx="351132" cy="350448"/>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 name="Grupo 2">
          <a:hlinkClick xmlns:r="http://schemas.openxmlformats.org/officeDocument/2006/relationships" r:id="rId1"/>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xdr:cNvGrpSpPr>
            <a:grpSpLocks/>
          </xdr:cNvGrpSpPr>
        </xdr:nvGrpSpPr>
        <xdr:grpSpPr>
          <a:xfrm>
            <a:off x="7696200" y="4381500"/>
            <a:ext cx="1221450" cy="720625"/>
            <a:chOff x="4018" y="1011287"/>
            <a:chExt cx="1201042" cy="720625"/>
          </a:xfrm>
          <a:grpFill/>
        </xdr:grpSpPr>
        <xdr:sp macro="" textlink="">
          <xdr:nvSpPr>
            <xdr:cNvPr id="6" name="Retângulo de cantos arredondados 5"/>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xdr:cNvGrpSpPr>
            <a:grpSpLocks/>
          </xdr:cNvGrpSpPr>
        </xdr:nvGrpSpPr>
        <xdr:grpSpPr>
          <a:xfrm>
            <a:off x="6477000" y="6116883"/>
            <a:ext cx="254621" cy="297858"/>
            <a:chOff x="1325165" y="1222670"/>
            <a:chExt cx="254621" cy="297858"/>
          </a:xfrm>
          <a:grpFill/>
        </xdr:grpSpPr>
        <xdr:sp macro="" textlink="">
          <xdr:nvSpPr>
            <xdr:cNvPr id="14" name="Seta para a direita 6"/>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xdr:cNvGrpSpPr>
            <a:grpSpLocks/>
          </xdr:cNvGrpSpPr>
        </xdr:nvGrpSpPr>
        <xdr:grpSpPr>
          <a:xfrm>
            <a:off x="5257800" y="5905500"/>
            <a:ext cx="1201042" cy="720625"/>
            <a:chOff x="4018" y="1011287"/>
            <a:chExt cx="1201042" cy="720625"/>
          </a:xfrm>
          <a:grpFill/>
        </xdr:grpSpPr>
        <xdr:sp macro="" textlink="">
          <xdr:nvSpPr>
            <xdr:cNvPr id="12" name="Retângulo de cantos arredondados 11"/>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3"/>
        </xdr:cNvPr>
        <xdr:cNvSpPr/>
      </xdr:nvSpPr>
      <xdr:spPr>
        <a:xfrm>
          <a:off x="0" y="1905000"/>
          <a:ext cx="381000" cy="285750"/>
        </a:xfrm>
        <a:prstGeom prst="leftArrow">
          <a:avLst/>
        </a:prstGeom>
        <a:solidFill>
          <a:srgbClr val="C00000"/>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57" name="Grupo 56">
          <a:hlinkClick xmlns:r="http://schemas.openxmlformats.org/officeDocument/2006/relationships" r:id="rId4"/>
        </xdr:cNvPr>
        <xdr:cNvGrpSpPr/>
      </xdr:nvGrpSpPr>
      <xdr:grpSpPr>
        <a:xfrm>
          <a:off x="381000" y="571500"/>
          <a:ext cx="1442418" cy="849000"/>
          <a:chOff x="381000" y="4381500"/>
          <a:chExt cx="1480518" cy="849000"/>
        </a:xfrm>
        <a:solidFill>
          <a:schemeClr val="bg1">
            <a:lumMod val="75000"/>
          </a:schemeClr>
        </a:solidFill>
      </xdr:grpSpPr>
      <xdr:sp macro="" textlink="">
        <xdr:nvSpPr>
          <xdr:cNvPr id="58" name="Seta para baixo 57"/>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59" name="Grupo 58"/>
          <xdr:cNvGrpSpPr>
            <a:grpSpLocks/>
          </xdr:cNvGrpSpPr>
        </xdr:nvGrpSpPr>
        <xdr:grpSpPr>
          <a:xfrm>
            <a:off x="1606897" y="4592883"/>
            <a:ext cx="254621" cy="297858"/>
            <a:chOff x="1325165" y="1222670"/>
            <a:chExt cx="254621" cy="297858"/>
          </a:xfrm>
          <a:grpFill/>
        </xdr:grpSpPr>
        <xdr:sp macro="" textlink="">
          <xdr:nvSpPr>
            <xdr:cNvPr id="63" name="Seta para a direita 6"/>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64" name="Seta para a direita 63"/>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60" name="Grupo 59"/>
          <xdr:cNvGrpSpPr>
            <a:grpSpLocks/>
          </xdr:cNvGrpSpPr>
        </xdr:nvGrpSpPr>
        <xdr:grpSpPr>
          <a:xfrm>
            <a:off x="381000" y="4381500"/>
            <a:ext cx="1202400" cy="720625"/>
            <a:chOff x="4018" y="1011287"/>
            <a:chExt cx="1201042" cy="720625"/>
          </a:xfrm>
          <a:grpFill/>
        </xdr:grpSpPr>
        <xdr:sp macro="" textlink="">
          <xdr:nvSpPr>
            <xdr:cNvPr id="61" name="Retângulo de cantos arredondados 60"/>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62" name="Retângulo 61"/>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10</xdr:row>
      <xdr:rowOff>19500</xdr:rowOff>
    </xdr:to>
    <xdr:grpSp>
      <xdr:nvGrpSpPr>
        <xdr:cNvPr id="65" name="Grupo 64">
          <a:hlinkClick xmlns:r="http://schemas.openxmlformats.org/officeDocument/2006/relationships" r:id="rId5"/>
        </xdr:cNvPr>
        <xdr:cNvGrpSpPr/>
      </xdr:nvGrpSpPr>
      <xdr:grpSpPr>
        <a:xfrm>
          <a:off x="2152650" y="571500"/>
          <a:ext cx="1435721" cy="1353000"/>
          <a:chOff x="2209800" y="4381500"/>
          <a:chExt cx="1473821" cy="1353000"/>
        </a:xfrm>
      </xdr:grpSpPr>
      <xdr:sp macro="" textlink="">
        <xdr:nvSpPr>
          <xdr:cNvPr id="66" name="Seta para baixo 65"/>
          <xdr:cNvSpPr/>
        </xdr:nvSpPr>
        <xdr:spPr>
          <a:xfrm>
            <a:off x="2235000" y="4762500"/>
            <a:ext cx="1152000" cy="972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7" name="Grupo 66"/>
          <xdr:cNvGrpSpPr>
            <a:grpSpLocks/>
          </xdr:cNvGrpSpPr>
        </xdr:nvGrpSpPr>
        <xdr:grpSpPr>
          <a:xfrm>
            <a:off x="2209800" y="4381500"/>
            <a:ext cx="1202400" cy="720000"/>
            <a:chOff x="4018" y="1011287"/>
            <a:chExt cx="1201042" cy="720625"/>
          </a:xfrm>
          <a:solidFill>
            <a:srgbClr val="C0504D"/>
          </a:solidFill>
        </xdr:grpSpPr>
        <xdr:sp macro="" textlink="">
          <xdr:nvSpPr>
            <xdr:cNvPr id="71" name="Retângulo de cantos arredondados 70"/>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72" name="Retângulo 71"/>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68" name="Grupo 67"/>
          <xdr:cNvGrpSpPr>
            <a:grpSpLocks/>
          </xdr:cNvGrpSpPr>
        </xdr:nvGrpSpPr>
        <xdr:grpSpPr>
          <a:xfrm>
            <a:off x="3429000" y="4592571"/>
            <a:ext cx="254621" cy="297858"/>
            <a:chOff x="1325165" y="1222670"/>
            <a:chExt cx="254621" cy="297858"/>
          </a:xfrm>
          <a:solidFill>
            <a:srgbClr val="C0504D"/>
          </a:solidFill>
        </xdr:grpSpPr>
        <xdr:sp macro="" textlink="">
          <xdr:nvSpPr>
            <xdr:cNvPr id="69" name="Seta para a direita 6"/>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70" name="Seta para a direita 69"/>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xdr:cNvGrpSpPr>
            <a:grpSpLocks/>
          </xdr:cNvGrpSpPr>
        </xdr:nvGrpSpPr>
        <xdr:grpSpPr>
          <a:xfrm>
            <a:off x="3429000" y="6096000"/>
            <a:ext cx="1201042" cy="720625"/>
            <a:chOff x="4018" y="1011287"/>
            <a:chExt cx="1201042" cy="720625"/>
          </a:xfrm>
          <a:grpFill/>
        </xdr:grpSpPr>
        <xdr:sp macro="" textlink="">
          <xdr:nvSpPr>
            <xdr:cNvPr id="47" name="Retângulo de cantos arredondados 46"/>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xdr:cNvGrpSpPr>
            <a:grpSpLocks/>
          </xdr:cNvGrpSpPr>
        </xdr:nvGrpSpPr>
        <xdr:grpSpPr>
          <a:xfrm>
            <a:off x="4648200" y="6307383"/>
            <a:ext cx="254621" cy="297858"/>
            <a:chOff x="1325165" y="1222670"/>
            <a:chExt cx="254621" cy="297858"/>
          </a:xfrm>
          <a:grpFill/>
        </xdr:grpSpPr>
        <xdr:sp macro="" textlink="">
          <xdr:nvSpPr>
            <xdr:cNvPr id="45" name="Seta para a direita 6"/>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xdr:col>
      <xdr:colOff>76200</xdr:colOff>
      <xdr:row>12</xdr:row>
      <xdr:rowOff>104775</xdr:rowOff>
    </xdr:from>
    <xdr:to>
      <xdr:col>10</xdr:col>
      <xdr:colOff>9525</xdr:colOff>
      <xdr:row>58</xdr:row>
      <xdr:rowOff>123825</xdr:rowOff>
    </xdr:to>
    <xdr:pic>
      <xdr:nvPicPr>
        <xdr:cNvPr id="49" name="Picture 38"/>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266700" y="2390775"/>
          <a:ext cx="4848225" cy="8782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10</xdr:col>
      <xdr:colOff>342900</xdr:colOff>
      <xdr:row>13</xdr:row>
      <xdr:rowOff>0</xdr:rowOff>
    </xdr:from>
    <xdr:to>
      <xdr:col>21</xdr:col>
      <xdr:colOff>142875</xdr:colOff>
      <xdr:row>38</xdr:row>
      <xdr:rowOff>61913</xdr:rowOff>
    </xdr:to>
    <xdr:graphicFrame macro="">
      <xdr:nvGraphicFramePr>
        <xdr:cNvPr id="51" name="Gráfico 50">
          <a:extLst>
            <a:ext uri="{FF2B5EF4-FFF2-40B4-BE49-F238E27FC236}">
              <a16:creationId xmlns="" xmlns:a16="http://schemas.microsoft.com/office/drawing/2014/main" id="{00000000-0008-0000-0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 name="Grupo 2">
          <a:hlinkClick xmlns:r="http://schemas.openxmlformats.org/officeDocument/2006/relationships" r:id="rId1"/>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xdr:cNvGrpSpPr>
            <a:grpSpLocks/>
          </xdr:cNvGrpSpPr>
        </xdr:nvGrpSpPr>
        <xdr:grpSpPr>
          <a:xfrm>
            <a:off x="7696200" y="4381500"/>
            <a:ext cx="1221450" cy="720625"/>
            <a:chOff x="4018" y="1011287"/>
            <a:chExt cx="1201042" cy="720625"/>
          </a:xfrm>
          <a:grpFill/>
        </xdr:grpSpPr>
        <xdr:sp macro="" textlink="">
          <xdr:nvSpPr>
            <xdr:cNvPr id="6" name="Retângulo de cantos arredondados 5"/>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xdr:cNvGrpSpPr>
            <a:grpSpLocks/>
          </xdr:cNvGrpSpPr>
        </xdr:nvGrpSpPr>
        <xdr:grpSpPr>
          <a:xfrm>
            <a:off x="6477000" y="6116883"/>
            <a:ext cx="254621" cy="297858"/>
            <a:chOff x="1325165" y="1222670"/>
            <a:chExt cx="254621" cy="297858"/>
          </a:xfrm>
          <a:grpFill/>
        </xdr:grpSpPr>
        <xdr:sp macro="" textlink="">
          <xdr:nvSpPr>
            <xdr:cNvPr id="14" name="Seta para a direita 6"/>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xdr:cNvGrpSpPr>
            <a:grpSpLocks/>
          </xdr:cNvGrpSpPr>
        </xdr:nvGrpSpPr>
        <xdr:grpSpPr>
          <a:xfrm>
            <a:off x="5257800" y="5905500"/>
            <a:ext cx="1201042" cy="720625"/>
            <a:chOff x="4018" y="1011287"/>
            <a:chExt cx="1201042" cy="720625"/>
          </a:xfrm>
          <a:grpFill/>
        </xdr:grpSpPr>
        <xdr:sp macro="" textlink="">
          <xdr:nvSpPr>
            <xdr:cNvPr id="12" name="Retângulo de cantos arredondados 11"/>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24" name="Seta para a esquerda 23">
          <a:hlinkClick xmlns:r="http://schemas.openxmlformats.org/officeDocument/2006/relationships" r:id="rId3"/>
        </xdr:cNvPr>
        <xdr:cNvSpPr/>
      </xdr:nvSpPr>
      <xdr:spPr>
        <a:xfrm>
          <a:off x="0" y="1905000"/>
          <a:ext cx="381000" cy="285750"/>
        </a:xfrm>
        <a:prstGeom prst="leftArrow">
          <a:avLst/>
        </a:prstGeom>
        <a:solidFill>
          <a:srgbClr val="C00000"/>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25" name="Grupo 24">
          <a:hlinkClick xmlns:r="http://schemas.openxmlformats.org/officeDocument/2006/relationships" r:id="rId4"/>
        </xdr:cNvPr>
        <xdr:cNvGrpSpPr/>
      </xdr:nvGrpSpPr>
      <xdr:grpSpPr>
        <a:xfrm>
          <a:off x="381000" y="571500"/>
          <a:ext cx="1442418" cy="849000"/>
          <a:chOff x="381000" y="4381500"/>
          <a:chExt cx="1480518" cy="849000"/>
        </a:xfrm>
        <a:solidFill>
          <a:schemeClr val="bg1">
            <a:lumMod val="75000"/>
          </a:schemeClr>
        </a:solidFill>
      </xdr:grpSpPr>
      <xdr:sp macro="" textlink="">
        <xdr:nvSpPr>
          <xdr:cNvPr id="26" name="Seta para baixo 25"/>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xdr:cNvGrpSpPr>
            <a:grpSpLocks/>
          </xdr:cNvGrpSpPr>
        </xdr:nvGrpSpPr>
        <xdr:grpSpPr>
          <a:xfrm>
            <a:off x="1606897" y="4592883"/>
            <a:ext cx="254621" cy="297858"/>
            <a:chOff x="1325165" y="1222670"/>
            <a:chExt cx="254621" cy="297858"/>
          </a:xfrm>
          <a:grpFill/>
        </xdr:grpSpPr>
        <xdr:sp macro="" textlink="">
          <xdr:nvSpPr>
            <xdr:cNvPr id="31" name="Seta para a direita 6"/>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2" name="Seta para a direita 31"/>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8" name="Grupo 27"/>
          <xdr:cNvGrpSpPr>
            <a:grpSpLocks/>
          </xdr:cNvGrpSpPr>
        </xdr:nvGrpSpPr>
        <xdr:grpSpPr>
          <a:xfrm>
            <a:off x="381000" y="4381500"/>
            <a:ext cx="1202400" cy="720625"/>
            <a:chOff x="4018" y="1011287"/>
            <a:chExt cx="1201042" cy="720625"/>
          </a:xfrm>
          <a:grpFill/>
        </xdr:grpSpPr>
        <xdr:sp macro="" textlink="">
          <xdr:nvSpPr>
            <xdr:cNvPr id="29" name="Retângulo de cantos arredondados 28"/>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0" name="Retângulo 29"/>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10</xdr:row>
      <xdr:rowOff>19500</xdr:rowOff>
    </xdr:to>
    <xdr:grpSp>
      <xdr:nvGrpSpPr>
        <xdr:cNvPr id="33" name="Grupo 32">
          <a:hlinkClick xmlns:r="http://schemas.openxmlformats.org/officeDocument/2006/relationships" r:id="rId5"/>
        </xdr:cNvPr>
        <xdr:cNvGrpSpPr/>
      </xdr:nvGrpSpPr>
      <xdr:grpSpPr>
        <a:xfrm>
          <a:off x="2152650" y="571500"/>
          <a:ext cx="1435721" cy="1353000"/>
          <a:chOff x="2209800" y="4381500"/>
          <a:chExt cx="1473821" cy="1353000"/>
        </a:xfrm>
      </xdr:grpSpPr>
      <xdr:sp macro="" textlink="">
        <xdr:nvSpPr>
          <xdr:cNvPr id="34" name="Seta para baixo 33"/>
          <xdr:cNvSpPr/>
        </xdr:nvSpPr>
        <xdr:spPr>
          <a:xfrm>
            <a:off x="2235000" y="4762500"/>
            <a:ext cx="1152000" cy="972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xdr:cNvGrpSpPr>
            <a:grpSpLocks/>
          </xdr:cNvGrpSpPr>
        </xdr:nvGrpSpPr>
        <xdr:grpSpPr>
          <a:xfrm>
            <a:off x="2209800" y="4381500"/>
            <a:ext cx="1202400" cy="720000"/>
            <a:chOff x="4018" y="1011287"/>
            <a:chExt cx="1201042" cy="720625"/>
          </a:xfrm>
          <a:solidFill>
            <a:srgbClr val="C0504D"/>
          </a:solidFill>
        </xdr:grpSpPr>
        <xdr:sp macro="" textlink="">
          <xdr:nvSpPr>
            <xdr:cNvPr id="39" name="Retângulo de cantos arredondados 38"/>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40" name="Retângulo 39"/>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xdr:cNvGrpSpPr>
            <a:grpSpLocks/>
          </xdr:cNvGrpSpPr>
        </xdr:nvGrpSpPr>
        <xdr:grpSpPr>
          <a:xfrm>
            <a:off x="3429000" y="4592571"/>
            <a:ext cx="254621" cy="297858"/>
            <a:chOff x="1325165" y="1222670"/>
            <a:chExt cx="254621" cy="297858"/>
          </a:xfrm>
          <a:solidFill>
            <a:srgbClr val="C0504D"/>
          </a:solidFill>
        </xdr:grpSpPr>
        <xdr:sp macro="" textlink="">
          <xdr:nvSpPr>
            <xdr:cNvPr id="37" name="Seta para a direita 6"/>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xdr:cNvGrpSpPr>
            <a:grpSpLocks/>
          </xdr:cNvGrpSpPr>
        </xdr:nvGrpSpPr>
        <xdr:grpSpPr>
          <a:xfrm>
            <a:off x="3429000" y="6096000"/>
            <a:ext cx="1201042" cy="720625"/>
            <a:chOff x="4018" y="1011287"/>
            <a:chExt cx="1201042" cy="720625"/>
          </a:xfrm>
          <a:grpFill/>
        </xdr:grpSpPr>
        <xdr:sp macro="" textlink="">
          <xdr:nvSpPr>
            <xdr:cNvPr id="47" name="Retângulo de cantos arredondados 46"/>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xdr:cNvGrpSpPr>
            <a:grpSpLocks/>
          </xdr:cNvGrpSpPr>
        </xdr:nvGrpSpPr>
        <xdr:grpSpPr>
          <a:xfrm>
            <a:off x="4648200" y="6307383"/>
            <a:ext cx="254621" cy="297858"/>
            <a:chOff x="1325165" y="1222670"/>
            <a:chExt cx="254621" cy="297858"/>
          </a:xfrm>
          <a:grpFill/>
        </xdr:grpSpPr>
        <xdr:sp macro="" textlink="">
          <xdr:nvSpPr>
            <xdr:cNvPr id="45" name="Seta para a direita 6"/>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3</xdr:col>
      <xdr:colOff>0</xdr:colOff>
      <xdr:row>17</xdr:row>
      <xdr:rowOff>0</xdr:rowOff>
    </xdr:from>
    <xdr:to>
      <xdr:col>14</xdr:col>
      <xdr:colOff>66675</xdr:colOff>
      <xdr:row>125</xdr:row>
      <xdr:rowOff>66675</xdr:rowOff>
    </xdr:to>
    <xdr:pic>
      <xdr:nvPicPr>
        <xdr:cNvPr id="49" name="Imagem 48"/>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971550" y="3429000"/>
          <a:ext cx="6562725" cy="206406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571500</xdr:colOff>
      <xdr:row>130</xdr:row>
      <xdr:rowOff>38100</xdr:rowOff>
    </xdr:from>
    <xdr:to>
      <xdr:col>18</xdr:col>
      <xdr:colOff>294178</xdr:colOff>
      <xdr:row>147</xdr:row>
      <xdr:rowOff>171029</xdr:rowOff>
    </xdr:to>
    <xdr:pic>
      <xdr:nvPicPr>
        <xdr:cNvPr id="50" name="Imagem 49"/>
        <xdr:cNvPicPr>
          <a:picLocks noChangeAspect="1"/>
        </xdr:cNvPicPr>
      </xdr:nvPicPr>
      <xdr:blipFill>
        <a:blip xmlns:r="http://schemas.openxmlformats.org/officeDocument/2006/relationships" r:embed="rId8"/>
        <a:stretch>
          <a:fillRect/>
        </a:stretch>
      </xdr:blipFill>
      <xdr:spPr>
        <a:xfrm>
          <a:off x="952500" y="24803100"/>
          <a:ext cx="8771428" cy="3371429"/>
        </a:xfrm>
        <a:prstGeom prst="rect">
          <a:avLst/>
        </a:prstGeom>
      </xdr:spPr>
    </xdr:pic>
    <xdr:clientData/>
  </xdr:twoCellAnchor>
  <xdr:twoCellAnchor editAs="oneCell">
    <xdr:from>
      <xdr:col>3</xdr:col>
      <xdr:colOff>0</xdr:colOff>
      <xdr:row>147</xdr:row>
      <xdr:rowOff>76200</xdr:rowOff>
    </xdr:from>
    <xdr:to>
      <xdr:col>18</xdr:col>
      <xdr:colOff>294181</xdr:colOff>
      <xdr:row>158</xdr:row>
      <xdr:rowOff>171176</xdr:rowOff>
    </xdr:to>
    <xdr:pic>
      <xdr:nvPicPr>
        <xdr:cNvPr id="51" name="Imagem 50"/>
        <xdr:cNvPicPr>
          <a:picLocks noChangeAspect="1"/>
        </xdr:cNvPicPr>
      </xdr:nvPicPr>
      <xdr:blipFill>
        <a:blip xmlns:r="http://schemas.openxmlformats.org/officeDocument/2006/relationships" r:embed="rId9"/>
        <a:stretch>
          <a:fillRect/>
        </a:stretch>
      </xdr:blipFill>
      <xdr:spPr>
        <a:xfrm>
          <a:off x="971550" y="28270200"/>
          <a:ext cx="8752381" cy="2190476"/>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xdr:cNvGrpSpPr>
            <a:grpSpLocks/>
          </xdr:cNvGrpSpPr>
        </xdr:nvGrpSpPr>
        <xdr:grpSpPr>
          <a:xfrm>
            <a:off x="7696200" y="4381500"/>
            <a:ext cx="1221450" cy="720625"/>
            <a:chOff x="4018" y="1011287"/>
            <a:chExt cx="1201042" cy="720625"/>
          </a:xfrm>
          <a:grpFill/>
        </xdr:grpSpPr>
        <xdr:sp macro="" textlink="">
          <xdr:nvSpPr>
            <xdr:cNvPr id="6" name="Retângulo de cantos arredondados 5"/>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xdr:cNvGrpSpPr>
            <a:grpSpLocks/>
          </xdr:cNvGrpSpPr>
        </xdr:nvGrpSpPr>
        <xdr:grpSpPr>
          <a:xfrm>
            <a:off x="6477000" y="6116883"/>
            <a:ext cx="254621" cy="297858"/>
            <a:chOff x="1325165" y="1222670"/>
            <a:chExt cx="254621" cy="297858"/>
          </a:xfrm>
          <a:grpFill/>
        </xdr:grpSpPr>
        <xdr:sp macro="" textlink="">
          <xdr:nvSpPr>
            <xdr:cNvPr id="14" name="Seta para a direita 6"/>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xdr:cNvGrpSpPr>
            <a:grpSpLocks/>
          </xdr:cNvGrpSpPr>
        </xdr:nvGrpSpPr>
        <xdr:grpSpPr>
          <a:xfrm>
            <a:off x="5257800" y="5905500"/>
            <a:ext cx="1201042" cy="720625"/>
            <a:chOff x="4018" y="1011287"/>
            <a:chExt cx="1201042" cy="720625"/>
          </a:xfrm>
          <a:grpFill/>
        </xdr:grpSpPr>
        <xdr:sp macro="" textlink="">
          <xdr:nvSpPr>
            <xdr:cNvPr id="12" name="Retângulo de cantos arredondados 11"/>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24" name="Seta para a esquerda 23">
          <a:hlinkClick xmlns:r="http://schemas.openxmlformats.org/officeDocument/2006/relationships" r:id="rId3"/>
        </xdr:cNvPr>
        <xdr:cNvSpPr/>
      </xdr:nvSpPr>
      <xdr:spPr>
        <a:xfrm>
          <a:off x="0" y="1905000"/>
          <a:ext cx="381000" cy="285750"/>
        </a:xfrm>
        <a:prstGeom prst="leftArrow">
          <a:avLst/>
        </a:prstGeom>
        <a:solidFill>
          <a:srgbClr val="C00000"/>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25" name="Grupo 24">
          <a:hlinkClick xmlns:r="http://schemas.openxmlformats.org/officeDocument/2006/relationships" r:id="rId4"/>
        </xdr:cNvPr>
        <xdr:cNvGrpSpPr/>
      </xdr:nvGrpSpPr>
      <xdr:grpSpPr>
        <a:xfrm>
          <a:off x="381000" y="571500"/>
          <a:ext cx="1442418" cy="849000"/>
          <a:chOff x="381000" y="4381500"/>
          <a:chExt cx="1480518" cy="849000"/>
        </a:xfrm>
        <a:solidFill>
          <a:schemeClr val="bg1">
            <a:lumMod val="75000"/>
          </a:schemeClr>
        </a:solidFill>
      </xdr:grpSpPr>
      <xdr:sp macro="" textlink="">
        <xdr:nvSpPr>
          <xdr:cNvPr id="26" name="Seta para baixo 25"/>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xdr:cNvGrpSpPr>
            <a:grpSpLocks/>
          </xdr:cNvGrpSpPr>
        </xdr:nvGrpSpPr>
        <xdr:grpSpPr>
          <a:xfrm>
            <a:off x="1606897" y="4592883"/>
            <a:ext cx="254621" cy="297858"/>
            <a:chOff x="1325165" y="1222670"/>
            <a:chExt cx="254621" cy="297858"/>
          </a:xfrm>
          <a:grpFill/>
        </xdr:grpSpPr>
        <xdr:sp macro="" textlink="">
          <xdr:nvSpPr>
            <xdr:cNvPr id="31" name="Seta para a direita 6"/>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2" name="Seta para a direita 31"/>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8" name="Grupo 27"/>
          <xdr:cNvGrpSpPr>
            <a:grpSpLocks/>
          </xdr:cNvGrpSpPr>
        </xdr:nvGrpSpPr>
        <xdr:grpSpPr>
          <a:xfrm>
            <a:off x="381000" y="4381500"/>
            <a:ext cx="1202400" cy="720625"/>
            <a:chOff x="4018" y="1011287"/>
            <a:chExt cx="1201042" cy="720625"/>
          </a:xfrm>
          <a:grpFill/>
        </xdr:grpSpPr>
        <xdr:sp macro="" textlink="">
          <xdr:nvSpPr>
            <xdr:cNvPr id="29" name="Retângulo de cantos arredondados 28"/>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0" name="Retângulo 29"/>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10</xdr:row>
      <xdr:rowOff>19500</xdr:rowOff>
    </xdr:to>
    <xdr:grpSp>
      <xdr:nvGrpSpPr>
        <xdr:cNvPr id="33" name="Grupo 32">
          <a:hlinkClick xmlns:r="http://schemas.openxmlformats.org/officeDocument/2006/relationships" r:id="rId5"/>
        </xdr:cNvPr>
        <xdr:cNvGrpSpPr/>
      </xdr:nvGrpSpPr>
      <xdr:grpSpPr>
        <a:xfrm>
          <a:off x="2152650" y="571500"/>
          <a:ext cx="1435721" cy="1353000"/>
          <a:chOff x="2209800" y="4381500"/>
          <a:chExt cx="1473821" cy="1353000"/>
        </a:xfrm>
      </xdr:grpSpPr>
      <xdr:sp macro="" textlink="">
        <xdr:nvSpPr>
          <xdr:cNvPr id="34" name="Seta para baixo 33"/>
          <xdr:cNvSpPr/>
        </xdr:nvSpPr>
        <xdr:spPr>
          <a:xfrm>
            <a:off x="2235000" y="4762500"/>
            <a:ext cx="1152000" cy="972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xdr:cNvGrpSpPr>
            <a:grpSpLocks/>
          </xdr:cNvGrpSpPr>
        </xdr:nvGrpSpPr>
        <xdr:grpSpPr>
          <a:xfrm>
            <a:off x="2209800" y="4381500"/>
            <a:ext cx="1202400" cy="720000"/>
            <a:chOff x="4018" y="1011287"/>
            <a:chExt cx="1201042" cy="720625"/>
          </a:xfrm>
          <a:solidFill>
            <a:srgbClr val="C0504D"/>
          </a:solidFill>
        </xdr:grpSpPr>
        <xdr:sp macro="" textlink="">
          <xdr:nvSpPr>
            <xdr:cNvPr id="39" name="Retângulo de cantos arredondados 38"/>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40" name="Retângulo 39"/>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xdr:cNvGrpSpPr>
            <a:grpSpLocks/>
          </xdr:cNvGrpSpPr>
        </xdr:nvGrpSpPr>
        <xdr:grpSpPr>
          <a:xfrm>
            <a:off x="3429000" y="4592571"/>
            <a:ext cx="254621" cy="297858"/>
            <a:chOff x="1325165" y="1222670"/>
            <a:chExt cx="254621" cy="297858"/>
          </a:xfrm>
          <a:solidFill>
            <a:srgbClr val="C0504D"/>
          </a:solidFill>
        </xdr:grpSpPr>
        <xdr:sp macro="" textlink="">
          <xdr:nvSpPr>
            <xdr:cNvPr id="37" name="Seta para a direita 6"/>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xdr:cNvGrpSpPr>
            <a:grpSpLocks/>
          </xdr:cNvGrpSpPr>
        </xdr:nvGrpSpPr>
        <xdr:grpSpPr>
          <a:xfrm>
            <a:off x="3429000" y="6096000"/>
            <a:ext cx="1201042" cy="720625"/>
            <a:chOff x="4018" y="1011287"/>
            <a:chExt cx="1201042" cy="720625"/>
          </a:xfrm>
          <a:grpFill/>
        </xdr:grpSpPr>
        <xdr:sp macro="" textlink="">
          <xdr:nvSpPr>
            <xdr:cNvPr id="47" name="Retângulo de cantos arredondados 46"/>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xdr:cNvGrpSpPr>
            <a:grpSpLocks/>
          </xdr:cNvGrpSpPr>
        </xdr:nvGrpSpPr>
        <xdr:grpSpPr>
          <a:xfrm>
            <a:off x="4648200" y="6307383"/>
            <a:ext cx="254621" cy="297858"/>
            <a:chOff x="1325165" y="1222670"/>
            <a:chExt cx="254621" cy="297858"/>
          </a:xfrm>
          <a:grpFill/>
        </xdr:grpSpPr>
        <xdr:sp macro="" textlink="">
          <xdr:nvSpPr>
            <xdr:cNvPr id="45" name="Seta para a direita 6"/>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21.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 name="Grupo 2">
          <a:hlinkClick xmlns:r="http://schemas.openxmlformats.org/officeDocument/2006/relationships" r:id="rId1"/>
        </xdr:cNvPr>
        <xdr:cNvGrpSpPr/>
      </xdr:nvGrpSpPr>
      <xdr:grpSpPr>
        <a:xfrm>
          <a:off x="7402286" y="571500"/>
          <a:ext cx="1172464" cy="849000"/>
          <a:chOff x="7696200" y="4381500"/>
          <a:chExt cx="1221450" cy="849000"/>
        </a:xfrm>
        <a:solidFill>
          <a:schemeClr val="bg1">
            <a:lumMod val="75000"/>
          </a:schemeClr>
        </a:solidFill>
      </xdr:grpSpPr>
      <xdr:sp macro="" textlink="">
        <xdr:nvSpPr>
          <xdr:cNvPr id="4" name="Seta para baixo 3"/>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xdr:cNvGrpSpPr>
            <a:grpSpLocks/>
          </xdr:cNvGrpSpPr>
        </xdr:nvGrpSpPr>
        <xdr:grpSpPr>
          <a:xfrm>
            <a:off x="7696200" y="4381500"/>
            <a:ext cx="1221450" cy="720625"/>
            <a:chOff x="4018" y="1011287"/>
            <a:chExt cx="1201042" cy="720625"/>
          </a:xfrm>
          <a:grpFill/>
        </xdr:grpSpPr>
        <xdr:sp macro="" textlink="">
          <xdr:nvSpPr>
            <xdr:cNvPr id="6" name="Retângulo de cantos arredondados 5"/>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4535</xdr:colOff>
      <xdr:row>3</xdr:row>
      <xdr:rowOff>0</xdr:rowOff>
    </xdr:from>
    <xdr:to>
      <xdr:col>13</xdr:col>
      <xdr:colOff>254621</xdr:colOff>
      <xdr:row>7</xdr:row>
      <xdr:rowOff>87000</xdr:rowOff>
    </xdr:to>
    <xdr:grpSp>
      <xdr:nvGrpSpPr>
        <xdr:cNvPr id="8" name="Grupo 7">
          <a:hlinkClick xmlns:r="http://schemas.openxmlformats.org/officeDocument/2006/relationships" r:id="rId2"/>
        </xdr:cNvPr>
        <xdr:cNvGrpSpPr/>
      </xdr:nvGrpSpPr>
      <xdr:grpSpPr>
        <a:xfrm>
          <a:off x="5651499" y="571500"/>
          <a:ext cx="1420301" cy="849000"/>
          <a:chOff x="5257800" y="5905500"/>
          <a:chExt cx="1473821" cy="849000"/>
        </a:xfrm>
        <a:solidFill>
          <a:schemeClr val="bg1">
            <a:lumMod val="75000"/>
          </a:schemeClr>
        </a:solidFill>
      </xdr:grpSpPr>
      <xdr:sp macro="" textlink="">
        <xdr:nvSpPr>
          <xdr:cNvPr id="9" name="Seta para baixo 8"/>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xdr:cNvGrpSpPr>
            <a:grpSpLocks/>
          </xdr:cNvGrpSpPr>
        </xdr:nvGrpSpPr>
        <xdr:grpSpPr>
          <a:xfrm>
            <a:off x="6477000" y="6116883"/>
            <a:ext cx="254621" cy="297858"/>
            <a:chOff x="1325165" y="1222670"/>
            <a:chExt cx="254621" cy="297858"/>
          </a:xfrm>
          <a:grpFill/>
        </xdr:grpSpPr>
        <xdr:sp macro="" textlink="">
          <xdr:nvSpPr>
            <xdr:cNvPr id="14" name="Seta para a direita 6"/>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xdr:cNvGrpSpPr>
            <a:grpSpLocks/>
          </xdr:cNvGrpSpPr>
        </xdr:nvGrpSpPr>
        <xdr:grpSpPr>
          <a:xfrm>
            <a:off x="5257800" y="5905500"/>
            <a:ext cx="1201042" cy="720625"/>
            <a:chOff x="4018" y="1011287"/>
            <a:chExt cx="1201042" cy="720625"/>
          </a:xfrm>
          <a:grpFill/>
        </xdr:grpSpPr>
        <xdr:sp macro="" textlink="">
          <xdr:nvSpPr>
            <xdr:cNvPr id="12" name="Retângulo de cantos arredondados 11"/>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24" name="Seta para a esquerda 23">
          <a:hlinkClick xmlns:r="http://schemas.openxmlformats.org/officeDocument/2006/relationships" r:id="rId3"/>
        </xdr:cNvPr>
        <xdr:cNvSpPr/>
      </xdr:nvSpPr>
      <xdr:spPr>
        <a:xfrm>
          <a:off x="0" y="1905000"/>
          <a:ext cx="381000" cy="285750"/>
        </a:xfrm>
        <a:prstGeom prst="leftArrow">
          <a:avLst/>
        </a:prstGeom>
        <a:solidFill>
          <a:srgbClr val="C00000"/>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25" name="Grupo 24">
          <a:hlinkClick xmlns:r="http://schemas.openxmlformats.org/officeDocument/2006/relationships" r:id="rId4"/>
        </xdr:cNvPr>
        <xdr:cNvGrpSpPr/>
      </xdr:nvGrpSpPr>
      <xdr:grpSpPr>
        <a:xfrm>
          <a:off x="381000" y="571500"/>
          <a:ext cx="1431532" cy="849000"/>
          <a:chOff x="381000" y="4381500"/>
          <a:chExt cx="1480518" cy="849000"/>
        </a:xfrm>
        <a:solidFill>
          <a:schemeClr val="bg1">
            <a:lumMod val="75000"/>
          </a:schemeClr>
        </a:solidFill>
      </xdr:grpSpPr>
      <xdr:sp macro="" textlink="">
        <xdr:nvSpPr>
          <xdr:cNvPr id="26" name="Seta para baixo 25"/>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xdr:cNvGrpSpPr>
            <a:grpSpLocks/>
          </xdr:cNvGrpSpPr>
        </xdr:nvGrpSpPr>
        <xdr:grpSpPr>
          <a:xfrm>
            <a:off x="1606897" y="4592883"/>
            <a:ext cx="254621" cy="297858"/>
            <a:chOff x="1325165" y="1222670"/>
            <a:chExt cx="254621" cy="297858"/>
          </a:xfrm>
          <a:grpFill/>
        </xdr:grpSpPr>
        <xdr:sp macro="" textlink="">
          <xdr:nvSpPr>
            <xdr:cNvPr id="31" name="Seta para a direita 6"/>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2" name="Seta para a direita 31"/>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8" name="Grupo 27"/>
          <xdr:cNvGrpSpPr>
            <a:grpSpLocks/>
          </xdr:cNvGrpSpPr>
        </xdr:nvGrpSpPr>
        <xdr:grpSpPr>
          <a:xfrm>
            <a:off x="381000" y="4381500"/>
            <a:ext cx="1202400" cy="720625"/>
            <a:chOff x="4018" y="1011287"/>
            <a:chExt cx="1201042" cy="720625"/>
          </a:xfrm>
          <a:grpFill/>
        </xdr:grpSpPr>
        <xdr:sp macro="" textlink="">
          <xdr:nvSpPr>
            <xdr:cNvPr id="29" name="Retângulo de cantos arredondados 28"/>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0" name="Retângulo 29"/>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10</xdr:row>
      <xdr:rowOff>19500</xdr:rowOff>
    </xdr:to>
    <xdr:grpSp>
      <xdr:nvGrpSpPr>
        <xdr:cNvPr id="33" name="Grupo 32">
          <a:hlinkClick xmlns:r="http://schemas.openxmlformats.org/officeDocument/2006/relationships" r:id="rId5"/>
        </xdr:cNvPr>
        <xdr:cNvGrpSpPr/>
      </xdr:nvGrpSpPr>
      <xdr:grpSpPr>
        <a:xfrm>
          <a:off x="2136321" y="571500"/>
          <a:ext cx="1424836" cy="1353000"/>
          <a:chOff x="2209800" y="4381500"/>
          <a:chExt cx="1473821" cy="1353000"/>
        </a:xfrm>
      </xdr:grpSpPr>
      <xdr:sp macro="" textlink="">
        <xdr:nvSpPr>
          <xdr:cNvPr id="34" name="Seta para baixo 33"/>
          <xdr:cNvSpPr/>
        </xdr:nvSpPr>
        <xdr:spPr>
          <a:xfrm>
            <a:off x="2235000" y="4762500"/>
            <a:ext cx="1152000" cy="972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xdr:cNvGrpSpPr>
            <a:grpSpLocks/>
          </xdr:cNvGrpSpPr>
        </xdr:nvGrpSpPr>
        <xdr:grpSpPr>
          <a:xfrm>
            <a:off x="2209800" y="4381500"/>
            <a:ext cx="1202400" cy="720000"/>
            <a:chOff x="4018" y="1011287"/>
            <a:chExt cx="1201042" cy="720625"/>
          </a:xfrm>
          <a:solidFill>
            <a:srgbClr val="C0504D"/>
          </a:solidFill>
        </xdr:grpSpPr>
        <xdr:sp macro="" textlink="">
          <xdr:nvSpPr>
            <xdr:cNvPr id="39" name="Retângulo de cantos arredondados 38"/>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40" name="Retângulo 39"/>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xdr:cNvGrpSpPr>
            <a:grpSpLocks/>
          </xdr:cNvGrpSpPr>
        </xdr:nvGrpSpPr>
        <xdr:grpSpPr>
          <a:xfrm>
            <a:off x="3429000" y="4592571"/>
            <a:ext cx="254621" cy="297858"/>
            <a:chOff x="1325165" y="1222670"/>
            <a:chExt cx="254621" cy="297858"/>
          </a:xfrm>
          <a:solidFill>
            <a:srgbClr val="C0504D"/>
          </a:solidFill>
        </xdr:grpSpPr>
        <xdr:sp macro="" textlink="">
          <xdr:nvSpPr>
            <xdr:cNvPr id="37" name="Seta para a direita 6"/>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xdr:cNvPr>
        <xdr:cNvGrpSpPr/>
      </xdr:nvGrpSpPr>
      <xdr:grpSpPr>
        <a:xfrm>
          <a:off x="3891643" y="571500"/>
          <a:ext cx="1424835" cy="849000"/>
          <a:chOff x="3429000" y="6096000"/>
          <a:chExt cx="1473821" cy="849000"/>
        </a:xfrm>
        <a:solidFill>
          <a:schemeClr val="bg1">
            <a:lumMod val="75000"/>
          </a:schemeClr>
        </a:solidFill>
      </xdr:grpSpPr>
      <xdr:sp macro="" textlink="">
        <xdr:nvSpPr>
          <xdr:cNvPr id="42" name="Seta para baixo 41"/>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xdr:cNvGrpSpPr>
            <a:grpSpLocks/>
          </xdr:cNvGrpSpPr>
        </xdr:nvGrpSpPr>
        <xdr:grpSpPr>
          <a:xfrm>
            <a:off x="3429000" y="6096000"/>
            <a:ext cx="1201042" cy="720625"/>
            <a:chOff x="4018" y="1011287"/>
            <a:chExt cx="1201042" cy="720625"/>
          </a:xfrm>
          <a:grpFill/>
        </xdr:grpSpPr>
        <xdr:sp macro="" textlink="">
          <xdr:nvSpPr>
            <xdr:cNvPr id="47" name="Retângulo de cantos arredondados 46"/>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xdr:cNvGrpSpPr>
            <a:grpSpLocks/>
          </xdr:cNvGrpSpPr>
        </xdr:nvGrpSpPr>
        <xdr:grpSpPr>
          <a:xfrm>
            <a:off x="4648200" y="6307383"/>
            <a:ext cx="254621" cy="297858"/>
            <a:chOff x="1325165" y="1222670"/>
            <a:chExt cx="254621" cy="297858"/>
          </a:xfrm>
          <a:grpFill/>
        </xdr:grpSpPr>
        <xdr:sp macro="" textlink="">
          <xdr:nvSpPr>
            <xdr:cNvPr id="45" name="Seta para a direita 6"/>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30</xdr:col>
      <xdr:colOff>195814</xdr:colOff>
      <xdr:row>125</xdr:row>
      <xdr:rowOff>77719</xdr:rowOff>
    </xdr:from>
    <xdr:to>
      <xdr:col>38</xdr:col>
      <xdr:colOff>420591</xdr:colOff>
      <xdr:row>141</xdr:row>
      <xdr:rowOff>115504</xdr:rowOff>
    </xdr:to>
    <xdr:pic>
      <xdr:nvPicPr>
        <xdr:cNvPr id="55" name="Imagem 54"/>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7874214" y="9840844"/>
          <a:ext cx="4949177" cy="308578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489131</xdr:colOff>
      <xdr:row>124</xdr:row>
      <xdr:rowOff>140342</xdr:rowOff>
    </xdr:from>
    <xdr:to>
      <xdr:col>16</xdr:col>
      <xdr:colOff>5610</xdr:colOff>
      <xdr:row>140</xdr:row>
      <xdr:rowOff>115152</xdr:rowOff>
    </xdr:to>
    <xdr:pic>
      <xdr:nvPicPr>
        <xdr:cNvPr id="56" name="Imagem 55"/>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4146731" y="9712967"/>
          <a:ext cx="4831429" cy="30228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52</xdr:col>
      <xdr:colOff>125911</xdr:colOff>
      <xdr:row>124</xdr:row>
      <xdr:rowOff>126895</xdr:rowOff>
    </xdr:from>
    <xdr:to>
      <xdr:col>60</xdr:col>
      <xdr:colOff>229235</xdr:colOff>
      <xdr:row>140</xdr:row>
      <xdr:rowOff>101705</xdr:rowOff>
    </xdr:to>
    <xdr:pic>
      <xdr:nvPicPr>
        <xdr:cNvPr id="57" name="Imagem 56"/>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31215511" y="9699520"/>
          <a:ext cx="4827724" cy="30228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156491</xdr:colOff>
      <xdr:row>173</xdr:row>
      <xdr:rowOff>132821</xdr:rowOff>
    </xdr:from>
    <xdr:to>
      <xdr:col>20</xdr:col>
      <xdr:colOff>40822</xdr:colOff>
      <xdr:row>193</xdr:row>
      <xdr:rowOff>69066</xdr:rowOff>
    </xdr:to>
    <xdr:pic>
      <xdr:nvPicPr>
        <xdr:cNvPr id="58" name="Imagem 57"/>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4633241" y="20380250"/>
          <a:ext cx="5925902" cy="374624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151</xdr:row>
      <xdr:rowOff>108857</xdr:rowOff>
    </xdr:from>
    <xdr:to>
      <xdr:col>11</xdr:col>
      <xdr:colOff>217714</xdr:colOff>
      <xdr:row>171</xdr:row>
      <xdr:rowOff>4246</xdr:rowOff>
    </xdr:to>
    <xdr:pic>
      <xdr:nvPicPr>
        <xdr:cNvPr id="59" name="Imagem 58"/>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0" y="16165286"/>
          <a:ext cx="5864678" cy="370538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17</xdr:col>
      <xdr:colOff>4598</xdr:colOff>
      <xdr:row>150</xdr:row>
      <xdr:rowOff>81643</xdr:rowOff>
    </xdr:from>
    <xdr:to>
      <xdr:col>26</xdr:col>
      <xdr:colOff>403949</xdr:colOff>
      <xdr:row>169</xdr:row>
      <xdr:rowOff>40821</xdr:rowOff>
    </xdr:to>
    <xdr:pic>
      <xdr:nvPicPr>
        <xdr:cNvPr id="60" name="Imagem 59"/>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8767598" y="15947572"/>
          <a:ext cx="5665315" cy="357867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210910</xdr:colOff>
      <xdr:row>140</xdr:row>
      <xdr:rowOff>81642</xdr:rowOff>
    </xdr:from>
    <xdr:to>
      <xdr:col>10</xdr:col>
      <xdr:colOff>381002</xdr:colOff>
      <xdr:row>151</xdr:row>
      <xdr:rowOff>108857</xdr:rowOff>
    </xdr:to>
    <xdr:cxnSp macro="">
      <xdr:nvCxnSpPr>
        <xdr:cNvPr id="61" name="Conector de seta reta 60"/>
        <xdr:cNvCxnSpPr>
          <a:endCxn id="59" idx="0"/>
        </xdr:cNvCxnSpPr>
      </xdr:nvCxnSpPr>
      <xdr:spPr>
        <a:xfrm flipH="1">
          <a:off x="2932339" y="14042571"/>
          <a:ext cx="2510520" cy="212271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539925</xdr:colOff>
      <xdr:row>140</xdr:row>
      <xdr:rowOff>115152</xdr:rowOff>
    </xdr:from>
    <xdr:to>
      <xdr:col>14</xdr:col>
      <xdr:colOff>193906</xdr:colOff>
      <xdr:row>173</xdr:row>
      <xdr:rowOff>132821</xdr:rowOff>
    </xdr:to>
    <xdr:cxnSp macro="">
      <xdr:nvCxnSpPr>
        <xdr:cNvPr id="62" name="Conector de seta reta 61"/>
        <xdr:cNvCxnSpPr>
          <a:stCxn id="56" idx="2"/>
          <a:endCxn id="58" idx="0"/>
        </xdr:cNvCxnSpPr>
      </xdr:nvCxnSpPr>
      <xdr:spPr>
        <a:xfrm>
          <a:off x="6186889" y="14076081"/>
          <a:ext cx="1409303" cy="6304169"/>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579190</xdr:colOff>
      <xdr:row>140</xdr:row>
      <xdr:rowOff>36680</xdr:rowOff>
    </xdr:from>
    <xdr:to>
      <xdr:col>21</xdr:col>
      <xdr:colOff>496827</xdr:colOff>
      <xdr:row>150</xdr:row>
      <xdr:rowOff>81643</xdr:rowOff>
    </xdr:to>
    <xdr:cxnSp macro="">
      <xdr:nvCxnSpPr>
        <xdr:cNvPr id="63" name="Conector de seta reta 62"/>
        <xdr:cNvCxnSpPr>
          <a:endCxn id="60" idx="0"/>
        </xdr:cNvCxnSpPr>
      </xdr:nvCxnSpPr>
      <xdr:spPr>
        <a:xfrm>
          <a:off x="7396369" y="13997609"/>
          <a:ext cx="4203887" cy="1949963"/>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26</xdr:col>
      <xdr:colOff>332957</xdr:colOff>
      <xdr:row>168</xdr:row>
      <xdr:rowOff>79004</xdr:rowOff>
    </xdr:from>
    <xdr:to>
      <xdr:col>37</xdr:col>
      <xdr:colOff>381000</xdr:colOff>
      <xdr:row>191</xdr:row>
      <xdr:rowOff>136154</xdr:rowOff>
    </xdr:to>
    <xdr:pic>
      <xdr:nvPicPr>
        <xdr:cNvPr id="64" name="Imagem 63"/>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14361921" y="19373933"/>
          <a:ext cx="6484222" cy="44386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38</xdr:col>
      <xdr:colOff>228561</xdr:colOff>
      <xdr:row>168</xdr:row>
      <xdr:rowOff>87080</xdr:rowOff>
    </xdr:from>
    <xdr:to>
      <xdr:col>49</xdr:col>
      <xdr:colOff>244928</xdr:colOff>
      <xdr:row>191</xdr:row>
      <xdr:rowOff>115839</xdr:rowOff>
    </xdr:to>
    <xdr:pic>
      <xdr:nvPicPr>
        <xdr:cNvPr id="65" name="Imagem 64"/>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21278811" y="19382009"/>
          <a:ext cx="6452546" cy="441025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35</xdr:col>
      <xdr:colOff>272142</xdr:colOff>
      <xdr:row>141</xdr:row>
      <xdr:rowOff>95250</xdr:rowOff>
    </xdr:from>
    <xdr:to>
      <xdr:col>43</xdr:col>
      <xdr:colOff>529298</xdr:colOff>
      <xdr:row>168</xdr:row>
      <xdr:rowOff>87080</xdr:rowOff>
    </xdr:to>
    <xdr:cxnSp macro="">
      <xdr:nvCxnSpPr>
        <xdr:cNvPr id="66" name="Conector de seta reta 65"/>
        <xdr:cNvCxnSpPr>
          <a:endCxn id="65" idx="0"/>
        </xdr:cNvCxnSpPr>
      </xdr:nvCxnSpPr>
      <xdr:spPr>
        <a:xfrm>
          <a:off x="19567071" y="14246679"/>
          <a:ext cx="4938013" cy="513533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64425</xdr:colOff>
      <xdr:row>141</xdr:row>
      <xdr:rowOff>81642</xdr:rowOff>
    </xdr:from>
    <xdr:to>
      <xdr:col>33</xdr:col>
      <xdr:colOff>340179</xdr:colOff>
      <xdr:row>168</xdr:row>
      <xdr:rowOff>79004</xdr:rowOff>
    </xdr:to>
    <xdr:cxnSp macro="">
      <xdr:nvCxnSpPr>
        <xdr:cNvPr id="67" name="Conector de seta reta 66"/>
        <xdr:cNvCxnSpPr>
          <a:endCxn id="64" idx="0"/>
        </xdr:cNvCxnSpPr>
      </xdr:nvCxnSpPr>
      <xdr:spPr>
        <a:xfrm flipH="1">
          <a:off x="17604032" y="14233071"/>
          <a:ext cx="860861" cy="5140862"/>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508000</xdr:colOff>
      <xdr:row>108</xdr:row>
      <xdr:rowOff>68036</xdr:rowOff>
    </xdr:from>
    <xdr:to>
      <xdr:col>30</xdr:col>
      <xdr:colOff>54429</xdr:colOff>
      <xdr:row>124</xdr:row>
      <xdr:rowOff>158750</xdr:rowOff>
    </xdr:to>
    <xdr:cxnSp macro="">
      <xdr:nvCxnSpPr>
        <xdr:cNvPr id="68" name="Conector de seta reta 67"/>
        <xdr:cNvCxnSpPr/>
      </xdr:nvCxnSpPr>
      <xdr:spPr>
        <a:xfrm flipH="1">
          <a:off x="8432800" y="6592661"/>
          <a:ext cx="9300029" cy="3138714"/>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222250</xdr:colOff>
      <xdr:row>108</xdr:row>
      <xdr:rowOff>81643</xdr:rowOff>
    </xdr:from>
    <xdr:to>
      <xdr:col>33</xdr:col>
      <xdr:colOff>272143</xdr:colOff>
      <xdr:row>125</xdr:row>
      <xdr:rowOff>63500</xdr:rowOff>
    </xdr:to>
    <xdr:cxnSp macro="">
      <xdr:nvCxnSpPr>
        <xdr:cNvPr id="69" name="Conector de seta reta 68"/>
        <xdr:cNvCxnSpPr/>
      </xdr:nvCxnSpPr>
      <xdr:spPr>
        <a:xfrm flipH="1">
          <a:off x="19729450" y="6606268"/>
          <a:ext cx="49893" cy="3220357"/>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433917</xdr:colOff>
      <xdr:row>108</xdr:row>
      <xdr:rowOff>116417</xdr:rowOff>
    </xdr:from>
    <xdr:to>
      <xdr:col>56</xdr:col>
      <xdr:colOff>101374</xdr:colOff>
      <xdr:row>124</xdr:row>
      <xdr:rowOff>126895</xdr:rowOff>
    </xdr:to>
    <xdr:cxnSp macro="">
      <xdr:nvCxnSpPr>
        <xdr:cNvPr id="70" name="Conector de seta reta 69"/>
        <xdr:cNvCxnSpPr>
          <a:endCxn id="57" idx="0"/>
        </xdr:cNvCxnSpPr>
      </xdr:nvCxnSpPr>
      <xdr:spPr>
        <a:xfrm>
          <a:off x="20550717" y="6641042"/>
          <a:ext cx="13078657" cy="3058478"/>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51</xdr:col>
      <xdr:colOff>292346</xdr:colOff>
      <xdr:row>151</xdr:row>
      <xdr:rowOff>176892</xdr:rowOff>
    </xdr:from>
    <xdr:to>
      <xdr:col>61</xdr:col>
      <xdr:colOff>110698</xdr:colOff>
      <xdr:row>171</xdr:row>
      <xdr:rowOff>149677</xdr:rowOff>
    </xdr:to>
    <xdr:pic>
      <xdr:nvPicPr>
        <xdr:cNvPr id="71" name="Imagem 70"/>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28948989" y="16233321"/>
          <a:ext cx="5669423" cy="378278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57</xdr:col>
      <xdr:colOff>349250</xdr:colOff>
      <xdr:row>140</xdr:row>
      <xdr:rowOff>95250</xdr:rowOff>
    </xdr:from>
    <xdr:to>
      <xdr:col>57</xdr:col>
      <xdr:colOff>394607</xdr:colOff>
      <xdr:row>151</xdr:row>
      <xdr:rowOff>163285</xdr:rowOff>
    </xdr:to>
    <xdr:cxnSp macro="">
      <xdr:nvCxnSpPr>
        <xdr:cNvPr id="72" name="Conector de seta reta 71"/>
        <xdr:cNvCxnSpPr/>
      </xdr:nvCxnSpPr>
      <xdr:spPr>
        <a:xfrm>
          <a:off x="32516536" y="14056179"/>
          <a:ext cx="45357" cy="216353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28</xdr:col>
      <xdr:colOff>174625</xdr:colOff>
      <xdr:row>89</xdr:row>
      <xdr:rowOff>79375</xdr:rowOff>
    </xdr:from>
    <xdr:to>
      <xdr:col>37</xdr:col>
      <xdr:colOff>346075</xdr:colOff>
      <xdr:row>108</xdr:row>
      <xdr:rowOff>117475</xdr:rowOff>
    </xdr:to>
    <xdr:pic>
      <xdr:nvPicPr>
        <xdr:cNvPr id="73" name="Imagem 72"/>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16633825" y="2984500"/>
          <a:ext cx="548640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2.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 name="Grupo 2">
          <a:hlinkClick xmlns:r="http://schemas.openxmlformats.org/officeDocument/2006/relationships" r:id="rId1"/>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xdr:cNvGrpSpPr>
            <a:grpSpLocks/>
          </xdr:cNvGrpSpPr>
        </xdr:nvGrpSpPr>
        <xdr:grpSpPr>
          <a:xfrm>
            <a:off x="7696200" y="4381500"/>
            <a:ext cx="1221450" cy="720625"/>
            <a:chOff x="4018" y="1011287"/>
            <a:chExt cx="1201042" cy="720625"/>
          </a:xfrm>
          <a:grpFill/>
        </xdr:grpSpPr>
        <xdr:sp macro="" textlink="">
          <xdr:nvSpPr>
            <xdr:cNvPr id="6" name="Retângulo de cantos arredondados 5"/>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xdr:cNvGrpSpPr>
            <a:grpSpLocks/>
          </xdr:cNvGrpSpPr>
        </xdr:nvGrpSpPr>
        <xdr:grpSpPr>
          <a:xfrm>
            <a:off x="6477000" y="6116883"/>
            <a:ext cx="254621" cy="297858"/>
            <a:chOff x="1325165" y="1222670"/>
            <a:chExt cx="254621" cy="297858"/>
          </a:xfrm>
          <a:grpFill/>
        </xdr:grpSpPr>
        <xdr:sp macro="" textlink="">
          <xdr:nvSpPr>
            <xdr:cNvPr id="14" name="Seta para a direita 6"/>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xdr:cNvGrpSpPr>
            <a:grpSpLocks/>
          </xdr:cNvGrpSpPr>
        </xdr:nvGrpSpPr>
        <xdr:grpSpPr>
          <a:xfrm>
            <a:off x="5257800" y="5905500"/>
            <a:ext cx="1201042" cy="720625"/>
            <a:chOff x="4018" y="1011287"/>
            <a:chExt cx="1201042" cy="720625"/>
          </a:xfrm>
          <a:grpFill/>
        </xdr:grpSpPr>
        <xdr:sp macro="" textlink="">
          <xdr:nvSpPr>
            <xdr:cNvPr id="12" name="Retângulo de cantos arredondados 11"/>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24" name="Seta para a esquerda 23">
          <a:hlinkClick xmlns:r="http://schemas.openxmlformats.org/officeDocument/2006/relationships" r:id="rId3"/>
        </xdr:cNvPr>
        <xdr:cNvSpPr/>
      </xdr:nvSpPr>
      <xdr:spPr>
        <a:xfrm>
          <a:off x="0" y="1905000"/>
          <a:ext cx="381000" cy="285750"/>
        </a:xfrm>
        <a:prstGeom prst="leftArrow">
          <a:avLst/>
        </a:prstGeom>
        <a:solidFill>
          <a:srgbClr val="C00000"/>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25" name="Grupo 24">
          <a:hlinkClick xmlns:r="http://schemas.openxmlformats.org/officeDocument/2006/relationships" r:id="rId4"/>
        </xdr:cNvPr>
        <xdr:cNvGrpSpPr/>
      </xdr:nvGrpSpPr>
      <xdr:grpSpPr>
        <a:xfrm>
          <a:off x="381000" y="571500"/>
          <a:ext cx="1442418" cy="849000"/>
          <a:chOff x="381000" y="4381500"/>
          <a:chExt cx="1480518" cy="849000"/>
        </a:xfrm>
        <a:solidFill>
          <a:schemeClr val="bg1">
            <a:lumMod val="75000"/>
          </a:schemeClr>
        </a:solidFill>
      </xdr:grpSpPr>
      <xdr:sp macro="" textlink="">
        <xdr:nvSpPr>
          <xdr:cNvPr id="26" name="Seta para baixo 25"/>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xdr:cNvGrpSpPr>
            <a:grpSpLocks/>
          </xdr:cNvGrpSpPr>
        </xdr:nvGrpSpPr>
        <xdr:grpSpPr>
          <a:xfrm>
            <a:off x="1606897" y="4592883"/>
            <a:ext cx="254621" cy="297858"/>
            <a:chOff x="1325165" y="1222670"/>
            <a:chExt cx="254621" cy="297858"/>
          </a:xfrm>
          <a:grpFill/>
        </xdr:grpSpPr>
        <xdr:sp macro="" textlink="">
          <xdr:nvSpPr>
            <xdr:cNvPr id="31" name="Seta para a direita 6"/>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2" name="Seta para a direita 31"/>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8" name="Grupo 27"/>
          <xdr:cNvGrpSpPr>
            <a:grpSpLocks/>
          </xdr:cNvGrpSpPr>
        </xdr:nvGrpSpPr>
        <xdr:grpSpPr>
          <a:xfrm>
            <a:off x="381000" y="4381500"/>
            <a:ext cx="1202400" cy="720625"/>
            <a:chOff x="4018" y="1011287"/>
            <a:chExt cx="1201042" cy="720625"/>
          </a:xfrm>
          <a:grpFill/>
        </xdr:grpSpPr>
        <xdr:sp macro="" textlink="">
          <xdr:nvSpPr>
            <xdr:cNvPr id="29" name="Retângulo de cantos arredondados 28"/>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0" name="Retângulo 29"/>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10</xdr:row>
      <xdr:rowOff>19500</xdr:rowOff>
    </xdr:to>
    <xdr:grpSp>
      <xdr:nvGrpSpPr>
        <xdr:cNvPr id="33" name="Grupo 32">
          <a:hlinkClick xmlns:r="http://schemas.openxmlformats.org/officeDocument/2006/relationships" r:id="rId5"/>
        </xdr:cNvPr>
        <xdr:cNvGrpSpPr/>
      </xdr:nvGrpSpPr>
      <xdr:grpSpPr>
        <a:xfrm>
          <a:off x="2152650" y="571500"/>
          <a:ext cx="1435721" cy="1353000"/>
          <a:chOff x="2209800" y="4381500"/>
          <a:chExt cx="1473821" cy="1353000"/>
        </a:xfrm>
      </xdr:grpSpPr>
      <xdr:sp macro="" textlink="">
        <xdr:nvSpPr>
          <xdr:cNvPr id="34" name="Seta para baixo 33"/>
          <xdr:cNvSpPr/>
        </xdr:nvSpPr>
        <xdr:spPr>
          <a:xfrm>
            <a:off x="2235000" y="4762500"/>
            <a:ext cx="1152000" cy="972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xdr:cNvGrpSpPr>
            <a:grpSpLocks/>
          </xdr:cNvGrpSpPr>
        </xdr:nvGrpSpPr>
        <xdr:grpSpPr>
          <a:xfrm>
            <a:off x="2209800" y="4381500"/>
            <a:ext cx="1202400" cy="720000"/>
            <a:chOff x="4018" y="1011287"/>
            <a:chExt cx="1201042" cy="720625"/>
          </a:xfrm>
          <a:solidFill>
            <a:srgbClr val="C0504D"/>
          </a:solidFill>
        </xdr:grpSpPr>
        <xdr:sp macro="" textlink="">
          <xdr:nvSpPr>
            <xdr:cNvPr id="39" name="Retângulo de cantos arredondados 38"/>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40" name="Retângulo 39"/>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xdr:cNvGrpSpPr>
            <a:grpSpLocks/>
          </xdr:cNvGrpSpPr>
        </xdr:nvGrpSpPr>
        <xdr:grpSpPr>
          <a:xfrm>
            <a:off x="3429000" y="4592571"/>
            <a:ext cx="254621" cy="297858"/>
            <a:chOff x="1325165" y="1222670"/>
            <a:chExt cx="254621" cy="297858"/>
          </a:xfrm>
          <a:solidFill>
            <a:srgbClr val="C0504D"/>
          </a:solidFill>
        </xdr:grpSpPr>
        <xdr:sp macro="" textlink="">
          <xdr:nvSpPr>
            <xdr:cNvPr id="37" name="Seta para a direita 6"/>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xdr:cNvGrpSpPr>
            <a:grpSpLocks/>
          </xdr:cNvGrpSpPr>
        </xdr:nvGrpSpPr>
        <xdr:grpSpPr>
          <a:xfrm>
            <a:off x="3429000" y="6096000"/>
            <a:ext cx="1201042" cy="720625"/>
            <a:chOff x="4018" y="1011287"/>
            <a:chExt cx="1201042" cy="720625"/>
          </a:xfrm>
          <a:grpFill/>
        </xdr:grpSpPr>
        <xdr:sp macro="" textlink="">
          <xdr:nvSpPr>
            <xdr:cNvPr id="47" name="Retângulo de cantos arredondados 46"/>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xdr:cNvGrpSpPr>
            <a:grpSpLocks/>
          </xdr:cNvGrpSpPr>
        </xdr:nvGrpSpPr>
        <xdr:grpSpPr>
          <a:xfrm>
            <a:off x="4648200" y="6307383"/>
            <a:ext cx="254621" cy="297858"/>
            <a:chOff x="1325165" y="1222670"/>
            <a:chExt cx="254621" cy="297858"/>
          </a:xfrm>
          <a:grpFill/>
        </xdr:grpSpPr>
        <xdr:sp macro="" textlink="">
          <xdr:nvSpPr>
            <xdr:cNvPr id="45" name="Seta para a direita 6"/>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2</xdr:col>
      <xdr:colOff>0</xdr:colOff>
      <xdr:row>79</xdr:row>
      <xdr:rowOff>0</xdr:rowOff>
    </xdr:from>
    <xdr:to>
      <xdr:col>11</xdr:col>
      <xdr:colOff>171450</xdr:colOff>
      <xdr:row>80</xdr:row>
      <xdr:rowOff>38100</xdr:rowOff>
    </xdr:to>
    <xdr:pic>
      <xdr:nvPicPr>
        <xdr:cNvPr id="66" name="Imagem 65"/>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381000" y="4229100"/>
          <a:ext cx="548640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14</xdr:row>
      <xdr:rowOff>0</xdr:rowOff>
    </xdr:from>
    <xdr:to>
      <xdr:col>11</xdr:col>
      <xdr:colOff>171450</xdr:colOff>
      <xdr:row>33</xdr:row>
      <xdr:rowOff>38100</xdr:rowOff>
    </xdr:to>
    <xdr:pic>
      <xdr:nvPicPr>
        <xdr:cNvPr id="68" name="Imagem 67"/>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381000" y="2676525"/>
          <a:ext cx="548640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114300</xdr:colOff>
      <xdr:row>155</xdr:row>
      <xdr:rowOff>66675</xdr:rowOff>
    </xdr:from>
    <xdr:to>
      <xdr:col>11</xdr:col>
      <xdr:colOff>95250</xdr:colOff>
      <xdr:row>174</xdr:row>
      <xdr:rowOff>104775</xdr:rowOff>
    </xdr:to>
    <xdr:pic>
      <xdr:nvPicPr>
        <xdr:cNvPr id="73" name="Imagem 72"/>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304800" y="25831800"/>
          <a:ext cx="548640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171450</xdr:colOff>
      <xdr:row>94</xdr:row>
      <xdr:rowOff>38100</xdr:rowOff>
    </xdr:from>
    <xdr:to>
      <xdr:col>11</xdr:col>
      <xdr:colOff>152400</xdr:colOff>
      <xdr:row>113</xdr:row>
      <xdr:rowOff>76200</xdr:rowOff>
    </xdr:to>
    <xdr:pic>
      <xdr:nvPicPr>
        <xdr:cNvPr id="74" name="Imagem 73"/>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361950" y="14173200"/>
          <a:ext cx="548640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171450</xdr:colOff>
      <xdr:row>114</xdr:row>
      <xdr:rowOff>19050</xdr:rowOff>
    </xdr:from>
    <xdr:to>
      <xdr:col>11</xdr:col>
      <xdr:colOff>152400</xdr:colOff>
      <xdr:row>133</xdr:row>
      <xdr:rowOff>57150</xdr:rowOff>
    </xdr:to>
    <xdr:pic>
      <xdr:nvPicPr>
        <xdr:cNvPr id="75" name="Imagem 74"/>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361950" y="17973675"/>
          <a:ext cx="548640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85725</xdr:colOff>
      <xdr:row>133</xdr:row>
      <xdr:rowOff>161925</xdr:rowOff>
    </xdr:from>
    <xdr:to>
      <xdr:col>11</xdr:col>
      <xdr:colOff>66675</xdr:colOff>
      <xdr:row>153</xdr:row>
      <xdr:rowOff>9525</xdr:rowOff>
    </xdr:to>
    <xdr:pic>
      <xdr:nvPicPr>
        <xdr:cNvPr id="76" name="Imagem 75"/>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276225" y="21736050"/>
          <a:ext cx="548640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199</xdr:row>
      <xdr:rowOff>0</xdr:rowOff>
    </xdr:from>
    <xdr:to>
      <xdr:col>11</xdr:col>
      <xdr:colOff>171450</xdr:colOff>
      <xdr:row>218</xdr:row>
      <xdr:rowOff>38100</xdr:rowOff>
    </xdr:to>
    <xdr:pic>
      <xdr:nvPicPr>
        <xdr:cNvPr id="78" name="Imagem 77"/>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381000" y="34147125"/>
          <a:ext cx="548640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177</xdr:row>
      <xdr:rowOff>0</xdr:rowOff>
    </xdr:from>
    <xdr:to>
      <xdr:col>11</xdr:col>
      <xdr:colOff>171450</xdr:colOff>
      <xdr:row>196</xdr:row>
      <xdr:rowOff>38100</xdr:rowOff>
    </xdr:to>
    <xdr:pic>
      <xdr:nvPicPr>
        <xdr:cNvPr id="79" name="Imagem 78"/>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381000" y="29956125"/>
          <a:ext cx="548640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221</xdr:row>
      <xdr:rowOff>0</xdr:rowOff>
    </xdr:from>
    <xdr:to>
      <xdr:col>11</xdr:col>
      <xdr:colOff>171450</xdr:colOff>
      <xdr:row>240</xdr:row>
      <xdr:rowOff>38100</xdr:rowOff>
    </xdr:to>
    <xdr:pic>
      <xdr:nvPicPr>
        <xdr:cNvPr id="81" name="Imagem 80"/>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381000" y="38338125"/>
          <a:ext cx="548640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3.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 name="Grupo 2">
          <a:hlinkClick xmlns:r="http://schemas.openxmlformats.org/officeDocument/2006/relationships" r:id="rId1"/>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xdr:cNvGrpSpPr>
            <a:grpSpLocks/>
          </xdr:cNvGrpSpPr>
        </xdr:nvGrpSpPr>
        <xdr:grpSpPr>
          <a:xfrm>
            <a:off x="7696200" y="4381500"/>
            <a:ext cx="1221450" cy="720625"/>
            <a:chOff x="4018" y="1011287"/>
            <a:chExt cx="1201042" cy="720625"/>
          </a:xfrm>
          <a:grpFill/>
        </xdr:grpSpPr>
        <xdr:sp macro="" textlink="">
          <xdr:nvSpPr>
            <xdr:cNvPr id="6" name="Retângulo de cantos arredondados 5"/>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xdr:cNvGrpSpPr>
            <a:grpSpLocks/>
          </xdr:cNvGrpSpPr>
        </xdr:nvGrpSpPr>
        <xdr:grpSpPr>
          <a:xfrm>
            <a:off x="6477000" y="6116883"/>
            <a:ext cx="254621" cy="297858"/>
            <a:chOff x="1325165" y="1222670"/>
            <a:chExt cx="254621" cy="297858"/>
          </a:xfrm>
          <a:grpFill/>
        </xdr:grpSpPr>
        <xdr:sp macro="" textlink="">
          <xdr:nvSpPr>
            <xdr:cNvPr id="14" name="Seta para a direita 6"/>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xdr:cNvGrpSpPr>
            <a:grpSpLocks/>
          </xdr:cNvGrpSpPr>
        </xdr:nvGrpSpPr>
        <xdr:grpSpPr>
          <a:xfrm>
            <a:off x="5257800" y="5905500"/>
            <a:ext cx="1201042" cy="720625"/>
            <a:chOff x="4018" y="1011287"/>
            <a:chExt cx="1201042" cy="720625"/>
          </a:xfrm>
          <a:grpFill/>
        </xdr:grpSpPr>
        <xdr:sp macro="" textlink="">
          <xdr:nvSpPr>
            <xdr:cNvPr id="12" name="Retângulo de cantos arredondados 11"/>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24" name="Seta para a esquerda 23">
          <a:hlinkClick xmlns:r="http://schemas.openxmlformats.org/officeDocument/2006/relationships" r:id="rId3"/>
        </xdr:cNvPr>
        <xdr:cNvSpPr/>
      </xdr:nvSpPr>
      <xdr:spPr>
        <a:xfrm>
          <a:off x="0" y="1905000"/>
          <a:ext cx="381000" cy="285750"/>
        </a:xfrm>
        <a:prstGeom prst="leftArrow">
          <a:avLst/>
        </a:prstGeom>
        <a:solidFill>
          <a:srgbClr val="C00000"/>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25" name="Grupo 24">
          <a:hlinkClick xmlns:r="http://schemas.openxmlformats.org/officeDocument/2006/relationships" r:id="rId4"/>
        </xdr:cNvPr>
        <xdr:cNvGrpSpPr/>
      </xdr:nvGrpSpPr>
      <xdr:grpSpPr>
        <a:xfrm>
          <a:off x="381000" y="571500"/>
          <a:ext cx="1442418" cy="849000"/>
          <a:chOff x="381000" y="4381500"/>
          <a:chExt cx="1480518" cy="849000"/>
        </a:xfrm>
        <a:solidFill>
          <a:schemeClr val="bg1">
            <a:lumMod val="75000"/>
          </a:schemeClr>
        </a:solidFill>
      </xdr:grpSpPr>
      <xdr:sp macro="" textlink="">
        <xdr:nvSpPr>
          <xdr:cNvPr id="26" name="Seta para baixo 25"/>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xdr:cNvGrpSpPr>
            <a:grpSpLocks/>
          </xdr:cNvGrpSpPr>
        </xdr:nvGrpSpPr>
        <xdr:grpSpPr>
          <a:xfrm>
            <a:off x="1606897" y="4592883"/>
            <a:ext cx="254621" cy="297858"/>
            <a:chOff x="1325165" y="1222670"/>
            <a:chExt cx="254621" cy="297858"/>
          </a:xfrm>
          <a:grpFill/>
        </xdr:grpSpPr>
        <xdr:sp macro="" textlink="">
          <xdr:nvSpPr>
            <xdr:cNvPr id="31" name="Seta para a direita 6"/>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2" name="Seta para a direita 31"/>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8" name="Grupo 27"/>
          <xdr:cNvGrpSpPr>
            <a:grpSpLocks/>
          </xdr:cNvGrpSpPr>
        </xdr:nvGrpSpPr>
        <xdr:grpSpPr>
          <a:xfrm>
            <a:off x="381000" y="4381500"/>
            <a:ext cx="1202400" cy="720625"/>
            <a:chOff x="4018" y="1011287"/>
            <a:chExt cx="1201042" cy="720625"/>
          </a:xfrm>
          <a:grpFill/>
        </xdr:grpSpPr>
        <xdr:sp macro="" textlink="">
          <xdr:nvSpPr>
            <xdr:cNvPr id="29" name="Retângulo de cantos arredondados 28"/>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0" name="Retângulo 29"/>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10</xdr:row>
      <xdr:rowOff>19500</xdr:rowOff>
    </xdr:to>
    <xdr:grpSp>
      <xdr:nvGrpSpPr>
        <xdr:cNvPr id="33" name="Grupo 32">
          <a:hlinkClick xmlns:r="http://schemas.openxmlformats.org/officeDocument/2006/relationships" r:id="rId5"/>
        </xdr:cNvPr>
        <xdr:cNvGrpSpPr/>
      </xdr:nvGrpSpPr>
      <xdr:grpSpPr>
        <a:xfrm>
          <a:off x="2152650" y="571500"/>
          <a:ext cx="1435721" cy="1353000"/>
          <a:chOff x="2209800" y="4381500"/>
          <a:chExt cx="1473821" cy="1353000"/>
        </a:xfrm>
      </xdr:grpSpPr>
      <xdr:sp macro="" textlink="">
        <xdr:nvSpPr>
          <xdr:cNvPr id="34" name="Seta para baixo 33"/>
          <xdr:cNvSpPr/>
        </xdr:nvSpPr>
        <xdr:spPr>
          <a:xfrm>
            <a:off x="2235000" y="4762500"/>
            <a:ext cx="1152000" cy="972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xdr:cNvGrpSpPr>
            <a:grpSpLocks/>
          </xdr:cNvGrpSpPr>
        </xdr:nvGrpSpPr>
        <xdr:grpSpPr>
          <a:xfrm>
            <a:off x="2209800" y="4381500"/>
            <a:ext cx="1202400" cy="720000"/>
            <a:chOff x="4018" y="1011287"/>
            <a:chExt cx="1201042" cy="720625"/>
          </a:xfrm>
          <a:solidFill>
            <a:srgbClr val="C0504D"/>
          </a:solidFill>
        </xdr:grpSpPr>
        <xdr:sp macro="" textlink="">
          <xdr:nvSpPr>
            <xdr:cNvPr id="39" name="Retângulo de cantos arredondados 38"/>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40" name="Retângulo 39"/>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xdr:cNvGrpSpPr>
            <a:grpSpLocks/>
          </xdr:cNvGrpSpPr>
        </xdr:nvGrpSpPr>
        <xdr:grpSpPr>
          <a:xfrm>
            <a:off x="3429000" y="4592571"/>
            <a:ext cx="254621" cy="297858"/>
            <a:chOff x="1325165" y="1222670"/>
            <a:chExt cx="254621" cy="297858"/>
          </a:xfrm>
          <a:solidFill>
            <a:srgbClr val="C0504D"/>
          </a:solidFill>
        </xdr:grpSpPr>
        <xdr:sp macro="" textlink="">
          <xdr:nvSpPr>
            <xdr:cNvPr id="37" name="Seta para a direita 6"/>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xdr:cNvGrpSpPr>
            <a:grpSpLocks/>
          </xdr:cNvGrpSpPr>
        </xdr:nvGrpSpPr>
        <xdr:grpSpPr>
          <a:xfrm>
            <a:off x="3429000" y="6096000"/>
            <a:ext cx="1201042" cy="720625"/>
            <a:chOff x="4018" y="1011287"/>
            <a:chExt cx="1201042" cy="720625"/>
          </a:xfrm>
          <a:grpFill/>
        </xdr:grpSpPr>
        <xdr:sp macro="" textlink="">
          <xdr:nvSpPr>
            <xdr:cNvPr id="47" name="Retângulo de cantos arredondados 46"/>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xdr:cNvGrpSpPr>
            <a:grpSpLocks/>
          </xdr:cNvGrpSpPr>
        </xdr:nvGrpSpPr>
        <xdr:grpSpPr>
          <a:xfrm>
            <a:off x="4648200" y="6307383"/>
            <a:ext cx="254621" cy="297858"/>
            <a:chOff x="1325165" y="1222670"/>
            <a:chExt cx="254621" cy="297858"/>
          </a:xfrm>
          <a:grpFill/>
        </xdr:grpSpPr>
        <xdr:sp macro="" textlink="">
          <xdr:nvSpPr>
            <xdr:cNvPr id="45" name="Seta para a direita 6"/>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xdr:col>
      <xdr:colOff>95250</xdr:colOff>
      <xdr:row>15</xdr:row>
      <xdr:rowOff>66675</xdr:rowOff>
    </xdr:from>
    <xdr:to>
      <xdr:col>18</xdr:col>
      <xdr:colOff>85725</xdr:colOff>
      <xdr:row>31</xdr:row>
      <xdr:rowOff>133350</xdr:rowOff>
    </xdr:to>
    <xdr:pic>
      <xdr:nvPicPr>
        <xdr:cNvPr id="49" name="Imagem 48"/>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285750" y="2924175"/>
          <a:ext cx="9229725" cy="3771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4.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1593</xdr:colOff>
      <xdr:row>7</xdr:row>
      <xdr:rowOff>87000</xdr:rowOff>
    </xdr:to>
    <xdr:grpSp>
      <xdr:nvGrpSpPr>
        <xdr:cNvPr id="3" name="Grupo 2">
          <a:hlinkClick xmlns:r="http://schemas.openxmlformats.org/officeDocument/2006/relationships" r:id="rId1"/>
        </xdr:cNvPr>
        <xdr:cNvGrpSpPr/>
      </xdr:nvGrpSpPr>
      <xdr:grpSpPr>
        <a:xfrm>
          <a:off x="7502769" y="571500"/>
          <a:ext cx="1188555" cy="849000"/>
          <a:chOff x="7696200" y="4381500"/>
          <a:chExt cx="1221450" cy="849000"/>
        </a:xfrm>
        <a:solidFill>
          <a:schemeClr val="bg1">
            <a:lumMod val="75000"/>
          </a:schemeClr>
        </a:solidFill>
      </xdr:grpSpPr>
      <xdr:sp macro="" textlink="">
        <xdr:nvSpPr>
          <xdr:cNvPr id="4" name="Seta para baixo 3"/>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xdr:cNvGrpSpPr>
            <a:grpSpLocks/>
          </xdr:cNvGrpSpPr>
        </xdr:nvGrpSpPr>
        <xdr:grpSpPr>
          <a:xfrm>
            <a:off x="7696200" y="4381500"/>
            <a:ext cx="1221450" cy="720625"/>
            <a:chOff x="4018" y="1011287"/>
            <a:chExt cx="1201042" cy="720625"/>
          </a:xfrm>
          <a:grpFill/>
        </xdr:grpSpPr>
        <xdr:sp macro="" textlink="">
          <xdr:nvSpPr>
            <xdr:cNvPr id="6" name="Retângulo de cantos arredondados 5"/>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xdr:cNvPr>
        <xdr:cNvGrpSpPr/>
      </xdr:nvGrpSpPr>
      <xdr:grpSpPr>
        <a:xfrm>
          <a:off x="5722327" y="571500"/>
          <a:ext cx="1441582" cy="849000"/>
          <a:chOff x="5257800" y="5905500"/>
          <a:chExt cx="1473821" cy="849000"/>
        </a:xfrm>
        <a:solidFill>
          <a:schemeClr val="bg1">
            <a:lumMod val="75000"/>
          </a:schemeClr>
        </a:solidFill>
      </xdr:grpSpPr>
      <xdr:sp macro="" textlink="">
        <xdr:nvSpPr>
          <xdr:cNvPr id="9" name="Seta para baixo 8"/>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xdr:cNvGrpSpPr>
            <a:grpSpLocks/>
          </xdr:cNvGrpSpPr>
        </xdr:nvGrpSpPr>
        <xdr:grpSpPr>
          <a:xfrm>
            <a:off x="6477000" y="6116883"/>
            <a:ext cx="254621" cy="297858"/>
            <a:chOff x="1325165" y="1222670"/>
            <a:chExt cx="254621" cy="297858"/>
          </a:xfrm>
          <a:grpFill/>
        </xdr:grpSpPr>
        <xdr:sp macro="" textlink="">
          <xdr:nvSpPr>
            <xdr:cNvPr id="14" name="Seta para a direita 6"/>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xdr:cNvGrpSpPr>
            <a:grpSpLocks/>
          </xdr:cNvGrpSpPr>
        </xdr:nvGrpSpPr>
        <xdr:grpSpPr>
          <a:xfrm>
            <a:off x="5257800" y="5905500"/>
            <a:ext cx="1201042" cy="720625"/>
            <a:chOff x="4018" y="1011287"/>
            <a:chExt cx="1201042" cy="720625"/>
          </a:xfrm>
          <a:grpFill/>
        </xdr:grpSpPr>
        <xdr:sp macro="" textlink="">
          <xdr:nvSpPr>
            <xdr:cNvPr id="12" name="Retângulo de cantos arredondados 11"/>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24" name="Seta para a esquerda 23">
          <a:hlinkClick xmlns:r="http://schemas.openxmlformats.org/officeDocument/2006/relationships" r:id="rId3"/>
        </xdr:cNvPr>
        <xdr:cNvSpPr/>
      </xdr:nvSpPr>
      <xdr:spPr>
        <a:xfrm>
          <a:off x="0" y="1905000"/>
          <a:ext cx="381000" cy="285750"/>
        </a:xfrm>
        <a:prstGeom prst="leftArrow">
          <a:avLst/>
        </a:prstGeom>
        <a:solidFill>
          <a:srgbClr val="C00000"/>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25" name="Grupo 24">
          <a:hlinkClick xmlns:r="http://schemas.openxmlformats.org/officeDocument/2006/relationships" r:id="rId4"/>
        </xdr:cNvPr>
        <xdr:cNvGrpSpPr/>
      </xdr:nvGrpSpPr>
      <xdr:grpSpPr>
        <a:xfrm>
          <a:off x="381000" y="571500"/>
          <a:ext cx="1448280" cy="849000"/>
          <a:chOff x="381000" y="4381500"/>
          <a:chExt cx="1480518" cy="849000"/>
        </a:xfrm>
        <a:solidFill>
          <a:schemeClr val="bg1">
            <a:lumMod val="75000"/>
          </a:schemeClr>
        </a:solidFill>
      </xdr:grpSpPr>
      <xdr:sp macro="" textlink="">
        <xdr:nvSpPr>
          <xdr:cNvPr id="26" name="Seta para baixo 25"/>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xdr:cNvGrpSpPr>
            <a:grpSpLocks/>
          </xdr:cNvGrpSpPr>
        </xdr:nvGrpSpPr>
        <xdr:grpSpPr>
          <a:xfrm>
            <a:off x="1606897" y="4592883"/>
            <a:ext cx="254621" cy="297858"/>
            <a:chOff x="1325165" y="1222670"/>
            <a:chExt cx="254621" cy="297858"/>
          </a:xfrm>
          <a:grpFill/>
        </xdr:grpSpPr>
        <xdr:sp macro="" textlink="">
          <xdr:nvSpPr>
            <xdr:cNvPr id="31" name="Seta para a direita 6"/>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2" name="Seta para a direita 31"/>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8" name="Grupo 27"/>
          <xdr:cNvGrpSpPr>
            <a:grpSpLocks/>
          </xdr:cNvGrpSpPr>
        </xdr:nvGrpSpPr>
        <xdr:grpSpPr>
          <a:xfrm>
            <a:off x="381000" y="4381500"/>
            <a:ext cx="1202400" cy="720625"/>
            <a:chOff x="4018" y="1011287"/>
            <a:chExt cx="1201042" cy="720625"/>
          </a:xfrm>
          <a:grpFill/>
        </xdr:grpSpPr>
        <xdr:sp macro="" textlink="">
          <xdr:nvSpPr>
            <xdr:cNvPr id="29" name="Retângulo de cantos arredondados 28"/>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0" name="Retângulo 29"/>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10</xdr:row>
      <xdr:rowOff>19500</xdr:rowOff>
    </xdr:to>
    <xdr:grpSp>
      <xdr:nvGrpSpPr>
        <xdr:cNvPr id="33" name="Grupo 32">
          <a:hlinkClick xmlns:r="http://schemas.openxmlformats.org/officeDocument/2006/relationships" r:id="rId5"/>
        </xdr:cNvPr>
        <xdr:cNvGrpSpPr/>
      </xdr:nvGrpSpPr>
      <xdr:grpSpPr>
        <a:xfrm>
          <a:off x="2161442" y="571500"/>
          <a:ext cx="1441583" cy="1353000"/>
          <a:chOff x="2209800" y="4381500"/>
          <a:chExt cx="1473821" cy="1353000"/>
        </a:xfrm>
      </xdr:grpSpPr>
      <xdr:sp macro="" textlink="">
        <xdr:nvSpPr>
          <xdr:cNvPr id="34" name="Seta para baixo 33"/>
          <xdr:cNvSpPr/>
        </xdr:nvSpPr>
        <xdr:spPr>
          <a:xfrm>
            <a:off x="2235000" y="4762500"/>
            <a:ext cx="1152000" cy="972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xdr:cNvGrpSpPr>
            <a:grpSpLocks/>
          </xdr:cNvGrpSpPr>
        </xdr:nvGrpSpPr>
        <xdr:grpSpPr>
          <a:xfrm>
            <a:off x="2209800" y="4381500"/>
            <a:ext cx="1202400" cy="720000"/>
            <a:chOff x="4018" y="1011287"/>
            <a:chExt cx="1201042" cy="720625"/>
          </a:xfrm>
          <a:solidFill>
            <a:srgbClr val="C0504D"/>
          </a:solidFill>
        </xdr:grpSpPr>
        <xdr:sp macro="" textlink="">
          <xdr:nvSpPr>
            <xdr:cNvPr id="39" name="Retângulo de cantos arredondados 38"/>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40" name="Retângulo 39"/>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xdr:cNvGrpSpPr>
            <a:grpSpLocks/>
          </xdr:cNvGrpSpPr>
        </xdr:nvGrpSpPr>
        <xdr:grpSpPr>
          <a:xfrm>
            <a:off x="3429000" y="4592571"/>
            <a:ext cx="254621" cy="297858"/>
            <a:chOff x="1325165" y="1222670"/>
            <a:chExt cx="254621" cy="297858"/>
          </a:xfrm>
          <a:solidFill>
            <a:srgbClr val="C0504D"/>
          </a:solidFill>
        </xdr:grpSpPr>
        <xdr:sp macro="" textlink="">
          <xdr:nvSpPr>
            <xdr:cNvPr id="37" name="Seta para a direita 6"/>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7</xdr:col>
      <xdr:colOff>591207</xdr:colOff>
      <xdr:row>3</xdr:row>
      <xdr:rowOff>0</xdr:rowOff>
    </xdr:from>
    <xdr:to>
      <xdr:col>10</xdr:col>
      <xdr:colOff>254621</xdr:colOff>
      <xdr:row>7</xdr:row>
      <xdr:rowOff>87000</xdr:rowOff>
    </xdr:to>
    <xdr:grpSp>
      <xdr:nvGrpSpPr>
        <xdr:cNvPr id="41" name="Grupo 40">
          <a:hlinkClick xmlns:r="http://schemas.openxmlformats.org/officeDocument/2006/relationships" r:id="rId6"/>
        </xdr:cNvPr>
        <xdr:cNvGrpSpPr/>
      </xdr:nvGrpSpPr>
      <xdr:grpSpPr>
        <a:xfrm>
          <a:off x="3939611" y="571500"/>
          <a:ext cx="1443856" cy="849000"/>
          <a:chOff x="3429000" y="6096000"/>
          <a:chExt cx="1473821" cy="849000"/>
        </a:xfrm>
        <a:solidFill>
          <a:schemeClr val="bg1">
            <a:lumMod val="75000"/>
          </a:schemeClr>
        </a:solidFill>
      </xdr:grpSpPr>
      <xdr:sp macro="" textlink="">
        <xdr:nvSpPr>
          <xdr:cNvPr id="42" name="Seta para baixo 41"/>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xdr:cNvGrpSpPr>
            <a:grpSpLocks/>
          </xdr:cNvGrpSpPr>
        </xdr:nvGrpSpPr>
        <xdr:grpSpPr>
          <a:xfrm>
            <a:off x="3429000" y="6096000"/>
            <a:ext cx="1201042" cy="720625"/>
            <a:chOff x="4018" y="1011287"/>
            <a:chExt cx="1201042" cy="720625"/>
          </a:xfrm>
          <a:grpFill/>
        </xdr:grpSpPr>
        <xdr:sp macro="" textlink="">
          <xdr:nvSpPr>
            <xdr:cNvPr id="47" name="Retângulo de cantos arredondados 46"/>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xdr:cNvGrpSpPr>
            <a:grpSpLocks/>
          </xdr:cNvGrpSpPr>
        </xdr:nvGrpSpPr>
        <xdr:grpSpPr>
          <a:xfrm>
            <a:off x="4648200" y="6307383"/>
            <a:ext cx="254621" cy="297858"/>
            <a:chOff x="1325165" y="1222670"/>
            <a:chExt cx="254621" cy="297858"/>
          </a:xfrm>
          <a:grpFill/>
        </xdr:grpSpPr>
        <xdr:sp macro="" textlink="">
          <xdr:nvSpPr>
            <xdr:cNvPr id="45" name="Seta para a direita 6"/>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xdr:from>
      <xdr:col>2</xdr:col>
      <xdr:colOff>247650</xdr:colOff>
      <xdr:row>11</xdr:row>
      <xdr:rowOff>185734</xdr:rowOff>
    </xdr:from>
    <xdr:to>
      <xdr:col>17</xdr:col>
      <xdr:colOff>117231</xdr:colOff>
      <xdr:row>40</xdr:row>
      <xdr:rowOff>175846</xdr:rowOff>
    </xdr:to>
    <xdr:graphicFrame macro="">
      <xdr:nvGraphicFramePr>
        <xdr:cNvPr id="16" name="Diagrama 15"/>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7" r:lo="rId8" r:qs="rId9" r:cs="rId10"/>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39" name="Seta para a direita 38"/>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2" name="Grupo 1">
          <a:hlinkClick xmlns:r="http://schemas.openxmlformats.org/officeDocument/2006/relationships" r:id="rId1"/>
        </xdr:cNvPr>
        <xdr:cNvGrpSpPr/>
      </xdr:nvGrpSpPr>
      <xdr:grpSpPr>
        <a:xfrm>
          <a:off x="7467600" y="571500"/>
          <a:ext cx="1183350" cy="849000"/>
          <a:chOff x="7696200" y="4381500"/>
          <a:chExt cx="1221450" cy="849000"/>
        </a:xfrm>
        <a:solidFill>
          <a:schemeClr val="bg1">
            <a:lumMod val="75000"/>
          </a:schemeClr>
        </a:solidFill>
      </xdr:grpSpPr>
      <xdr:sp macro="" textlink="">
        <xdr:nvSpPr>
          <xdr:cNvPr id="3" name="Seta para baixo 2"/>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4" name="Grupo 3"/>
          <xdr:cNvGrpSpPr>
            <a:grpSpLocks/>
          </xdr:cNvGrpSpPr>
        </xdr:nvGrpSpPr>
        <xdr:grpSpPr>
          <a:xfrm>
            <a:off x="7696200" y="4381500"/>
            <a:ext cx="1221450" cy="720625"/>
            <a:chOff x="4018" y="1011287"/>
            <a:chExt cx="1201042" cy="720625"/>
          </a:xfrm>
          <a:grpFill/>
        </xdr:grpSpPr>
        <xdr:sp macro="" textlink="">
          <xdr:nvSpPr>
            <xdr:cNvPr id="5" name="Retângulo de cantos arredondados 4"/>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6" name="Retângulo 5"/>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7" name="Grupo 6">
          <a:hlinkClick xmlns:r="http://schemas.openxmlformats.org/officeDocument/2006/relationships" r:id="rId2"/>
        </xdr:cNvPr>
        <xdr:cNvGrpSpPr/>
      </xdr:nvGrpSpPr>
      <xdr:grpSpPr>
        <a:xfrm>
          <a:off x="5695950" y="571500"/>
          <a:ext cx="1435721" cy="849000"/>
          <a:chOff x="5257800" y="5905500"/>
          <a:chExt cx="1473821" cy="849000"/>
        </a:xfrm>
        <a:solidFill>
          <a:schemeClr val="bg1">
            <a:lumMod val="75000"/>
          </a:schemeClr>
        </a:solidFill>
      </xdr:grpSpPr>
      <xdr:sp macro="" textlink="">
        <xdr:nvSpPr>
          <xdr:cNvPr id="8" name="Seta para baixo 7"/>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9" name="Grupo 8"/>
          <xdr:cNvGrpSpPr>
            <a:grpSpLocks/>
          </xdr:cNvGrpSpPr>
        </xdr:nvGrpSpPr>
        <xdr:grpSpPr>
          <a:xfrm>
            <a:off x="6477000" y="6116883"/>
            <a:ext cx="254621" cy="297858"/>
            <a:chOff x="1325165" y="1222670"/>
            <a:chExt cx="254621" cy="297858"/>
          </a:xfrm>
          <a:grpFill/>
        </xdr:grpSpPr>
        <xdr:sp macro="" textlink="">
          <xdr:nvSpPr>
            <xdr:cNvPr id="13" name="Seta para a direita 6"/>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4" name="Seta para a direita 13"/>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0" name="Grupo 9"/>
          <xdr:cNvGrpSpPr>
            <a:grpSpLocks/>
          </xdr:cNvGrpSpPr>
        </xdr:nvGrpSpPr>
        <xdr:grpSpPr>
          <a:xfrm>
            <a:off x="5257800" y="5905500"/>
            <a:ext cx="1201042" cy="720625"/>
            <a:chOff x="4018" y="1011287"/>
            <a:chExt cx="1201042" cy="720625"/>
          </a:xfrm>
          <a:grpFill/>
        </xdr:grpSpPr>
        <xdr:sp macro="" textlink="">
          <xdr:nvSpPr>
            <xdr:cNvPr id="11" name="Retângulo de cantos arredondados 10"/>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2" name="Retângulo 11"/>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5" name="Grupo 14">
          <a:hlinkClick xmlns:r="http://schemas.openxmlformats.org/officeDocument/2006/relationships" r:id="rId3"/>
        </xdr:cNvPr>
        <xdr:cNvGrpSpPr/>
      </xdr:nvGrpSpPr>
      <xdr:grpSpPr>
        <a:xfrm>
          <a:off x="2152650" y="571500"/>
          <a:ext cx="1435721" cy="849000"/>
          <a:chOff x="2209800" y="4381500"/>
          <a:chExt cx="1473821" cy="849000"/>
        </a:xfrm>
        <a:solidFill>
          <a:schemeClr val="bg1">
            <a:lumMod val="75000"/>
          </a:schemeClr>
        </a:solidFill>
      </xdr:grpSpPr>
      <xdr:sp macro="" textlink="">
        <xdr:nvSpPr>
          <xdr:cNvPr id="16" name="Seta para baixo 15"/>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7" name="Grupo 16"/>
          <xdr:cNvGrpSpPr>
            <a:grpSpLocks/>
          </xdr:cNvGrpSpPr>
        </xdr:nvGrpSpPr>
        <xdr:grpSpPr>
          <a:xfrm>
            <a:off x="2209800" y="4381500"/>
            <a:ext cx="1202400" cy="720000"/>
            <a:chOff x="4018" y="1011287"/>
            <a:chExt cx="1201042" cy="720625"/>
          </a:xfrm>
          <a:grpFill/>
        </xdr:grpSpPr>
        <xdr:sp macro="" textlink="">
          <xdr:nvSpPr>
            <xdr:cNvPr id="21" name="Retângulo de cantos arredondados 20"/>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8" name="Grupo 17"/>
          <xdr:cNvGrpSpPr>
            <a:grpSpLocks/>
          </xdr:cNvGrpSpPr>
        </xdr:nvGrpSpPr>
        <xdr:grpSpPr>
          <a:xfrm>
            <a:off x="3429000" y="4592571"/>
            <a:ext cx="254621" cy="297858"/>
            <a:chOff x="1325165" y="1222670"/>
            <a:chExt cx="254621" cy="297858"/>
          </a:xfrm>
          <a:grpFill/>
        </xdr:grpSpPr>
        <xdr:sp macro="" textlink="">
          <xdr:nvSpPr>
            <xdr:cNvPr id="19" name="Seta para a direita 6"/>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0" name="Seta para a direita 19"/>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7</xdr:row>
      <xdr:rowOff>87000</xdr:rowOff>
    </xdr:to>
    <xdr:grpSp>
      <xdr:nvGrpSpPr>
        <xdr:cNvPr id="23" name="Grupo 22">
          <a:hlinkClick xmlns:r="http://schemas.openxmlformats.org/officeDocument/2006/relationships" r:id="rId4"/>
        </xdr:cNvPr>
        <xdr:cNvGrpSpPr/>
      </xdr:nvGrpSpPr>
      <xdr:grpSpPr>
        <a:xfrm>
          <a:off x="381000" y="571500"/>
          <a:ext cx="1442418" cy="849000"/>
          <a:chOff x="381000" y="4381500"/>
          <a:chExt cx="1480518" cy="849000"/>
        </a:xfrm>
        <a:solidFill>
          <a:schemeClr val="bg1">
            <a:lumMod val="75000"/>
          </a:schemeClr>
        </a:solidFill>
      </xdr:grpSpPr>
      <xdr:sp macro="" textlink="">
        <xdr:nvSpPr>
          <xdr:cNvPr id="24" name="Seta para baixo 23"/>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5" name="Grupo 24"/>
          <xdr:cNvGrpSpPr>
            <a:grpSpLocks/>
          </xdr:cNvGrpSpPr>
        </xdr:nvGrpSpPr>
        <xdr:grpSpPr>
          <a:xfrm>
            <a:off x="1606897" y="4592883"/>
            <a:ext cx="254621" cy="297858"/>
            <a:chOff x="1325165" y="1222670"/>
            <a:chExt cx="254621" cy="297858"/>
          </a:xfrm>
          <a:grpFill/>
        </xdr:grpSpPr>
        <xdr:sp macro="" textlink="">
          <xdr:nvSpPr>
            <xdr:cNvPr id="29" name="Seta para a direita 6"/>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0" name="Seta para a direita 29"/>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6" name="Grupo 25"/>
          <xdr:cNvGrpSpPr>
            <a:grpSpLocks/>
          </xdr:cNvGrpSpPr>
        </xdr:nvGrpSpPr>
        <xdr:grpSpPr>
          <a:xfrm>
            <a:off x="381000" y="4381500"/>
            <a:ext cx="1202400" cy="720625"/>
            <a:chOff x="4018" y="1011287"/>
            <a:chExt cx="1201042" cy="720625"/>
          </a:xfrm>
          <a:grpFill/>
        </xdr:grpSpPr>
        <xdr:sp macro="" textlink="">
          <xdr:nvSpPr>
            <xdr:cNvPr id="27" name="Retângulo de cantos arredondados 26"/>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8" name="Retângulo 27"/>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8</xdr:col>
      <xdr:colOff>0</xdr:colOff>
      <xdr:row>3</xdr:row>
      <xdr:rowOff>0</xdr:rowOff>
    </xdr:from>
    <xdr:to>
      <xdr:col>10</xdr:col>
      <xdr:colOff>254621</xdr:colOff>
      <xdr:row>10</xdr:row>
      <xdr:rowOff>19500</xdr:rowOff>
    </xdr:to>
    <xdr:grpSp>
      <xdr:nvGrpSpPr>
        <xdr:cNvPr id="31" name="Grupo 30">
          <a:hlinkClick xmlns:r="http://schemas.openxmlformats.org/officeDocument/2006/relationships" r:id="rId5"/>
        </xdr:cNvPr>
        <xdr:cNvGrpSpPr/>
      </xdr:nvGrpSpPr>
      <xdr:grpSpPr>
        <a:xfrm>
          <a:off x="3924300" y="571500"/>
          <a:ext cx="1435721" cy="1353000"/>
          <a:chOff x="3429000" y="6096000"/>
          <a:chExt cx="1473821" cy="1353000"/>
        </a:xfrm>
      </xdr:grpSpPr>
      <xdr:sp macro="" textlink="">
        <xdr:nvSpPr>
          <xdr:cNvPr id="32" name="Seta para baixo 31"/>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3" name="Grupo 32"/>
          <xdr:cNvGrpSpPr>
            <a:grpSpLocks/>
          </xdr:cNvGrpSpPr>
        </xdr:nvGrpSpPr>
        <xdr:grpSpPr>
          <a:xfrm>
            <a:off x="3429000" y="6096000"/>
            <a:ext cx="1201042" cy="720625"/>
            <a:chOff x="4018" y="1011287"/>
            <a:chExt cx="1201042" cy="720625"/>
          </a:xfrm>
          <a:solidFill>
            <a:srgbClr val="BF6DA8"/>
          </a:solidFill>
        </xdr:grpSpPr>
        <xdr:sp macro="" textlink="">
          <xdr:nvSpPr>
            <xdr:cNvPr id="37" name="Retângulo de cantos arredondados 36"/>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38" name="Retângulo 37"/>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34" name="Grupo 33"/>
          <xdr:cNvGrpSpPr>
            <a:grpSpLocks/>
          </xdr:cNvGrpSpPr>
        </xdr:nvGrpSpPr>
        <xdr:grpSpPr>
          <a:xfrm>
            <a:off x="4648200" y="6307383"/>
            <a:ext cx="254621" cy="297858"/>
            <a:chOff x="1325165" y="1222670"/>
            <a:chExt cx="254621" cy="297858"/>
          </a:xfrm>
          <a:solidFill>
            <a:srgbClr val="BF6DA8"/>
          </a:solidFill>
        </xdr:grpSpPr>
        <xdr:sp macro="" textlink="">
          <xdr:nvSpPr>
            <xdr:cNvPr id="35" name="Seta para a direita 6"/>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6" name="Seta para a direita 35"/>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xdr:from>
      <xdr:col>5</xdr:col>
      <xdr:colOff>331199</xdr:colOff>
      <xdr:row>12</xdr:row>
      <xdr:rowOff>152400</xdr:rowOff>
    </xdr:from>
    <xdr:to>
      <xdr:col>7</xdr:col>
      <xdr:colOff>11999</xdr:colOff>
      <xdr:row>12</xdr:row>
      <xdr:rowOff>152400</xdr:rowOff>
    </xdr:to>
    <xdr:cxnSp macro="">
      <xdr:nvCxnSpPr>
        <xdr:cNvPr id="43" name="Conector de seta reta 42"/>
        <xdr:cNvCxnSpPr/>
      </xdr:nvCxnSpPr>
      <xdr:spPr>
        <a:xfrm flipV="1">
          <a:off x="2540999" y="2447925"/>
          <a:ext cx="900000" cy="0"/>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14</xdr:row>
      <xdr:rowOff>138975</xdr:rowOff>
    </xdr:from>
    <xdr:to>
      <xdr:col>3</xdr:col>
      <xdr:colOff>470400</xdr:colOff>
      <xdr:row>23</xdr:row>
      <xdr:rowOff>0</xdr:rowOff>
    </xdr:to>
    <xdr:cxnSp macro="">
      <xdr:nvCxnSpPr>
        <xdr:cNvPr id="44" name="Conector de seta reta 43"/>
        <xdr:cNvCxnSpPr>
          <a:stCxn id="79" idx="2"/>
          <a:endCxn id="80" idx="0"/>
        </xdr:cNvCxnSpPr>
      </xdr:nvCxnSpPr>
      <xdr:spPr>
        <a:xfrm>
          <a:off x="1461000" y="2815500"/>
          <a:ext cx="0" cy="1575525"/>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331199</xdr:colOff>
      <xdr:row>24</xdr:row>
      <xdr:rowOff>161925</xdr:rowOff>
    </xdr:from>
    <xdr:to>
      <xdr:col>7</xdr:col>
      <xdr:colOff>11999</xdr:colOff>
      <xdr:row>24</xdr:row>
      <xdr:rowOff>161926</xdr:rowOff>
    </xdr:to>
    <xdr:cxnSp macro="">
      <xdr:nvCxnSpPr>
        <xdr:cNvPr id="46" name="Conector de seta reta 45"/>
        <xdr:cNvCxnSpPr/>
      </xdr:nvCxnSpPr>
      <xdr:spPr>
        <a:xfrm flipV="1">
          <a:off x="2540999" y="4752975"/>
          <a:ext cx="900000" cy="1"/>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12</xdr:row>
          <xdr:rowOff>161925</xdr:rowOff>
        </xdr:from>
        <xdr:to>
          <xdr:col>5</xdr:col>
          <xdr:colOff>504825</xdr:colOff>
          <xdr:row>13</xdr:row>
          <xdr:rowOff>152400</xdr:rowOff>
        </xdr:to>
        <xdr:sp macro="" textlink="">
          <xdr:nvSpPr>
            <xdr:cNvPr id="16387" name="Check Box 3" descr="Concuído" hidden="1">
              <a:extLst>
                <a:ext uri="{63B3BB69-23CF-44E3-9099-C40C66FF867C}">
                  <a14:compatExt spid="_x0000_s16387"/>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333375</xdr:colOff>
          <xdr:row>24</xdr:row>
          <xdr:rowOff>161925</xdr:rowOff>
        </xdr:from>
        <xdr:to>
          <xdr:col>5</xdr:col>
          <xdr:colOff>523875</xdr:colOff>
          <xdr:row>25</xdr:row>
          <xdr:rowOff>152400</xdr:rowOff>
        </xdr:to>
        <xdr:sp macro="" textlink="">
          <xdr:nvSpPr>
            <xdr:cNvPr id="16388" name="Check Box 4" descr="Concuído" hidden="1">
              <a:extLst>
                <a:ext uri="{63B3BB69-23CF-44E3-9099-C40C66FF867C}">
                  <a14:compatExt spid="_x0000_s16388"/>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333375</xdr:colOff>
          <xdr:row>37</xdr:row>
          <xdr:rowOff>0</xdr:rowOff>
        </xdr:from>
        <xdr:to>
          <xdr:col>5</xdr:col>
          <xdr:colOff>523875</xdr:colOff>
          <xdr:row>37</xdr:row>
          <xdr:rowOff>180975</xdr:rowOff>
        </xdr:to>
        <xdr:sp macro="" textlink="">
          <xdr:nvSpPr>
            <xdr:cNvPr id="16389" name="Check Box 5" descr="Concuído" hidden="1">
              <a:extLst>
                <a:ext uri="{63B3BB69-23CF-44E3-9099-C40C66FF867C}">
                  <a14:compatExt spid="_x0000_s16389"/>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26</xdr:row>
      <xdr:rowOff>148500</xdr:rowOff>
    </xdr:from>
    <xdr:to>
      <xdr:col>3</xdr:col>
      <xdr:colOff>470400</xdr:colOff>
      <xdr:row>35</xdr:row>
      <xdr:rowOff>0</xdr:rowOff>
    </xdr:to>
    <xdr:cxnSp macro="">
      <xdr:nvCxnSpPr>
        <xdr:cNvPr id="52" name="Conector de seta reta 51"/>
        <xdr:cNvCxnSpPr>
          <a:stCxn id="80" idx="2"/>
          <a:endCxn id="81" idx="0"/>
        </xdr:cNvCxnSpPr>
      </xdr:nvCxnSpPr>
      <xdr:spPr>
        <a:xfrm>
          <a:off x="1461000" y="5120550"/>
          <a:ext cx="0" cy="1566000"/>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331199</xdr:colOff>
      <xdr:row>36</xdr:row>
      <xdr:rowOff>169499</xdr:rowOff>
    </xdr:from>
    <xdr:to>
      <xdr:col>7</xdr:col>
      <xdr:colOff>11999</xdr:colOff>
      <xdr:row>36</xdr:row>
      <xdr:rowOff>169499</xdr:rowOff>
    </xdr:to>
    <xdr:cxnSp macro="">
      <xdr:nvCxnSpPr>
        <xdr:cNvPr id="53" name="Conector de seta reta 52"/>
        <xdr:cNvCxnSpPr/>
      </xdr:nvCxnSpPr>
      <xdr:spPr>
        <a:xfrm>
          <a:off x="2540999" y="7056074"/>
          <a:ext cx="900000" cy="0"/>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48</xdr:row>
          <xdr:rowOff>104775</xdr:rowOff>
        </xdr:from>
        <xdr:to>
          <xdr:col>5</xdr:col>
          <xdr:colOff>523875</xdr:colOff>
          <xdr:row>49</xdr:row>
          <xdr:rowOff>85725</xdr:rowOff>
        </xdr:to>
        <xdr:sp macro="" textlink="">
          <xdr:nvSpPr>
            <xdr:cNvPr id="16390" name="Check Box 6" descr="Concuído" hidden="1">
              <a:extLst>
                <a:ext uri="{63B3BB69-23CF-44E3-9099-C40C66FF867C}">
                  <a14:compatExt spid="_x0000_s1639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38</xdr:row>
      <xdr:rowOff>148500</xdr:rowOff>
    </xdr:from>
    <xdr:to>
      <xdr:col>3</xdr:col>
      <xdr:colOff>470400</xdr:colOff>
      <xdr:row>47</xdr:row>
      <xdr:rowOff>0</xdr:rowOff>
    </xdr:to>
    <xdr:cxnSp macro="">
      <xdr:nvCxnSpPr>
        <xdr:cNvPr id="55" name="Conector de seta reta 54"/>
        <xdr:cNvCxnSpPr>
          <a:stCxn id="81" idx="2"/>
          <a:endCxn id="82" idx="0"/>
        </xdr:cNvCxnSpPr>
      </xdr:nvCxnSpPr>
      <xdr:spPr>
        <a:xfrm>
          <a:off x="1461000" y="7416075"/>
          <a:ext cx="0" cy="1566000"/>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331198</xdr:colOff>
      <xdr:row>48</xdr:row>
      <xdr:rowOff>76200</xdr:rowOff>
    </xdr:from>
    <xdr:to>
      <xdr:col>7</xdr:col>
      <xdr:colOff>11998</xdr:colOff>
      <xdr:row>48</xdr:row>
      <xdr:rowOff>76200</xdr:rowOff>
    </xdr:to>
    <xdr:cxnSp macro="">
      <xdr:nvCxnSpPr>
        <xdr:cNvPr id="56" name="Conector de seta reta 55"/>
        <xdr:cNvCxnSpPr/>
      </xdr:nvCxnSpPr>
      <xdr:spPr>
        <a:xfrm flipV="1">
          <a:off x="2540998" y="9258300"/>
          <a:ext cx="900000" cy="0"/>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331199</xdr:colOff>
      <xdr:row>60</xdr:row>
      <xdr:rowOff>152400</xdr:rowOff>
    </xdr:from>
    <xdr:to>
      <xdr:col>7</xdr:col>
      <xdr:colOff>11999</xdr:colOff>
      <xdr:row>60</xdr:row>
      <xdr:rowOff>152400</xdr:rowOff>
    </xdr:to>
    <xdr:cxnSp macro="">
      <xdr:nvCxnSpPr>
        <xdr:cNvPr id="58" name="Conector de seta reta 57"/>
        <xdr:cNvCxnSpPr/>
      </xdr:nvCxnSpPr>
      <xdr:spPr>
        <a:xfrm flipV="1">
          <a:off x="2540999" y="11630025"/>
          <a:ext cx="900000" cy="0"/>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50</xdr:row>
      <xdr:rowOff>148500</xdr:rowOff>
    </xdr:from>
    <xdr:to>
      <xdr:col>3</xdr:col>
      <xdr:colOff>470400</xdr:colOff>
      <xdr:row>59</xdr:row>
      <xdr:rowOff>0</xdr:rowOff>
    </xdr:to>
    <xdr:cxnSp macro="">
      <xdr:nvCxnSpPr>
        <xdr:cNvPr id="59" name="Conector de seta reta 58"/>
        <xdr:cNvCxnSpPr>
          <a:stCxn id="82" idx="2"/>
          <a:endCxn id="83" idx="0"/>
        </xdr:cNvCxnSpPr>
      </xdr:nvCxnSpPr>
      <xdr:spPr>
        <a:xfrm>
          <a:off x="1461000" y="9711600"/>
          <a:ext cx="0" cy="1566000"/>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60</xdr:row>
          <xdr:rowOff>180975</xdr:rowOff>
        </xdr:from>
        <xdr:to>
          <xdr:col>5</xdr:col>
          <xdr:colOff>523875</xdr:colOff>
          <xdr:row>61</xdr:row>
          <xdr:rowOff>180975</xdr:rowOff>
        </xdr:to>
        <xdr:sp macro="" textlink="">
          <xdr:nvSpPr>
            <xdr:cNvPr id="16391" name="Check Box 7" descr="Concuído" hidden="1">
              <a:extLst>
                <a:ext uri="{63B3BB69-23CF-44E3-9099-C40C66FF867C}">
                  <a14:compatExt spid="_x0000_s16391"/>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5</xdr:col>
      <xdr:colOff>331199</xdr:colOff>
      <xdr:row>72</xdr:row>
      <xdr:rowOff>164738</xdr:rowOff>
    </xdr:from>
    <xdr:to>
      <xdr:col>7</xdr:col>
      <xdr:colOff>0</xdr:colOff>
      <xdr:row>72</xdr:row>
      <xdr:rowOff>164738</xdr:rowOff>
    </xdr:to>
    <xdr:cxnSp macro="">
      <xdr:nvCxnSpPr>
        <xdr:cNvPr id="62" name="Conector de seta reta 61"/>
        <xdr:cNvCxnSpPr/>
      </xdr:nvCxnSpPr>
      <xdr:spPr>
        <a:xfrm>
          <a:off x="2540999" y="13937888"/>
          <a:ext cx="888001" cy="0"/>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72</xdr:row>
          <xdr:rowOff>180975</xdr:rowOff>
        </xdr:from>
        <xdr:to>
          <xdr:col>5</xdr:col>
          <xdr:colOff>523875</xdr:colOff>
          <xdr:row>73</xdr:row>
          <xdr:rowOff>180975</xdr:rowOff>
        </xdr:to>
        <xdr:sp macro="" textlink="">
          <xdr:nvSpPr>
            <xdr:cNvPr id="16392" name="Check Box 8" descr="Concuído" hidden="1">
              <a:extLst>
                <a:ext uri="{63B3BB69-23CF-44E3-9099-C40C66FF867C}">
                  <a14:compatExt spid="_x0000_s16392"/>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62</xdr:row>
      <xdr:rowOff>148500</xdr:rowOff>
    </xdr:from>
    <xdr:to>
      <xdr:col>3</xdr:col>
      <xdr:colOff>470400</xdr:colOff>
      <xdr:row>71</xdr:row>
      <xdr:rowOff>0</xdr:rowOff>
    </xdr:to>
    <xdr:cxnSp macro="">
      <xdr:nvCxnSpPr>
        <xdr:cNvPr id="64" name="Conector de seta reta 63"/>
        <xdr:cNvCxnSpPr>
          <a:stCxn id="83" idx="2"/>
          <a:endCxn id="84" idx="0"/>
        </xdr:cNvCxnSpPr>
      </xdr:nvCxnSpPr>
      <xdr:spPr>
        <a:xfrm>
          <a:off x="1461000" y="12007125"/>
          <a:ext cx="0" cy="1566000"/>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470399</xdr:colOff>
      <xdr:row>74</xdr:row>
      <xdr:rowOff>148499</xdr:rowOff>
    </xdr:from>
    <xdr:to>
      <xdr:col>3</xdr:col>
      <xdr:colOff>470399</xdr:colOff>
      <xdr:row>77</xdr:row>
      <xdr:rowOff>0</xdr:rowOff>
    </xdr:to>
    <xdr:cxnSp macro="">
      <xdr:nvCxnSpPr>
        <xdr:cNvPr id="72" name="Conector de seta reta 71"/>
        <xdr:cNvCxnSpPr>
          <a:endCxn id="70" idx="0"/>
        </xdr:cNvCxnSpPr>
      </xdr:nvCxnSpPr>
      <xdr:spPr>
        <a:xfrm>
          <a:off x="1651499" y="15912374"/>
          <a:ext cx="0" cy="423001"/>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editAs="oneCell">
    <xdr:from>
      <xdr:col>2</xdr:col>
      <xdr:colOff>466725</xdr:colOff>
      <xdr:row>77</xdr:row>
      <xdr:rowOff>9525</xdr:rowOff>
    </xdr:from>
    <xdr:to>
      <xdr:col>4</xdr:col>
      <xdr:colOff>448567</xdr:colOff>
      <xdr:row>80</xdr:row>
      <xdr:rowOff>158650</xdr:rowOff>
    </xdr:to>
    <xdr:grpSp>
      <xdr:nvGrpSpPr>
        <xdr:cNvPr id="76" name="Grupo 75">
          <a:hlinkClick xmlns:r="http://schemas.openxmlformats.org/officeDocument/2006/relationships" r:id="rId2"/>
        </xdr:cNvPr>
        <xdr:cNvGrpSpPr>
          <a:grpSpLocks/>
        </xdr:cNvGrpSpPr>
      </xdr:nvGrpSpPr>
      <xdr:grpSpPr>
        <a:xfrm>
          <a:off x="847725" y="14735175"/>
          <a:ext cx="1162942" cy="720625"/>
          <a:chOff x="4018" y="1011287"/>
          <a:chExt cx="1201042" cy="720625"/>
        </a:xfrm>
        <a:solidFill>
          <a:schemeClr val="bg1">
            <a:lumMod val="75000"/>
          </a:schemeClr>
        </a:solidFill>
      </xdr:grpSpPr>
      <xdr:sp macro="" textlink="">
        <xdr:nvSpPr>
          <xdr:cNvPr id="77" name="Retângulo de cantos arredondados 76"/>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78" name="Retângulo 77"/>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clientData/>
  </xdr:twoCellAnchor>
  <xdr:twoCellAnchor editAs="oneCell">
    <xdr:from>
      <xdr:col>2</xdr:col>
      <xdr:colOff>0</xdr:colOff>
      <xdr:row>11</xdr:row>
      <xdr:rowOff>0</xdr:rowOff>
    </xdr:from>
    <xdr:to>
      <xdr:col>5</xdr:col>
      <xdr:colOff>331200</xdr:colOff>
      <xdr:row>14</xdr:row>
      <xdr:rowOff>138975</xdr:rowOff>
    </xdr:to>
    <xdr:sp macro="" textlink="">
      <xdr:nvSpPr>
        <xdr:cNvPr id="79" name="A_001_S">
          <a:hlinkClick xmlns:r="http://schemas.openxmlformats.org/officeDocument/2006/relationships" r:id="rId6"/>
        </xdr:cNvPr>
        <xdr:cNvSpPr/>
      </xdr:nvSpPr>
      <xdr:spPr>
        <a:xfrm>
          <a:off x="381000" y="2095500"/>
          <a:ext cx="2160000" cy="720000"/>
        </a:xfrm>
        <a:prstGeom prst="roundRect">
          <a:avLst/>
        </a:prstGeom>
        <a:solidFill>
          <a:srgbClr val="BF6DA8"/>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Qual o processo Gerador do Problema?</a:t>
          </a:r>
          <a:endParaRPr lang="pt-BR">
            <a:effectLst/>
          </a:endParaRPr>
        </a:p>
      </xdr:txBody>
    </xdr:sp>
    <xdr:clientData/>
  </xdr:twoCellAnchor>
  <xdr:twoCellAnchor editAs="oneCell">
    <xdr:from>
      <xdr:col>2</xdr:col>
      <xdr:colOff>0</xdr:colOff>
      <xdr:row>23</xdr:row>
      <xdr:rowOff>0</xdr:rowOff>
    </xdr:from>
    <xdr:to>
      <xdr:col>5</xdr:col>
      <xdr:colOff>331200</xdr:colOff>
      <xdr:row>26</xdr:row>
      <xdr:rowOff>148500</xdr:rowOff>
    </xdr:to>
    <xdr:sp macro="" textlink="">
      <xdr:nvSpPr>
        <xdr:cNvPr id="80" name="A_002_S">
          <a:hlinkClick xmlns:r="http://schemas.openxmlformats.org/officeDocument/2006/relationships" r:id="rId7"/>
        </xdr:cNvPr>
        <xdr:cNvSpPr/>
      </xdr:nvSpPr>
      <xdr:spPr>
        <a:xfrm>
          <a:off x="381000" y="4391025"/>
          <a:ext cx="2160000" cy="729525"/>
        </a:xfrm>
        <a:prstGeom prst="roundRect">
          <a:avLst/>
        </a:prstGeom>
        <a:solidFill>
          <a:srgbClr val="BF6DA8"/>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Quais são as causas potenciais que mais influenciam no problema?</a:t>
          </a:r>
          <a:endParaRPr lang="pt-BR">
            <a:effectLst/>
          </a:endParaRPr>
        </a:p>
      </xdr:txBody>
    </xdr:sp>
    <xdr:clientData/>
  </xdr:twoCellAnchor>
  <xdr:twoCellAnchor editAs="oneCell">
    <xdr:from>
      <xdr:col>2</xdr:col>
      <xdr:colOff>0</xdr:colOff>
      <xdr:row>35</xdr:row>
      <xdr:rowOff>0</xdr:rowOff>
    </xdr:from>
    <xdr:to>
      <xdr:col>5</xdr:col>
      <xdr:colOff>331200</xdr:colOff>
      <xdr:row>38</xdr:row>
      <xdr:rowOff>148500</xdr:rowOff>
    </xdr:to>
    <xdr:sp macro="" textlink="">
      <xdr:nvSpPr>
        <xdr:cNvPr id="81" name="A_003_S">
          <a:hlinkClick xmlns:r="http://schemas.openxmlformats.org/officeDocument/2006/relationships" r:id="rId8"/>
        </xdr:cNvPr>
        <xdr:cNvSpPr/>
      </xdr:nvSpPr>
      <xdr:spPr>
        <a:xfrm>
          <a:off x="381000" y="6686550"/>
          <a:ext cx="2160000" cy="729525"/>
        </a:xfrm>
        <a:prstGeom prst="roundRect">
          <a:avLst/>
        </a:prstGeom>
        <a:solidFill>
          <a:srgbClr val="BF6DA8"/>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Será necessário   revisar  o  mapa de processo?</a:t>
          </a:r>
          <a:endParaRPr lang="pt-BR">
            <a:effectLst/>
          </a:endParaRPr>
        </a:p>
      </xdr:txBody>
    </xdr:sp>
    <xdr:clientData/>
  </xdr:twoCellAnchor>
  <xdr:twoCellAnchor editAs="oneCell">
    <xdr:from>
      <xdr:col>2</xdr:col>
      <xdr:colOff>0</xdr:colOff>
      <xdr:row>47</xdr:row>
      <xdr:rowOff>0</xdr:rowOff>
    </xdr:from>
    <xdr:to>
      <xdr:col>5</xdr:col>
      <xdr:colOff>331200</xdr:colOff>
      <xdr:row>50</xdr:row>
      <xdr:rowOff>148500</xdr:rowOff>
    </xdr:to>
    <xdr:sp macro="" textlink="">
      <xdr:nvSpPr>
        <xdr:cNvPr id="82" name="A_004_S">
          <a:hlinkClick xmlns:r="http://schemas.openxmlformats.org/officeDocument/2006/relationships" r:id="rId9"/>
        </xdr:cNvPr>
        <xdr:cNvSpPr/>
      </xdr:nvSpPr>
      <xdr:spPr>
        <a:xfrm>
          <a:off x="381000" y="8982075"/>
          <a:ext cx="2160000" cy="729525"/>
        </a:xfrm>
        <a:prstGeom prst="roundRect">
          <a:avLst/>
        </a:prstGeom>
        <a:solidFill>
          <a:srgbClr val="BF6DA8"/>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As causas potenciais foram priorizadas?</a:t>
          </a:r>
          <a:endParaRPr lang="pt-BR">
            <a:effectLst/>
          </a:endParaRPr>
        </a:p>
      </xdr:txBody>
    </xdr:sp>
    <xdr:clientData/>
  </xdr:twoCellAnchor>
  <xdr:twoCellAnchor editAs="oneCell">
    <xdr:from>
      <xdr:col>2</xdr:col>
      <xdr:colOff>0</xdr:colOff>
      <xdr:row>59</xdr:row>
      <xdr:rowOff>0</xdr:rowOff>
    </xdr:from>
    <xdr:to>
      <xdr:col>5</xdr:col>
      <xdr:colOff>331200</xdr:colOff>
      <xdr:row>62</xdr:row>
      <xdr:rowOff>148500</xdr:rowOff>
    </xdr:to>
    <xdr:sp macro="" textlink="">
      <xdr:nvSpPr>
        <xdr:cNvPr id="83" name="A_005_S">
          <a:hlinkClick xmlns:r="http://schemas.openxmlformats.org/officeDocument/2006/relationships" r:id="rId10"/>
        </xdr:cNvPr>
        <xdr:cNvSpPr/>
      </xdr:nvSpPr>
      <xdr:spPr>
        <a:xfrm>
          <a:off x="381000" y="11277600"/>
          <a:ext cx="2160000" cy="729525"/>
        </a:xfrm>
        <a:prstGeom prst="roundRect">
          <a:avLst/>
        </a:prstGeom>
        <a:solidFill>
          <a:srgbClr val="BF6DA8"/>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As causas priorizadas foram comprovadas (quantificadas)?</a:t>
          </a:r>
          <a:endParaRPr lang="pt-BR">
            <a:effectLst/>
          </a:endParaRPr>
        </a:p>
      </xdr:txBody>
    </xdr:sp>
    <xdr:clientData/>
  </xdr:twoCellAnchor>
  <xdr:twoCellAnchor editAs="oneCell">
    <xdr:from>
      <xdr:col>2</xdr:col>
      <xdr:colOff>0</xdr:colOff>
      <xdr:row>71</xdr:row>
      <xdr:rowOff>0</xdr:rowOff>
    </xdr:from>
    <xdr:to>
      <xdr:col>5</xdr:col>
      <xdr:colOff>331200</xdr:colOff>
      <xdr:row>74</xdr:row>
      <xdr:rowOff>148500</xdr:rowOff>
    </xdr:to>
    <xdr:sp macro="" textlink="">
      <xdr:nvSpPr>
        <xdr:cNvPr id="84" name="A_006_S">
          <a:hlinkClick xmlns:r="http://schemas.openxmlformats.org/officeDocument/2006/relationships" r:id="rId11"/>
        </xdr:cNvPr>
        <xdr:cNvSpPr/>
      </xdr:nvSpPr>
      <xdr:spPr>
        <a:xfrm>
          <a:off x="381000" y="13573125"/>
          <a:ext cx="2160000" cy="729525"/>
        </a:xfrm>
        <a:prstGeom prst="roundRect">
          <a:avLst/>
        </a:prstGeom>
        <a:solidFill>
          <a:srgbClr val="BF6DA8"/>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Quais são as causas fundamentais?</a:t>
          </a:r>
          <a:endParaRPr lang="pt-BR">
            <a:effectLst/>
          </a:endParaRPr>
        </a:p>
      </xdr:txBody>
    </xdr:sp>
    <xdr:clientData/>
  </xdr:twoCellAnchor>
  <xdr:twoCellAnchor editAs="oneCell">
    <xdr:from>
      <xdr:col>1</xdr:col>
      <xdr:colOff>0</xdr:colOff>
      <xdr:row>0</xdr:row>
      <xdr:rowOff>0</xdr:rowOff>
    </xdr:from>
    <xdr:to>
      <xdr:col>2</xdr:col>
      <xdr:colOff>257175</xdr:colOff>
      <xdr:row>2</xdr:row>
      <xdr:rowOff>16870</xdr:rowOff>
    </xdr:to>
    <xdr:pic>
      <xdr:nvPicPr>
        <xdr:cNvPr id="68" name="Imagem 67" descr="Resultado de imagem para home">
          <a:hlinkClick xmlns:r="http://schemas.openxmlformats.org/officeDocument/2006/relationships" r:id="rId12"/>
        </xdr:cNvPr>
        <xdr:cNvPicPr>
          <a:picLocks noChangeAspect="1" noChangeArrowheads="1"/>
        </xdr:cNvPicPr>
      </xdr:nvPicPr>
      <xdr:blipFill rotWithShape="1">
        <a:blip xmlns:r="http://schemas.openxmlformats.org/officeDocument/2006/relationships" r:embed="rId13" cstate="print">
          <a:duotone>
            <a:prstClr val="black"/>
            <a:schemeClr val="tx2">
              <a:tint val="45000"/>
              <a:satMod val="400000"/>
            </a:schemeClr>
          </a:duotone>
          <a:extLst>
            <a:ext uri="{BEBA8EAE-BF5A-486C-A8C5-ECC9F3942E4B}">
              <a14:imgProps xmlns:a14="http://schemas.microsoft.com/office/drawing/2010/main">
                <a14:imgLayer r:embed="rId14">
                  <a14:imgEffect>
                    <a14:backgroundRemoval t="0" b="100000" l="0" r="100000"/>
                  </a14:imgEffect>
                </a14:imgLayer>
              </a14:imgProps>
            </a:ext>
            <a:ext uri="{28A0092B-C50C-407E-A947-70E740481C1C}">
              <a14:useLocalDpi xmlns:a14="http://schemas.microsoft.com/office/drawing/2010/main" val="0"/>
            </a:ext>
          </a:extLst>
        </a:blip>
        <a:srcRect t="1" b="8754"/>
        <a:stretch/>
      </xdr:blipFill>
      <xdr:spPr bwMode="auto">
        <a:xfrm>
          <a:off x="190500" y="0"/>
          <a:ext cx="447675" cy="39787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0</xdr:row>
      <xdr:rowOff>28575</xdr:rowOff>
    </xdr:from>
    <xdr:to>
      <xdr:col>3</xdr:col>
      <xdr:colOff>351132</xdr:colOff>
      <xdr:row>1</xdr:row>
      <xdr:rowOff>188523</xdr:rowOff>
    </xdr:to>
    <xdr:pic>
      <xdr:nvPicPr>
        <xdr:cNvPr id="69" name="Imagem 68">
          <a:hlinkClick xmlns:r="http://schemas.openxmlformats.org/officeDocument/2006/relationships" r:id="rId15"/>
        </xdr:cNvPr>
        <xdr:cNvPicPr>
          <a:picLocks noChangeAspect="1"/>
        </xdr:cNvPicPr>
      </xdr:nvPicPr>
      <xdr:blipFill rotWithShape="1">
        <a:blip xmlns:r="http://schemas.openxmlformats.org/officeDocument/2006/relationships" r:embed="rId16"/>
        <a:srcRect l="30259" t="7293"/>
        <a:stretch/>
      </xdr:blipFill>
      <xdr:spPr>
        <a:xfrm>
          <a:off x="990600" y="28575"/>
          <a:ext cx="351132" cy="350448"/>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xdr:cNvGrpSpPr>
            <a:grpSpLocks/>
          </xdr:cNvGrpSpPr>
        </xdr:nvGrpSpPr>
        <xdr:grpSpPr>
          <a:xfrm>
            <a:off x="7696200" y="4381500"/>
            <a:ext cx="1221450" cy="720625"/>
            <a:chOff x="4018" y="1011287"/>
            <a:chExt cx="1201042" cy="720625"/>
          </a:xfrm>
          <a:grpFill/>
        </xdr:grpSpPr>
        <xdr:sp macro="" textlink="">
          <xdr:nvSpPr>
            <xdr:cNvPr id="6" name="Retângulo de cantos arredondados 5"/>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xdr:cNvGrpSpPr>
            <a:grpSpLocks/>
          </xdr:cNvGrpSpPr>
        </xdr:nvGrpSpPr>
        <xdr:grpSpPr>
          <a:xfrm>
            <a:off x="6477000" y="6116883"/>
            <a:ext cx="254621" cy="297858"/>
            <a:chOff x="1325165" y="1222670"/>
            <a:chExt cx="254621" cy="297858"/>
          </a:xfrm>
          <a:grpFill/>
        </xdr:grpSpPr>
        <xdr:sp macro="" textlink="">
          <xdr:nvSpPr>
            <xdr:cNvPr id="14" name="Seta para a direita 6"/>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xdr:cNvGrpSpPr>
            <a:grpSpLocks/>
          </xdr:cNvGrpSpPr>
        </xdr:nvGrpSpPr>
        <xdr:grpSpPr>
          <a:xfrm>
            <a:off x="5257800" y="5905500"/>
            <a:ext cx="1201042" cy="720625"/>
            <a:chOff x="4018" y="1011287"/>
            <a:chExt cx="1201042" cy="720625"/>
          </a:xfrm>
          <a:grpFill/>
        </xdr:grpSpPr>
        <xdr:sp macro="" textlink="">
          <xdr:nvSpPr>
            <xdr:cNvPr id="12" name="Retângulo de cantos arredondados 11"/>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16" name="Seta para a esquerda 15">
          <a:hlinkClick xmlns:r="http://schemas.openxmlformats.org/officeDocument/2006/relationships" r:id="rId3"/>
        </xdr:cNvPr>
        <xdr:cNvSpPr/>
      </xdr:nvSpPr>
      <xdr:spPr>
        <a:xfrm>
          <a:off x="0" y="1905000"/>
          <a:ext cx="381000" cy="285750"/>
        </a:xfrm>
        <a:prstGeom prst="leftArrow">
          <a:avLst/>
        </a:prstGeom>
        <a:solidFill>
          <a:srgbClr val="BF6DA8"/>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17" name="Grupo 16">
          <a:hlinkClick xmlns:r="http://schemas.openxmlformats.org/officeDocument/2006/relationships" r:id="rId4"/>
        </xdr:cNvPr>
        <xdr:cNvGrpSpPr/>
      </xdr:nvGrpSpPr>
      <xdr:grpSpPr>
        <a:xfrm>
          <a:off x="381000" y="571500"/>
          <a:ext cx="1442418" cy="849000"/>
          <a:chOff x="381000" y="4381500"/>
          <a:chExt cx="1480518" cy="849000"/>
        </a:xfrm>
        <a:solidFill>
          <a:schemeClr val="bg1">
            <a:lumMod val="75000"/>
          </a:schemeClr>
        </a:solidFill>
      </xdr:grpSpPr>
      <xdr:sp macro="" textlink="">
        <xdr:nvSpPr>
          <xdr:cNvPr id="18" name="Seta para baixo 17"/>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xdr:cNvGrpSpPr>
            <a:grpSpLocks/>
          </xdr:cNvGrpSpPr>
        </xdr:nvGrpSpPr>
        <xdr:grpSpPr>
          <a:xfrm>
            <a:off x="1606897" y="4592883"/>
            <a:ext cx="254621" cy="297858"/>
            <a:chOff x="1325165" y="1222670"/>
            <a:chExt cx="254621" cy="297858"/>
          </a:xfrm>
          <a:grpFill/>
        </xdr:grpSpPr>
        <xdr:sp macro="" textlink="">
          <xdr:nvSpPr>
            <xdr:cNvPr id="23" name="Seta para a direita 6"/>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4" name="Seta para a direita 23"/>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0" name="Grupo 19"/>
          <xdr:cNvGrpSpPr>
            <a:grpSpLocks/>
          </xdr:cNvGrpSpPr>
        </xdr:nvGrpSpPr>
        <xdr:grpSpPr>
          <a:xfrm>
            <a:off x="381000" y="4381500"/>
            <a:ext cx="1202400" cy="720625"/>
            <a:chOff x="4018" y="1011287"/>
            <a:chExt cx="1201042" cy="720625"/>
          </a:xfrm>
          <a:grpFill/>
        </xdr:grpSpPr>
        <xdr:sp macro="" textlink="">
          <xdr:nvSpPr>
            <xdr:cNvPr id="21" name="Retângulo de cantos arredondados 20"/>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33" name="Grupo 32">
          <a:hlinkClick xmlns:r="http://schemas.openxmlformats.org/officeDocument/2006/relationships" r:id="rId5"/>
        </xdr:cNvPr>
        <xdr:cNvGrpSpPr/>
      </xdr:nvGrpSpPr>
      <xdr:grpSpPr>
        <a:xfrm>
          <a:off x="2152650" y="571500"/>
          <a:ext cx="1435721" cy="849000"/>
          <a:chOff x="2209800" y="4381500"/>
          <a:chExt cx="1473821" cy="849000"/>
        </a:xfrm>
        <a:solidFill>
          <a:schemeClr val="bg1">
            <a:lumMod val="75000"/>
          </a:schemeClr>
        </a:solidFill>
      </xdr:grpSpPr>
      <xdr:sp macro="" textlink="">
        <xdr:nvSpPr>
          <xdr:cNvPr id="34" name="Seta para baixo 33"/>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xdr:cNvGrpSpPr>
            <a:grpSpLocks/>
          </xdr:cNvGrpSpPr>
        </xdr:nvGrpSpPr>
        <xdr:grpSpPr>
          <a:xfrm>
            <a:off x="2209800" y="4381500"/>
            <a:ext cx="1202400" cy="720000"/>
            <a:chOff x="4018" y="1011287"/>
            <a:chExt cx="1201042" cy="720625"/>
          </a:xfrm>
          <a:grpFill/>
        </xdr:grpSpPr>
        <xdr:sp macro="" textlink="">
          <xdr:nvSpPr>
            <xdr:cNvPr id="39" name="Retângulo de cantos arredondados 38"/>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40" name="Retângulo 39"/>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xdr:cNvGrpSpPr>
            <a:grpSpLocks/>
          </xdr:cNvGrpSpPr>
        </xdr:nvGrpSpPr>
        <xdr:grpSpPr>
          <a:xfrm>
            <a:off x="3429000" y="4592571"/>
            <a:ext cx="254621" cy="297858"/>
            <a:chOff x="1325165" y="1222670"/>
            <a:chExt cx="254621" cy="297858"/>
          </a:xfrm>
          <a:grpFill/>
        </xdr:grpSpPr>
        <xdr:sp macro="" textlink="">
          <xdr:nvSpPr>
            <xdr:cNvPr id="37" name="Seta para a direita 6"/>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10</xdr:row>
      <xdr:rowOff>19500</xdr:rowOff>
    </xdr:to>
    <xdr:grpSp>
      <xdr:nvGrpSpPr>
        <xdr:cNvPr id="41" name="Grupo 40">
          <a:hlinkClick xmlns:r="http://schemas.openxmlformats.org/officeDocument/2006/relationships" r:id="rId6"/>
        </xdr:cNvPr>
        <xdr:cNvGrpSpPr/>
      </xdr:nvGrpSpPr>
      <xdr:grpSpPr>
        <a:xfrm>
          <a:off x="3924300" y="571500"/>
          <a:ext cx="1435721" cy="1353000"/>
          <a:chOff x="3429000" y="6096000"/>
          <a:chExt cx="1473821" cy="1353000"/>
        </a:xfrm>
      </xdr:grpSpPr>
      <xdr:sp macro="" textlink="">
        <xdr:nvSpPr>
          <xdr:cNvPr id="42" name="Seta para baixo 41"/>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xdr:cNvGrpSpPr>
            <a:grpSpLocks/>
          </xdr:cNvGrpSpPr>
        </xdr:nvGrpSpPr>
        <xdr:grpSpPr>
          <a:xfrm>
            <a:off x="3429000" y="6096000"/>
            <a:ext cx="1201042" cy="720625"/>
            <a:chOff x="4018" y="1011287"/>
            <a:chExt cx="1201042" cy="720625"/>
          </a:xfrm>
          <a:solidFill>
            <a:srgbClr val="BF6DA8"/>
          </a:solidFill>
        </xdr:grpSpPr>
        <xdr:sp macro="" textlink="">
          <xdr:nvSpPr>
            <xdr:cNvPr id="47" name="Retângulo de cantos arredondados 46"/>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xdr:cNvGrpSpPr>
            <a:grpSpLocks/>
          </xdr:cNvGrpSpPr>
        </xdr:nvGrpSpPr>
        <xdr:grpSpPr>
          <a:xfrm>
            <a:off x="4648200" y="6307383"/>
            <a:ext cx="254621" cy="297858"/>
            <a:chOff x="1325165" y="1222670"/>
            <a:chExt cx="254621" cy="297858"/>
          </a:xfrm>
          <a:solidFill>
            <a:srgbClr val="BF6DA8"/>
          </a:solidFill>
        </xdr:grpSpPr>
        <xdr:sp macro="" textlink="">
          <xdr:nvSpPr>
            <xdr:cNvPr id="45" name="Seta para a direita 6"/>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27.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xdr:cNvGrpSpPr>
            <a:grpSpLocks/>
          </xdr:cNvGrpSpPr>
        </xdr:nvGrpSpPr>
        <xdr:grpSpPr>
          <a:xfrm>
            <a:off x="7696200" y="4381500"/>
            <a:ext cx="1221450" cy="720625"/>
            <a:chOff x="4018" y="1011287"/>
            <a:chExt cx="1201042" cy="720625"/>
          </a:xfrm>
          <a:grpFill/>
        </xdr:grpSpPr>
        <xdr:sp macro="" textlink="">
          <xdr:nvSpPr>
            <xdr:cNvPr id="6" name="Retângulo de cantos arredondados 5"/>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xdr:cNvGrpSpPr>
            <a:grpSpLocks/>
          </xdr:cNvGrpSpPr>
        </xdr:nvGrpSpPr>
        <xdr:grpSpPr>
          <a:xfrm>
            <a:off x="6477000" y="6116883"/>
            <a:ext cx="254621" cy="297858"/>
            <a:chOff x="1325165" y="1222670"/>
            <a:chExt cx="254621" cy="297858"/>
          </a:xfrm>
          <a:grpFill/>
        </xdr:grpSpPr>
        <xdr:sp macro="" textlink="">
          <xdr:nvSpPr>
            <xdr:cNvPr id="14" name="Seta para a direita 6"/>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xdr:cNvGrpSpPr>
            <a:grpSpLocks/>
          </xdr:cNvGrpSpPr>
        </xdr:nvGrpSpPr>
        <xdr:grpSpPr>
          <a:xfrm>
            <a:off x="5257800" y="5905500"/>
            <a:ext cx="1201042" cy="720625"/>
            <a:chOff x="4018" y="1011287"/>
            <a:chExt cx="1201042" cy="720625"/>
          </a:xfrm>
          <a:grpFill/>
        </xdr:grpSpPr>
        <xdr:sp macro="" textlink="">
          <xdr:nvSpPr>
            <xdr:cNvPr id="12" name="Retângulo de cantos arredondados 11"/>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16" name="Seta para a esquerda 15">
          <a:hlinkClick xmlns:r="http://schemas.openxmlformats.org/officeDocument/2006/relationships" r:id="rId3"/>
        </xdr:cNvPr>
        <xdr:cNvSpPr/>
      </xdr:nvSpPr>
      <xdr:spPr>
        <a:xfrm>
          <a:off x="0" y="1905000"/>
          <a:ext cx="381000" cy="285750"/>
        </a:xfrm>
        <a:prstGeom prst="leftArrow">
          <a:avLst/>
        </a:prstGeom>
        <a:solidFill>
          <a:srgbClr val="BF6DA8"/>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17" name="Grupo 16">
          <a:hlinkClick xmlns:r="http://schemas.openxmlformats.org/officeDocument/2006/relationships" r:id="rId4"/>
        </xdr:cNvPr>
        <xdr:cNvGrpSpPr/>
      </xdr:nvGrpSpPr>
      <xdr:grpSpPr>
        <a:xfrm>
          <a:off x="381000" y="571500"/>
          <a:ext cx="1442418" cy="849000"/>
          <a:chOff x="381000" y="4381500"/>
          <a:chExt cx="1480518" cy="849000"/>
        </a:xfrm>
        <a:solidFill>
          <a:schemeClr val="bg1">
            <a:lumMod val="75000"/>
          </a:schemeClr>
        </a:solidFill>
      </xdr:grpSpPr>
      <xdr:sp macro="" textlink="">
        <xdr:nvSpPr>
          <xdr:cNvPr id="18" name="Seta para baixo 17"/>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xdr:cNvGrpSpPr>
            <a:grpSpLocks/>
          </xdr:cNvGrpSpPr>
        </xdr:nvGrpSpPr>
        <xdr:grpSpPr>
          <a:xfrm>
            <a:off x="1606897" y="4592883"/>
            <a:ext cx="254621" cy="297858"/>
            <a:chOff x="1325165" y="1222670"/>
            <a:chExt cx="254621" cy="297858"/>
          </a:xfrm>
          <a:grpFill/>
        </xdr:grpSpPr>
        <xdr:sp macro="" textlink="">
          <xdr:nvSpPr>
            <xdr:cNvPr id="23" name="Seta para a direita 6"/>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4" name="Seta para a direita 23"/>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0" name="Grupo 19"/>
          <xdr:cNvGrpSpPr>
            <a:grpSpLocks/>
          </xdr:cNvGrpSpPr>
        </xdr:nvGrpSpPr>
        <xdr:grpSpPr>
          <a:xfrm>
            <a:off x="381000" y="4381500"/>
            <a:ext cx="1202400" cy="720625"/>
            <a:chOff x="4018" y="1011287"/>
            <a:chExt cx="1201042" cy="720625"/>
          </a:xfrm>
          <a:grpFill/>
        </xdr:grpSpPr>
        <xdr:sp macro="" textlink="">
          <xdr:nvSpPr>
            <xdr:cNvPr id="21" name="Retângulo de cantos arredondados 20"/>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33" name="Grupo 32">
          <a:hlinkClick xmlns:r="http://schemas.openxmlformats.org/officeDocument/2006/relationships" r:id="rId5"/>
        </xdr:cNvPr>
        <xdr:cNvGrpSpPr/>
      </xdr:nvGrpSpPr>
      <xdr:grpSpPr>
        <a:xfrm>
          <a:off x="2152650" y="571500"/>
          <a:ext cx="1435721" cy="849000"/>
          <a:chOff x="2209800" y="4381500"/>
          <a:chExt cx="1473821" cy="849000"/>
        </a:xfrm>
        <a:solidFill>
          <a:schemeClr val="bg1">
            <a:lumMod val="75000"/>
          </a:schemeClr>
        </a:solidFill>
      </xdr:grpSpPr>
      <xdr:sp macro="" textlink="">
        <xdr:nvSpPr>
          <xdr:cNvPr id="34" name="Seta para baixo 33"/>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xdr:cNvGrpSpPr>
            <a:grpSpLocks/>
          </xdr:cNvGrpSpPr>
        </xdr:nvGrpSpPr>
        <xdr:grpSpPr>
          <a:xfrm>
            <a:off x="2209800" y="4381500"/>
            <a:ext cx="1202400" cy="720000"/>
            <a:chOff x="4018" y="1011287"/>
            <a:chExt cx="1201042" cy="720625"/>
          </a:xfrm>
          <a:grpFill/>
        </xdr:grpSpPr>
        <xdr:sp macro="" textlink="">
          <xdr:nvSpPr>
            <xdr:cNvPr id="39" name="Retângulo de cantos arredondados 38"/>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40" name="Retângulo 39"/>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xdr:cNvGrpSpPr>
            <a:grpSpLocks/>
          </xdr:cNvGrpSpPr>
        </xdr:nvGrpSpPr>
        <xdr:grpSpPr>
          <a:xfrm>
            <a:off x="3429000" y="4592571"/>
            <a:ext cx="254621" cy="297858"/>
            <a:chOff x="1325165" y="1222670"/>
            <a:chExt cx="254621" cy="297858"/>
          </a:xfrm>
          <a:grpFill/>
        </xdr:grpSpPr>
        <xdr:sp macro="" textlink="">
          <xdr:nvSpPr>
            <xdr:cNvPr id="37" name="Seta para a direita 6"/>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10</xdr:row>
      <xdr:rowOff>19500</xdr:rowOff>
    </xdr:to>
    <xdr:grpSp>
      <xdr:nvGrpSpPr>
        <xdr:cNvPr id="41" name="Grupo 40">
          <a:hlinkClick xmlns:r="http://schemas.openxmlformats.org/officeDocument/2006/relationships" r:id="rId6"/>
        </xdr:cNvPr>
        <xdr:cNvGrpSpPr/>
      </xdr:nvGrpSpPr>
      <xdr:grpSpPr>
        <a:xfrm>
          <a:off x="3924300" y="571500"/>
          <a:ext cx="1435721" cy="1353000"/>
          <a:chOff x="3429000" y="6096000"/>
          <a:chExt cx="1473821" cy="1353000"/>
        </a:xfrm>
      </xdr:grpSpPr>
      <xdr:sp macro="" textlink="">
        <xdr:nvSpPr>
          <xdr:cNvPr id="42" name="Seta para baixo 41"/>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xdr:cNvGrpSpPr>
            <a:grpSpLocks/>
          </xdr:cNvGrpSpPr>
        </xdr:nvGrpSpPr>
        <xdr:grpSpPr>
          <a:xfrm>
            <a:off x="3429000" y="6096000"/>
            <a:ext cx="1201042" cy="720625"/>
            <a:chOff x="4018" y="1011287"/>
            <a:chExt cx="1201042" cy="720625"/>
          </a:xfrm>
          <a:solidFill>
            <a:srgbClr val="BF6DA8"/>
          </a:solidFill>
        </xdr:grpSpPr>
        <xdr:sp macro="" textlink="">
          <xdr:nvSpPr>
            <xdr:cNvPr id="47" name="Retângulo de cantos arredondados 46"/>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xdr:cNvGrpSpPr>
            <a:grpSpLocks/>
          </xdr:cNvGrpSpPr>
        </xdr:nvGrpSpPr>
        <xdr:grpSpPr>
          <a:xfrm>
            <a:off x="4648200" y="6307383"/>
            <a:ext cx="254621" cy="297858"/>
            <a:chOff x="1325165" y="1222670"/>
            <a:chExt cx="254621" cy="297858"/>
          </a:xfrm>
          <a:solidFill>
            <a:srgbClr val="BF6DA8"/>
          </a:solidFill>
        </xdr:grpSpPr>
        <xdr:sp macro="" textlink="">
          <xdr:nvSpPr>
            <xdr:cNvPr id="45" name="Seta para a direita 6"/>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28.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xdr:cNvPr>
        <xdr:cNvGrpSpPr/>
      </xdr:nvGrpSpPr>
      <xdr:grpSpPr>
        <a:xfrm>
          <a:off x="7696200" y="571500"/>
          <a:ext cx="1202400" cy="849000"/>
          <a:chOff x="7696200" y="4381500"/>
          <a:chExt cx="1221450" cy="849000"/>
        </a:xfrm>
        <a:solidFill>
          <a:schemeClr val="bg1">
            <a:lumMod val="75000"/>
          </a:schemeClr>
        </a:solidFill>
      </xdr:grpSpPr>
      <xdr:sp macro="" textlink="">
        <xdr:nvSpPr>
          <xdr:cNvPr id="4" name="Seta para baixo 3"/>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xdr:cNvGrpSpPr>
            <a:grpSpLocks/>
          </xdr:cNvGrpSpPr>
        </xdr:nvGrpSpPr>
        <xdr:grpSpPr>
          <a:xfrm>
            <a:off x="7696200" y="4381500"/>
            <a:ext cx="1221450" cy="720625"/>
            <a:chOff x="4018" y="1011287"/>
            <a:chExt cx="1201042" cy="720625"/>
          </a:xfrm>
          <a:grpFill/>
        </xdr:grpSpPr>
        <xdr:sp macro="" textlink="">
          <xdr:nvSpPr>
            <xdr:cNvPr id="6" name="Retângulo de cantos arredondados 5"/>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xdr:cNvPr>
        <xdr:cNvGrpSpPr/>
      </xdr:nvGrpSpPr>
      <xdr:grpSpPr>
        <a:xfrm>
          <a:off x="5867400" y="571500"/>
          <a:ext cx="1473821" cy="849000"/>
          <a:chOff x="5257800" y="5905500"/>
          <a:chExt cx="1473821" cy="849000"/>
        </a:xfrm>
        <a:solidFill>
          <a:schemeClr val="bg1">
            <a:lumMod val="75000"/>
          </a:schemeClr>
        </a:solidFill>
      </xdr:grpSpPr>
      <xdr:sp macro="" textlink="">
        <xdr:nvSpPr>
          <xdr:cNvPr id="9" name="Seta para baixo 8"/>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xdr:cNvGrpSpPr>
            <a:grpSpLocks/>
          </xdr:cNvGrpSpPr>
        </xdr:nvGrpSpPr>
        <xdr:grpSpPr>
          <a:xfrm>
            <a:off x="6477000" y="6116883"/>
            <a:ext cx="254621" cy="297858"/>
            <a:chOff x="1325165" y="1222670"/>
            <a:chExt cx="254621" cy="297858"/>
          </a:xfrm>
          <a:grpFill/>
        </xdr:grpSpPr>
        <xdr:sp macro="" textlink="">
          <xdr:nvSpPr>
            <xdr:cNvPr id="14" name="Seta para a direita 6"/>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xdr:cNvGrpSpPr>
            <a:grpSpLocks/>
          </xdr:cNvGrpSpPr>
        </xdr:nvGrpSpPr>
        <xdr:grpSpPr>
          <a:xfrm>
            <a:off x="5257800" y="5905500"/>
            <a:ext cx="1201042" cy="720625"/>
            <a:chOff x="4018" y="1011287"/>
            <a:chExt cx="1201042" cy="720625"/>
          </a:xfrm>
          <a:grpFill/>
        </xdr:grpSpPr>
        <xdr:sp macro="" textlink="">
          <xdr:nvSpPr>
            <xdr:cNvPr id="12" name="Retângulo de cantos arredondados 11"/>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16" name="Seta para a esquerda 15">
          <a:hlinkClick xmlns:r="http://schemas.openxmlformats.org/officeDocument/2006/relationships" r:id="rId3"/>
        </xdr:cNvPr>
        <xdr:cNvSpPr/>
      </xdr:nvSpPr>
      <xdr:spPr>
        <a:xfrm>
          <a:off x="0" y="1905000"/>
          <a:ext cx="381000" cy="285750"/>
        </a:xfrm>
        <a:prstGeom prst="leftArrow">
          <a:avLst/>
        </a:prstGeom>
        <a:solidFill>
          <a:srgbClr val="BF6DA8"/>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17" name="Grupo 16">
          <a:hlinkClick xmlns:r="http://schemas.openxmlformats.org/officeDocument/2006/relationships" r:id="rId4"/>
        </xdr:cNvPr>
        <xdr:cNvGrpSpPr/>
      </xdr:nvGrpSpPr>
      <xdr:grpSpPr>
        <a:xfrm>
          <a:off x="381000" y="571500"/>
          <a:ext cx="1480518" cy="849000"/>
          <a:chOff x="381000" y="4381500"/>
          <a:chExt cx="1480518" cy="849000"/>
        </a:xfrm>
        <a:solidFill>
          <a:schemeClr val="bg1">
            <a:lumMod val="75000"/>
          </a:schemeClr>
        </a:solidFill>
      </xdr:grpSpPr>
      <xdr:sp macro="" textlink="">
        <xdr:nvSpPr>
          <xdr:cNvPr id="18" name="Seta para baixo 17"/>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xdr:cNvGrpSpPr>
            <a:grpSpLocks/>
          </xdr:cNvGrpSpPr>
        </xdr:nvGrpSpPr>
        <xdr:grpSpPr>
          <a:xfrm>
            <a:off x="1606897" y="4592883"/>
            <a:ext cx="254621" cy="297858"/>
            <a:chOff x="1325165" y="1222670"/>
            <a:chExt cx="254621" cy="297858"/>
          </a:xfrm>
          <a:grpFill/>
        </xdr:grpSpPr>
        <xdr:sp macro="" textlink="">
          <xdr:nvSpPr>
            <xdr:cNvPr id="23" name="Seta para a direita 6"/>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4" name="Seta para a direita 23"/>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0" name="Grupo 19"/>
          <xdr:cNvGrpSpPr>
            <a:grpSpLocks/>
          </xdr:cNvGrpSpPr>
        </xdr:nvGrpSpPr>
        <xdr:grpSpPr>
          <a:xfrm>
            <a:off x="381000" y="4381500"/>
            <a:ext cx="1202400" cy="720625"/>
            <a:chOff x="4018" y="1011287"/>
            <a:chExt cx="1201042" cy="720625"/>
          </a:xfrm>
          <a:grpFill/>
        </xdr:grpSpPr>
        <xdr:sp macro="" textlink="">
          <xdr:nvSpPr>
            <xdr:cNvPr id="21" name="Retângulo de cantos arredondados 20"/>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33" name="Grupo 32">
          <a:hlinkClick xmlns:r="http://schemas.openxmlformats.org/officeDocument/2006/relationships" r:id="rId5"/>
        </xdr:cNvPr>
        <xdr:cNvGrpSpPr/>
      </xdr:nvGrpSpPr>
      <xdr:grpSpPr>
        <a:xfrm>
          <a:off x="2209800" y="571500"/>
          <a:ext cx="1473821" cy="849000"/>
          <a:chOff x="2209800" y="4381500"/>
          <a:chExt cx="1473821" cy="849000"/>
        </a:xfrm>
        <a:solidFill>
          <a:schemeClr val="bg1">
            <a:lumMod val="75000"/>
          </a:schemeClr>
        </a:solidFill>
      </xdr:grpSpPr>
      <xdr:sp macro="" textlink="">
        <xdr:nvSpPr>
          <xdr:cNvPr id="34" name="Seta para baixo 33"/>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xdr:cNvGrpSpPr>
            <a:grpSpLocks/>
          </xdr:cNvGrpSpPr>
        </xdr:nvGrpSpPr>
        <xdr:grpSpPr>
          <a:xfrm>
            <a:off x="2209800" y="4381500"/>
            <a:ext cx="1202400" cy="720000"/>
            <a:chOff x="4018" y="1011287"/>
            <a:chExt cx="1201042" cy="720625"/>
          </a:xfrm>
          <a:grpFill/>
        </xdr:grpSpPr>
        <xdr:sp macro="" textlink="">
          <xdr:nvSpPr>
            <xdr:cNvPr id="39" name="Retângulo de cantos arredondados 38"/>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40" name="Retângulo 39"/>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xdr:cNvGrpSpPr>
            <a:grpSpLocks/>
          </xdr:cNvGrpSpPr>
        </xdr:nvGrpSpPr>
        <xdr:grpSpPr>
          <a:xfrm>
            <a:off x="3429000" y="4592571"/>
            <a:ext cx="254621" cy="297858"/>
            <a:chOff x="1325165" y="1222670"/>
            <a:chExt cx="254621" cy="297858"/>
          </a:xfrm>
          <a:grpFill/>
        </xdr:grpSpPr>
        <xdr:sp macro="" textlink="">
          <xdr:nvSpPr>
            <xdr:cNvPr id="37" name="Seta para a direita 6"/>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10</xdr:row>
      <xdr:rowOff>19500</xdr:rowOff>
    </xdr:to>
    <xdr:grpSp>
      <xdr:nvGrpSpPr>
        <xdr:cNvPr id="41" name="Grupo 40">
          <a:hlinkClick xmlns:r="http://schemas.openxmlformats.org/officeDocument/2006/relationships" r:id="rId6"/>
        </xdr:cNvPr>
        <xdr:cNvGrpSpPr/>
      </xdr:nvGrpSpPr>
      <xdr:grpSpPr>
        <a:xfrm>
          <a:off x="4038600" y="571500"/>
          <a:ext cx="1473821" cy="1353000"/>
          <a:chOff x="3429000" y="6096000"/>
          <a:chExt cx="1473821" cy="1353000"/>
        </a:xfrm>
      </xdr:grpSpPr>
      <xdr:sp macro="" textlink="">
        <xdr:nvSpPr>
          <xdr:cNvPr id="42" name="Seta para baixo 41"/>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xdr:cNvGrpSpPr>
            <a:grpSpLocks/>
          </xdr:cNvGrpSpPr>
        </xdr:nvGrpSpPr>
        <xdr:grpSpPr>
          <a:xfrm>
            <a:off x="3429000" y="6096000"/>
            <a:ext cx="1201042" cy="720625"/>
            <a:chOff x="4018" y="1011287"/>
            <a:chExt cx="1201042" cy="720625"/>
          </a:xfrm>
          <a:solidFill>
            <a:srgbClr val="BF6DA8"/>
          </a:solidFill>
        </xdr:grpSpPr>
        <xdr:sp macro="" textlink="">
          <xdr:nvSpPr>
            <xdr:cNvPr id="47" name="Retângulo de cantos arredondados 46"/>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xdr:cNvGrpSpPr>
            <a:grpSpLocks/>
          </xdr:cNvGrpSpPr>
        </xdr:nvGrpSpPr>
        <xdr:grpSpPr>
          <a:xfrm>
            <a:off x="4648200" y="6307383"/>
            <a:ext cx="254621" cy="297858"/>
            <a:chOff x="1325165" y="1222670"/>
            <a:chExt cx="254621" cy="297858"/>
          </a:xfrm>
          <a:solidFill>
            <a:srgbClr val="BF6DA8"/>
          </a:solidFill>
        </xdr:grpSpPr>
        <xdr:sp macro="" textlink="">
          <xdr:nvSpPr>
            <xdr:cNvPr id="45" name="Seta para a direita 6"/>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29.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xdr:cNvGrpSpPr>
            <a:grpSpLocks/>
          </xdr:cNvGrpSpPr>
        </xdr:nvGrpSpPr>
        <xdr:grpSpPr>
          <a:xfrm>
            <a:off x="7696200" y="4381500"/>
            <a:ext cx="1221450" cy="720625"/>
            <a:chOff x="4018" y="1011287"/>
            <a:chExt cx="1201042" cy="720625"/>
          </a:xfrm>
          <a:grpFill/>
        </xdr:grpSpPr>
        <xdr:sp macro="" textlink="">
          <xdr:nvSpPr>
            <xdr:cNvPr id="6" name="Retângulo de cantos arredondados 5"/>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xdr:cNvGrpSpPr>
            <a:grpSpLocks/>
          </xdr:cNvGrpSpPr>
        </xdr:nvGrpSpPr>
        <xdr:grpSpPr>
          <a:xfrm>
            <a:off x="6477000" y="6116883"/>
            <a:ext cx="254621" cy="297858"/>
            <a:chOff x="1325165" y="1222670"/>
            <a:chExt cx="254621" cy="297858"/>
          </a:xfrm>
          <a:grpFill/>
        </xdr:grpSpPr>
        <xdr:sp macro="" textlink="">
          <xdr:nvSpPr>
            <xdr:cNvPr id="14" name="Seta para a direita 6"/>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xdr:cNvGrpSpPr>
            <a:grpSpLocks/>
          </xdr:cNvGrpSpPr>
        </xdr:nvGrpSpPr>
        <xdr:grpSpPr>
          <a:xfrm>
            <a:off x="5257800" y="5905500"/>
            <a:ext cx="1201042" cy="720625"/>
            <a:chOff x="4018" y="1011287"/>
            <a:chExt cx="1201042" cy="720625"/>
          </a:xfrm>
          <a:grpFill/>
        </xdr:grpSpPr>
        <xdr:sp macro="" textlink="">
          <xdr:nvSpPr>
            <xdr:cNvPr id="12" name="Retângulo de cantos arredondados 11"/>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16" name="Seta para a esquerda 15">
          <a:hlinkClick xmlns:r="http://schemas.openxmlformats.org/officeDocument/2006/relationships" r:id="rId3"/>
        </xdr:cNvPr>
        <xdr:cNvSpPr/>
      </xdr:nvSpPr>
      <xdr:spPr>
        <a:xfrm>
          <a:off x="0" y="1905000"/>
          <a:ext cx="381000" cy="285750"/>
        </a:xfrm>
        <a:prstGeom prst="leftArrow">
          <a:avLst/>
        </a:prstGeom>
        <a:solidFill>
          <a:srgbClr val="BF6DA8"/>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17" name="Grupo 16">
          <a:hlinkClick xmlns:r="http://schemas.openxmlformats.org/officeDocument/2006/relationships" r:id="rId4"/>
        </xdr:cNvPr>
        <xdr:cNvGrpSpPr/>
      </xdr:nvGrpSpPr>
      <xdr:grpSpPr>
        <a:xfrm>
          <a:off x="381000" y="571500"/>
          <a:ext cx="1442418" cy="849000"/>
          <a:chOff x="381000" y="4381500"/>
          <a:chExt cx="1480518" cy="849000"/>
        </a:xfrm>
        <a:solidFill>
          <a:schemeClr val="bg1">
            <a:lumMod val="75000"/>
          </a:schemeClr>
        </a:solidFill>
      </xdr:grpSpPr>
      <xdr:sp macro="" textlink="">
        <xdr:nvSpPr>
          <xdr:cNvPr id="18" name="Seta para baixo 17"/>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xdr:cNvGrpSpPr>
            <a:grpSpLocks/>
          </xdr:cNvGrpSpPr>
        </xdr:nvGrpSpPr>
        <xdr:grpSpPr>
          <a:xfrm>
            <a:off x="1606897" y="4592883"/>
            <a:ext cx="254621" cy="297858"/>
            <a:chOff x="1325165" y="1222670"/>
            <a:chExt cx="254621" cy="297858"/>
          </a:xfrm>
          <a:grpFill/>
        </xdr:grpSpPr>
        <xdr:sp macro="" textlink="">
          <xdr:nvSpPr>
            <xdr:cNvPr id="23" name="Seta para a direita 6"/>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4" name="Seta para a direita 23"/>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0" name="Grupo 19"/>
          <xdr:cNvGrpSpPr>
            <a:grpSpLocks/>
          </xdr:cNvGrpSpPr>
        </xdr:nvGrpSpPr>
        <xdr:grpSpPr>
          <a:xfrm>
            <a:off x="381000" y="4381500"/>
            <a:ext cx="1202400" cy="720625"/>
            <a:chOff x="4018" y="1011287"/>
            <a:chExt cx="1201042" cy="720625"/>
          </a:xfrm>
          <a:grpFill/>
        </xdr:grpSpPr>
        <xdr:sp macro="" textlink="">
          <xdr:nvSpPr>
            <xdr:cNvPr id="21" name="Retângulo de cantos arredondados 20"/>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33" name="Grupo 32">
          <a:hlinkClick xmlns:r="http://schemas.openxmlformats.org/officeDocument/2006/relationships" r:id="rId5"/>
        </xdr:cNvPr>
        <xdr:cNvGrpSpPr/>
      </xdr:nvGrpSpPr>
      <xdr:grpSpPr>
        <a:xfrm>
          <a:off x="2152650" y="571500"/>
          <a:ext cx="1435721" cy="849000"/>
          <a:chOff x="2209800" y="4381500"/>
          <a:chExt cx="1473821" cy="849000"/>
        </a:xfrm>
        <a:solidFill>
          <a:schemeClr val="bg1">
            <a:lumMod val="75000"/>
          </a:schemeClr>
        </a:solidFill>
      </xdr:grpSpPr>
      <xdr:sp macro="" textlink="">
        <xdr:nvSpPr>
          <xdr:cNvPr id="34" name="Seta para baixo 33"/>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xdr:cNvGrpSpPr>
            <a:grpSpLocks/>
          </xdr:cNvGrpSpPr>
        </xdr:nvGrpSpPr>
        <xdr:grpSpPr>
          <a:xfrm>
            <a:off x="2209800" y="4381500"/>
            <a:ext cx="1202400" cy="720000"/>
            <a:chOff x="4018" y="1011287"/>
            <a:chExt cx="1201042" cy="720625"/>
          </a:xfrm>
          <a:grpFill/>
        </xdr:grpSpPr>
        <xdr:sp macro="" textlink="">
          <xdr:nvSpPr>
            <xdr:cNvPr id="39" name="Retângulo de cantos arredondados 38"/>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40" name="Retângulo 39"/>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xdr:cNvGrpSpPr>
            <a:grpSpLocks/>
          </xdr:cNvGrpSpPr>
        </xdr:nvGrpSpPr>
        <xdr:grpSpPr>
          <a:xfrm>
            <a:off x="3429000" y="4592571"/>
            <a:ext cx="254621" cy="297858"/>
            <a:chOff x="1325165" y="1222670"/>
            <a:chExt cx="254621" cy="297858"/>
          </a:xfrm>
          <a:grpFill/>
        </xdr:grpSpPr>
        <xdr:sp macro="" textlink="">
          <xdr:nvSpPr>
            <xdr:cNvPr id="37" name="Seta para a direita 6"/>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10</xdr:row>
      <xdr:rowOff>19500</xdr:rowOff>
    </xdr:to>
    <xdr:grpSp>
      <xdr:nvGrpSpPr>
        <xdr:cNvPr id="41" name="Grupo 40">
          <a:hlinkClick xmlns:r="http://schemas.openxmlformats.org/officeDocument/2006/relationships" r:id="rId6"/>
        </xdr:cNvPr>
        <xdr:cNvGrpSpPr/>
      </xdr:nvGrpSpPr>
      <xdr:grpSpPr>
        <a:xfrm>
          <a:off x="3924300" y="571500"/>
          <a:ext cx="1435721" cy="1353000"/>
          <a:chOff x="3429000" y="6096000"/>
          <a:chExt cx="1473821" cy="1353000"/>
        </a:xfrm>
      </xdr:grpSpPr>
      <xdr:sp macro="" textlink="">
        <xdr:nvSpPr>
          <xdr:cNvPr id="42" name="Seta para baixo 41"/>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xdr:cNvGrpSpPr>
            <a:grpSpLocks/>
          </xdr:cNvGrpSpPr>
        </xdr:nvGrpSpPr>
        <xdr:grpSpPr>
          <a:xfrm>
            <a:off x="3429000" y="6096000"/>
            <a:ext cx="1201042" cy="720625"/>
            <a:chOff x="4018" y="1011287"/>
            <a:chExt cx="1201042" cy="720625"/>
          </a:xfrm>
          <a:solidFill>
            <a:srgbClr val="BF6DA8"/>
          </a:solidFill>
        </xdr:grpSpPr>
        <xdr:sp macro="" textlink="">
          <xdr:nvSpPr>
            <xdr:cNvPr id="47" name="Retângulo de cantos arredondados 46"/>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xdr:cNvGrpSpPr>
            <a:grpSpLocks/>
          </xdr:cNvGrpSpPr>
        </xdr:nvGrpSpPr>
        <xdr:grpSpPr>
          <a:xfrm>
            <a:off x="4648200" y="6307383"/>
            <a:ext cx="254621" cy="297858"/>
            <a:chOff x="1325165" y="1222670"/>
            <a:chExt cx="254621" cy="297858"/>
          </a:xfrm>
          <a:solidFill>
            <a:srgbClr val="BF6DA8"/>
          </a:solidFill>
        </xdr:grpSpPr>
        <xdr:sp macro="" textlink="">
          <xdr:nvSpPr>
            <xdr:cNvPr id="45" name="Seta para a direita 6"/>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oneCellAnchor>
    <xdr:from>
      <xdr:col>2</xdr:col>
      <xdr:colOff>57150</xdr:colOff>
      <xdr:row>12</xdr:row>
      <xdr:rowOff>4924</xdr:rowOff>
    </xdr:from>
    <xdr:ext cx="4251164" cy="907941"/>
    <xdr:sp macro="" textlink="">
      <xdr:nvSpPr>
        <xdr:cNvPr id="49" name="Text Box 7"/>
        <xdr:cNvSpPr txBox="1">
          <a:spLocks noChangeArrowheads="1"/>
        </xdr:cNvSpPr>
      </xdr:nvSpPr>
      <xdr:spPr bwMode="auto">
        <a:xfrm>
          <a:off x="438150" y="2290924"/>
          <a:ext cx="4251164" cy="907941"/>
        </a:xfrm>
        <a:prstGeom prst="rect">
          <a:avLst/>
        </a:prstGeom>
        <a:noFill/>
        <a:ln w="9525">
          <a:noFill/>
          <a:miter lim="800000"/>
          <a:headEnd/>
          <a:tailEnd/>
        </a:ln>
        <a:effectLst/>
      </xdr:spPr>
      <xdr:txBody>
        <a:bodyPr wrap="none" lIns="18288" tIns="0" rIns="0" bIns="22860" anchor="b" upright="1">
          <a:spAutoFit/>
        </a:bodyPr>
        <a:lstStyle/>
        <a:p>
          <a:pPr algn="l" rtl="0">
            <a:defRPr sz="1000"/>
          </a:pPr>
          <a:r>
            <a:rPr lang="pt-BR" sz="1000" b="0" i="0" strike="noStrike">
              <a:solidFill>
                <a:srgbClr val="000000"/>
              </a:solidFill>
              <a:latin typeface="Arial"/>
              <a:cs typeface="Arial"/>
            </a:rPr>
            <a:t>(1)AS CAUSAS DEVEM SER IDENTIFICADAS POR META ESPECÍFICA</a:t>
          </a:r>
        </a:p>
        <a:p>
          <a:pPr algn="l" rtl="0">
            <a:defRPr sz="1000"/>
          </a:pPr>
          <a:r>
            <a:rPr lang="pt-BR" sz="1000" b="0" i="0" strike="noStrike">
              <a:solidFill>
                <a:srgbClr val="000000"/>
              </a:solidFill>
              <a:latin typeface="Arial"/>
              <a:cs typeface="Arial"/>
            </a:rPr>
            <a:t>(2) FERRAMENTAS QUE PODEM SER UTILIZADAS NESTA ATIVIDADE</a:t>
          </a:r>
        </a:p>
        <a:p>
          <a:pPr algn="l" rtl="0">
            <a:defRPr sz="1000"/>
          </a:pPr>
          <a:r>
            <a:rPr lang="pt-BR" sz="1000" b="0" i="0" strike="noStrike">
              <a:solidFill>
                <a:srgbClr val="000000"/>
              </a:solidFill>
              <a:latin typeface="Arial"/>
              <a:cs typeface="Arial"/>
            </a:rPr>
            <a:t>     a-) Diagrama de Matriz</a:t>
          </a:r>
        </a:p>
        <a:p>
          <a:pPr algn="l" rtl="0">
            <a:defRPr sz="1000"/>
          </a:pPr>
          <a:r>
            <a:rPr lang="pt-BR" sz="1000" b="0" i="0" strike="noStrike">
              <a:solidFill>
                <a:srgbClr val="000000"/>
              </a:solidFill>
              <a:latin typeface="Arial"/>
              <a:cs typeface="Arial"/>
            </a:rPr>
            <a:t>     b-) Diagrama de Priorização</a:t>
          </a:r>
        </a:p>
        <a:p>
          <a:pPr algn="l" rtl="0">
            <a:defRPr sz="1000"/>
          </a:pPr>
          <a:r>
            <a:rPr lang="pt-BR" sz="1000" b="0" i="0" strike="noStrike">
              <a:solidFill>
                <a:srgbClr val="000000"/>
              </a:solidFill>
              <a:latin typeface="Arial"/>
              <a:cs typeface="Arial"/>
            </a:rPr>
            <a:t>(3)</a:t>
          </a:r>
          <a:r>
            <a:rPr lang="pt-BR" sz="1000" b="0" i="0" strike="noStrike" baseline="0">
              <a:solidFill>
                <a:srgbClr val="000000"/>
              </a:solidFill>
              <a:latin typeface="Arial"/>
              <a:cs typeface="Arial"/>
            </a:rPr>
            <a:t> PREENCHER A PLANILHA DE CAUSAS PRIORIZADAS</a:t>
          </a:r>
          <a:endParaRPr lang="pt-BR" sz="1000" b="0" i="0" strike="noStrike">
            <a:solidFill>
              <a:srgbClr val="000000"/>
            </a:solidFill>
            <a:latin typeface="Arial"/>
            <a:cs typeface="Arial"/>
          </a:endParaRPr>
        </a:p>
        <a:p>
          <a:pPr algn="l" rtl="0">
            <a:defRPr sz="1000"/>
          </a:pPr>
          <a:endParaRPr lang="pt-BR" sz="1000" b="0" i="0" strike="noStrike">
            <a:solidFill>
              <a:srgbClr val="000000"/>
            </a:solidFill>
            <a:latin typeface="Arial"/>
            <a:cs typeface="Arial"/>
          </a:endParaRPr>
        </a:p>
      </xdr:txBody>
    </xdr:sp>
    <xdr:clientData/>
  </xdr:oneCellAnchor>
</xdr:wsDr>
</file>

<file path=xl/drawings/drawing30.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13</xdr:col>
      <xdr:colOff>98426</xdr:colOff>
      <xdr:row>9</xdr:row>
      <xdr:rowOff>28575</xdr:rowOff>
    </xdr:to>
    <xdr:sp macro="" textlink="">
      <xdr:nvSpPr>
        <xdr:cNvPr id="2" name="Seta para a direita 1"/>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11</xdr:col>
      <xdr:colOff>304800</xdr:colOff>
      <xdr:row>3</xdr:row>
      <xdr:rowOff>0</xdr:rowOff>
    </xdr:from>
    <xdr:to>
      <xdr:col>12</xdr:col>
      <xdr:colOff>554700</xdr:colOff>
      <xdr:row>7</xdr:row>
      <xdr:rowOff>87000</xdr:rowOff>
    </xdr:to>
    <xdr:grpSp>
      <xdr:nvGrpSpPr>
        <xdr:cNvPr id="3" name="Grupo 2">
          <a:hlinkClick xmlns:r="http://schemas.openxmlformats.org/officeDocument/2006/relationships" r:id="rId1"/>
        </xdr:cNvPr>
        <xdr:cNvGrpSpPr/>
      </xdr:nvGrpSpPr>
      <xdr:grpSpPr>
        <a:xfrm>
          <a:off x="7696200" y="571500"/>
          <a:ext cx="1202400" cy="849000"/>
          <a:chOff x="7696200" y="4381500"/>
          <a:chExt cx="1221450" cy="849000"/>
        </a:xfrm>
        <a:solidFill>
          <a:schemeClr val="bg1">
            <a:lumMod val="75000"/>
          </a:schemeClr>
        </a:solidFill>
      </xdr:grpSpPr>
      <xdr:sp macro="" textlink="">
        <xdr:nvSpPr>
          <xdr:cNvPr id="4" name="Seta para baixo 3"/>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xdr:cNvGrpSpPr>
            <a:grpSpLocks/>
          </xdr:cNvGrpSpPr>
        </xdr:nvGrpSpPr>
        <xdr:grpSpPr>
          <a:xfrm>
            <a:off x="7696200" y="4381500"/>
            <a:ext cx="1221450" cy="720625"/>
            <a:chOff x="4018" y="1011287"/>
            <a:chExt cx="1201042" cy="720625"/>
          </a:xfrm>
          <a:grpFill/>
        </xdr:grpSpPr>
        <xdr:sp macro="" textlink="">
          <xdr:nvSpPr>
            <xdr:cNvPr id="6" name="Retângulo de cantos arredondados 5"/>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9</xdr:col>
      <xdr:colOff>333375</xdr:colOff>
      <xdr:row>3</xdr:row>
      <xdr:rowOff>0</xdr:rowOff>
    </xdr:from>
    <xdr:to>
      <xdr:col>10</xdr:col>
      <xdr:colOff>902321</xdr:colOff>
      <xdr:row>7</xdr:row>
      <xdr:rowOff>87000</xdr:rowOff>
    </xdr:to>
    <xdr:grpSp>
      <xdr:nvGrpSpPr>
        <xdr:cNvPr id="8" name="Grupo 7">
          <a:hlinkClick xmlns:r="http://schemas.openxmlformats.org/officeDocument/2006/relationships" r:id="rId2"/>
        </xdr:cNvPr>
        <xdr:cNvGrpSpPr/>
      </xdr:nvGrpSpPr>
      <xdr:grpSpPr>
        <a:xfrm>
          <a:off x="5867400" y="571500"/>
          <a:ext cx="1473821" cy="849000"/>
          <a:chOff x="5257800" y="5905500"/>
          <a:chExt cx="1473821" cy="849000"/>
        </a:xfrm>
        <a:solidFill>
          <a:schemeClr val="bg1">
            <a:lumMod val="75000"/>
          </a:schemeClr>
        </a:solidFill>
      </xdr:grpSpPr>
      <xdr:sp macro="" textlink="">
        <xdr:nvSpPr>
          <xdr:cNvPr id="9" name="Seta para baixo 8"/>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xdr:cNvGrpSpPr>
            <a:grpSpLocks/>
          </xdr:cNvGrpSpPr>
        </xdr:nvGrpSpPr>
        <xdr:grpSpPr>
          <a:xfrm>
            <a:off x="6477000" y="6116883"/>
            <a:ext cx="254621" cy="297858"/>
            <a:chOff x="1325165" y="1222670"/>
            <a:chExt cx="254621" cy="297858"/>
          </a:xfrm>
          <a:grpFill/>
        </xdr:grpSpPr>
        <xdr:sp macro="" textlink="">
          <xdr:nvSpPr>
            <xdr:cNvPr id="14" name="Seta para a direita 6"/>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xdr:cNvGrpSpPr>
            <a:grpSpLocks/>
          </xdr:cNvGrpSpPr>
        </xdr:nvGrpSpPr>
        <xdr:grpSpPr>
          <a:xfrm>
            <a:off x="5257800" y="5905500"/>
            <a:ext cx="1201042" cy="720625"/>
            <a:chOff x="4018" y="1011287"/>
            <a:chExt cx="1201042" cy="720625"/>
          </a:xfrm>
          <a:grpFill/>
        </xdr:grpSpPr>
        <xdr:sp macro="" textlink="">
          <xdr:nvSpPr>
            <xdr:cNvPr id="12" name="Retângulo de cantos arredondados 11"/>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16" name="Seta para a esquerda 15">
          <a:hlinkClick xmlns:r="http://schemas.openxmlformats.org/officeDocument/2006/relationships" r:id="rId3"/>
        </xdr:cNvPr>
        <xdr:cNvSpPr/>
      </xdr:nvSpPr>
      <xdr:spPr>
        <a:xfrm>
          <a:off x="0" y="1905000"/>
          <a:ext cx="381000" cy="285750"/>
        </a:xfrm>
        <a:prstGeom prst="leftArrow">
          <a:avLst/>
        </a:prstGeom>
        <a:solidFill>
          <a:srgbClr val="BF6DA8"/>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17" name="Grupo 16">
          <a:hlinkClick xmlns:r="http://schemas.openxmlformats.org/officeDocument/2006/relationships" r:id="rId4"/>
        </xdr:cNvPr>
        <xdr:cNvGrpSpPr/>
      </xdr:nvGrpSpPr>
      <xdr:grpSpPr>
        <a:xfrm>
          <a:off x="381000" y="571500"/>
          <a:ext cx="1480518" cy="849000"/>
          <a:chOff x="381000" y="4381500"/>
          <a:chExt cx="1480518" cy="849000"/>
        </a:xfrm>
        <a:solidFill>
          <a:schemeClr val="bg1">
            <a:lumMod val="75000"/>
          </a:schemeClr>
        </a:solidFill>
      </xdr:grpSpPr>
      <xdr:sp macro="" textlink="">
        <xdr:nvSpPr>
          <xdr:cNvPr id="18" name="Seta para baixo 17"/>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xdr:cNvGrpSpPr>
            <a:grpSpLocks/>
          </xdr:cNvGrpSpPr>
        </xdr:nvGrpSpPr>
        <xdr:grpSpPr>
          <a:xfrm>
            <a:off x="1606897" y="4592883"/>
            <a:ext cx="254621" cy="297858"/>
            <a:chOff x="1325165" y="1222670"/>
            <a:chExt cx="254621" cy="297858"/>
          </a:xfrm>
          <a:grpFill/>
        </xdr:grpSpPr>
        <xdr:sp macro="" textlink="">
          <xdr:nvSpPr>
            <xdr:cNvPr id="23" name="Seta para a direita 6"/>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4" name="Seta para a direita 23"/>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0" name="Grupo 19"/>
          <xdr:cNvGrpSpPr>
            <a:grpSpLocks/>
          </xdr:cNvGrpSpPr>
        </xdr:nvGrpSpPr>
        <xdr:grpSpPr>
          <a:xfrm>
            <a:off x="381000" y="4381500"/>
            <a:ext cx="1202400" cy="720625"/>
            <a:chOff x="4018" y="1011287"/>
            <a:chExt cx="1201042" cy="720625"/>
          </a:xfrm>
          <a:grpFill/>
        </xdr:grpSpPr>
        <xdr:sp macro="" textlink="">
          <xdr:nvSpPr>
            <xdr:cNvPr id="21" name="Retângulo de cantos arredondados 20"/>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6</xdr:col>
      <xdr:colOff>864221</xdr:colOff>
      <xdr:row>7</xdr:row>
      <xdr:rowOff>87000</xdr:rowOff>
    </xdr:to>
    <xdr:grpSp>
      <xdr:nvGrpSpPr>
        <xdr:cNvPr id="33" name="Grupo 32">
          <a:hlinkClick xmlns:r="http://schemas.openxmlformats.org/officeDocument/2006/relationships" r:id="rId5"/>
        </xdr:cNvPr>
        <xdr:cNvGrpSpPr/>
      </xdr:nvGrpSpPr>
      <xdr:grpSpPr>
        <a:xfrm>
          <a:off x="2209800" y="571500"/>
          <a:ext cx="1473821" cy="849000"/>
          <a:chOff x="2209800" y="4381500"/>
          <a:chExt cx="1473821" cy="849000"/>
        </a:xfrm>
        <a:solidFill>
          <a:schemeClr val="bg1">
            <a:lumMod val="75000"/>
          </a:schemeClr>
        </a:solidFill>
      </xdr:grpSpPr>
      <xdr:sp macro="" textlink="">
        <xdr:nvSpPr>
          <xdr:cNvPr id="34" name="Seta para baixo 33"/>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xdr:cNvGrpSpPr>
            <a:grpSpLocks/>
          </xdr:cNvGrpSpPr>
        </xdr:nvGrpSpPr>
        <xdr:grpSpPr>
          <a:xfrm>
            <a:off x="2209800" y="4381500"/>
            <a:ext cx="1202400" cy="720000"/>
            <a:chOff x="4018" y="1011287"/>
            <a:chExt cx="1201042" cy="720625"/>
          </a:xfrm>
          <a:grpFill/>
        </xdr:grpSpPr>
        <xdr:sp macro="" textlink="">
          <xdr:nvSpPr>
            <xdr:cNvPr id="39" name="Retângulo de cantos arredondados 38"/>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40" name="Retângulo 39"/>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xdr:cNvGrpSpPr>
            <a:grpSpLocks/>
          </xdr:cNvGrpSpPr>
        </xdr:nvGrpSpPr>
        <xdr:grpSpPr>
          <a:xfrm>
            <a:off x="3429000" y="4592571"/>
            <a:ext cx="254621" cy="297858"/>
            <a:chOff x="1325165" y="1222670"/>
            <a:chExt cx="254621" cy="297858"/>
          </a:xfrm>
          <a:grpFill/>
        </xdr:grpSpPr>
        <xdr:sp macro="" textlink="">
          <xdr:nvSpPr>
            <xdr:cNvPr id="37" name="Seta para a direita 6"/>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7</xdr:col>
      <xdr:colOff>314325</xdr:colOff>
      <xdr:row>3</xdr:row>
      <xdr:rowOff>0</xdr:rowOff>
    </xdr:from>
    <xdr:to>
      <xdr:col>8</xdr:col>
      <xdr:colOff>883271</xdr:colOff>
      <xdr:row>10</xdr:row>
      <xdr:rowOff>19500</xdr:rowOff>
    </xdr:to>
    <xdr:grpSp>
      <xdr:nvGrpSpPr>
        <xdr:cNvPr id="41" name="Grupo 40">
          <a:hlinkClick xmlns:r="http://schemas.openxmlformats.org/officeDocument/2006/relationships" r:id="rId6"/>
        </xdr:cNvPr>
        <xdr:cNvGrpSpPr/>
      </xdr:nvGrpSpPr>
      <xdr:grpSpPr>
        <a:xfrm>
          <a:off x="4038600" y="571500"/>
          <a:ext cx="1473821" cy="1353000"/>
          <a:chOff x="3429000" y="6096000"/>
          <a:chExt cx="1473821" cy="1353000"/>
        </a:xfrm>
      </xdr:grpSpPr>
      <xdr:sp macro="" textlink="">
        <xdr:nvSpPr>
          <xdr:cNvPr id="42" name="Seta para baixo 41"/>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xdr:cNvGrpSpPr>
            <a:grpSpLocks/>
          </xdr:cNvGrpSpPr>
        </xdr:nvGrpSpPr>
        <xdr:grpSpPr>
          <a:xfrm>
            <a:off x="3429000" y="6096000"/>
            <a:ext cx="1201042" cy="720625"/>
            <a:chOff x="4018" y="1011287"/>
            <a:chExt cx="1201042" cy="720625"/>
          </a:xfrm>
          <a:solidFill>
            <a:srgbClr val="BF6DA8"/>
          </a:solidFill>
        </xdr:grpSpPr>
        <xdr:sp macro="" textlink="">
          <xdr:nvSpPr>
            <xdr:cNvPr id="47" name="Retângulo de cantos arredondados 46"/>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xdr:cNvGrpSpPr>
            <a:grpSpLocks/>
          </xdr:cNvGrpSpPr>
        </xdr:nvGrpSpPr>
        <xdr:grpSpPr>
          <a:xfrm>
            <a:off x="4648200" y="6307383"/>
            <a:ext cx="254621" cy="297858"/>
            <a:chOff x="1325165" y="1222670"/>
            <a:chExt cx="254621" cy="297858"/>
          </a:xfrm>
          <a:solidFill>
            <a:srgbClr val="BF6DA8"/>
          </a:solidFill>
        </xdr:grpSpPr>
        <xdr:sp macro="" textlink="">
          <xdr:nvSpPr>
            <xdr:cNvPr id="45" name="Seta para a direita 6"/>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14</xdr:col>
      <xdr:colOff>32721</xdr:colOff>
      <xdr:row>7</xdr:row>
      <xdr:rowOff>114299</xdr:rowOff>
    </xdr:from>
    <xdr:to>
      <xdr:col>15</xdr:col>
      <xdr:colOff>57149</xdr:colOff>
      <xdr:row>11</xdr:row>
      <xdr:rowOff>178835</xdr:rowOff>
    </xdr:to>
    <xdr:grpSp>
      <xdr:nvGrpSpPr>
        <xdr:cNvPr id="26" name="Grupo 25">
          <a:hlinkClick xmlns:r="http://schemas.openxmlformats.org/officeDocument/2006/relationships" r:id="rId7"/>
        </xdr:cNvPr>
        <xdr:cNvGrpSpPr/>
      </xdr:nvGrpSpPr>
      <xdr:grpSpPr>
        <a:xfrm>
          <a:off x="10281621" y="1447799"/>
          <a:ext cx="757853" cy="826536"/>
          <a:chOff x="10281621" y="1447799"/>
          <a:chExt cx="757853" cy="826536"/>
        </a:xfrm>
      </xdr:grpSpPr>
      <xdr:pic>
        <xdr:nvPicPr>
          <xdr:cNvPr id="49" name="Imagem 48" descr="http://amelhorcoisadomundo.com.br/wp-content/uploads/2012/04/gerenciador.jpeg">
            <a:hlinkClick xmlns:r="http://schemas.openxmlformats.org/officeDocument/2006/relationships" r:id="rId7"/>
          </xdr:cNvPr>
          <xdr:cNvPicPr>
            <a:picLocks noChangeAspect="1" noChangeArrowheads="1"/>
          </xdr:cNvPicPr>
        </xdr:nvPicPr>
        <xdr:blipFill>
          <a:blip xmlns:r="http://schemas.openxmlformats.org/officeDocument/2006/relationships" r:embed="rId8" cstate="print">
            <a:duotone>
              <a:prstClr val="black"/>
              <a:srgbClr val="D6A2C7">
                <a:tint val="45000"/>
                <a:satMod val="400000"/>
              </a:srgbClr>
            </a:duotone>
            <a:extLst>
              <a:ext uri="{BEBA8EAE-BF5A-486C-A8C5-ECC9F3942E4B}">
                <a14:imgProps xmlns:a14="http://schemas.microsoft.com/office/drawing/2010/main">
                  <a14:imgLayer r:embed="rId9">
                    <a14:imgEffect>
                      <a14:backgroundRemoval t="9091" b="94737" l="9959" r="94191">
                        <a14:foregroundMark x1="37759" y1="32536" x2="22822" y2="38278"/>
                        <a14:foregroundMark x1="36100" y1="32536" x2="25726" y2="32536"/>
                      </a14:backgroundRemoval>
                    </a14:imgEffect>
                  </a14:imgLayer>
                </a14:imgProps>
              </a:ext>
              <a:ext uri="{28A0092B-C50C-407E-A947-70E740481C1C}">
                <a14:useLocalDpi xmlns:a14="http://schemas.microsoft.com/office/drawing/2010/main" val="0"/>
              </a:ext>
            </a:extLst>
          </a:blip>
          <a:srcRect/>
          <a:stretch>
            <a:fillRect/>
          </a:stretch>
        </xdr:blipFill>
        <xdr:spPr bwMode="auto">
          <a:xfrm>
            <a:off x="10281621" y="1447799"/>
            <a:ext cx="757853" cy="657225"/>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25" name="CaixaDeTexto 24"/>
          <xdr:cNvSpPr txBox="1"/>
        </xdr:nvSpPr>
        <xdr:spPr>
          <a:xfrm>
            <a:off x="10358060" y="2009775"/>
            <a:ext cx="604974"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1100" b="1"/>
              <a:t>ANEXO</a:t>
            </a:r>
          </a:p>
        </xdr:txBody>
      </xdr:sp>
    </xdr:grpSp>
    <xdr:clientData/>
  </xdr:twoCellAnchor>
</xdr:wsDr>
</file>

<file path=xl/drawings/drawing31.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xdr:cNvPr>
        <xdr:cNvGrpSpPr/>
      </xdr:nvGrpSpPr>
      <xdr:grpSpPr>
        <a:xfrm>
          <a:off x="7696200" y="571500"/>
          <a:ext cx="1202400" cy="849000"/>
          <a:chOff x="7696200" y="4381500"/>
          <a:chExt cx="1221450" cy="849000"/>
        </a:xfrm>
        <a:solidFill>
          <a:schemeClr val="bg1">
            <a:lumMod val="75000"/>
          </a:schemeClr>
        </a:solidFill>
      </xdr:grpSpPr>
      <xdr:sp macro="" textlink="">
        <xdr:nvSpPr>
          <xdr:cNvPr id="4" name="Seta para baixo 3"/>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xdr:cNvGrpSpPr>
            <a:grpSpLocks/>
          </xdr:cNvGrpSpPr>
        </xdr:nvGrpSpPr>
        <xdr:grpSpPr>
          <a:xfrm>
            <a:off x="7696200" y="4381500"/>
            <a:ext cx="1221450" cy="720625"/>
            <a:chOff x="4018" y="1011287"/>
            <a:chExt cx="1201042" cy="720625"/>
          </a:xfrm>
          <a:grpFill/>
        </xdr:grpSpPr>
        <xdr:sp macro="" textlink="">
          <xdr:nvSpPr>
            <xdr:cNvPr id="6" name="Retângulo de cantos arredondados 5"/>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xdr:cNvPr>
        <xdr:cNvGrpSpPr/>
      </xdr:nvGrpSpPr>
      <xdr:grpSpPr>
        <a:xfrm>
          <a:off x="5867400" y="571500"/>
          <a:ext cx="1473821" cy="849000"/>
          <a:chOff x="5257800" y="5905500"/>
          <a:chExt cx="1473821" cy="849000"/>
        </a:xfrm>
        <a:solidFill>
          <a:schemeClr val="bg1">
            <a:lumMod val="75000"/>
          </a:schemeClr>
        </a:solidFill>
      </xdr:grpSpPr>
      <xdr:sp macro="" textlink="">
        <xdr:nvSpPr>
          <xdr:cNvPr id="9" name="Seta para baixo 8"/>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xdr:cNvGrpSpPr>
            <a:grpSpLocks/>
          </xdr:cNvGrpSpPr>
        </xdr:nvGrpSpPr>
        <xdr:grpSpPr>
          <a:xfrm>
            <a:off x="6477000" y="6116883"/>
            <a:ext cx="254621" cy="297858"/>
            <a:chOff x="1325165" y="1222670"/>
            <a:chExt cx="254621" cy="297858"/>
          </a:xfrm>
          <a:grpFill/>
        </xdr:grpSpPr>
        <xdr:sp macro="" textlink="">
          <xdr:nvSpPr>
            <xdr:cNvPr id="14" name="Seta para a direita 6"/>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xdr:cNvGrpSpPr>
            <a:grpSpLocks/>
          </xdr:cNvGrpSpPr>
        </xdr:nvGrpSpPr>
        <xdr:grpSpPr>
          <a:xfrm>
            <a:off x="5257800" y="5905500"/>
            <a:ext cx="1201042" cy="720625"/>
            <a:chOff x="4018" y="1011287"/>
            <a:chExt cx="1201042" cy="720625"/>
          </a:xfrm>
          <a:grpFill/>
        </xdr:grpSpPr>
        <xdr:sp macro="" textlink="">
          <xdr:nvSpPr>
            <xdr:cNvPr id="12" name="Retângulo de cantos arredondados 11"/>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16" name="Seta para a esquerda 15">
          <a:hlinkClick xmlns:r="http://schemas.openxmlformats.org/officeDocument/2006/relationships" r:id="rId3"/>
        </xdr:cNvPr>
        <xdr:cNvSpPr/>
      </xdr:nvSpPr>
      <xdr:spPr>
        <a:xfrm>
          <a:off x="0" y="1905000"/>
          <a:ext cx="381000" cy="285750"/>
        </a:xfrm>
        <a:prstGeom prst="leftArrow">
          <a:avLst/>
        </a:prstGeom>
        <a:solidFill>
          <a:srgbClr val="BF6DA8"/>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17" name="Grupo 16">
          <a:hlinkClick xmlns:r="http://schemas.openxmlformats.org/officeDocument/2006/relationships" r:id="rId4"/>
        </xdr:cNvPr>
        <xdr:cNvGrpSpPr/>
      </xdr:nvGrpSpPr>
      <xdr:grpSpPr>
        <a:xfrm>
          <a:off x="381000" y="571500"/>
          <a:ext cx="1480518" cy="849000"/>
          <a:chOff x="381000" y="4381500"/>
          <a:chExt cx="1480518" cy="849000"/>
        </a:xfrm>
        <a:solidFill>
          <a:schemeClr val="bg1">
            <a:lumMod val="75000"/>
          </a:schemeClr>
        </a:solidFill>
      </xdr:grpSpPr>
      <xdr:sp macro="" textlink="">
        <xdr:nvSpPr>
          <xdr:cNvPr id="18" name="Seta para baixo 17"/>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xdr:cNvGrpSpPr>
            <a:grpSpLocks/>
          </xdr:cNvGrpSpPr>
        </xdr:nvGrpSpPr>
        <xdr:grpSpPr>
          <a:xfrm>
            <a:off x="1606897" y="4592883"/>
            <a:ext cx="254621" cy="297858"/>
            <a:chOff x="1325165" y="1222670"/>
            <a:chExt cx="254621" cy="297858"/>
          </a:xfrm>
          <a:grpFill/>
        </xdr:grpSpPr>
        <xdr:sp macro="" textlink="">
          <xdr:nvSpPr>
            <xdr:cNvPr id="23" name="Seta para a direita 6"/>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4" name="Seta para a direita 23"/>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0" name="Grupo 19"/>
          <xdr:cNvGrpSpPr>
            <a:grpSpLocks/>
          </xdr:cNvGrpSpPr>
        </xdr:nvGrpSpPr>
        <xdr:grpSpPr>
          <a:xfrm>
            <a:off x="381000" y="4381500"/>
            <a:ext cx="1202400" cy="720625"/>
            <a:chOff x="4018" y="1011287"/>
            <a:chExt cx="1201042" cy="720625"/>
          </a:xfrm>
          <a:grpFill/>
        </xdr:grpSpPr>
        <xdr:sp macro="" textlink="">
          <xdr:nvSpPr>
            <xdr:cNvPr id="21" name="Retângulo de cantos arredondados 20"/>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5" name="Grupo 24">
          <a:hlinkClick xmlns:r="http://schemas.openxmlformats.org/officeDocument/2006/relationships" r:id="rId5"/>
        </xdr:cNvPr>
        <xdr:cNvGrpSpPr/>
      </xdr:nvGrpSpPr>
      <xdr:grpSpPr>
        <a:xfrm>
          <a:off x="2209800" y="571500"/>
          <a:ext cx="1473821" cy="849000"/>
          <a:chOff x="2209800" y="4381500"/>
          <a:chExt cx="1473821" cy="849000"/>
        </a:xfrm>
        <a:solidFill>
          <a:schemeClr val="bg1">
            <a:lumMod val="75000"/>
          </a:schemeClr>
        </a:solidFill>
      </xdr:grpSpPr>
      <xdr:sp macro="" textlink="">
        <xdr:nvSpPr>
          <xdr:cNvPr id="26" name="Seta para baixo 25"/>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xdr:cNvGrpSpPr>
            <a:grpSpLocks/>
          </xdr:cNvGrpSpPr>
        </xdr:nvGrpSpPr>
        <xdr:grpSpPr>
          <a:xfrm>
            <a:off x="2209800" y="4381500"/>
            <a:ext cx="1202400" cy="720000"/>
            <a:chOff x="4018" y="1011287"/>
            <a:chExt cx="1201042" cy="720625"/>
          </a:xfrm>
          <a:grpFill/>
        </xdr:grpSpPr>
        <xdr:sp macro="" textlink="">
          <xdr:nvSpPr>
            <xdr:cNvPr id="31" name="Retângulo de cantos arredondados 30"/>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2" name="Retângulo 31"/>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8" name="Grupo 27"/>
          <xdr:cNvGrpSpPr>
            <a:grpSpLocks/>
          </xdr:cNvGrpSpPr>
        </xdr:nvGrpSpPr>
        <xdr:grpSpPr>
          <a:xfrm>
            <a:off x="3429000" y="4592571"/>
            <a:ext cx="254621" cy="297858"/>
            <a:chOff x="1325165" y="1222670"/>
            <a:chExt cx="254621" cy="297858"/>
          </a:xfrm>
          <a:grpFill/>
        </xdr:grpSpPr>
        <xdr:sp macro="" textlink="">
          <xdr:nvSpPr>
            <xdr:cNvPr id="29" name="Seta para a direita 6"/>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0" name="Seta para a direita 29"/>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10</xdr:row>
      <xdr:rowOff>19500</xdr:rowOff>
    </xdr:to>
    <xdr:grpSp>
      <xdr:nvGrpSpPr>
        <xdr:cNvPr id="33" name="Grupo 32">
          <a:hlinkClick xmlns:r="http://schemas.openxmlformats.org/officeDocument/2006/relationships" r:id="rId6"/>
        </xdr:cNvPr>
        <xdr:cNvGrpSpPr/>
      </xdr:nvGrpSpPr>
      <xdr:grpSpPr>
        <a:xfrm>
          <a:off x="4038600" y="571500"/>
          <a:ext cx="1473821" cy="1353000"/>
          <a:chOff x="3429000" y="6096000"/>
          <a:chExt cx="1473821" cy="1353000"/>
        </a:xfrm>
      </xdr:grpSpPr>
      <xdr:sp macro="" textlink="">
        <xdr:nvSpPr>
          <xdr:cNvPr id="34" name="Seta para baixo 33"/>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xdr:cNvGrpSpPr>
            <a:grpSpLocks/>
          </xdr:cNvGrpSpPr>
        </xdr:nvGrpSpPr>
        <xdr:grpSpPr>
          <a:xfrm>
            <a:off x="3429000" y="6096000"/>
            <a:ext cx="1201042" cy="720625"/>
            <a:chOff x="4018" y="1011287"/>
            <a:chExt cx="1201042" cy="720625"/>
          </a:xfrm>
          <a:solidFill>
            <a:srgbClr val="BF6DA8"/>
          </a:solidFill>
        </xdr:grpSpPr>
        <xdr:sp macro="" textlink="">
          <xdr:nvSpPr>
            <xdr:cNvPr id="39" name="Retângulo de cantos arredondados 38"/>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0" name="Retângulo 39"/>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36" name="Grupo 35"/>
          <xdr:cNvGrpSpPr>
            <a:grpSpLocks/>
          </xdr:cNvGrpSpPr>
        </xdr:nvGrpSpPr>
        <xdr:grpSpPr>
          <a:xfrm>
            <a:off x="4648200" y="6307383"/>
            <a:ext cx="254621" cy="297858"/>
            <a:chOff x="1325165" y="1222670"/>
            <a:chExt cx="254621" cy="297858"/>
          </a:xfrm>
          <a:solidFill>
            <a:srgbClr val="BF6DA8"/>
          </a:solidFill>
        </xdr:grpSpPr>
        <xdr:sp macro="" textlink="">
          <xdr:nvSpPr>
            <xdr:cNvPr id="37" name="Seta para a direita 6"/>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8" name="Seta para a direita 37"/>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32.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xdr:cNvPr>
        <xdr:cNvGrpSpPr/>
      </xdr:nvGrpSpPr>
      <xdr:grpSpPr>
        <a:xfrm>
          <a:off x="7696200" y="571500"/>
          <a:ext cx="1202400" cy="849000"/>
          <a:chOff x="7696200" y="4381500"/>
          <a:chExt cx="1221450" cy="849000"/>
        </a:xfrm>
        <a:solidFill>
          <a:schemeClr val="bg1">
            <a:lumMod val="75000"/>
          </a:schemeClr>
        </a:solidFill>
      </xdr:grpSpPr>
      <xdr:sp macro="" textlink="">
        <xdr:nvSpPr>
          <xdr:cNvPr id="4" name="Seta para baixo 3"/>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xdr:cNvGrpSpPr>
            <a:grpSpLocks/>
          </xdr:cNvGrpSpPr>
        </xdr:nvGrpSpPr>
        <xdr:grpSpPr>
          <a:xfrm>
            <a:off x="7696200" y="4381500"/>
            <a:ext cx="1221450" cy="720625"/>
            <a:chOff x="4018" y="1011287"/>
            <a:chExt cx="1201042" cy="720625"/>
          </a:xfrm>
          <a:grpFill/>
        </xdr:grpSpPr>
        <xdr:sp macro="" textlink="">
          <xdr:nvSpPr>
            <xdr:cNvPr id="6" name="Retângulo de cantos arredondados 5"/>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xdr:cNvPr>
        <xdr:cNvGrpSpPr/>
      </xdr:nvGrpSpPr>
      <xdr:grpSpPr>
        <a:xfrm>
          <a:off x="5867400" y="571500"/>
          <a:ext cx="1473821" cy="849000"/>
          <a:chOff x="5257800" y="5905500"/>
          <a:chExt cx="1473821" cy="849000"/>
        </a:xfrm>
        <a:solidFill>
          <a:schemeClr val="bg1">
            <a:lumMod val="75000"/>
          </a:schemeClr>
        </a:solidFill>
      </xdr:grpSpPr>
      <xdr:sp macro="" textlink="">
        <xdr:nvSpPr>
          <xdr:cNvPr id="9" name="Seta para baixo 8"/>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xdr:cNvGrpSpPr>
            <a:grpSpLocks/>
          </xdr:cNvGrpSpPr>
        </xdr:nvGrpSpPr>
        <xdr:grpSpPr>
          <a:xfrm>
            <a:off x="6477000" y="6116883"/>
            <a:ext cx="254621" cy="297858"/>
            <a:chOff x="1325165" y="1222670"/>
            <a:chExt cx="254621" cy="297858"/>
          </a:xfrm>
          <a:grpFill/>
        </xdr:grpSpPr>
        <xdr:sp macro="" textlink="">
          <xdr:nvSpPr>
            <xdr:cNvPr id="14" name="Seta para a direita 6"/>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xdr:cNvGrpSpPr>
            <a:grpSpLocks/>
          </xdr:cNvGrpSpPr>
        </xdr:nvGrpSpPr>
        <xdr:grpSpPr>
          <a:xfrm>
            <a:off x="5257800" y="5905500"/>
            <a:ext cx="1201042" cy="720625"/>
            <a:chOff x="4018" y="1011287"/>
            <a:chExt cx="1201042" cy="720625"/>
          </a:xfrm>
          <a:grpFill/>
        </xdr:grpSpPr>
        <xdr:sp macro="" textlink="">
          <xdr:nvSpPr>
            <xdr:cNvPr id="12" name="Retângulo de cantos arredondados 11"/>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24" name="Seta para a esquerda 23">
          <a:hlinkClick xmlns:r="http://schemas.openxmlformats.org/officeDocument/2006/relationships" r:id="rId3"/>
        </xdr:cNvPr>
        <xdr:cNvSpPr/>
      </xdr:nvSpPr>
      <xdr:spPr>
        <a:xfrm>
          <a:off x="0" y="1905000"/>
          <a:ext cx="381000" cy="285750"/>
        </a:xfrm>
        <a:prstGeom prst="leftArrow">
          <a:avLst/>
        </a:prstGeom>
        <a:solidFill>
          <a:srgbClr val="BF6DA8"/>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25" name="Grupo 24">
          <a:hlinkClick xmlns:r="http://schemas.openxmlformats.org/officeDocument/2006/relationships" r:id="rId4"/>
        </xdr:cNvPr>
        <xdr:cNvGrpSpPr/>
      </xdr:nvGrpSpPr>
      <xdr:grpSpPr>
        <a:xfrm>
          <a:off x="381000" y="571500"/>
          <a:ext cx="1480518" cy="849000"/>
          <a:chOff x="381000" y="4381500"/>
          <a:chExt cx="1480518" cy="849000"/>
        </a:xfrm>
        <a:solidFill>
          <a:schemeClr val="bg1">
            <a:lumMod val="75000"/>
          </a:schemeClr>
        </a:solidFill>
      </xdr:grpSpPr>
      <xdr:sp macro="" textlink="">
        <xdr:nvSpPr>
          <xdr:cNvPr id="26" name="Seta para baixo 25"/>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xdr:cNvGrpSpPr>
            <a:grpSpLocks/>
          </xdr:cNvGrpSpPr>
        </xdr:nvGrpSpPr>
        <xdr:grpSpPr>
          <a:xfrm>
            <a:off x="1606897" y="4592883"/>
            <a:ext cx="254621" cy="297858"/>
            <a:chOff x="1325165" y="1222670"/>
            <a:chExt cx="254621" cy="297858"/>
          </a:xfrm>
          <a:grpFill/>
        </xdr:grpSpPr>
        <xdr:sp macro="" textlink="">
          <xdr:nvSpPr>
            <xdr:cNvPr id="31" name="Seta para a direita 6"/>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2" name="Seta para a direita 31"/>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8" name="Grupo 27"/>
          <xdr:cNvGrpSpPr>
            <a:grpSpLocks/>
          </xdr:cNvGrpSpPr>
        </xdr:nvGrpSpPr>
        <xdr:grpSpPr>
          <a:xfrm>
            <a:off x="381000" y="4381500"/>
            <a:ext cx="1202400" cy="720625"/>
            <a:chOff x="4018" y="1011287"/>
            <a:chExt cx="1201042" cy="720625"/>
          </a:xfrm>
          <a:grpFill/>
        </xdr:grpSpPr>
        <xdr:sp macro="" textlink="">
          <xdr:nvSpPr>
            <xdr:cNvPr id="29" name="Retângulo de cantos arredondados 28"/>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0" name="Retângulo 29"/>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49" name="Grupo 48">
          <a:hlinkClick xmlns:r="http://schemas.openxmlformats.org/officeDocument/2006/relationships" r:id="rId5"/>
        </xdr:cNvPr>
        <xdr:cNvGrpSpPr/>
      </xdr:nvGrpSpPr>
      <xdr:grpSpPr>
        <a:xfrm>
          <a:off x="2209800" y="571500"/>
          <a:ext cx="1473821" cy="849000"/>
          <a:chOff x="2209800" y="4381500"/>
          <a:chExt cx="1473821" cy="849000"/>
        </a:xfrm>
        <a:solidFill>
          <a:schemeClr val="bg1">
            <a:lumMod val="75000"/>
          </a:schemeClr>
        </a:solidFill>
      </xdr:grpSpPr>
      <xdr:sp macro="" textlink="">
        <xdr:nvSpPr>
          <xdr:cNvPr id="50" name="Seta para baixo 49"/>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51" name="Grupo 50"/>
          <xdr:cNvGrpSpPr>
            <a:grpSpLocks/>
          </xdr:cNvGrpSpPr>
        </xdr:nvGrpSpPr>
        <xdr:grpSpPr>
          <a:xfrm>
            <a:off x="2209800" y="4381500"/>
            <a:ext cx="1202400" cy="720000"/>
            <a:chOff x="4018" y="1011287"/>
            <a:chExt cx="1201042" cy="720625"/>
          </a:xfrm>
          <a:grpFill/>
        </xdr:grpSpPr>
        <xdr:sp macro="" textlink="">
          <xdr:nvSpPr>
            <xdr:cNvPr id="55" name="Retângulo de cantos arredondados 54"/>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56" name="Retângulo 55"/>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52" name="Grupo 51"/>
          <xdr:cNvGrpSpPr>
            <a:grpSpLocks/>
          </xdr:cNvGrpSpPr>
        </xdr:nvGrpSpPr>
        <xdr:grpSpPr>
          <a:xfrm>
            <a:off x="3429000" y="4592571"/>
            <a:ext cx="254621" cy="297858"/>
            <a:chOff x="1325165" y="1222670"/>
            <a:chExt cx="254621" cy="297858"/>
          </a:xfrm>
          <a:grpFill/>
        </xdr:grpSpPr>
        <xdr:sp macro="" textlink="">
          <xdr:nvSpPr>
            <xdr:cNvPr id="53" name="Seta para a direita 6"/>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54" name="Seta para a direita 53"/>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10</xdr:row>
      <xdr:rowOff>19500</xdr:rowOff>
    </xdr:to>
    <xdr:grpSp>
      <xdr:nvGrpSpPr>
        <xdr:cNvPr id="57" name="Grupo 56">
          <a:hlinkClick xmlns:r="http://schemas.openxmlformats.org/officeDocument/2006/relationships" r:id="rId6"/>
        </xdr:cNvPr>
        <xdr:cNvGrpSpPr/>
      </xdr:nvGrpSpPr>
      <xdr:grpSpPr>
        <a:xfrm>
          <a:off x="4038600" y="571500"/>
          <a:ext cx="1473821" cy="1353000"/>
          <a:chOff x="3429000" y="6096000"/>
          <a:chExt cx="1473821" cy="1353000"/>
        </a:xfrm>
      </xdr:grpSpPr>
      <xdr:sp macro="" textlink="">
        <xdr:nvSpPr>
          <xdr:cNvPr id="58" name="Seta para baixo 57"/>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59" name="Grupo 58"/>
          <xdr:cNvGrpSpPr>
            <a:grpSpLocks/>
          </xdr:cNvGrpSpPr>
        </xdr:nvGrpSpPr>
        <xdr:grpSpPr>
          <a:xfrm>
            <a:off x="3429000" y="6096000"/>
            <a:ext cx="1201042" cy="720625"/>
            <a:chOff x="4018" y="1011287"/>
            <a:chExt cx="1201042" cy="720625"/>
          </a:xfrm>
          <a:solidFill>
            <a:srgbClr val="BF6DA8"/>
          </a:solidFill>
        </xdr:grpSpPr>
        <xdr:sp macro="" textlink="">
          <xdr:nvSpPr>
            <xdr:cNvPr id="63" name="Retângulo de cantos arredondados 62"/>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64" name="Retângulo 63"/>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60" name="Grupo 59"/>
          <xdr:cNvGrpSpPr>
            <a:grpSpLocks/>
          </xdr:cNvGrpSpPr>
        </xdr:nvGrpSpPr>
        <xdr:grpSpPr>
          <a:xfrm>
            <a:off x="4648200" y="6307383"/>
            <a:ext cx="254621" cy="297858"/>
            <a:chOff x="1325165" y="1222670"/>
            <a:chExt cx="254621" cy="297858"/>
          </a:xfrm>
          <a:solidFill>
            <a:srgbClr val="BF6DA8"/>
          </a:solidFill>
        </xdr:grpSpPr>
        <xdr:sp macro="" textlink="">
          <xdr:nvSpPr>
            <xdr:cNvPr id="61" name="Seta para a direita 6"/>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62" name="Seta para a direita 61"/>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33.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39" name="Seta para a direita 38"/>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2" name="Grupo 1">
          <a:hlinkClick xmlns:r="http://schemas.openxmlformats.org/officeDocument/2006/relationships" r:id="rId1"/>
        </xdr:cNvPr>
        <xdr:cNvGrpSpPr/>
      </xdr:nvGrpSpPr>
      <xdr:grpSpPr>
        <a:xfrm>
          <a:off x="7467600" y="571500"/>
          <a:ext cx="1183350" cy="849000"/>
          <a:chOff x="7696200" y="4381500"/>
          <a:chExt cx="1221450" cy="849000"/>
        </a:xfrm>
        <a:solidFill>
          <a:schemeClr val="bg1">
            <a:lumMod val="75000"/>
          </a:schemeClr>
        </a:solidFill>
      </xdr:grpSpPr>
      <xdr:sp macro="" textlink="">
        <xdr:nvSpPr>
          <xdr:cNvPr id="3" name="Seta para baixo 2"/>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4" name="Grupo 3"/>
          <xdr:cNvGrpSpPr>
            <a:grpSpLocks/>
          </xdr:cNvGrpSpPr>
        </xdr:nvGrpSpPr>
        <xdr:grpSpPr>
          <a:xfrm>
            <a:off x="7696200" y="4381500"/>
            <a:ext cx="1221450" cy="720625"/>
            <a:chOff x="4018" y="1011287"/>
            <a:chExt cx="1201042" cy="720625"/>
          </a:xfrm>
          <a:grpFill/>
        </xdr:grpSpPr>
        <xdr:sp macro="" textlink="">
          <xdr:nvSpPr>
            <xdr:cNvPr id="5" name="Retângulo de cantos arredondados 4"/>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6" name="Retângulo 5"/>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5" name="Grupo 14">
          <a:hlinkClick xmlns:r="http://schemas.openxmlformats.org/officeDocument/2006/relationships" r:id="rId2"/>
        </xdr:cNvPr>
        <xdr:cNvGrpSpPr/>
      </xdr:nvGrpSpPr>
      <xdr:grpSpPr>
        <a:xfrm>
          <a:off x="2152650" y="571500"/>
          <a:ext cx="1435721" cy="849000"/>
          <a:chOff x="2209800" y="4381500"/>
          <a:chExt cx="1473821" cy="849000"/>
        </a:xfrm>
        <a:solidFill>
          <a:schemeClr val="bg1">
            <a:lumMod val="75000"/>
          </a:schemeClr>
        </a:solidFill>
      </xdr:grpSpPr>
      <xdr:sp macro="" textlink="">
        <xdr:nvSpPr>
          <xdr:cNvPr id="16" name="Seta para baixo 15"/>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7" name="Grupo 16"/>
          <xdr:cNvGrpSpPr>
            <a:grpSpLocks/>
          </xdr:cNvGrpSpPr>
        </xdr:nvGrpSpPr>
        <xdr:grpSpPr>
          <a:xfrm>
            <a:off x="2209800" y="4381500"/>
            <a:ext cx="1202400" cy="720000"/>
            <a:chOff x="4018" y="1011287"/>
            <a:chExt cx="1201042" cy="720625"/>
          </a:xfrm>
          <a:grpFill/>
        </xdr:grpSpPr>
        <xdr:sp macro="" textlink="">
          <xdr:nvSpPr>
            <xdr:cNvPr id="21" name="Retângulo de cantos arredondados 20"/>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8" name="Grupo 17"/>
          <xdr:cNvGrpSpPr>
            <a:grpSpLocks/>
          </xdr:cNvGrpSpPr>
        </xdr:nvGrpSpPr>
        <xdr:grpSpPr>
          <a:xfrm>
            <a:off x="3429000" y="4592571"/>
            <a:ext cx="254621" cy="297858"/>
            <a:chOff x="1325165" y="1222670"/>
            <a:chExt cx="254621" cy="297858"/>
          </a:xfrm>
          <a:grpFill/>
        </xdr:grpSpPr>
        <xdr:sp macro="" textlink="">
          <xdr:nvSpPr>
            <xdr:cNvPr id="19" name="Seta para a direita 6"/>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0" name="Seta para a direita 19"/>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7</xdr:row>
      <xdr:rowOff>87000</xdr:rowOff>
    </xdr:to>
    <xdr:grpSp>
      <xdr:nvGrpSpPr>
        <xdr:cNvPr id="23" name="Grupo 22">
          <a:hlinkClick xmlns:r="http://schemas.openxmlformats.org/officeDocument/2006/relationships" r:id="rId3"/>
        </xdr:cNvPr>
        <xdr:cNvGrpSpPr/>
      </xdr:nvGrpSpPr>
      <xdr:grpSpPr>
        <a:xfrm>
          <a:off x="381000" y="571500"/>
          <a:ext cx="1442418" cy="849000"/>
          <a:chOff x="381000" y="4381500"/>
          <a:chExt cx="1480518" cy="849000"/>
        </a:xfrm>
        <a:solidFill>
          <a:schemeClr val="bg1">
            <a:lumMod val="75000"/>
          </a:schemeClr>
        </a:solidFill>
      </xdr:grpSpPr>
      <xdr:sp macro="" textlink="">
        <xdr:nvSpPr>
          <xdr:cNvPr id="24" name="Seta para baixo 23"/>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5" name="Grupo 24"/>
          <xdr:cNvGrpSpPr>
            <a:grpSpLocks/>
          </xdr:cNvGrpSpPr>
        </xdr:nvGrpSpPr>
        <xdr:grpSpPr>
          <a:xfrm>
            <a:off x="1606897" y="4592883"/>
            <a:ext cx="254621" cy="297858"/>
            <a:chOff x="1325165" y="1222670"/>
            <a:chExt cx="254621" cy="297858"/>
          </a:xfrm>
          <a:grpFill/>
        </xdr:grpSpPr>
        <xdr:sp macro="" textlink="">
          <xdr:nvSpPr>
            <xdr:cNvPr id="29" name="Seta para a direita 6"/>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0" name="Seta para a direita 29"/>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6" name="Grupo 25"/>
          <xdr:cNvGrpSpPr>
            <a:grpSpLocks/>
          </xdr:cNvGrpSpPr>
        </xdr:nvGrpSpPr>
        <xdr:grpSpPr>
          <a:xfrm>
            <a:off x="381000" y="4381500"/>
            <a:ext cx="1202400" cy="720625"/>
            <a:chOff x="4018" y="1011287"/>
            <a:chExt cx="1201042" cy="720625"/>
          </a:xfrm>
          <a:grpFill/>
        </xdr:grpSpPr>
        <xdr:sp macro="" textlink="">
          <xdr:nvSpPr>
            <xdr:cNvPr id="27" name="Retângulo de cantos arredondados 26"/>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8" name="Retângulo 27"/>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11</xdr:col>
      <xdr:colOff>0</xdr:colOff>
      <xdr:row>3</xdr:row>
      <xdr:rowOff>0</xdr:rowOff>
    </xdr:from>
    <xdr:to>
      <xdr:col>13</xdr:col>
      <xdr:colOff>254621</xdr:colOff>
      <xdr:row>10</xdr:row>
      <xdr:rowOff>19500</xdr:rowOff>
    </xdr:to>
    <xdr:grpSp>
      <xdr:nvGrpSpPr>
        <xdr:cNvPr id="31" name="Grupo 30">
          <a:hlinkClick xmlns:r="http://schemas.openxmlformats.org/officeDocument/2006/relationships" r:id="rId4"/>
        </xdr:cNvPr>
        <xdr:cNvGrpSpPr/>
      </xdr:nvGrpSpPr>
      <xdr:grpSpPr>
        <a:xfrm>
          <a:off x="5695950" y="571500"/>
          <a:ext cx="1435721" cy="1353000"/>
          <a:chOff x="5257800" y="5905500"/>
          <a:chExt cx="1473821" cy="1353000"/>
        </a:xfrm>
      </xdr:grpSpPr>
      <xdr:sp macro="" textlink="">
        <xdr:nvSpPr>
          <xdr:cNvPr id="32" name="Seta para baixo 31"/>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3" name="Grupo 32"/>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7" name="Seta para a direita 6"/>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8" name="Seta para a direita 37"/>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34" name="Grupo 33"/>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35" name="Retângulo de cantos arredondados 34"/>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6" name="Retângulo 35"/>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5</xdr:col>
      <xdr:colOff>331200</xdr:colOff>
      <xdr:row>12</xdr:row>
      <xdr:rowOff>159975</xdr:rowOff>
    </xdr:from>
    <xdr:to>
      <xdr:col>7</xdr:col>
      <xdr:colOff>10649</xdr:colOff>
      <xdr:row>12</xdr:row>
      <xdr:rowOff>159975</xdr:rowOff>
    </xdr:to>
    <xdr:cxnSp macro="">
      <xdr:nvCxnSpPr>
        <xdr:cNvPr id="43" name="Conector de seta reta 42"/>
        <xdr:cNvCxnSpPr>
          <a:stCxn id="86" idx="3"/>
        </xdr:cNvCxnSpPr>
      </xdr:nvCxnSpPr>
      <xdr:spPr>
        <a:xfrm>
          <a:off x="2541000" y="2455500"/>
          <a:ext cx="898649" cy="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14</xdr:row>
      <xdr:rowOff>138975</xdr:rowOff>
    </xdr:from>
    <xdr:to>
      <xdr:col>3</xdr:col>
      <xdr:colOff>470400</xdr:colOff>
      <xdr:row>23</xdr:row>
      <xdr:rowOff>0</xdr:rowOff>
    </xdr:to>
    <xdr:cxnSp macro="">
      <xdr:nvCxnSpPr>
        <xdr:cNvPr id="44" name="Conector de seta reta 43"/>
        <xdr:cNvCxnSpPr>
          <a:stCxn id="86" idx="2"/>
        </xdr:cNvCxnSpPr>
      </xdr:nvCxnSpPr>
      <xdr:spPr>
        <a:xfrm>
          <a:off x="1461000" y="2815500"/>
          <a:ext cx="0" cy="1575525"/>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331200</xdr:colOff>
      <xdr:row>24</xdr:row>
      <xdr:rowOff>161925</xdr:rowOff>
    </xdr:from>
    <xdr:to>
      <xdr:col>7</xdr:col>
      <xdr:colOff>12000</xdr:colOff>
      <xdr:row>24</xdr:row>
      <xdr:rowOff>161925</xdr:rowOff>
    </xdr:to>
    <xdr:cxnSp macro="">
      <xdr:nvCxnSpPr>
        <xdr:cNvPr id="46" name="Conector de seta reta 45"/>
        <xdr:cNvCxnSpPr>
          <a:stCxn id="49" idx="3"/>
        </xdr:cNvCxnSpPr>
      </xdr:nvCxnSpPr>
      <xdr:spPr>
        <a:xfrm flipV="1">
          <a:off x="2541000" y="4752975"/>
          <a:ext cx="900000" cy="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12</xdr:row>
          <xdr:rowOff>161925</xdr:rowOff>
        </xdr:from>
        <xdr:to>
          <xdr:col>5</xdr:col>
          <xdr:colOff>504825</xdr:colOff>
          <xdr:row>13</xdr:row>
          <xdr:rowOff>152400</xdr:rowOff>
        </xdr:to>
        <xdr:sp macro="" textlink="">
          <xdr:nvSpPr>
            <xdr:cNvPr id="17411" name="Check Box 3" descr="Concuído" hidden="1">
              <a:extLst>
                <a:ext uri="{63B3BB69-23CF-44E3-9099-C40C66FF867C}">
                  <a14:compatExt spid="_x0000_s17411"/>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333375</xdr:colOff>
          <xdr:row>24</xdr:row>
          <xdr:rowOff>161925</xdr:rowOff>
        </xdr:from>
        <xdr:to>
          <xdr:col>5</xdr:col>
          <xdr:colOff>523875</xdr:colOff>
          <xdr:row>25</xdr:row>
          <xdr:rowOff>152400</xdr:rowOff>
        </xdr:to>
        <xdr:sp macro="" textlink="">
          <xdr:nvSpPr>
            <xdr:cNvPr id="17412" name="Check Box 4" descr="Concuído" hidden="1">
              <a:extLst>
                <a:ext uri="{63B3BB69-23CF-44E3-9099-C40C66FF867C}">
                  <a14:compatExt spid="_x0000_s17412"/>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0</xdr:colOff>
      <xdr:row>23</xdr:row>
      <xdr:rowOff>0</xdr:rowOff>
    </xdr:from>
    <xdr:to>
      <xdr:col>5</xdr:col>
      <xdr:colOff>331200</xdr:colOff>
      <xdr:row>26</xdr:row>
      <xdr:rowOff>148500</xdr:rowOff>
    </xdr:to>
    <xdr:sp macro="" textlink="">
      <xdr:nvSpPr>
        <xdr:cNvPr id="49" name="I_002_S">
          <a:hlinkClick xmlns:r="http://schemas.openxmlformats.org/officeDocument/2006/relationships" r:id="rId5"/>
        </xdr:cNvPr>
        <xdr:cNvSpPr/>
      </xdr:nvSpPr>
      <xdr:spPr>
        <a:xfrm>
          <a:off x="571500" y="5438775"/>
          <a:ext cx="2160000" cy="720000"/>
        </a:xfrm>
        <a:prstGeom prst="roundRect">
          <a:avLst/>
        </a:prstGeom>
        <a:solidFill>
          <a:srgbClr val="4F81B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Será necessário priorizar as soluções?</a:t>
          </a:r>
          <a:endParaRPr lang="pt-BR">
            <a:effectLst/>
          </a:endParaRPr>
        </a:p>
      </xdr:txBody>
    </xdr:sp>
    <xdr:clientData/>
  </xdr:twoCellAnchor>
  <mc:AlternateContent xmlns:mc="http://schemas.openxmlformats.org/markup-compatibility/2006">
    <mc:Choice xmlns:a14="http://schemas.microsoft.com/office/drawing/2010/main" Requires="a14">
      <xdr:twoCellAnchor editAs="oneCell">
        <xdr:from>
          <xdr:col>5</xdr:col>
          <xdr:colOff>333375</xdr:colOff>
          <xdr:row>37</xdr:row>
          <xdr:rowOff>0</xdr:rowOff>
        </xdr:from>
        <xdr:to>
          <xdr:col>5</xdr:col>
          <xdr:colOff>523875</xdr:colOff>
          <xdr:row>37</xdr:row>
          <xdr:rowOff>180975</xdr:rowOff>
        </xdr:to>
        <xdr:sp macro="" textlink="">
          <xdr:nvSpPr>
            <xdr:cNvPr id="17413" name="Check Box 5" descr="Concuído" hidden="1">
              <a:extLst>
                <a:ext uri="{63B3BB69-23CF-44E3-9099-C40C66FF867C}">
                  <a14:compatExt spid="_x0000_s17413"/>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26</xdr:row>
      <xdr:rowOff>148500</xdr:rowOff>
    </xdr:from>
    <xdr:to>
      <xdr:col>3</xdr:col>
      <xdr:colOff>470400</xdr:colOff>
      <xdr:row>35</xdr:row>
      <xdr:rowOff>0</xdr:rowOff>
    </xdr:to>
    <xdr:cxnSp macro="">
      <xdr:nvCxnSpPr>
        <xdr:cNvPr id="52" name="Conector de seta reta 51"/>
        <xdr:cNvCxnSpPr>
          <a:stCxn id="49" idx="2"/>
          <a:endCxn id="88" idx="0"/>
        </xdr:cNvCxnSpPr>
      </xdr:nvCxnSpPr>
      <xdr:spPr>
        <a:xfrm>
          <a:off x="1461000" y="5120550"/>
          <a:ext cx="0" cy="156600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331199</xdr:colOff>
      <xdr:row>36</xdr:row>
      <xdr:rowOff>161925</xdr:rowOff>
    </xdr:from>
    <xdr:to>
      <xdr:col>7</xdr:col>
      <xdr:colOff>11999</xdr:colOff>
      <xdr:row>36</xdr:row>
      <xdr:rowOff>161925</xdr:rowOff>
    </xdr:to>
    <xdr:cxnSp macro="">
      <xdr:nvCxnSpPr>
        <xdr:cNvPr id="53" name="Conector de seta reta 52"/>
        <xdr:cNvCxnSpPr>
          <a:stCxn id="88" idx="3"/>
        </xdr:cNvCxnSpPr>
      </xdr:nvCxnSpPr>
      <xdr:spPr>
        <a:xfrm flipV="1">
          <a:off x="2540999" y="7048500"/>
          <a:ext cx="900000" cy="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342900</xdr:colOff>
          <xdr:row>48</xdr:row>
          <xdr:rowOff>161925</xdr:rowOff>
        </xdr:from>
        <xdr:to>
          <xdr:col>5</xdr:col>
          <xdr:colOff>523875</xdr:colOff>
          <xdr:row>49</xdr:row>
          <xdr:rowOff>152400</xdr:rowOff>
        </xdr:to>
        <xdr:sp macro="" textlink="">
          <xdr:nvSpPr>
            <xdr:cNvPr id="17414" name="Check Box 6" descr="Concuído" hidden="1">
              <a:extLst>
                <a:ext uri="{63B3BB69-23CF-44E3-9099-C40C66FF867C}">
                  <a14:compatExt spid="_x0000_s17414"/>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38</xdr:row>
      <xdr:rowOff>148500</xdr:rowOff>
    </xdr:from>
    <xdr:to>
      <xdr:col>3</xdr:col>
      <xdr:colOff>470400</xdr:colOff>
      <xdr:row>47</xdr:row>
      <xdr:rowOff>0</xdr:rowOff>
    </xdr:to>
    <xdr:cxnSp macro="">
      <xdr:nvCxnSpPr>
        <xdr:cNvPr id="55" name="Conector de seta reta 54"/>
        <xdr:cNvCxnSpPr>
          <a:stCxn id="88" idx="2"/>
          <a:endCxn id="93" idx="0"/>
        </xdr:cNvCxnSpPr>
      </xdr:nvCxnSpPr>
      <xdr:spPr>
        <a:xfrm>
          <a:off x="1461000" y="7416075"/>
          <a:ext cx="0" cy="156600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331200</xdr:colOff>
      <xdr:row>48</xdr:row>
      <xdr:rowOff>152400</xdr:rowOff>
    </xdr:from>
    <xdr:to>
      <xdr:col>7</xdr:col>
      <xdr:colOff>12000</xdr:colOff>
      <xdr:row>48</xdr:row>
      <xdr:rowOff>152400</xdr:rowOff>
    </xdr:to>
    <xdr:cxnSp macro="">
      <xdr:nvCxnSpPr>
        <xdr:cNvPr id="56" name="Conector de seta reta 55"/>
        <xdr:cNvCxnSpPr>
          <a:stCxn id="93" idx="3"/>
        </xdr:cNvCxnSpPr>
      </xdr:nvCxnSpPr>
      <xdr:spPr>
        <a:xfrm flipV="1">
          <a:off x="2541000" y="9334500"/>
          <a:ext cx="900000" cy="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331200</xdr:colOff>
      <xdr:row>60</xdr:row>
      <xdr:rowOff>142876</xdr:rowOff>
    </xdr:from>
    <xdr:to>
      <xdr:col>7</xdr:col>
      <xdr:colOff>12000</xdr:colOff>
      <xdr:row>60</xdr:row>
      <xdr:rowOff>142876</xdr:rowOff>
    </xdr:to>
    <xdr:cxnSp macro="">
      <xdr:nvCxnSpPr>
        <xdr:cNvPr id="58" name="Conector de seta reta 57"/>
        <xdr:cNvCxnSpPr>
          <a:stCxn id="96" idx="3"/>
        </xdr:cNvCxnSpPr>
      </xdr:nvCxnSpPr>
      <xdr:spPr>
        <a:xfrm flipV="1">
          <a:off x="2541000" y="11620501"/>
          <a:ext cx="900000" cy="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50</xdr:row>
      <xdr:rowOff>148500</xdr:rowOff>
    </xdr:from>
    <xdr:to>
      <xdr:col>3</xdr:col>
      <xdr:colOff>470400</xdr:colOff>
      <xdr:row>59</xdr:row>
      <xdr:rowOff>0</xdr:rowOff>
    </xdr:to>
    <xdr:cxnSp macro="">
      <xdr:nvCxnSpPr>
        <xdr:cNvPr id="59" name="Conector de seta reta 58"/>
        <xdr:cNvCxnSpPr>
          <a:stCxn id="93" idx="2"/>
          <a:endCxn id="96" idx="0"/>
        </xdr:cNvCxnSpPr>
      </xdr:nvCxnSpPr>
      <xdr:spPr>
        <a:xfrm>
          <a:off x="1461000" y="9711600"/>
          <a:ext cx="0" cy="156600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60</xdr:row>
          <xdr:rowOff>180975</xdr:rowOff>
        </xdr:from>
        <xdr:to>
          <xdr:col>5</xdr:col>
          <xdr:colOff>523875</xdr:colOff>
          <xdr:row>61</xdr:row>
          <xdr:rowOff>180975</xdr:rowOff>
        </xdr:to>
        <xdr:sp macro="" textlink="">
          <xdr:nvSpPr>
            <xdr:cNvPr id="17415" name="Check Box 7" descr="Concuído" hidden="1">
              <a:extLst>
                <a:ext uri="{63B3BB69-23CF-44E3-9099-C40C66FF867C}">
                  <a14:compatExt spid="_x0000_s17415"/>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5</xdr:col>
      <xdr:colOff>331199</xdr:colOff>
      <xdr:row>72</xdr:row>
      <xdr:rowOff>161926</xdr:rowOff>
    </xdr:from>
    <xdr:to>
      <xdr:col>7</xdr:col>
      <xdr:colOff>11999</xdr:colOff>
      <xdr:row>72</xdr:row>
      <xdr:rowOff>161926</xdr:rowOff>
    </xdr:to>
    <xdr:cxnSp macro="">
      <xdr:nvCxnSpPr>
        <xdr:cNvPr id="62" name="Conector de seta reta 61"/>
        <xdr:cNvCxnSpPr>
          <a:stCxn id="100" idx="3"/>
        </xdr:cNvCxnSpPr>
      </xdr:nvCxnSpPr>
      <xdr:spPr>
        <a:xfrm flipV="1">
          <a:off x="2540999" y="13935076"/>
          <a:ext cx="900000" cy="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72</xdr:row>
          <xdr:rowOff>180975</xdr:rowOff>
        </xdr:from>
        <xdr:to>
          <xdr:col>5</xdr:col>
          <xdr:colOff>523875</xdr:colOff>
          <xdr:row>73</xdr:row>
          <xdr:rowOff>180975</xdr:rowOff>
        </xdr:to>
        <xdr:sp macro="" textlink="">
          <xdr:nvSpPr>
            <xdr:cNvPr id="17416" name="Check Box 8" descr="Concuído" hidden="1">
              <a:extLst>
                <a:ext uri="{63B3BB69-23CF-44E3-9099-C40C66FF867C}">
                  <a14:compatExt spid="_x0000_s17416"/>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62</xdr:row>
      <xdr:rowOff>148500</xdr:rowOff>
    </xdr:from>
    <xdr:to>
      <xdr:col>3</xdr:col>
      <xdr:colOff>470400</xdr:colOff>
      <xdr:row>71</xdr:row>
      <xdr:rowOff>0</xdr:rowOff>
    </xdr:to>
    <xdr:cxnSp macro="">
      <xdr:nvCxnSpPr>
        <xdr:cNvPr id="64" name="Conector de seta reta 63"/>
        <xdr:cNvCxnSpPr>
          <a:stCxn id="96" idx="2"/>
          <a:endCxn id="100" idx="0"/>
        </xdr:cNvCxnSpPr>
      </xdr:nvCxnSpPr>
      <xdr:spPr>
        <a:xfrm>
          <a:off x="1461000" y="12007125"/>
          <a:ext cx="0" cy="156600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331200</xdr:colOff>
      <xdr:row>84</xdr:row>
      <xdr:rowOff>152401</xdr:rowOff>
    </xdr:from>
    <xdr:to>
      <xdr:col>7</xdr:col>
      <xdr:colOff>11999</xdr:colOff>
      <xdr:row>84</xdr:row>
      <xdr:rowOff>152401</xdr:rowOff>
    </xdr:to>
    <xdr:cxnSp macro="">
      <xdr:nvCxnSpPr>
        <xdr:cNvPr id="70" name="Conector de seta reta 69"/>
        <xdr:cNvCxnSpPr>
          <a:stCxn id="103" idx="3"/>
        </xdr:cNvCxnSpPr>
      </xdr:nvCxnSpPr>
      <xdr:spPr>
        <a:xfrm flipV="1">
          <a:off x="2541000" y="16221076"/>
          <a:ext cx="899999" cy="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84</xdr:row>
          <xdr:rowOff>180975</xdr:rowOff>
        </xdr:from>
        <xdr:to>
          <xdr:col>5</xdr:col>
          <xdr:colOff>523875</xdr:colOff>
          <xdr:row>85</xdr:row>
          <xdr:rowOff>180975</xdr:rowOff>
        </xdr:to>
        <xdr:sp macro="" textlink="">
          <xdr:nvSpPr>
            <xdr:cNvPr id="17421" name="Check Box 13" descr="Concuído" hidden="1">
              <a:extLst>
                <a:ext uri="{63B3BB69-23CF-44E3-9099-C40C66FF867C}">
                  <a14:compatExt spid="_x0000_s17421"/>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5</xdr:col>
      <xdr:colOff>331200</xdr:colOff>
      <xdr:row>96</xdr:row>
      <xdr:rowOff>152401</xdr:rowOff>
    </xdr:from>
    <xdr:to>
      <xdr:col>7</xdr:col>
      <xdr:colOff>11999</xdr:colOff>
      <xdr:row>96</xdr:row>
      <xdr:rowOff>152401</xdr:rowOff>
    </xdr:to>
    <xdr:cxnSp macro="">
      <xdr:nvCxnSpPr>
        <xdr:cNvPr id="74" name="Conector de seta reta 73"/>
        <xdr:cNvCxnSpPr>
          <a:stCxn id="106" idx="3"/>
        </xdr:cNvCxnSpPr>
      </xdr:nvCxnSpPr>
      <xdr:spPr>
        <a:xfrm flipV="1">
          <a:off x="2541000" y="18516601"/>
          <a:ext cx="899999" cy="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96</xdr:row>
          <xdr:rowOff>180975</xdr:rowOff>
        </xdr:from>
        <xdr:to>
          <xdr:col>5</xdr:col>
          <xdr:colOff>523875</xdr:colOff>
          <xdr:row>97</xdr:row>
          <xdr:rowOff>180975</xdr:rowOff>
        </xdr:to>
        <xdr:sp macro="" textlink="">
          <xdr:nvSpPr>
            <xdr:cNvPr id="17423" name="Check Box 15" descr="Concuído" hidden="1">
              <a:extLst>
                <a:ext uri="{63B3BB69-23CF-44E3-9099-C40C66FF867C}">
                  <a14:compatExt spid="_x0000_s17423"/>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74</xdr:row>
      <xdr:rowOff>148500</xdr:rowOff>
    </xdr:from>
    <xdr:to>
      <xdr:col>3</xdr:col>
      <xdr:colOff>470400</xdr:colOff>
      <xdr:row>83</xdr:row>
      <xdr:rowOff>0</xdr:rowOff>
    </xdr:to>
    <xdr:cxnSp macro="">
      <xdr:nvCxnSpPr>
        <xdr:cNvPr id="77" name="Conector de seta reta 76"/>
        <xdr:cNvCxnSpPr>
          <a:stCxn id="100" idx="2"/>
          <a:endCxn id="103" idx="0"/>
        </xdr:cNvCxnSpPr>
      </xdr:nvCxnSpPr>
      <xdr:spPr>
        <a:xfrm>
          <a:off x="1461000" y="14302650"/>
          <a:ext cx="0" cy="156600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86</xdr:row>
      <xdr:rowOff>148500</xdr:rowOff>
    </xdr:from>
    <xdr:to>
      <xdr:col>3</xdr:col>
      <xdr:colOff>470400</xdr:colOff>
      <xdr:row>95</xdr:row>
      <xdr:rowOff>0</xdr:rowOff>
    </xdr:to>
    <xdr:cxnSp macro="">
      <xdr:nvCxnSpPr>
        <xdr:cNvPr id="78" name="Conector de seta reta 77"/>
        <xdr:cNvCxnSpPr>
          <a:stCxn id="103" idx="2"/>
          <a:endCxn id="106" idx="0"/>
        </xdr:cNvCxnSpPr>
      </xdr:nvCxnSpPr>
      <xdr:spPr>
        <a:xfrm>
          <a:off x="1461000" y="16598175"/>
          <a:ext cx="0" cy="156600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98</xdr:row>
      <xdr:rowOff>148500</xdr:rowOff>
    </xdr:from>
    <xdr:to>
      <xdr:col>3</xdr:col>
      <xdr:colOff>470401</xdr:colOff>
      <xdr:row>101</xdr:row>
      <xdr:rowOff>40156</xdr:rowOff>
    </xdr:to>
    <xdr:cxnSp macro="">
      <xdr:nvCxnSpPr>
        <xdr:cNvPr id="79" name="Conector de seta reta 78"/>
        <xdr:cNvCxnSpPr>
          <a:stCxn id="106" idx="2"/>
          <a:endCxn id="85" idx="0"/>
        </xdr:cNvCxnSpPr>
      </xdr:nvCxnSpPr>
      <xdr:spPr>
        <a:xfrm>
          <a:off x="1461000" y="18893700"/>
          <a:ext cx="1" cy="463156"/>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editAs="oneCell">
    <xdr:from>
      <xdr:col>2</xdr:col>
      <xdr:colOff>469275</xdr:colOff>
      <xdr:row>101</xdr:row>
      <xdr:rowOff>19050</xdr:rowOff>
    </xdr:from>
    <xdr:to>
      <xdr:col>4</xdr:col>
      <xdr:colOff>471525</xdr:colOff>
      <xdr:row>104</xdr:row>
      <xdr:rowOff>168175</xdr:rowOff>
    </xdr:to>
    <xdr:grpSp>
      <xdr:nvGrpSpPr>
        <xdr:cNvPr id="83" name="Grupo 82"/>
        <xdr:cNvGrpSpPr>
          <a:grpSpLocks/>
        </xdr:cNvGrpSpPr>
      </xdr:nvGrpSpPr>
      <xdr:grpSpPr>
        <a:xfrm>
          <a:off x="850275" y="19335750"/>
          <a:ext cx="1183350" cy="720625"/>
          <a:chOff x="4018" y="1011287"/>
          <a:chExt cx="1201042" cy="720625"/>
        </a:xfrm>
        <a:solidFill>
          <a:schemeClr val="accent6"/>
        </a:solidFill>
      </xdr:grpSpPr>
      <xdr:sp macro="" textlink="">
        <xdr:nvSpPr>
          <xdr:cNvPr id="84" name="Retângulo de cantos arredondados 83"/>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85" name="Retângulo 84">
            <a:hlinkClick xmlns:r="http://schemas.openxmlformats.org/officeDocument/2006/relationships" r:id="rId1"/>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clientData/>
  </xdr:twoCellAnchor>
  <xdr:twoCellAnchor editAs="oneCell">
    <xdr:from>
      <xdr:col>2</xdr:col>
      <xdr:colOff>0</xdr:colOff>
      <xdr:row>11</xdr:row>
      <xdr:rowOff>0</xdr:rowOff>
    </xdr:from>
    <xdr:to>
      <xdr:col>5</xdr:col>
      <xdr:colOff>331200</xdr:colOff>
      <xdr:row>14</xdr:row>
      <xdr:rowOff>138975</xdr:rowOff>
    </xdr:to>
    <xdr:sp macro="" textlink="">
      <xdr:nvSpPr>
        <xdr:cNvPr id="86" name="I_001_S">
          <a:hlinkClick xmlns:r="http://schemas.openxmlformats.org/officeDocument/2006/relationships" r:id="rId6"/>
        </xdr:cNvPr>
        <xdr:cNvSpPr/>
      </xdr:nvSpPr>
      <xdr:spPr>
        <a:xfrm>
          <a:off x="381000" y="2095500"/>
          <a:ext cx="2160000" cy="720000"/>
        </a:xfrm>
        <a:prstGeom prst="roundRect">
          <a:avLst/>
        </a:prstGeom>
        <a:solidFill>
          <a:srgbClr val="4F81BD"/>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Quais as possíveis soluções?</a:t>
          </a:r>
          <a:endParaRPr lang="pt-BR">
            <a:effectLst/>
          </a:endParaRPr>
        </a:p>
      </xdr:txBody>
    </xdr:sp>
    <xdr:clientData/>
  </xdr:twoCellAnchor>
  <xdr:twoCellAnchor editAs="oneCell">
    <xdr:from>
      <xdr:col>2</xdr:col>
      <xdr:colOff>0</xdr:colOff>
      <xdr:row>35</xdr:row>
      <xdr:rowOff>0</xdr:rowOff>
    </xdr:from>
    <xdr:to>
      <xdr:col>5</xdr:col>
      <xdr:colOff>331200</xdr:colOff>
      <xdr:row>38</xdr:row>
      <xdr:rowOff>148500</xdr:rowOff>
    </xdr:to>
    <xdr:sp macro="" textlink="">
      <xdr:nvSpPr>
        <xdr:cNvPr id="88" name="I_003_S">
          <a:hlinkClick xmlns:r="http://schemas.openxmlformats.org/officeDocument/2006/relationships" r:id="rId7"/>
        </xdr:cNvPr>
        <xdr:cNvSpPr/>
      </xdr:nvSpPr>
      <xdr:spPr>
        <a:xfrm>
          <a:off x="381000" y="6686550"/>
          <a:ext cx="2160000" cy="729525"/>
        </a:xfrm>
        <a:prstGeom prst="roundRect">
          <a:avLst/>
        </a:prstGeom>
        <a:solidFill>
          <a:srgbClr val="4F81B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As soluções apresentam algum risco?</a:t>
          </a:r>
          <a:endParaRPr lang="pt-BR">
            <a:effectLst/>
          </a:endParaRPr>
        </a:p>
      </xdr:txBody>
    </xdr:sp>
    <xdr:clientData/>
  </xdr:twoCellAnchor>
  <xdr:twoCellAnchor editAs="oneCell">
    <xdr:from>
      <xdr:col>2</xdr:col>
      <xdr:colOff>0</xdr:colOff>
      <xdr:row>47</xdr:row>
      <xdr:rowOff>0</xdr:rowOff>
    </xdr:from>
    <xdr:to>
      <xdr:col>5</xdr:col>
      <xdr:colOff>331200</xdr:colOff>
      <xdr:row>50</xdr:row>
      <xdr:rowOff>148500</xdr:rowOff>
    </xdr:to>
    <xdr:sp macro="" textlink="">
      <xdr:nvSpPr>
        <xdr:cNvPr id="93" name="I_004_S">
          <a:hlinkClick xmlns:r="http://schemas.openxmlformats.org/officeDocument/2006/relationships" r:id="rId8"/>
        </xdr:cNvPr>
        <xdr:cNvSpPr/>
      </xdr:nvSpPr>
      <xdr:spPr>
        <a:xfrm>
          <a:off x="381000" y="8982075"/>
          <a:ext cx="2160000" cy="729525"/>
        </a:xfrm>
        <a:prstGeom prst="roundRect">
          <a:avLst/>
        </a:prstGeom>
        <a:solidFill>
          <a:srgbClr val="4F81B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marL="0" marR="0" indent="0" algn="ctr" defTabSz="914400" rtl="0" eaLnBrk="1" fontAlgn="auto" latinLnBrk="0" hangingPunct="1">
            <a:lnSpc>
              <a:spcPct val="100000"/>
            </a:lnSpc>
            <a:spcBef>
              <a:spcPts val="0"/>
            </a:spcBef>
            <a:spcAft>
              <a:spcPts val="0"/>
            </a:spcAft>
            <a:buClrTx/>
            <a:buSzTx/>
            <a:buFontTx/>
            <a:buNone/>
            <a:tabLst/>
            <a:defRPr/>
          </a:pPr>
          <a:r>
            <a:rPr lang="pt-BR" sz="1100" b="0" i="0">
              <a:solidFill>
                <a:schemeClr val="lt1"/>
              </a:solidFill>
              <a:effectLst/>
              <a:latin typeface="+mn-lt"/>
              <a:ea typeface="+mn-ea"/>
              <a:cs typeface="+mn-cs"/>
            </a:rPr>
            <a:t>Será necessário testar as soluções? Como os testes serão realizados?</a:t>
          </a:r>
          <a:endParaRPr lang="pt-BR">
            <a:effectLst/>
          </a:endParaRPr>
        </a:p>
      </xdr:txBody>
    </xdr:sp>
    <xdr:clientData/>
  </xdr:twoCellAnchor>
  <xdr:twoCellAnchor editAs="oneCell">
    <xdr:from>
      <xdr:col>2</xdr:col>
      <xdr:colOff>0</xdr:colOff>
      <xdr:row>59</xdr:row>
      <xdr:rowOff>0</xdr:rowOff>
    </xdr:from>
    <xdr:to>
      <xdr:col>5</xdr:col>
      <xdr:colOff>331200</xdr:colOff>
      <xdr:row>62</xdr:row>
      <xdr:rowOff>148500</xdr:rowOff>
    </xdr:to>
    <xdr:sp macro="" textlink="">
      <xdr:nvSpPr>
        <xdr:cNvPr id="96" name="I_005_S">
          <a:hlinkClick xmlns:r="http://schemas.openxmlformats.org/officeDocument/2006/relationships" r:id="rId9"/>
        </xdr:cNvPr>
        <xdr:cNvSpPr/>
      </xdr:nvSpPr>
      <xdr:spPr>
        <a:xfrm>
          <a:off x="381000" y="11277600"/>
          <a:ext cx="2160000" cy="729525"/>
        </a:xfrm>
        <a:prstGeom prst="roundRect">
          <a:avLst/>
        </a:prstGeom>
        <a:solidFill>
          <a:srgbClr val="4F81B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Quais os resultados dos testes?</a:t>
          </a:r>
          <a:endParaRPr lang="pt-BR">
            <a:effectLst/>
          </a:endParaRPr>
        </a:p>
      </xdr:txBody>
    </xdr:sp>
    <xdr:clientData/>
  </xdr:twoCellAnchor>
  <xdr:twoCellAnchor editAs="oneCell">
    <xdr:from>
      <xdr:col>2</xdr:col>
      <xdr:colOff>0</xdr:colOff>
      <xdr:row>71</xdr:row>
      <xdr:rowOff>0</xdr:rowOff>
    </xdr:from>
    <xdr:to>
      <xdr:col>5</xdr:col>
      <xdr:colOff>331200</xdr:colOff>
      <xdr:row>74</xdr:row>
      <xdr:rowOff>148500</xdr:rowOff>
    </xdr:to>
    <xdr:sp macro="" textlink="">
      <xdr:nvSpPr>
        <xdr:cNvPr id="100" name="I_006_S">
          <a:hlinkClick xmlns:r="http://schemas.openxmlformats.org/officeDocument/2006/relationships" r:id="rId10"/>
        </xdr:cNvPr>
        <xdr:cNvSpPr/>
      </xdr:nvSpPr>
      <xdr:spPr>
        <a:xfrm>
          <a:off x="381000" y="13573125"/>
          <a:ext cx="2160000" cy="729525"/>
        </a:xfrm>
        <a:prstGeom prst="roundRect">
          <a:avLst/>
        </a:prstGeom>
        <a:solidFill>
          <a:srgbClr val="4F81B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Qual o plano de ação para implementação da solução em larga escala?</a:t>
          </a:r>
          <a:endParaRPr lang="pt-BR">
            <a:effectLst/>
          </a:endParaRPr>
        </a:p>
      </xdr:txBody>
    </xdr:sp>
    <xdr:clientData/>
  </xdr:twoCellAnchor>
  <xdr:twoCellAnchor editAs="oneCell">
    <xdr:from>
      <xdr:col>2</xdr:col>
      <xdr:colOff>0</xdr:colOff>
      <xdr:row>83</xdr:row>
      <xdr:rowOff>0</xdr:rowOff>
    </xdr:from>
    <xdr:to>
      <xdr:col>5</xdr:col>
      <xdr:colOff>331200</xdr:colOff>
      <xdr:row>86</xdr:row>
      <xdr:rowOff>148500</xdr:rowOff>
    </xdr:to>
    <xdr:sp macro="" textlink="">
      <xdr:nvSpPr>
        <xdr:cNvPr id="103" name="I_007_S">
          <a:hlinkClick xmlns:r="http://schemas.openxmlformats.org/officeDocument/2006/relationships" r:id="rId11"/>
        </xdr:cNvPr>
        <xdr:cNvSpPr/>
      </xdr:nvSpPr>
      <xdr:spPr>
        <a:xfrm>
          <a:off x="381000" y="15868650"/>
          <a:ext cx="2160000" cy="729525"/>
        </a:xfrm>
        <a:prstGeom prst="roundRect">
          <a:avLst/>
        </a:prstGeom>
        <a:solidFill>
          <a:srgbClr val="4F81B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  As ações foram implementadas conforme planejado?</a:t>
          </a:r>
          <a:endParaRPr lang="pt-BR">
            <a:effectLst/>
          </a:endParaRPr>
        </a:p>
      </xdr:txBody>
    </xdr:sp>
    <xdr:clientData/>
  </xdr:twoCellAnchor>
  <xdr:twoCellAnchor editAs="oneCell">
    <xdr:from>
      <xdr:col>2</xdr:col>
      <xdr:colOff>0</xdr:colOff>
      <xdr:row>95</xdr:row>
      <xdr:rowOff>0</xdr:rowOff>
    </xdr:from>
    <xdr:to>
      <xdr:col>5</xdr:col>
      <xdr:colOff>331200</xdr:colOff>
      <xdr:row>98</xdr:row>
      <xdr:rowOff>148500</xdr:rowOff>
    </xdr:to>
    <xdr:sp macro="" textlink="">
      <xdr:nvSpPr>
        <xdr:cNvPr id="106" name="I_008_S">
          <a:hlinkClick xmlns:r="http://schemas.openxmlformats.org/officeDocument/2006/relationships" r:id="rId12"/>
        </xdr:cNvPr>
        <xdr:cNvSpPr/>
      </xdr:nvSpPr>
      <xdr:spPr>
        <a:xfrm>
          <a:off x="381000" y="18164175"/>
          <a:ext cx="2160000" cy="729525"/>
        </a:xfrm>
        <a:prstGeom prst="roundRect">
          <a:avLst/>
        </a:prstGeom>
        <a:solidFill>
          <a:srgbClr val="4F81BD"/>
        </a:solidFill>
        <a:ln>
          <a:solidFill>
            <a:schemeClr val="accent1"/>
          </a:solidFill>
        </a:ln>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As metas específicas foram alcançadas?</a:t>
          </a:r>
          <a:endParaRPr lang="pt-BR">
            <a:effectLst/>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81" name="Grupo 80">
          <a:hlinkClick xmlns:r="http://schemas.openxmlformats.org/officeDocument/2006/relationships" r:id="rId13"/>
        </xdr:cNvPr>
        <xdr:cNvGrpSpPr/>
      </xdr:nvGrpSpPr>
      <xdr:grpSpPr>
        <a:xfrm>
          <a:off x="3924300" y="571500"/>
          <a:ext cx="1435721" cy="849000"/>
          <a:chOff x="3429000" y="6096000"/>
          <a:chExt cx="1473821" cy="849000"/>
        </a:xfrm>
        <a:solidFill>
          <a:schemeClr val="bg1">
            <a:lumMod val="75000"/>
          </a:schemeClr>
        </a:solidFill>
      </xdr:grpSpPr>
      <xdr:sp macro="" textlink="">
        <xdr:nvSpPr>
          <xdr:cNvPr id="82" name="Seta para baixo 81"/>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87" name="Grupo 86"/>
          <xdr:cNvGrpSpPr>
            <a:grpSpLocks/>
          </xdr:cNvGrpSpPr>
        </xdr:nvGrpSpPr>
        <xdr:grpSpPr>
          <a:xfrm>
            <a:off x="3429000" y="6096000"/>
            <a:ext cx="1201042" cy="720625"/>
            <a:chOff x="4018" y="1011287"/>
            <a:chExt cx="1201042" cy="720625"/>
          </a:xfrm>
          <a:grpFill/>
        </xdr:grpSpPr>
        <xdr:sp macro="" textlink="">
          <xdr:nvSpPr>
            <xdr:cNvPr id="92" name="Retângulo de cantos arredondados 91"/>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94" name="Retângulo 93"/>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89" name="Grupo 88"/>
          <xdr:cNvGrpSpPr>
            <a:grpSpLocks/>
          </xdr:cNvGrpSpPr>
        </xdr:nvGrpSpPr>
        <xdr:grpSpPr>
          <a:xfrm>
            <a:off x="4648200" y="6307383"/>
            <a:ext cx="254621" cy="297858"/>
            <a:chOff x="1325165" y="1222670"/>
            <a:chExt cx="254621" cy="297858"/>
          </a:xfrm>
          <a:grpFill/>
        </xdr:grpSpPr>
        <xdr:sp macro="" textlink="">
          <xdr:nvSpPr>
            <xdr:cNvPr id="90" name="Seta para a direita 6"/>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91" name="Seta para a direita 90"/>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xdr:col>
      <xdr:colOff>0</xdr:colOff>
      <xdr:row>0</xdr:row>
      <xdr:rowOff>0</xdr:rowOff>
    </xdr:from>
    <xdr:to>
      <xdr:col>2</xdr:col>
      <xdr:colOff>257175</xdr:colOff>
      <xdr:row>2</xdr:row>
      <xdr:rowOff>16870</xdr:rowOff>
    </xdr:to>
    <xdr:pic>
      <xdr:nvPicPr>
        <xdr:cNvPr id="76" name="Imagem 75" descr="Resultado de imagem para home">
          <a:hlinkClick xmlns:r="http://schemas.openxmlformats.org/officeDocument/2006/relationships" r:id="rId14"/>
        </xdr:cNvPr>
        <xdr:cNvPicPr>
          <a:picLocks noChangeAspect="1" noChangeArrowheads="1"/>
        </xdr:cNvPicPr>
      </xdr:nvPicPr>
      <xdr:blipFill rotWithShape="1">
        <a:blip xmlns:r="http://schemas.openxmlformats.org/officeDocument/2006/relationships" r:embed="rId15" cstate="print">
          <a:duotone>
            <a:prstClr val="black"/>
            <a:schemeClr val="tx2">
              <a:tint val="45000"/>
              <a:satMod val="400000"/>
            </a:schemeClr>
          </a:duotone>
          <a:extLst>
            <a:ext uri="{BEBA8EAE-BF5A-486C-A8C5-ECC9F3942E4B}">
              <a14:imgProps xmlns:a14="http://schemas.microsoft.com/office/drawing/2010/main">
                <a14:imgLayer r:embed="rId16">
                  <a14:imgEffect>
                    <a14:backgroundRemoval t="0" b="100000" l="0" r="100000"/>
                  </a14:imgEffect>
                </a14:imgLayer>
              </a14:imgProps>
            </a:ext>
            <a:ext uri="{28A0092B-C50C-407E-A947-70E740481C1C}">
              <a14:useLocalDpi xmlns:a14="http://schemas.microsoft.com/office/drawing/2010/main" val="0"/>
            </a:ext>
          </a:extLst>
        </a:blip>
        <a:srcRect t="1" b="8754"/>
        <a:stretch/>
      </xdr:blipFill>
      <xdr:spPr bwMode="auto">
        <a:xfrm>
          <a:off x="190500" y="0"/>
          <a:ext cx="447675" cy="39787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0</xdr:row>
      <xdr:rowOff>28575</xdr:rowOff>
    </xdr:from>
    <xdr:to>
      <xdr:col>3</xdr:col>
      <xdr:colOff>351132</xdr:colOff>
      <xdr:row>1</xdr:row>
      <xdr:rowOff>188523</xdr:rowOff>
    </xdr:to>
    <xdr:pic>
      <xdr:nvPicPr>
        <xdr:cNvPr id="80" name="Imagem 79">
          <a:hlinkClick xmlns:r="http://schemas.openxmlformats.org/officeDocument/2006/relationships" r:id="rId17"/>
        </xdr:cNvPr>
        <xdr:cNvPicPr>
          <a:picLocks noChangeAspect="1"/>
        </xdr:cNvPicPr>
      </xdr:nvPicPr>
      <xdr:blipFill rotWithShape="1">
        <a:blip xmlns:r="http://schemas.openxmlformats.org/officeDocument/2006/relationships" r:embed="rId18"/>
        <a:srcRect l="30259" t="7293"/>
        <a:stretch/>
      </xdr:blipFill>
      <xdr:spPr>
        <a:xfrm>
          <a:off x="990600" y="28575"/>
          <a:ext cx="351132" cy="350448"/>
        </a:xfrm>
        <a:prstGeom prst="rect">
          <a:avLst/>
        </a:prstGeom>
      </xdr:spPr>
    </xdr:pic>
    <xdr:clientData/>
  </xdr:twoCellAnchor>
</xdr:wsDr>
</file>

<file path=xl/drawings/drawing34.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xdr:cNvPr>
        <xdr:cNvGrpSpPr/>
      </xdr:nvGrpSpPr>
      <xdr:grpSpPr>
        <a:xfrm>
          <a:off x="7696200" y="571500"/>
          <a:ext cx="1202400" cy="849000"/>
          <a:chOff x="7696200" y="4381500"/>
          <a:chExt cx="1221450" cy="849000"/>
        </a:xfrm>
        <a:solidFill>
          <a:schemeClr val="bg1">
            <a:lumMod val="75000"/>
          </a:schemeClr>
        </a:solidFill>
      </xdr:grpSpPr>
      <xdr:sp macro="" textlink="">
        <xdr:nvSpPr>
          <xdr:cNvPr id="4" name="Seta para baixo 3"/>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xdr:cNvGrpSpPr>
            <a:grpSpLocks/>
          </xdr:cNvGrpSpPr>
        </xdr:nvGrpSpPr>
        <xdr:grpSpPr>
          <a:xfrm>
            <a:off x="7696200" y="4381500"/>
            <a:ext cx="1221450" cy="720625"/>
            <a:chOff x="4018" y="1011287"/>
            <a:chExt cx="1201042" cy="720625"/>
          </a:xfrm>
          <a:grpFill/>
        </xdr:grpSpPr>
        <xdr:sp macro="" textlink="">
          <xdr:nvSpPr>
            <xdr:cNvPr id="6" name="Retângulo de cantos arredondados 5"/>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2"/>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9" name="Grupo 8">
          <a:hlinkClick xmlns:r="http://schemas.openxmlformats.org/officeDocument/2006/relationships" r:id="rId3"/>
        </xdr:cNvPr>
        <xdr:cNvGrpSpPr/>
      </xdr:nvGrpSpPr>
      <xdr:grpSpPr>
        <a:xfrm>
          <a:off x="381000" y="571500"/>
          <a:ext cx="1480518" cy="849000"/>
          <a:chOff x="381000" y="4381500"/>
          <a:chExt cx="1480518" cy="849000"/>
        </a:xfrm>
        <a:solidFill>
          <a:schemeClr val="bg1">
            <a:lumMod val="75000"/>
          </a:schemeClr>
        </a:solidFill>
      </xdr:grpSpPr>
      <xdr:sp macro="" textlink="">
        <xdr:nvSpPr>
          <xdr:cNvPr id="10" name="Seta para baixo 9"/>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xdr:cNvGrpSpPr>
            <a:grpSpLocks/>
          </xdr:cNvGrpSpPr>
        </xdr:nvGrpSpPr>
        <xdr:grpSpPr>
          <a:xfrm>
            <a:off x="1606897" y="4592883"/>
            <a:ext cx="254621" cy="297858"/>
            <a:chOff x="1325165" y="1222670"/>
            <a:chExt cx="254621" cy="297858"/>
          </a:xfrm>
          <a:grpFill/>
        </xdr:grpSpPr>
        <xdr:sp macro="" textlink="">
          <xdr:nvSpPr>
            <xdr:cNvPr id="15" name="Seta para a direita 6"/>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xdr:cNvGrpSpPr>
            <a:grpSpLocks/>
          </xdr:cNvGrpSpPr>
        </xdr:nvGrpSpPr>
        <xdr:grpSpPr>
          <a:xfrm>
            <a:off x="381000" y="4381500"/>
            <a:ext cx="1202400" cy="720625"/>
            <a:chOff x="4018" y="1011287"/>
            <a:chExt cx="1201042" cy="720625"/>
          </a:xfrm>
          <a:grpFill/>
        </xdr:grpSpPr>
        <xdr:sp macro="" textlink="">
          <xdr:nvSpPr>
            <xdr:cNvPr id="13" name="Retângulo de cantos arredondados 12"/>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7" name="Grupo 16">
          <a:hlinkClick xmlns:r="http://schemas.openxmlformats.org/officeDocument/2006/relationships" r:id="rId4"/>
        </xdr:cNvPr>
        <xdr:cNvGrpSpPr/>
      </xdr:nvGrpSpPr>
      <xdr:grpSpPr>
        <a:xfrm>
          <a:off x="2209800" y="571500"/>
          <a:ext cx="1473821" cy="849000"/>
          <a:chOff x="2209800" y="4381500"/>
          <a:chExt cx="1473821" cy="849000"/>
        </a:xfrm>
        <a:solidFill>
          <a:schemeClr val="bg1">
            <a:lumMod val="75000"/>
          </a:schemeClr>
        </a:solidFill>
      </xdr:grpSpPr>
      <xdr:sp macro="" textlink="">
        <xdr:nvSpPr>
          <xdr:cNvPr id="18" name="Seta para baixo 17"/>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xdr:cNvGrpSpPr>
            <a:grpSpLocks/>
          </xdr:cNvGrpSpPr>
        </xdr:nvGrpSpPr>
        <xdr:grpSpPr>
          <a:xfrm>
            <a:off x="2209800" y="4381500"/>
            <a:ext cx="1202400" cy="720000"/>
            <a:chOff x="4018" y="1011287"/>
            <a:chExt cx="1201042" cy="720625"/>
          </a:xfrm>
          <a:grpFill/>
        </xdr:grpSpPr>
        <xdr:sp macro="" textlink="">
          <xdr:nvSpPr>
            <xdr:cNvPr id="23" name="Retângulo de cantos arredondados 22"/>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xdr:cNvGrpSpPr>
            <a:grpSpLocks/>
          </xdr:cNvGrpSpPr>
        </xdr:nvGrpSpPr>
        <xdr:grpSpPr>
          <a:xfrm>
            <a:off x="3429000" y="4592571"/>
            <a:ext cx="254621" cy="297858"/>
            <a:chOff x="1325165" y="1222670"/>
            <a:chExt cx="254621" cy="297858"/>
          </a:xfrm>
          <a:grpFill/>
        </xdr:grpSpPr>
        <xdr:sp macro="" textlink="">
          <xdr:nvSpPr>
            <xdr:cNvPr id="21" name="Seta para a direita 6"/>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10</xdr:row>
      <xdr:rowOff>19500</xdr:rowOff>
    </xdr:to>
    <xdr:grpSp>
      <xdr:nvGrpSpPr>
        <xdr:cNvPr id="33" name="Grupo 32">
          <a:hlinkClick xmlns:r="http://schemas.openxmlformats.org/officeDocument/2006/relationships" r:id="rId5"/>
        </xdr:cNvPr>
        <xdr:cNvGrpSpPr/>
      </xdr:nvGrpSpPr>
      <xdr:grpSpPr>
        <a:xfrm>
          <a:off x="5867400" y="571500"/>
          <a:ext cx="1473821" cy="1353000"/>
          <a:chOff x="5257800" y="5905500"/>
          <a:chExt cx="1473821" cy="1353000"/>
        </a:xfrm>
      </xdr:grpSpPr>
      <xdr:sp macro="" textlink="">
        <xdr:nvSpPr>
          <xdr:cNvPr id="34" name="Seta para baixo 33"/>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9" name="Seta para a direita 6"/>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0" name="Seta para a direita 39"/>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36" name="Grupo 35"/>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37" name="Retângulo de cantos arredondados 36"/>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8" name="Retângulo 37"/>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xdr:cNvGrpSpPr>
            <a:grpSpLocks/>
          </xdr:cNvGrpSpPr>
        </xdr:nvGrpSpPr>
        <xdr:grpSpPr>
          <a:xfrm>
            <a:off x="3429000" y="6096000"/>
            <a:ext cx="1201042" cy="720625"/>
            <a:chOff x="4018" y="1011287"/>
            <a:chExt cx="1201042" cy="720625"/>
          </a:xfrm>
          <a:grpFill/>
        </xdr:grpSpPr>
        <xdr:sp macro="" textlink="">
          <xdr:nvSpPr>
            <xdr:cNvPr id="47" name="Retângulo de cantos arredondados 46"/>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xdr:cNvGrpSpPr>
            <a:grpSpLocks/>
          </xdr:cNvGrpSpPr>
        </xdr:nvGrpSpPr>
        <xdr:grpSpPr>
          <a:xfrm>
            <a:off x="4648200" y="6307383"/>
            <a:ext cx="254621" cy="297858"/>
            <a:chOff x="1325165" y="1222670"/>
            <a:chExt cx="254621" cy="297858"/>
          </a:xfrm>
          <a:grpFill/>
        </xdr:grpSpPr>
        <xdr:sp macro="" textlink="">
          <xdr:nvSpPr>
            <xdr:cNvPr id="45" name="Seta para a direita 6"/>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35.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xdr:cNvPr>
        <xdr:cNvGrpSpPr/>
      </xdr:nvGrpSpPr>
      <xdr:grpSpPr>
        <a:xfrm>
          <a:off x="7696200" y="571500"/>
          <a:ext cx="1202400" cy="849000"/>
          <a:chOff x="7696200" y="4381500"/>
          <a:chExt cx="1221450" cy="849000"/>
        </a:xfrm>
        <a:solidFill>
          <a:schemeClr val="bg1">
            <a:lumMod val="75000"/>
          </a:schemeClr>
        </a:solidFill>
      </xdr:grpSpPr>
      <xdr:sp macro="" textlink="">
        <xdr:nvSpPr>
          <xdr:cNvPr id="4" name="Seta para baixo 3"/>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xdr:cNvGrpSpPr>
            <a:grpSpLocks/>
          </xdr:cNvGrpSpPr>
        </xdr:nvGrpSpPr>
        <xdr:grpSpPr>
          <a:xfrm>
            <a:off x="7696200" y="4381500"/>
            <a:ext cx="1221450" cy="720625"/>
            <a:chOff x="4018" y="1011287"/>
            <a:chExt cx="1201042" cy="720625"/>
          </a:xfrm>
          <a:grpFill/>
        </xdr:grpSpPr>
        <xdr:sp macro="" textlink="">
          <xdr:nvSpPr>
            <xdr:cNvPr id="6" name="Retângulo de cantos arredondados 5"/>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2"/>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9" name="Grupo 8">
          <a:hlinkClick xmlns:r="http://schemas.openxmlformats.org/officeDocument/2006/relationships" r:id="rId3"/>
        </xdr:cNvPr>
        <xdr:cNvGrpSpPr/>
      </xdr:nvGrpSpPr>
      <xdr:grpSpPr>
        <a:xfrm>
          <a:off x="381000" y="571500"/>
          <a:ext cx="1480518" cy="849000"/>
          <a:chOff x="381000" y="4381500"/>
          <a:chExt cx="1480518" cy="849000"/>
        </a:xfrm>
        <a:solidFill>
          <a:schemeClr val="bg1">
            <a:lumMod val="75000"/>
          </a:schemeClr>
        </a:solidFill>
      </xdr:grpSpPr>
      <xdr:sp macro="" textlink="">
        <xdr:nvSpPr>
          <xdr:cNvPr id="10" name="Seta para baixo 9"/>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xdr:cNvGrpSpPr>
            <a:grpSpLocks/>
          </xdr:cNvGrpSpPr>
        </xdr:nvGrpSpPr>
        <xdr:grpSpPr>
          <a:xfrm>
            <a:off x="1606897" y="4592883"/>
            <a:ext cx="254621" cy="297858"/>
            <a:chOff x="1325165" y="1222670"/>
            <a:chExt cx="254621" cy="297858"/>
          </a:xfrm>
          <a:grpFill/>
        </xdr:grpSpPr>
        <xdr:sp macro="" textlink="">
          <xdr:nvSpPr>
            <xdr:cNvPr id="15" name="Seta para a direita 6"/>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xdr:cNvGrpSpPr>
            <a:grpSpLocks/>
          </xdr:cNvGrpSpPr>
        </xdr:nvGrpSpPr>
        <xdr:grpSpPr>
          <a:xfrm>
            <a:off x="381000" y="4381500"/>
            <a:ext cx="1202400" cy="720625"/>
            <a:chOff x="4018" y="1011287"/>
            <a:chExt cx="1201042" cy="720625"/>
          </a:xfrm>
          <a:grpFill/>
        </xdr:grpSpPr>
        <xdr:sp macro="" textlink="">
          <xdr:nvSpPr>
            <xdr:cNvPr id="13" name="Retângulo de cantos arredondados 12"/>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7" name="Grupo 16">
          <a:hlinkClick xmlns:r="http://schemas.openxmlformats.org/officeDocument/2006/relationships" r:id="rId4"/>
        </xdr:cNvPr>
        <xdr:cNvGrpSpPr/>
      </xdr:nvGrpSpPr>
      <xdr:grpSpPr>
        <a:xfrm>
          <a:off x="2209800" y="571500"/>
          <a:ext cx="1473821" cy="849000"/>
          <a:chOff x="2209800" y="4381500"/>
          <a:chExt cx="1473821" cy="849000"/>
        </a:xfrm>
        <a:solidFill>
          <a:schemeClr val="bg1">
            <a:lumMod val="75000"/>
          </a:schemeClr>
        </a:solidFill>
      </xdr:grpSpPr>
      <xdr:sp macro="" textlink="">
        <xdr:nvSpPr>
          <xdr:cNvPr id="18" name="Seta para baixo 17"/>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xdr:cNvGrpSpPr>
            <a:grpSpLocks/>
          </xdr:cNvGrpSpPr>
        </xdr:nvGrpSpPr>
        <xdr:grpSpPr>
          <a:xfrm>
            <a:off x="2209800" y="4381500"/>
            <a:ext cx="1202400" cy="720000"/>
            <a:chOff x="4018" y="1011287"/>
            <a:chExt cx="1201042" cy="720625"/>
          </a:xfrm>
          <a:grpFill/>
        </xdr:grpSpPr>
        <xdr:sp macro="" textlink="">
          <xdr:nvSpPr>
            <xdr:cNvPr id="23" name="Retângulo de cantos arredondados 22"/>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xdr:cNvGrpSpPr>
            <a:grpSpLocks/>
          </xdr:cNvGrpSpPr>
        </xdr:nvGrpSpPr>
        <xdr:grpSpPr>
          <a:xfrm>
            <a:off x="3429000" y="4592571"/>
            <a:ext cx="254621" cy="297858"/>
            <a:chOff x="1325165" y="1222670"/>
            <a:chExt cx="254621" cy="297858"/>
          </a:xfrm>
          <a:grpFill/>
        </xdr:grpSpPr>
        <xdr:sp macro="" textlink="">
          <xdr:nvSpPr>
            <xdr:cNvPr id="21" name="Seta para a direita 6"/>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10</xdr:row>
      <xdr:rowOff>19500</xdr:rowOff>
    </xdr:to>
    <xdr:grpSp>
      <xdr:nvGrpSpPr>
        <xdr:cNvPr id="33" name="Grupo 32">
          <a:hlinkClick xmlns:r="http://schemas.openxmlformats.org/officeDocument/2006/relationships" r:id="rId5"/>
        </xdr:cNvPr>
        <xdr:cNvGrpSpPr/>
      </xdr:nvGrpSpPr>
      <xdr:grpSpPr>
        <a:xfrm>
          <a:off x="5867400" y="571500"/>
          <a:ext cx="1473821" cy="1353000"/>
          <a:chOff x="5257800" y="5905500"/>
          <a:chExt cx="1473821" cy="1353000"/>
        </a:xfrm>
      </xdr:grpSpPr>
      <xdr:sp macro="" textlink="">
        <xdr:nvSpPr>
          <xdr:cNvPr id="34" name="Seta para baixo 33"/>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9" name="Seta para a direita 6"/>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0" name="Seta para a direita 39"/>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36" name="Grupo 35"/>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37" name="Retângulo de cantos arredondados 36"/>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8" name="Retângulo 37"/>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xdr:cNvGrpSpPr>
            <a:grpSpLocks/>
          </xdr:cNvGrpSpPr>
        </xdr:nvGrpSpPr>
        <xdr:grpSpPr>
          <a:xfrm>
            <a:off x="3429000" y="6096000"/>
            <a:ext cx="1201042" cy="720625"/>
            <a:chOff x="4018" y="1011287"/>
            <a:chExt cx="1201042" cy="720625"/>
          </a:xfrm>
          <a:grpFill/>
        </xdr:grpSpPr>
        <xdr:sp macro="" textlink="">
          <xdr:nvSpPr>
            <xdr:cNvPr id="47" name="Retângulo de cantos arredondados 46"/>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xdr:cNvGrpSpPr>
            <a:grpSpLocks/>
          </xdr:cNvGrpSpPr>
        </xdr:nvGrpSpPr>
        <xdr:grpSpPr>
          <a:xfrm>
            <a:off x="4648200" y="6307383"/>
            <a:ext cx="254621" cy="297858"/>
            <a:chOff x="1325165" y="1222670"/>
            <a:chExt cx="254621" cy="297858"/>
          </a:xfrm>
          <a:grpFill/>
        </xdr:grpSpPr>
        <xdr:sp macro="" textlink="">
          <xdr:nvSpPr>
            <xdr:cNvPr id="45" name="Seta para a direita 6"/>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xdr:from>
      <xdr:col>2</xdr:col>
      <xdr:colOff>0</xdr:colOff>
      <xdr:row>13</xdr:row>
      <xdr:rowOff>0</xdr:rowOff>
    </xdr:from>
    <xdr:to>
      <xdr:col>13</xdr:col>
      <xdr:colOff>66675</xdr:colOff>
      <xdr:row>18</xdr:row>
      <xdr:rowOff>28575</xdr:rowOff>
    </xdr:to>
    <xdr:sp macro="" textlink="">
      <xdr:nvSpPr>
        <xdr:cNvPr id="49" name="WordArt 3"/>
        <xdr:cNvSpPr>
          <a:spLocks noChangeArrowheads="1" noChangeShapeType="1" noTextEdit="1"/>
        </xdr:cNvSpPr>
      </xdr:nvSpPr>
      <xdr:spPr bwMode="auto">
        <a:xfrm>
          <a:off x="381000" y="2476500"/>
          <a:ext cx="6772275" cy="981075"/>
        </a:xfrm>
        <a:prstGeom prst="rect">
          <a:avLst/>
        </a:prstGeom>
      </xdr:spPr>
      <xdr:txBody>
        <a:bodyPr wrap="none" fromWordArt="1"/>
        <a:lstStyle/>
        <a:p>
          <a:pPr rtl="0" eaLnBrk="1" fontAlgn="auto" latinLnBrk="0" hangingPunct="1"/>
          <a:r>
            <a:rPr lang="pt-BR" sz="1100" b="0">
              <a:effectLst/>
              <a:latin typeface="+mn-lt"/>
              <a:ea typeface="+mn-ea"/>
              <a:cs typeface="+mn-cs"/>
            </a:rPr>
            <a:t>Mostra como foi feita a priorização. </a:t>
          </a:r>
          <a:endParaRPr lang="pt-BR" sz="1200">
            <a:effectLst/>
          </a:endParaRPr>
        </a:p>
        <a:p>
          <a:pPr rtl="0" eaLnBrk="1" fontAlgn="auto" latinLnBrk="0" hangingPunct="1"/>
          <a:r>
            <a:rPr lang="pt-BR" sz="1100" b="0">
              <a:effectLst/>
              <a:latin typeface="+mn-lt"/>
              <a:ea typeface="+mn-ea"/>
              <a:cs typeface="+mn-cs"/>
            </a:rPr>
            <a:t>Pode utilizar matriz de priorização </a:t>
          </a:r>
          <a:endParaRPr lang="pt-BR" sz="1200">
            <a:effectLst/>
          </a:endParaRPr>
        </a:p>
        <a:p>
          <a:pPr rtl="0" eaLnBrk="1" fontAlgn="auto" latinLnBrk="0" hangingPunct="1"/>
          <a:r>
            <a:rPr lang="pt-BR" sz="1100" b="0">
              <a:effectLst/>
              <a:latin typeface="+mn-lt"/>
              <a:ea typeface="+mn-ea"/>
              <a:cs typeface="+mn-cs"/>
            </a:rPr>
            <a:t>Anexar Ata da Reunião com validação das priorizações.</a:t>
          </a:r>
          <a:endParaRPr lang="pt-BR" sz="1200">
            <a:effectLst/>
          </a:endParaRPr>
        </a:p>
        <a:p>
          <a:pPr rtl="0" eaLnBrk="1" fontAlgn="auto" latinLnBrk="0" hangingPunct="1"/>
          <a:r>
            <a:rPr lang="pt-BR" sz="1100" b="0">
              <a:effectLst/>
              <a:latin typeface="+mn-lt"/>
              <a:ea typeface="+mn-ea"/>
              <a:cs typeface="+mn-cs"/>
            </a:rPr>
            <a:t>Preencher</a:t>
          </a:r>
          <a:r>
            <a:rPr lang="pt-BR" sz="1100" b="0" baseline="0">
              <a:effectLst/>
              <a:latin typeface="+mn-lt"/>
              <a:ea typeface="+mn-ea"/>
              <a:cs typeface="+mn-cs"/>
            </a:rPr>
            <a:t> a planilha de soluções escolhidas</a:t>
          </a:r>
          <a:endParaRPr lang="pt-BR" sz="1200">
            <a:effectLst/>
          </a:endParaRPr>
        </a:p>
        <a:p>
          <a:pPr algn="l" rtl="0"/>
          <a:endParaRPr lang="pt-BR" sz="1200" b="0" kern="10" spc="0">
            <a:ln w="9525">
              <a:solidFill>
                <a:srgbClr val="000000"/>
              </a:solidFill>
              <a:round/>
              <a:headEnd/>
              <a:tailEnd/>
            </a:ln>
            <a:solidFill>
              <a:srgbClr val="000000"/>
            </a:solidFill>
            <a:effectLst/>
            <a:latin typeface="+mn-lt"/>
            <a:cs typeface="Arial" panose="020B0604020202020204" pitchFamily="34" charset="0"/>
          </a:endParaRPr>
        </a:p>
      </xdr:txBody>
    </xdr:sp>
    <xdr:clientData/>
  </xdr:twoCellAnchor>
</xdr:wsDr>
</file>

<file path=xl/drawings/drawing36.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10</xdr:col>
      <xdr:colOff>374651</xdr:colOff>
      <xdr:row>9</xdr:row>
      <xdr:rowOff>28575</xdr:rowOff>
    </xdr:to>
    <xdr:sp macro="" textlink="">
      <xdr:nvSpPr>
        <xdr:cNvPr id="2" name="Seta para a direita 1"/>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9</xdr:col>
      <xdr:colOff>104775</xdr:colOff>
      <xdr:row>3</xdr:row>
      <xdr:rowOff>0</xdr:rowOff>
    </xdr:from>
    <xdr:to>
      <xdr:col>9</xdr:col>
      <xdr:colOff>1307175</xdr:colOff>
      <xdr:row>7</xdr:row>
      <xdr:rowOff>87000</xdr:rowOff>
    </xdr:to>
    <xdr:grpSp>
      <xdr:nvGrpSpPr>
        <xdr:cNvPr id="3" name="Grupo 2">
          <a:hlinkClick xmlns:r="http://schemas.openxmlformats.org/officeDocument/2006/relationships" r:id="rId1"/>
        </xdr:cNvPr>
        <xdr:cNvGrpSpPr/>
      </xdr:nvGrpSpPr>
      <xdr:grpSpPr>
        <a:xfrm>
          <a:off x="7696200" y="571500"/>
          <a:ext cx="1202400" cy="849000"/>
          <a:chOff x="7696200" y="4381500"/>
          <a:chExt cx="1221450" cy="849000"/>
        </a:xfrm>
        <a:solidFill>
          <a:schemeClr val="bg1">
            <a:lumMod val="75000"/>
          </a:schemeClr>
        </a:solidFill>
      </xdr:grpSpPr>
      <xdr:sp macro="" textlink="">
        <xdr:nvSpPr>
          <xdr:cNvPr id="4" name="Seta para baixo 3"/>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xdr:cNvGrpSpPr>
            <a:grpSpLocks/>
          </xdr:cNvGrpSpPr>
        </xdr:nvGrpSpPr>
        <xdr:grpSpPr>
          <a:xfrm>
            <a:off x="7696200" y="4381500"/>
            <a:ext cx="1221450" cy="720625"/>
            <a:chOff x="4018" y="1011287"/>
            <a:chExt cx="1201042" cy="720625"/>
          </a:xfrm>
          <a:grpFill/>
        </xdr:grpSpPr>
        <xdr:sp macro="" textlink="">
          <xdr:nvSpPr>
            <xdr:cNvPr id="6" name="Retângulo de cantos arredondados 5"/>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2"/>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9" name="Grupo 8">
          <a:hlinkClick xmlns:r="http://schemas.openxmlformats.org/officeDocument/2006/relationships" r:id="rId3"/>
        </xdr:cNvPr>
        <xdr:cNvGrpSpPr/>
      </xdr:nvGrpSpPr>
      <xdr:grpSpPr>
        <a:xfrm>
          <a:off x="381000" y="571500"/>
          <a:ext cx="1480518" cy="849000"/>
          <a:chOff x="381000" y="4381500"/>
          <a:chExt cx="1480518" cy="849000"/>
        </a:xfrm>
        <a:solidFill>
          <a:schemeClr val="bg1">
            <a:lumMod val="75000"/>
          </a:schemeClr>
        </a:solidFill>
      </xdr:grpSpPr>
      <xdr:sp macro="" textlink="">
        <xdr:nvSpPr>
          <xdr:cNvPr id="10" name="Seta para baixo 9"/>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xdr:cNvGrpSpPr>
            <a:grpSpLocks/>
          </xdr:cNvGrpSpPr>
        </xdr:nvGrpSpPr>
        <xdr:grpSpPr>
          <a:xfrm>
            <a:off x="1606897" y="4592883"/>
            <a:ext cx="254621" cy="297858"/>
            <a:chOff x="1325165" y="1222670"/>
            <a:chExt cx="254621" cy="297858"/>
          </a:xfrm>
          <a:grpFill/>
        </xdr:grpSpPr>
        <xdr:sp macro="" textlink="">
          <xdr:nvSpPr>
            <xdr:cNvPr id="15" name="Seta para a direita 6"/>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xdr:cNvGrpSpPr>
            <a:grpSpLocks/>
          </xdr:cNvGrpSpPr>
        </xdr:nvGrpSpPr>
        <xdr:grpSpPr>
          <a:xfrm>
            <a:off x="381000" y="4381500"/>
            <a:ext cx="1202400" cy="720625"/>
            <a:chOff x="4018" y="1011287"/>
            <a:chExt cx="1201042" cy="720625"/>
          </a:xfrm>
          <a:grpFill/>
        </xdr:grpSpPr>
        <xdr:sp macro="" textlink="">
          <xdr:nvSpPr>
            <xdr:cNvPr id="13" name="Retângulo de cantos arredondados 12"/>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6</xdr:col>
      <xdr:colOff>864221</xdr:colOff>
      <xdr:row>7</xdr:row>
      <xdr:rowOff>87000</xdr:rowOff>
    </xdr:to>
    <xdr:grpSp>
      <xdr:nvGrpSpPr>
        <xdr:cNvPr id="17" name="Grupo 16">
          <a:hlinkClick xmlns:r="http://schemas.openxmlformats.org/officeDocument/2006/relationships" r:id="rId4"/>
        </xdr:cNvPr>
        <xdr:cNvGrpSpPr/>
      </xdr:nvGrpSpPr>
      <xdr:grpSpPr>
        <a:xfrm>
          <a:off x="2209800" y="571500"/>
          <a:ext cx="1473821" cy="849000"/>
          <a:chOff x="2209800" y="4381500"/>
          <a:chExt cx="1473821" cy="849000"/>
        </a:xfrm>
        <a:solidFill>
          <a:schemeClr val="bg1">
            <a:lumMod val="75000"/>
          </a:schemeClr>
        </a:solidFill>
      </xdr:grpSpPr>
      <xdr:sp macro="" textlink="">
        <xdr:nvSpPr>
          <xdr:cNvPr id="18" name="Seta para baixo 17"/>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xdr:cNvGrpSpPr>
            <a:grpSpLocks/>
          </xdr:cNvGrpSpPr>
        </xdr:nvGrpSpPr>
        <xdr:grpSpPr>
          <a:xfrm>
            <a:off x="2209800" y="4381500"/>
            <a:ext cx="1202400" cy="720000"/>
            <a:chOff x="4018" y="1011287"/>
            <a:chExt cx="1201042" cy="720625"/>
          </a:xfrm>
          <a:grpFill/>
        </xdr:grpSpPr>
        <xdr:sp macro="" textlink="">
          <xdr:nvSpPr>
            <xdr:cNvPr id="23" name="Retângulo de cantos arredondados 22"/>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xdr:cNvGrpSpPr>
            <a:grpSpLocks/>
          </xdr:cNvGrpSpPr>
        </xdr:nvGrpSpPr>
        <xdr:grpSpPr>
          <a:xfrm>
            <a:off x="3429000" y="4592571"/>
            <a:ext cx="254621" cy="297858"/>
            <a:chOff x="1325165" y="1222670"/>
            <a:chExt cx="254621" cy="297858"/>
          </a:xfrm>
          <a:grpFill/>
        </xdr:grpSpPr>
        <xdr:sp macro="" textlink="">
          <xdr:nvSpPr>
            <xdr:cNvPr id="21" name="Seta para a direita 6"/>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7</xdr:col>
      <xdr:colOff>1133475</xdr:colOff>
      <xdr:row>3</xdr:row>
      <xdr:rowOff>0</xdr:rowOff>
    </xdr:from>
    <xdr:to>
      <xdr:col>8</xdr:col>
      <xdr:colOff>1178546</xdr:colOff>
      <xdr:row>10</xdr:row>
      <xdr:rowOff>19500</xdr:rowOff>
    </xdr:to>
    <xdr:grpSp>
      <xdr:nvGrpSpPr>
        <xdr:cNvPr id="33" name="Grupo 32">
          <a:hlinkClick xmlns:r="http://schemas.openxmlformats.org/officeDocument/2006/relationships" r:id="rId5"/>
        </xdr:cNvPr>
        <xdr:cNvGrpSpPr/>
      </xdr:nvGrpSpPr>
      <xdr:grpSpPr>
        <a:xfrm>
          <a:off x="5867400" y="571500"/>
          <a:ext cx="1473821" cy="1353000"/>
          <a:chOff x="5257800" y="5905500"/>
          <a:chExt cx="1473821" cy="1353000"/>
        </a:xfrm>
      </xdr:grpSpPr>
      <xdr:sp macro="" textlink="">
        <xdr:nvSpPr>
          <xdr:cNvPr id="34" name="Seta para baixo 33"/>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9" name="Seta para a direita 6"/>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0" name="Seta para a direita 39"/>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36" name="Grupo 35"/>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37" name="Retângulo de cantos arredondados 36"/>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8" name="Retângulo 37"/>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6</xdr:col>
      <xdr:colOff>1219200</xdr:colOff>
      <xdr:row>3</xdr:row>
      <xdr:rowOff>0</xdr:rowOff>
    </xdr:from>
    <xdr:to>
      <xdr:col>7</xdr:col>
      <xdr:colOff>778496</xdr:colOff>
      <xdr:row>7</xdr:row>
      <xdr:rowOff>87000</xdr:rowOff>
    </xdr:to>
    <xdr:grpSp>
      <xdr:nvGrpSpPr>
        <xdr:cNvPr id="41" name="Grupo 40">
          <a:hlinkClick xmlns:r="http://schemas.openxmlformats.org/officeDocument/2006/relationships" r:id="rId6"/>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xdr:cNvGrpSpPr>
            <a:grpSpLocks/>
          </xdr:cNvGrpSpPr>
        </xdr:nvGrpSpPr>
        <xdr:grpSpPr>
          <a:xfrm>
            <a:off x="3429000" y="6096000"/>
            <a:ext cx="1201042" cy="720625"/>
            <a:chOff x="4018" y="1011287"/>
            <a:chExt cx="1201042" cy="720625"/>
          </a:xfrm>
          <a:grpFill/>
        </xdr:grpSpPr>
        <xdr:sp macro="" textlink="">
          <xdr:nvSpPr>
            <xdr:cNvPr id="47" name="Retângulo de cantos arredondados 46"/>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xdr:cNvGrpSpPr>
            <a:grpSpLocks/>
          </xdr:cNvGrpSpPr>
        </xdr:nvGrpSpPr>
        <xdr:grpSpPr>
          <a:xfrm>
            <a:off x="4648200" y="6307383"/>
            <a:ext cx="254621" cy="297858"/>
            <a:chOff x="1325165" y="1222670"/>
            <a:chExt cx="254621" cy="297858"/>
          </a:xfrm>
          <a:grpFill/>
        </xdr:grpSpPr>
        <xdr:sp macro="" textlink="">
          <xdr:nvSpPr>
            <xdr:cNvPr id="45" name="Seta para a direita 6"/>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37.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9</xdr:col>
      <xdr:colOff>765176</xdr:colOff>
      <xdr:row>9</xdr:row>
      <xdr:rowOff>28575</xdr:rowOff>
    </xdr:to>
    <xdr:sp macro="" textlink="">
      <xdr:nvSpPr>
        <xdr:cNvPr id="2" name="Seta para a direita 1"/>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8</xdr:col>
      <xdr:colOff>1552575</xdr:colOff>
      <xdr:row>3</xdr:row>
      <xdr:rowOff>0</xdr:rowOff>
    </xdr:from>
    <xdr:to>
      <xdr:col>9</xdr:col>
      <xdr:colOff>268950</xdr:colOff>
      <xdr:row>7</xdr:row>
      <xdr:rowOff>87000</xdr:rowOff>
    </xdr:to>
    <xdr:grpSp>
      <xdr:nvGrpSpPr>
        <xdr:cNvPr id="3" name="Grupo 2">
          <a:hlinkClick xmlns:r="http://schemas.openxmlformats.org/officeDocument/2006/relationships" r:id="rId1"/>
        </xdr:cNvPr>
        <xdr:cNvGrpSpPr/>
      </xdr:nvGrpSpPr>
      <xdr:grpSpPr>
        <a:xfrm>
          <a:off x="7696200" y="571500"/>
          <a:ext cx="1202400" cy="849000"/>
          <a:chOff x="7696200" y="4381500"/>
          <a:chExt cx="1221450" cy="849000"/>
        </a:xfrm>
        <a:solidFill>
          <a:schemeClr val="bg1">
            <a:lumMod val="75000"/>
          </a:schemeClr>
        </a:solidFill>
      </xdr:grpSpPr>
      <xdr:sp macro="" textlink="">
        <xdr:nvSpPr>
          <xdr:cNvPr id="4" name="Seta para baixo 3"/>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xdr:cNvGrpSpPr>
            <a:grpSpLocks/>
          </xdr:cNvGrpSpPr>
        </xdr:nvGrpSpPr>
        <xdr:grpSpPr>
          <a:xfrm>
            <a:off x="7696200" y="4381500"/>
            <a:ext cx="1221450" cy="720625"/>
            <a:chOff x="4018" y="1011287"/>
            <a:chExt cx="1201042" cy="720625"/>
          </a:xfrm>
          <a:grpFill/>
        </xdr:grpSpPr>
        <xdr:sp macro="" textlink="">
          <xdr:nvSpPr>
            <xdr:cNvPr id="6" name="Retângulo de cantos arredondados 5"/>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2"/>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5</xdr:col>
      <xdr:colOff>194643</xdr:colOff>
      <xdr:row>7</xdr:row>
      <xdr:rowOff>87000</xdr:rowOff>
    </xdr:to>
    <xdr:grpSp>
      <xdr:nvGrpSpPr>
        <xdr:cNvPr id="9" name="Grupo 8">
          <a:hlinkClick xmlns:r="http://schemas.openxmlformats.org/officeDocument/2006/relationships" r:id="rId3"/>
        </xdr:cNvPr>
        <xdr:cNvGrpSpPr/>
      </xdr:nvGrpSpPr>
      <xdr:grpSpPr>
        <a:xfrm>
          <a:off x="381000" y="571500"/>
          <a:ext cx="1480518" cy="849000"/>
          <a:chOff x="381000" y="4381500"/>
          <a:chExt cx="1480518" cy="849000"/>
        </a:xfrm>
        <a:solidFill>
          <a:schemeClr val="bg1">
            <a:lumMod val="75000"/>
          </a:schemeClr>
        </a:solidFill>
      </xdr:grpSpPr>
      <xdr:sp macro="" textlink="">
        <xdr:nvSpPr>
          <xdr:cNvPr id="10" name="Seta para baixo 9"/>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xdr:cNvGrpSpPr>
            <a:grpSpLocks/>
          </xdr:cNvGrpSpPr>
        </xdr:nvGrpSpPr>
        <xdr:grpSpPr>
          <a:xfrm>
            <a:off x="1606897" y="4592883"/>
            <a:ext cx="254621" cy="297858"/>
            <a:chOff x="1325165" y="1222670"/>
            <a:chExt cx="254621" cy="297858"/>
          </a:xfrm>
          <a:grpFill/>
        </xdr:grpSpPr>
        <xdr:sp macro="" textlink="">
          <xdr:nvSpPr>
            <xdr:cNvPr id="15" name="Seta para a direita 6"/>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xdr:cNvGrpSpPr>
            <a:grpSpLocks/>
          </xdr:cNvGrpSpPr>
        </xdr:nvGrpSpPr>
        <xdr:grpSpPr>
          <a:xfrm>
            <a:off x="381000" y="4381500"/>
            <a:ext cx="1202400" cy="720625"/>
            <a:chOff x="4018" y="1011287"/>
            <a:chExt cx="1201042" cy="720625"/>
          </a:xfrm>
          <a:grpFill/>
        </xdr:grpSpPr>
        <xdr:sp macro="" textlink="">
          <xdr:nvSpPr>
            <xdr:cNvPr id="13" name="Retângulo de cantos arredondados 12"/>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6</xdr:col>
      <xdr:colOff>114300</xdr:colOff>
      <xdr:row>3</xdr:row>
      <xdr:rowOff>0</xdr:rowOff>
    </xdr:from>
    <xdr:to>
      <xdr:col>6</xdr:col>
      <xdr:colOff>1588121</xdr:colOff>
      <xdr:row>7</xdr:row>
      <xdr:rowOff>87000</xdr:rowOff>
    </xdr:to>
    <xdr:grpSp>
      <xdr:nvGrpSpPr>
        <xdr:cNvPr id="17" name="Grupo 16">
          <a:hlinkClick xmlns:r="http://schemas.openxmlformats.org/officeDocument/2006/relationships" r:id="rId4"/>
        </xdr:cNvPr>
        <xdr:cNvGrpSpPr/>
      </xdr:nvGrpSpPr>
      <xdr:grpSpPr>
        <a:xfrm>
          <a:off x="2209800" y="571500"/>
          <a:ext cx="1473821" cy="849000"/>
          <a:chOff x="2209800" y="4381500"/>
          <a:chExt cx="1473821" cy="849000"/>
        </a:xfrm>
        <a:solidFill>
          <a:schemeClr val="bg1">
            <a:lumMod val="75000"/>
          </a:schemeClr>
        </a:solidFill>
      </xdr:grpSpPr>
      <xdr:sp macro="" textlink="">
        <xdr:nvSpPr>
          <xdr:cNvPr id="18" name="Seta para baixo 17"/>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xdr:cNvGrpSpPr>
            <a:grpSpLocks/>
          </xdr:cNvGrpSpPr>
        </xdr:nvGrpSpPr>
        <xdr:grpSpPr>
          <a:xfrm>
            <a:off x="2209800" y="4381500"/>
            <a:ext cx="1202400" cy="720000"/>
            <a:chOff x="4018" y="1011287"/>
            <a:chExt cx="1201042" cy="720625"/>
          </a:xfrm>
          <a:grpFill/>
        </xdr:grpSpPr>
        <xdr:sp macro="" textlink="">
          <xdr:nvSpPr>
            <xdr:cNvPr id="23" name="Retângulo de cantos arredondados 22"/>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xdr:cNvGrpSpPr>
            <a:grpSpLocks/>
          </xdr:cNvGrpSpPr>
        </xdr:nvGrpSpPr>
        <xdr:grpSpPr>
          <a:xfrm>
            <a:off x="3429000" y="4592571"/>
            <a:ext cx="254621" cy="297858"/>
            <a:chOff x="1325165" y="1222670"/>
            <a:chExt cx="254621" cy="297858"/>
          </a:xfrm>
          <a:grpFill/>
        </xdr:grpSpPr>
        <xdr:sp macro="" textlink="">
          <xdr:nvSpPr>
            <xdr:cNvPr id="21" name="Seta para a direita 6"/>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7</xdr:col>
      <xdr:colOff>1828800</xdr:colOff>
      <xdr:row>3</xdr:row>
      <xdr:rowOff>0</xdr:rowOff>
    </xdr:from>
    <xdr:to>
      <xdr:col>8</xdr:col>
      <xdr:colOff>1197596</xdr:colOff>
      <xdr:row>10</xdr:row>
      <xdr:rowOff>19500</xdr:rowOff>
    </xdr:to>
    <xdr:grpSp>
      <xdr:nvGrpSpPr>
        <xdr:cNvPr id="33" name="Grupo 32">
          <a:hlinkClick xmlns:r="http://schemas.openxmlformats.org/officeDocument/2006/relationships" r:id="rId5"/>
        </xdr:cNvPr>
        <xdr:cNvGrpSpPr/>
      </xdr:nvGrpSpPr>
      <xdr:grpSpPr>
        <a:xfrm>
          <a:off x="5867400" y="571500"/>
          <a:ext cx="1473821" cy="1353000"/>
          <a:chOff x="5257800" y="5905500"/>
          <a:chExt cx="1473821" cy="1353000"/>
        </a:xfrm>
      </xdr:grpSpPr>
      <xdr:sp macro="" textlink="">
        <xdr:nvSpPr>
          <xdr:cNvPr id="34" name="Seta para baixo 33"/>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9" name="Seta para a direita 6"/>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0" name="Seta para a direita 39"/>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36" name="Grupo 35"/>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37" name="Retângulo de cantos arredondados 36"/>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8" name="Retângulo 37"/>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7</xdr:col>
      <xdr:colOff>0</xdr:colOff>
      <xdr:row>3</xdr:row>
      <xdr:rowOff>0</xdr:rowOff>
    </xdr:from>
    <xdr:to>
      <xdr:col>7</xdr:col>
      <xdr:colOff>1473821</xdr:colOff>
      <xdr:row>7</xdr:row>
      <xdr:rowOff>87000</xdr:rowOff>
    </xdr:to>
    <xdr:grpSp>
      <xdr:nvGrpSpPr>
        <xdr:cNvPr id="41" name="Grupo 40">
          <a:hlinkClick xmlns:r="http://schemas.openxmlformats.org/officeDocument/2006/relationships" r:id="rId6"/>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xdr:cNvGrpSpPr>
            <a:grpSpLocks/>
          </xdr:cNvGrpSpPr>
        </xdr:nvGrpSpPr>
        <xdr:grpSpPr>
          <a:xfrm>
            <a:off x="3429000" y="6096000"/>
            <a:ext cx="1201042" cy="720625"/>
            <a:chOff x="4018" y="1011287"/>
            <a:chExt cx="1201042" cy="720625"/>
          </a:xfrm>
          <a:grpFill/>
        </xdr:grpSpPr>
        <xdr:sp macro="" textlink="">
          <xdr:nvSpPr>
            <xdr:cNvPr id="47" name="Retângulo de cantos arredondados 46"/>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xdr:cNvGrpSpPr>
            <a:grpSpLocks/>
          </xdr:cNvGrpSpPr>
        </xdr:nvGrpSpPr>
        <xdr:grpSpPr>
          <a:xfrm>
            <a:off x="4648200" y="6307383"/>
            <a:ext cx="254621" cy="297858"/>
            <a:chOff x="1325165" y="1222670"/>
            <a:chExt cx="254621" cy="297858"/>
          </a:xfrm>
          <a:grpFill/>
        </xdr:grpSpPr>
        <xdr:sp macro="" textlink="">
          <xdr:nvSpPr>
            <xdr:cNvPr id="45" name="Seta para a direita 6"/>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38.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12</xdr:col>
      <xdr:colOff>822326</xdr:colOff>
      <xdr:row>9</xdr:row>
      <xdr:rowOff>28575</xdr:rowOff>
    </xdr:to>
    <xdr:sp macro="" textlink="">
      <xdr:nvSpPr>
        <xdr:cNvPr id="2" name="Seta para a direita 1"/>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11</xdr:col>
      <xdr:colOff>85725</xdr:colOff>
      <xdr:row>3</xdr:row>
      <xdr:rowOff>0</xdr:rowOff>
    </xdr:from>
    <xdr:to>
      <xdr:col>12</xdr:col>
      <xdr:colOff>326100</xdr:colOff>
      <xdr:row>7</xdr:row>
      <xdr:rowOff>87000</xdr:rowOff>
    </xdr:to>
    <xdr:grpSp>
      <xdr:nvGrpSpPr>
        <xdr:cNvPr id="3" name="Grupo 2">
          <a:hlinkClick xmlns:r="http://schemas.openxmlformats.org/officeDocument/2006/relationships" r:id="rId1"/>
        </xdr:cNvPr>
        <xdr:cNvGrpSpPr/>
      </xdr:nvGrpSpPr>
      <xdr:grpSpPr>
        <a:xfrm>
          <a:off x="7696200" y="571500"/>
          <a:ext cx="1202400" cy="849000"/>
          <a:chOff x="7696200" y="4381500"/>
          <a:chExt cx="1221450" cy="849000"/>
        </a:xfrm>
        <a:solidFill>
          <a:schemeClr val="bg1">
            <a:lumMod val="75000"/>
          </a:schemeClr>
        </a:solidFill>
      </xdr:grpSpPr>
      <xdr:sp macro="" textlink="">
        <xdr:nvSpPr>
          <xdr:cNvPr id="4" name="Seta para baixo 3"/>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xdr:cNvGrpSpPr>
            <a:grpSpLocks/>
          </xdr:cNvGrpSpPr>
        </xdr:nvGrpSpPr>
        <xdr:grpSpPr>
          <a:xfrm>
            <a:off x="7696200" y="4381500"/>
            <a:ext cx="1221450" cy="720625"/>
            <a:chOff x="4018" y="1011287"/>
            <a:chExt cx="1201042" cy="720625"/>
          </a:xfrm>
          <a:grpFill/>
        </xdr:grpSpPr>
        <xdr:sp macro="" textlink="">
          <xdr:nvSpPr>
            <xdr:cNvPr id="6" name="Retângulo de cantos arredondados 5"/>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2"/>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9" name="Grupo 8">
          <a:hlinkClick xmlns:r="http://schemas.openxmlformats.org/officeDocument/2006/relationships" r:id="rId3"/>
        </xdr:cNvPr>
        <xdr:cNvGrpSpPr/>
      </xdr:nvGrpSpPr>
      <xdr:grpSpPr>
        <a:xfrm>
          <a:off x="381000" y="571500"/>
          <a:ext cx="1480518" cy="849000"/>
          <a:chOff x="381000" y="4381500"/>
          <a:chExt cx="1480518" cy="849000"/>
        </a:xfrm>
        <a:solidFill>
          <a:schemeClr val="bg1">
            <a:lumMod val="75000"/>
          </a:schemeClr>
        </a:solidFill>
      </xdr:grpSpPr>
      <xdr:sp macro="" textlink="">
        <xdr:nvSpPr>
          <xdr:cNvPr id="10" name="Seta para baixo 9"/>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xdr:cNvGrpSpPr>
            <a:grpSpLocks/>
          </xdr:cNvGrpSpPr>
        </xdr:nvGrpSpPr>
        <xdr:grpSpPr>
          <a:xfrm>
            <a:off x="1606897" y="4592883"/>
            <a:ext cx="254621" cy="297858"/>
            <a:chOff x="1325165" y="1222670"/>
            <a:chExt cx="254621" cy="297858"/>
          </a:xfrm>
          <a:grpFill/>
        </xdr:grpSpPr>
        <xdr:sp macro="" textlink="">
          <xdr:nvSpPr>
            <xdr:cNvPr id="15" name="Seta para a direita 6"/>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xdr:cNvGrpSpPr>
            <a:grpSpLocks/>
          </xdr:cNvGrpSpPr>
        </xdr:nvGrpSpPr>
        <xdr:grpSpPr>
          <a:xfrm>
            <a:off x="381000" y="4381500"/>
            <a:ext cx="1202400" cy="720625"/>
            <a:chOff x="4018" y="1011287"/>
            <a:chExt cx="1201042" cy="720625"/>
          </a:xfrm>
          <a:grpFill/>
        </xdr:grpSpPr>
        <xdr:sp macro="" textlink="">
          <xdr:nvSpPr>
            <xdr:cNvPr id="13" name="Retângulo de cantos arredondados 12"/>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6</xdr:col>
      <xdr:colOff>864221</xdr:colOff>
      <xdr:row>7</xdr:row>
      <xdr:rowOff>87000</xdr:rowOff>
    </xdr:to>
    <xdr:grpSp>
      <xdr:nvGrpSpPr>
        <xdr:cNvPr id="17" name="Grupo 16">
          <a:hlinkClick xmlns:r="http://schemas.openxmlformats.org/officeDocument/2006/relationships" r:id="rId4"/>
        </xdr:cNvPr>
        <xdr:cNvGrpSpPr/>
      </xdr:nvGrpSpPr>
      <xdr:grpSpPr>
        <a:xfrm>
          <a:off x="2209800" y="571500"/>
          <a:ext cx="1473821" cy="849000"/>
          <a:chOff x="2209800" y="4381500"/>
          <a:chExt cx="1473821" cy="849000"/>
        </a:xfrm>
        <a:solidFill>
          <a:schemeClr val="bg1">
            <a:lumMod val="75000"/>
          </a:schemeClr>
        </a:solidFill>
      </xdr:grpSpPr>
      <xdr:sp macro="" textlink="">
        <xdr:nvSpPr>
          <xdr:cNvPr id="18" name="Seta para baixo 17"/>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xdr:cNvGrpSpPr>
            <a:grpSpLocks/>
          </xdr:cNvGrpSpPr>
        </xdr:nvGrpSpPr>
        <xdr:grpSpPr>
          <a:xfrm>
            <a:off x="2209800" y="4381500"/>
            <a:ext cx="1202400" cy="720000"/>
            <a:chOff x="4018" y="1011287"/>
            <a:chExt cx="1201042" cy="720625"/>
          </a:xfrm>
          <a:grpFill/>
        </xdr:grpSpPr>
        <xdr:sp macro="" textlink="">
          <xdr:nvSpPr>
            <xdr:cNvPr id="23" name="Retângulo de cantos arredondados 22"/>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xdr:cNvGrpSpPr>
            <a:grpSpLocks/>
          </xdr:cNvGrpSpPr>
        </xdr:nvGrpSpPr>
        <xdr:grpSpPr>
          <a:xfrm>
            <a:off x="3429000" y="4592571"/>
            <a:ext cx="254621" cy="297858"/>
            <a:chOff x="1325165" y="1222670"/>
            <a:chExt cx="254621" cy="297858"/>
          </a:xfrm>
          <a:grpFill/>
        </xdr:grpSpPr>
        <xdr:sp macro="" textlink="">
          <xdr:nvSpPr>
            <xdr:cNvPr id="21" name="Seta para a direita 6"/>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9</xdr:col>
      <xdr:colOff>180975</xdr:colOff>
      <xdr:row>3</xdr:row>
      <xdr:rowOff>0</xdr:rowOff>
    </xdr:from>
    <xdr:to>
      <xdr:col>10</xdr:col>
      <xdr:colOff>692771</xdr:colOff>
      <xdr:row>10</xdr:row>
      <xdr:rowOff>19500</xdr:rowOff>
    </xdr:to>
    <xdr:grpSp>
      <xdr:nvGrpSpPr>
        <xdr:cNvPr id="33" name="Grupo 32">
          <a:hlinkClick xmlns:r="http://schemas.openxmlformats.org/officeDocument/2006/relationships" r:id="rId5"/>
        </xdr:cNvPr>
        <xdr:cNvGrpSpPr/>
      </xdr:nvGrpSpPr>
      <xdr:grpSpPr>
        <a:xfrm>
          <a:off x="5867400" y="571500"/>
          <a:ext cx="1473821" cy="1353000"/>
          <a:chOff x="5257800" y="5905500"/>
          <a:chExt cx="1473821" cy="1353000"/>
        </a:xfrm>
      </xdr:grpSpPr>
      <xdr:sp macro="" textlink="">
        <xdr:nvSpPr>
          <xdr:cNvPr id="34" name="Seta para baixo 33"/>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9" name="Seta para a direita 6"/>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0" name="Seta para a direita 39"/>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36" name="Grupo 35"/>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37" name="Retângulo de cantos arredondados 36"/>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8" name="Retângulo 37"/>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7</xdr:col>
      <xdr:colOff>266700</xdr:colOff>
      <xdr:row>3</xdr:row>
      <xdr:rowOff>0</xdr:rowOff>
    </xdr:from>
    <xdr:to>
      <xdr:col>8</xdr:col>
      <xdr:colOff>788021</xdr:colOff>
      <xdr:row>7</xdr:row>
      <xdr:rowOff>87000</xdr:rowOff>
    </xdr:to>
    <xdr:grpSp>
      <xdr:nvGrpSpPr>
        <xdr:cNvPr id="41" name="Grupo 40">
          <a:hlinkClick xmlns:r="http://schemas.openxmlformats.org/officeDocument/2006/relationships" r:id="rId6"/>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xdr:cNvGrpSpPr>
            <a:grpSpLocks/>
          </xdr:cNvGrpSpPr>
        </xdr:nvGrpSpPr>
        <xdr:grpSpPr>
          <a:xfrm>
            <a:off x="3429000" y="6096000"/>
            <a:ext cx="1201042" cy="720625"/>
            <a:chOff x="4018" y="1011287"/>
            <a:chExt cx="1201042" cy="720625"/>
          </a:xfrm>
          <a:grpFill/>
        </xdr:grpSpPr>
        <xdr:sp macro="" textlink="">
          <xdr:nvSpPr>
            <xdr:cNvPr id="47" name="Retângulo de cantos arredondados 46"/>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xdr:cNvGrpSpPr>
            <a:grpSpLocks/>
          </xdr:cNvGrpSpPr>
        </xdr:nvGrpSpPr>
        <xdr:grpSpPr>
          <a:xfrm>
            <a:off x="4648200" y="6307383"/>
            <a:ext cx="254621" cy="297858"/>
            <a:chOff x="1325165" y="1222670"/>
            <a:chExt cx="254621" cy="297858"/>
          </a:xfrm>
          <a:grpFill/>
        </xdr:grpSpPr>
        <xdr:sp macro="" textlink="">
          <xdr:nvSpPr>
            <xdr:cNvPr id="45" name="Seta para a direita 6"/>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13</xdr:col>
      <xdr:colOff>38100</xdr:colOff>
      <xdr:row>7</xdr:row>
      <xdr:rowOff>85725</xdr:rowOff>
    </xdr:from>
    <xdr:to>
      <xdr:col>13</xdr:col>
      <xdr:colOff>733425</xdr:colOff>
      <xdr:row>11</xdr:row>
      <xdr:rowOff>115085</xdr:rowOff>
    </xdr:to>
    <xdr:grpSp>
      <xdr:nvGrpSpPr>
        <xdr:cNvPr id="49" name="Grupo 48">
          <a:hlinkClick xmlns:r="http://schemas.openxmlformats.org/officeDocument/2006/relationships" r:id="rId7"/>
        </xdr:cNvPr>
        <xdr:cNvGrpSpPr/>
      </xdr:nvGrpSpPr>
      <xdr:grpSpPr>
        <a:xfrm>
          <a:off x="9572625" y="1419225"/>
          <a:ext cx="695325" cy="791360"/>
          <a:chOff x="9363075" y="1502025"/>
          <a:chExt cx="695325" cy="791360"/>
        </a:xfrm>
      </xdr:grpSpPr>
      <xdr:pic>
        <xdr:nvPicPr>
          <xdr:cNvPr id="50" name="Imagem 49" descr="http://amelhorcoisadomundo.com.br/wp-content/uploads/2012/04/gerenciador.jpeg"/>
          <xdr:cNvPicPr>
            <a:picLocks noChangeAspect="1" noChangeArrowheads="1"/>
          </xdr:cNvPicPr>
        </xdr:nvPicPr>
        <xdr:blipFill>
          <a:blip xmlns:r="http://schemas.openxmlformats.org/officeDocument/2006/relationships" r:embed="rId8" cstate="print">
            <a:duotone>
              <a:schemeClr val="accent1">
                <a:shade val="45000"/>
                <a:satMod val="135000"/>
              </a:schemeClr>
              <a:prstClr val="white"/>
            </a:duotone>
            <a:extLst>
              <a:ext uri="{BEBA8EAE-BF5A-486C-A8C5-ECC9F3942E4B}">
                <a14:imgProps xmlns:a14="http://schemas.microsoft.com/office/drawing/2010/main">
                  <a14:imgLayer r:embed="rId9">
                    <a14:imgEffect>
                      <a14:backgroundRemoval t="9091" b="95215" l="9959" r="93776">
                        <a14:foregroundMark x1="38589" y1="28708" x2="24066" y2="41148"/>
                      </a14:backgroundRemoval>
                    </a14:imgEffect>
                  </a14:imgLayer>
                </a14:imgProps>
              </a:ext>
              <a:ext uri="{28A0092B-C50C-407E-A947-70E740481C1C}">
                <a14:useLocalDpi xmlns:a14="http://schemas.microsoft.com/office/drawing/2010/main" val="0"/>
              </a:ext>
            </a:extLst>
          </a:blip>
          <a:srcRect/>
          <a:stretch>
            <a:fillRect/>
          </a:stretch>
        </xdr:blipFill>
        <xdr:spPr bwMode="auto">
          <a:xfrm>
            <a:off x="9363075" y="1502025"/>
            <a:ext cx="695325" cy="60300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51" name="CaixaDeTexto 50"/>
          <xdr:cNvSpPr txBox="1"/>
        </xdr:nvSpPr>
        <xdr:spPr>
          <a:xfrm>
            <a:off x="9414310" y="2028825"/>
            <a:ext cx="59285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1100"/>
              <a:t>ANEXO</a:t>
            </a:r>
          </a:p>
        </xdr:txBody>
      </xdr:sp>
    </xdr:grpSp>
    <xdr:clientData/>
  </xdr:twoCellAnchor>
</xdr:wsDr>
</file>

<file path=xl/drawings/drawing39.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xdr:cNvPr>
        <xdr:cNvGrpSpPr/>
      </xdr:nvGrpSpPr>
      <xdr:grpSpPr>
        <a:xfrm>
          <a:off x="7696200" y="571500"/>
          <a:ext cx="1202400" cy="849000"/>
          <a:chOff x="7696200" y="4381500"/>
          <a:chExt cx="1221450" cy="849000"/>
        </a:xfrm>
        <a:solidFill>
          <a:schemeClr val="bg1">
            <a:lumMod val="75000"/>
          </a:schemeClr>
        </a:solidFill>
      </xdr:grpSpPr>
      <xdr:sp macro="" textlink="">
        <xdr:nvSpPr>
          <xdr:cNvPr id="4" name="Seta para baixo 3"/>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xdr:cNvGrpSpPr>
            <a:grpSpLocks/>
          </xdr:cNvGrpSpPr>
        </xdr:nvGrpSpPr>
        <xdr:grpSpPr>
          <a:xfrm>
            <a:off x="7696200" y="4381500"/>
            <a:ext cx="1221450" cy="720625"/>
            <a:chOff x="4018" y="1011287"/>
            <a:chExt cx="1201042" cy="720625"/>
          </a:xfrm>
          <a:grpFill/>
        </xdr:grpSpPr>
        <xdr:sp macro="" textlink="">
          <xdr:nvSpPr>
            <xdr:cNvPr id="6" name="Retângulo de cantos arredondados 5"/>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2"/>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9" name="Grupo 8">
          <a:hlinkClick xmlns:r="http://schemas.openxmlformats.org/officeDocument/2006/relationships" r:id="rId3"/>
        </xdr:cNvPr>
        <xdr:cNvGrpSpPr/>
      </xdr:nvGrpSpPr>
      <xdr:grpSpPr>
        <a:xfrm>
          <a:off x="381000" y="571500"/>
          <a:ext cx="1480518" cy="849000"/>
          <a:chOff x="381000" y="4381500"/>
          <a:chExt cx="1480518" cy="849000"/>
        </a:xfrm>
        <a:solidFill>
          <a:schemeClr val="bg1">
            <a:lumMod val="75000"/>
          </a:schemeClr>
        </a:solidFill>
      </xdr:grpSpPr>
      <xdr:sp macro="" textlink="">
        <xdr:nvSpPr>
          <xdr:cNvPr id="10" name="Seta para baixo 9"/>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xdr:cNvGrpSpPr>
            <a:grpSpLocks/>
          </xdr:cNvGrpSpPr>
        </xdr:nvGrpSpPr>
        <xdr:grpSpPr>
          <a:xfrm>
            <a:off x="1606897" y="4592883"/>
            <a:ext cx="254621" cy="297858"/>
            <a:chOff x="1325165" y="1222670"/>
            <a:chExt cx="254621" cy="297858"/>
          </a:xfrm>
          <a:grpFill/>
        </xdr:grpSpPr>
        <xdr:sp macro="" textlink="">
          <xdr:nvSpPr>
            <xdr:cNvPr id="15" name="Seta para a direita 6"/>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xdr:cNvGrpSpPr>
            <a:grpSpLocks/>
          </xdr:cNvGrpSpPr>
        </xdr:nvGrpSpPr>
        <xdr:grpSpPr>
          <a:xfrm>
            <a:off x="381000" y="4381500"/>
            <a:ext cx="1202400" cy="720625"/>
            <a:chOff x="4018" y="1011287"/>
            <a:chExt cx="1201042" cy="720625"/>
          </a:xfrm>
          <a:grpFill/>
        </xdr:grpSpPr>
        <xdr:sp macro="" textlink="">
          <xdr:nvSpPr>
            <xdr:cNvPr id="13" name="Retângulo de cantos arredondados 12"/>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7" name="Grupo 16">
          <a:hlinkClick xmlns:r="http://schemas.openxmlformats.org/officeDocument/2006/relationships" r:id="rId4"/>
        </xdr:cNvPr>
        <xdr:cNvGrpSpPr/>
      </xdr:nvGrpSpPr>
      <xdr:grpSpPr>
        <a:xfrm>
          <a:off x="2209800" y="571500"/>
          <a:ext cx="1473821" cy="849000"/>
          <a:chOff x="2209800" y="4381500"/>
          <a:chExt cx="1473821" cy="849000"/>
        </a:xfrm>
        <a:solidFill>
          <a:schemeClr val="bg1">
            <a:lumMod val="75000"/>
          </a:schemeClr>
        </a:solidFill>
      </xdr:grpSpPr>
      <xdr:sp macro="" textlink="">
        <xdr:nvSpPr>
          <xdr:cNvPr id="18" name="Seta para baixo 17"/>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xdr:cNvGrpSpPr>
            <a:grpSpLocks/>
          </xdr:cNvGrpSpPr>
        </xdr:nvGrpSpPr>
        <xdr:grpSpPr>
          <a:xfrm>
            <a:off x="2209800" y="4381500"/>
            <a:ext cx="1202400" cy="720000"/>
            <a:chOff x="4018" y="1011287"/>
            <a:chExt cx="1201042" cy="720625"/>
          </a:xfrm>
          <a:grpFill/>
        </xdr:grpSpPr>
        <xdr:sp macro="" textlink="">
          <xdr:nvSpPr>
            <xdr:cNvPr id="23" name="Retângulo de cantos arredondados 22"/>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xdr:cNvGrpSpPr>
            <a:grpSpLocks/>
          </xdr:cNvGrpSpPr>
        </xdr:nvGrpSpPr>
        <xdr:grpSpPr>
          <a:xfrm>
            <a:off x="3429000" y="4592571"/>
            <a:ext cx="254621" cy="297858"/>
            <a:chOff x="1325165" y="1222670"/>
            <a:chExt cx="254621" cy="297858"/>
          </a:xfrm>
          <a:grpFill/>
        </xdr:grpSpPr>
        <xdr:sp macro="" textlink="">
          <xdr:nvSpPr>
            <xdr:cNvPr id="21" name="Seta para a direita 6"/>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10</xdr:row>
      <xdr:rowOff>19500</xdr:rowOff>
    </xdr:to>
    <xdr:grpSp>
      <xdr:nvGrpSpPr>
        <xdr:cNvPr id="25" name="Grupo 24">
          <a:hlinkClick xmlns:r="http://schemas.openxmlformats.org/officeDocument/2006/relationships" r:id="rId5"/>
        </xdr:cNvPr>
        <xdr:cNvGrpSpPr/>
      </xdr:nvGrpSpPr>
      <xdr:grpSpPr>
        <a:xfrm>
          <a:off x="5867400" y="571500"/>
          <a:ext cx="1473821" cy="1353000"/>
          <a:chOff x="5257800" y="5905500"/>
          <a:chExt cx="1473821" cy="1353000"/>
        </a:xfrm>
      </xdr:grpSpPr>
      <xdr:sp macro="" textlink="">
        <xdr:nvSpPr>
          <xdr:cNvPr id="26" name="Seta para baixo 25"/>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27" name="Grupo 26"/>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1" name="Seta para a direita 6"/>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2" name="Seta para a direita 31"/>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28" name="Grupo 27"/>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29" name="Retângulo de cantos arredondados 28"/>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0" name="Retângulo 29"/>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33" name="Grupo 32">
          <a:hlinkClick xmlns:r="http://schemas.openxmlformats.org/officeDocument/2006/relationships" r:id="rId6"/>
        </xdr:cNvPr>
        <xdr:cNvGrpSpPr/>
      </xdr:nvGrpSpPr>
      <xdr:grpSpPr>
        <a:xfrm>
          <a:off x="4038600" y="571500"/>
          <a:ext cx="1473821" cy="849000"/>
          <a:chOff x="3429000" y="6096000"/>
          <a:chExt cx="1473821" cy="849000"/>
        </a:xfrm>
        <a:solidFill>
          <a:schemeClr val="bg1">
            <a:lumMod val="75000"/>
          </a:schemeClr>
        </a:solidFill>
      </xdr:grpSpPr>
      <xdr:sp macro="" textlink="">
        <xdr:nvSpPr>
          <xdr:cNvPr id="34" name="Seta para baixo 33"/>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xdr:cNvGrpSpPr>
            <a:grpSpLocks/>
          </xdr:cNvGrpSpPr>
        </xdr:nvGrpSpPr>
        <xdr:grpSpPr>
          <a:xfrm>
            <a:off x="3429000" y="6096000"/>
            <a:ext cx="1201042" cy="720625"/>
            <a:chOff x="4018" y="1011287"/>
            <a:chExt cx="1201042" cy="720625"/>
          </a:xfrm>
          <a:grpFill/>
        </xdr:grpSpPr>
        <xdr:sp macro="" textlink="">
          <xdr:nvSpPr>
            <xdr:cNvPr id="39" name="Retângulo de cantos arredondados 38"/>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0" name="Retângulo 39"/>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36" name="Grupo 35"/>
          <xdr:cNvGrpSpPr>
            <a:grpSpLocks/>
          </xdr:cNvGrpSpPr>
        </xdr:nvGrpSpPr>
        <xdr:grpSpPr>
          <a:xfrm>
            <a:off x="4648200" y="6307383"/>
            <a:ext cx="254621" cy="297858"/>
            <a:chOff x="1325165" y="1222670"/>
            <a:chExt cx="254621" cy="297858"/>
          </a:xfrm>
          <a:grpFill/>
        </xdr:grpSpPr>
        <xdr:sp macro="" textlink="">
          <xdr:nvSpPr>
            <xdr:cNvPr id="37" name="Seta para a direita 6"/>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8" name="Seta para a direita 37"/>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40.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9</xdr:col>
      <xdr:colOff>765176</xdr:colOff>
      <xdr:row>9</xdr:row>
      <xdr:rowOff>28575</xdr:rowOff>
    </xdr:to>
    <xdr:sp macro="" textlink="">
      <xdr:nvSpPr>
        <xdr:cNvPr id="2" name="Seta para a direita 1"/>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8</xdr:col>
      <xdr:colOff>1552575</xdr:colOff>
      <xdr:row>3</xdr:row>
      <xdr:rowOff>0</xdr:rowOff>
    </xdr:from>
    <xdr:to>
      <xdr:col>9</xdr:col>
      <xdr:colOff>268950</xdr:colOff>
      <xdr:row>7</xdr:row>
      <xdr:rowOff>87000</xdr:rowOff>
    </xdr:to>
    <xdr:grpSp>
      <xdr:nvGrpSpPr>
        <xdr:cNvPr id="3" name="Grupo 2">
          <a:hlinkClick xmlns:r="http://schemas.openxmlformats.org/officeDocument/2006/relationships" r:id="rId1"/>
        </xdr:cNvPr>
        <xdr:cNvGrpSpPr/>
      </xdr:nvGrpSpPr>
      <xdr:grpSpPr>
        <a:xfrm>
          <a:off x="7696200" y="571500"/>
          <a:ext cx="1202400" cy="849000"/>
          <a:chOff x="7696200" y="4381500"/>
          <a:chExt cx="1221450" cy="849000"/>
        </a:xfrm>
        <a:solidFill>
          <a:schemeClr val="bg1">
            <a:lumMod val="75000"/>
          </a:schemeClr>
        </a:solidFill>
      </xdr:grpSpPr>
      <xdr:sp macro="" textlink="">
        <xdr:nvSpPr>
          <xdr:cNvPr id="4" name="Seta para baixo 3"/>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xdr:cNvGrpSpPr>
            <a:grpSpLocks/>
          </xdr:cNvGrpSpPr>
        </xdr:nvGrpSpPr>
        <xdr:grpSpPr>
          <a:xfrm>
            <a:off x="7696200" y="4381500"/>
            <a:ext cx="1221450" cy="720625"/>
            <a:chOff x="4018" y="1011287"/>
            <a:chExt cx="1201042" cy="720625"/>
          </a:xfrm>
          <a:grpFill/>
        </xdr:grpSpPr>
        <xdr:sp macro="" textlink="">
          <xdr:nvSpPr>
            <xdr:cNvPr id="6" name="Retângulo de cantos arredondados 5"/>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2"/>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5</xdr:col>
      <xdr:colOff>194643</xdr:colOff>
      <xdr:row>7</xdr:row>
      <xdr:rowOff>87000</xdr:rowOff>
    </xdr:to>
    <xdr:grpSp>
      <xdr:nvGrpSpPr>
        <xdr:cNvPr id="9" name="Grupo 8">
          <a:hlinkClick xmlns:r="http://schemas.openxmlformats.org/officeDocument/2006/relationships" r:id="rId3"/>
        </xdr:cNvPr>
        <xdr:cNvGrpSpPr/>
      </xdr:nvGrpSpPr>
      <xdr:grpSpPr>
        <a:xfrm>
          <a:off x="381000" y="571500"/>
          <a:ext cx="1480518" cy="849000"/>
          <a:chOff x="381000" y="4381500"/>
          <a:chExt cx="1480518" cy="849000"/>
        </a:xfrm>
        <a:solidFill>
          <a:schemeClr val="bg1">
            <a:lumMod val="75000"/>
          </a:schemeClr>
        </a:solidFill>
      </xdr:grpSpPr>
      <xdr:sp macro="" textlink="">
        <xdr:nvSpPr>
          <xdr:cNvPr id="10" name="Seta para baixo 9"/>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xdr:cNvGrpSpPr>
            <a:grpSpLocks/>
          </xdr:cNvGrpSpPr>
        </xdr:nvGrpSpPr>
        <xdr:grpSpPr>
          <a:xfrm>
            <a:off x="1606897" y="4592883"/>
            <a:ext cx="254621" cy="297858"/>
            <a:chOff x="1325165" y="1222670"/>
            <a:chExt cx="254621" cy="297858"/>
          </a:xfrm>
          <a:grpFill/>
        </xdr:grpSpPr>
        <xdr:sp macro="" textlink="">
          <xdr:nvSpPr>
            <xdr:cNvPr id="15" name="Seta para a direita 6"/>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xdr:cNvGrpSpPr>
            <a:grpSpLocks/>
          </xdr:cNvGrpSpPr>
        </xdr:nvGrpSpPr>
        <xdr:grpSpPr>
          <a:xfrm>
            <a:off x="381000" y="4381500"/>
            <a:ext cx="1202400" cy="720625"/>
            <a:chOff x="4018" y="1011287"/>
            <a:chExt cx="1201042" cy="720625"/>
          </a:xfrm>
          <a:grpFill/>
        </xdr:grpSpPr>
        <xdr:sp macro="" textlink="">
          <xdr:nvSpPr>
            <xdr:cNvPr id="13" name="Retângulo de cantos arredondados 12"/>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6</xdr:col>
      <xdr:colOff>114300</xdr:colOff>
      <xdr:row>3</xdr:row>
      <xdr:rowOff>0</xdr:rowOff>
    </xdr:from>
    <xdr:to>
      <xdr:col>6</xdr:col>
      <xdr:colOff>1588121</xdr:colOff>
      <xdr:row>7</xdr:row>
      <xdr:rowOff>87000</xdr:rowOff>
    </xdr:to>
    <xdr:grpSp>
      <xdr:nvGrpSpPr>
        <xdr:cNvPr id="17" name="Grupo 16">
          <a:hlinkClick xmlns:r="http://schemas.openxmlformats.org/officeDocument/2006/relationships" r:id="rId4"/>
        </xdr:cNvPr>
        <xdr:cNvGrpSpPr/>
      </xdr:nvGrpSpPr>
      <xdr:grpSpPr>
        <a:xfrm>
          <a:off x="2209800" y="571500"/>
          <a:ext cx="1473821" cy="849000"/>
          <a:chOff x="2209800" y="4381500"/>
          <a:chExt cx="1473821" cy="849000"/>
        </a:xfrm>
        <a:solidFill>
          <a:schemeClr val="bg1">
            <a:lumMod val="75000"/>
          </a:schemeClr>
        </a:solidFill>
      </xdr:grpSpPr>
      <xdr:sp macro="" textlink="">
        <xdr:nvSpPr>
          <xdr:cNvPr id="18" name="Seta para baixo 17"/>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xdr:cNvGrpSpPr>
            <a:grpSpLocks/>
          </xdr:cNvGrpSpPr>
        </xdr:nvGrpSpPr>
        <xdr:grpSpPr>
          <a:xfrm>
            <a:off x="2209800" y="4381500"/>
            <a:ext cx="1202400" cy="720000"/>
            <a:chOff x="4018" y="1011287"/>
            <a:chExt cx="1201042" cy="720625"/>
          </a:xfrm>
          <a:grpFill/>
        </xdr:grpSpPr>
        <xdr:sp macro="" textlink="">
          <xdr:nvSpPr>
            <xdr:cNvPr id="23" name="Retângulo de cantos arredondados 22"/>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xdr:cNvGrpSpPr>
            <a:grpSpLocks/>
          </xdr:cNvGrpSpPr>
        </xdr:nvGrpSpPr>
        <xdr:grpSpPr>
          <a:xfrm>
            <a:off x="3429000" y="4592571"/>
            <a:ext cx="254621" cy="297858"/>
            <a:chOff x="1325165" y="1222670"/>
            <a:chExt cx="254621" cy="297858"/>
          </a:xfrm>
          <a:grpFill/>
        </xdr:grpSpPr>
        <xdr:sp macro="" textlink="">
          <xdr:nvSpPr>
            <xdr:cNvPr id="21" name="Seta para a direita 6"/>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7</xdr:col>
      <xdr:colOff>1828800</xdr:colOff>
      <xdr:row>3</xdr:row>
      <xdr:rowOff>0</xdr:rowOff>
    </xdr:from>
    <xdr:to>
      <xdr:col>8</xdr:col>
      <xdr:colOff>1197596</xdr:colOff>
      <xdr:row>10</xdr:row>
      <xdr:rowOff>19500</xdr:rowOff>
    </xdr:to>
    <xdr:grpSp>
      <xdr:nvGrpSpPr>
        <xdr:cNvPr id="33" name="Grupo 32">
          <a:hlinkClick xmlns:r="http://schemas.openxmlformats.org/officeDocument/2006/relationships" r:id="rId5"/>
        </xdr:cNvPr>
        <xdr:cNvGrpSpPr/>
      </xdr:nvGrpSpPr>
      <xdr:grpSpPr>
        <a:xfrm>
          <a:off x="5867400" y="571500"/>
          <a:ext cx="1473821" cy="1353000"/>
          <a:chOff x="5257800" y="5905500"/>
          <a:chExt cx="1473821" cy="1353000"/>
        </a:xfrm>
      </xdr:grpSpPr>
      <xdr:sp macro="" textlink="">
        <xdr:nvSpPr>
          <xdr:cNvPr id="34" name="Seta para baixo 33"/>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9" name="Seta para a direita 6"/>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0" name="Seta para a direita 39"/>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36" name="Grupo 35"/>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37" name="Retângulo de cantos arredondados 36"/>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8" name="Retângulo 37"/>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7</xdr:col>
      <xdr:colOff>0</xdr:colOff>
      <xdr:row>3</xdr:row>
      <xdr:rowOff>0</xdr:rowOff>
    </xdr:from>
    <xdr:to>
      <xdr:col>7</xdr:col>
      <xdr:colOff>1473821</xdr:colOff>
      <xdr:row>7</xdr:row>
      <xdr:rowOff>87000</xdr:rowOff>
    </xdr:to>
    <xdr:grpSp>
      <xdr:nvGrpSpPr>
        <xdr:cNvPr id="41" name="Grupo 40">
          <a:hlinkClick xmlns:r="http://schemas.openxmlformats.org/officeDocument/2006/relationships" r:id="rId6"/>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xdr:cNvGrpSpPr>
            <a:grpSpLocks/>
          </xdr:cNvGrpSpPr>
        </xdr:nvGrpSpPr>
        <xdr:grpSpPr>
          <a:xfrm>
            <a:off x="3429000" y="6096000"/>
            <a:ext cx="1201042" cy="720625"/>
            <a:chOff x="4018" y="1011287"/>
            <a:chExt cx="1201042" cy="720625"/>
          </a:xfrm>
          <a:grpFill/>
        </xdr:grpSpPr>
        <xdr:sp macro="" textlink="">
          <xdr:nvSpPr>
            <xdr:cNvPr id="47" name="Retângulo de cantos arredondados 46"/>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xdr:cNvGrpSpPr>
            <a:grpSpLocks/>
          </xdr:cNvGrpSpPr>
        </xdr:nvGrpSpPr>
        <xdr:grpSpPr>
          <a:xfrm>
            <a:off x="4648200" y="6307383"/>
            <a:ext cx="254621" cy="297858"/>
            <a:chOff x="1325165" y="1222670"/>
            <a:chExt cx="254621" cy="297858"/>
          </a:xfrm>
          <a:grpFill/>
        </xdr:grpSpPr>
        <xdr:sp macro="" textlink="">
          <xdr:nvSpPr>
            <xdr:cNvPr id="45" name="Seta para a direita 6"/>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41.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13</xdr:col>
      <xdr:colOff>193676</xdr:colOff>
      <xdr:row>9</xdr:row>
      <xdr:rowOff>28575</xdr:rowOff>
    </xdr:to>
    <xdr:sp macro="" textlink="">
      <xdr:nvSpPr>
        <xdr:cNvPr id="2" name="Seta para a direita 1"/>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11</xdr:col>
      <xdr:colOff>400050</xdr:colOff>
      <xdr:row>3</xdr:row>
      <xdr:rowOff>0</xdr:rowOff>
    </xdr:from>
    <xdr:to>
      <xdr:col>12</xdr:col>
      <xdr:colOff>649950</xdr:colOff>
      <xdr:row>7</xdr:row>
      <xdr:rowOff>87000</xdr:rowOff>
    </xdr:to>
    <xdr:grpSp>
      <xdr:nvGrpSpPr>
        <xdr:cNvPr id="3" name="Grupo 2">
          <a:hlinkClick xmlns:r="http://schemas.openxmlformats.org/officeDocument/2006/relationships" r:id="rId1"/>
        </xdr:cNvPr>
        <xdr:cNvGrpSpPr/>
      </xdr:nvGrpSpPr>
      <xdr:grpSpPr>
        <a:xfrm>
          <a:off x="7696200" y="571500"/>
          <a:ext cx="1202400" cy="849000"/>
          <a:chOff x="7696200" y="4381500"/>
          <a:chExt cx="1221450" cy="849000"/>
        </a:xfrm>
        <a:solidFill>
          <a:schemeClr val="bg1">
            <a:lumMod val="75000"/>
          </a:schemeClr>
        </a:solidFill>
      </xdr:grpSpPr>
      <xdr:sp macro="" textlink="">
        <xdr:nvSpPr>
          <xdr:cNvPr id="4" name="Seta para baixo 3"/>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xdr:cNvGrpSpPr>
            <a:grpSpLocks/>
          </xdr:cNvGrpSpPr>
        </xdr:nvGrpSpPr>
        <xdr:grpSpPr>
          <a:xfrm>
            <a:off x="7696200" y="4381500"/>
            <a:ext cx="1221450" cy="720625"/>
            <a:chOff x="4018" y="1011287"/>
            <a:chExt cx="1201042" cy="720625"/>
          </a:xfrm>
          <a:grpFill/>
        </xdr:grpSpPr>
        <xdr:sp macro="" textlink="">
          <xdr:nvSpPr>
            <xdr:cNvPr id="6" name="Retângulo de cantos arredondados 5"/>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2"/>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9" name="Grupo 8">
          <a:hlinkClick xmlns:r="http://schemas.openxmlformats.org/officeDocument/2006/relationships" r:id="rId3"/>
        </xdr:cNvPr>
        <xdr:cNvGrpSpPr/>
      </xdr:nvGrpSpPr>
      <xdr:grpSpPr>
        <a:xfrm>
          <a:off x="381000" y="571500"/>
          <a:ext cx="1480518" cy="849000"/>
          <a:chOff x="381000" y="4381500"/>
          <a:chExt cx="1480518" cy="849000"/>
        </a:xfrm>
        <a:solidFill>
          <a:schemeClr val="bg1">
            <a:lumMod val="75000"/>
          </a:schemeClr>
        </a:solidFill>
      </xdr:grpSpPr>
      <xdr:sp macro="" textlink="">
        <xdr:nvSpPr>
          <xdr:cNvPr id="10" name="Seta para baixo 9"/>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xdr:cNvGrpSpPr>
            <a:grpSpLocks/>
          </xdr:cNvGrpSpPr>
        </xdr:nvGrpSpPr>
        <xdr:grpSpPr>
          <a:xfrm>
            <a:off x="1606897" y="4592883"/>
            <a:ext cx="254621" cy="297858"/>
            <a:chOff x="1325165" y="1222670"/>
            <a:chExt cx="254621" cy="297858"/>
          </a:xfrm>
          <a:grpFill/>
        </xdr:grpSpPr>
        <xdr:sp macro="" textlink="">
          <xdr:nvSpPr>
            <xdr:cNvPr id="15" name="Seta para a direita 6"/>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xdr:cNvGrpSpPr>
            <a:grpSpLocks/>
          </xdr:cNvGrpSpPr>
        </xdr:nvGrpSpPr>
        <xdr:grpSpPr>
          <a:xfrm>
            <a:off x="381000" y="4381500"/>
            <a:ext cx="1202400" cy="720625"/>
            <a:chOff x="4018" y="1011287"/>
            <a:chExt cx="1201042" cy="720625"/>
          </a:xfrm>
          <a:grpFill/>
        </xdr:grpSpPr>
        <xdr:sp macro="" textlink="">
          <xdr:nvSpPr>
            <xdr:cNvPr id="13" name="Retângulo de cantos arredondados 12"/>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6971</xdr:colOff>
      <xdr:row>7</xdr:row>
      <xdr:rowOff>87000</xdr:rowOff>
    </xdr:to>
    <xdr:grpSp>
      <xdr:nvGrpSpPr>
        <xdr:cNvPr id="17" name="Grupo 16">
          <a:hlinkClick xmlns:r="http://schemas.openxmlformats.org/officeDocument/2006/relationships" r:id="rId4"/>
        </xdr:cNvPr>
        <xdr:cNvGrpSpPr/>
      </xdr:nvGrpSpPr>
      <xdr:grpSpPr>
        <a:xfrm>
          <a:off x="2209800" y="571500"/>
          <a:ext cx="1473821" cy="849000"/>
          <a:chOff x="2209800" y="4381500"/>
          <a:chExt cx="1473821" cy="849000"/>
        </a:xfrm>
        <a:solidFill>
          <a:schemeClr val="bg1">
            <a:lumMod val="75000"/>
          </a:schemeClr>
        </a:solidFill>
      </xdr:grpSpPr>
      <xdr:sp macro="" textlink="">
        <xdr:nvSpPr>
          <xdr:cNvPr id="18" name="Seta para baixo 17"/>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xdr:cNvGrpSpPr>
            <a:grpSpLocks/>
          </xdr:cNvGrpSpPr>
        </xdr:nvGrpSpPr>
        <xdr:grpSpPr>
          <a:xfrm>
            <a:off x="2209800" y="4381500"/>
            <a:ext cx="1202400" cy="720000"/>
            <a:chOff x="4018" y="1011287"/>
            <a:chExt cx="1201042" cy="720625"/>
          </a:xfrm>
          <a:grpFill/>
        </xdr:grpSpPr>
        <xdr:sp macro="" textlink="">
          <xdr:nvSpPr>
            <xdr:cNvPr id="23" name="Retângulo de cantos arredondados 22"/>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xdr:cNvGrpSpPr>
            <a:grpSpLocks/>
          </xdr:cNvGrpSpPr>
        </xdr:nvGrpSpPr>
        <xdr:grpSpPr>
          <a:xfrm>
            <a:off x="3429000" y="4592571"/>
            <a:ext cx="254621" cy="297858"/>
            <a:chOff x="1325165" y="1222670"/>
            <a:chExt cx="254621" cy="297858"/>
          </a:xfrm>
          <a:grpFill/>
        </xdr:grpSpPr>
        <xdr:sp macro="" textlink="">
          <xdr:nvSpPr>
            <xdr:cNvPr id="21" name="Seta para a direita 6"/>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9</xdr:col>
      <xdr:colOff>476250</xdr:colOff>
      <xdr:row>3</xdr:row>
      <xdr:rowOff>0</xdr:rowOff>
    </xdr:from>
    <xdr:to>
      <xdr:col>11</xdr:col>
      <xdr:colOff>45071</xdr:colOff>
      <xdr:row>10</xdr:row>
      <xdr:rowOff>19500</xdr:rowOff>
    </xdr:to>
    <xdr:grpSp>
      <xdr:nvGrpSpPr>
        <xdr:cNvPr id="33" name="Grupo 32">
          <a:hlinkClick xmlns:r="http://schemas.openxmlformats.org/officeDocument/2006/relationships" r:id="rId5"/>
        </xdr:cNvPr>
        <xdr:cNvGrpSpPr/>
      </xdr:nvGrpSpPr>
      <xdr:grpSpPr>
        <a:xfrm>
          <a:off x="5867400" y="571500"/>
          <a:ext cx="1473821" cy="1353000"/>
          <a:chOff x="5257800" y="5905500"/>
          <a:chExt cx="1473821" cy="1353000"/>
        </a:xfrm>
      </xdr:grpSpPr>
      <xdr:sp macro="" textlink="">
        <xdr:nvSpPr>
          <xdr:cNvPr id="34" name="Seta para baixo 33"/>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9" name="Seta para a direita 6"/>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0" name="Seta para a direita 39"/>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36" name="Grupo 35"/>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37" name="Retângulo de cantos arredondados 36"/>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8" name="Retângulo 37"/>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7</xdr:col>
      <xdr:colOff>361950</xdr:colOff>
      <xdr:row>3</xdr:row>
      <xdr:rowOff>0</xdr:rowOff>
    </xdr:from>
    <xdr:to>
      <xdr:col>9</xdr:col>
      <xdr:colOff>121271</xdr:colOff>
      <xdr:row>7</xdr:row>
      <xdr:rowOff>87000</xdr:rowOff>
    </xdr:to>
    <xdr:grpSp>
      <xdr:nvGrpSpPr>
        <xdr:cNvPr id="41" name="Grupo 40">
          <a:hlinkClick xmlns:r="http://schemas.openxmlformats.org/officeDocument/2006/relationships" r:id="rId6"/>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xdr:cNvGrpSpPr>
            <a:grpSpLocks/>
          </xdr:cNvGrpSpPr>
        </xdr:nvGrpSpPr>
        <xdr:grpSpPr>
          <a:xfrm>
            <a:off x="3429000" y="6096000"/>
            <a:ext cx="1201042" cy="720625"/>
            <a:chOff x="4018" y="1011287"/>
            <a:chExt cx="1201042" cy="720625"/>
          </a:xfrm>
          <a:grpFill/>
        </xdr:grpSpPr>
        <xdr:sp macro="" textlink="">
          <xdr:nvSpPr>
            <xdr:cNvPr id="47" name="Retângulo de cantos arredondados 46"/>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xdr:cNvGrpSpPr>
            <a:grpSpLocks/>
          </xdr:cNvGrpSpPr>
        </xdr:nvGrpSpPr>
        <xdr:grpSpPr>
          <a:xfrm>
            <a:off x="4648200" y="6307383"/>
            <a:ext cx="254621" cy="297858"/>
            <a:chOff x="1325165" y="1222670"/>
            <a:chExt cx="254621" cy="297858"/>
          </a:xfrm>
          <a:grpFill/>
        </xdr:grpSpPr>
        <xdr:sp macro="" textlink="">
          <xdr:nvSpPr>
            <xdr:cNvPr id="45" name="Seta para a direita 6"/>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xdr:from>
      <xdr:col>14</xdr:col>
      <xdr:colOff>342900</xdr:colOff>
      <xdr:row>7</xdr:row>
      <xdr:rowOff>76200</xdr:rowOff>
    </xdr:from>
    <xdr:to>
      <xdr:col>15</xdr:col>
      <xdr:colOff>85725</xdr:colOff>
      <xdr:row>11</xdr:row>
      <xdr:rowOff>105560</xdr:rowOff>
    </xdr:to>
    <xdr:grpSp>
      <xdr:nvGrpSpPr>
        <xdr:cNvPr id="25" name="Grupo 24">
          <a:hlinkClick xmlns:r="http://schemas.openxmlformats.org/officeDocument/2006/relationships" r:id="rId7"/>
        </xdr:cNvPr>
        <xdr:cNvGrpSpPr/>
      </xdr:nvGrpSpPr>
      <xdr:grpSpPr>
        <a:xfrm>
          <a:off x="10496550" y="1409700"/>
          <a:ext cx="695325" cy="791360"/>
          <a:chOff x="10496550" y="1409700"/>
          <a:chExt cx="695325" cy="791360"/>
        </a:xfrm>
      </xdr:grpSpPr>
      <xdr:pic>
        <xdr:nvPicPr>
          <xdr:cNvPr id="50" name="Imagem 49" descr="http://amelhorcoisadomundo.com.br/wp-content/uploads/2012/04/gerenciador.jpeg"/>
          <xdr:cNvPicPr>
            <a:picLocks noChangeAspect="1" noChangeArrowheads="1"/>
          </xdr:cNvPicPr>
        </xdr:nvPicPr>
        <xdr:blipFill>
          <a:blip xmlns:r="http://schemas.openxmlformats.org/officeDocument/2006/relationships" r:embed="rId8" cstate="print">
            <a:duotone>
              <a:schemeClr val="accent1">
                <a:shade val="45000"/>
                <a:satMod val="135000"/>
              </a:schemeClr>
              <a:prstClr val="white"/>
            </a:duotone>
            <a:extLst>
              <a:ext uri="{BEBA8EAE-BF5A-486C-A8C5-ECC9F3942E4B}">
                <a14:imgProps xmlns:a14="http://schemas.microsoft.com/office/drawing/2010/main">
                  <a14:imgLayer r:embed="rId9">
                    <a14:imgEffect>
                      <a14:backgroundRemoval t="9091" b="95215" l="9959" r="93776">
                        <a14:foregroundMark x1="38589" y1="28708" x2="24066" y2="41148"/>
                      </a14:backgroundRemoval>
                    </a14:imgEffect>
                  </a14:imgLayer>
                </a14:imgProps>
              </a:ext>
              <a:ext uri="{28A0092B-C50C-407E-A947-70E740481C1C}">
                <a14:useLocalDpi xmlns:a14="http://schemas.microsoft.com/office/drawing/2010/main" val="0"/>
              </a:ext>
            </a:extLst>
          </a:blip>
          <a:srcRect/>
          <a:stretch>
            <a:fillRect/>
          </a:stretch>
        </xdr:blipFill>
        <xdr:spPr bwMode="auto">
          <a:xfrm>
            <a:off x="10496550" y="1409700"/>
            <a:ext cx="695325" cy="60300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51" name="CaixaDeTexto 50"/>
          <xdr:cNvSpPr txBox="1"/>
        </xdr:nvSpPr>
        <xdr:spPr>
          <a:xfrm>
            <a:off x="10547785" y="1936500"/>
            <a:ext cx="59285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1100"/>
              <a:t>ANEXO</a:t>
            </a:r>
          </a:p>
        </xdr:txBody>
      </xdr:sp>
    </xdr:grpSp>
    <xdr:clientData/>
  </xdr:twoCellAnchor>
</xdr:wsDr>
</file>

<file path=xl/drawings/drawing42.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xdr:cNvPr>
        <xdr:cNvGrpSpPr/>
      </xdr:nvGrpSpPr>
      <xdr:grpSpPr>
        <a:xfrm>
          <a:off x="7696200" y="571500"/>
          <a:ext cx="1202400" cy="849000"/>
          <a:chOff x="7696200" y="4381500"/>
          <a:chExt cx="1221450" cy="849000"/>
        </a:xfrm>
        <a:solidFill>
          <a:schemeClr val="bg1">
            <a:lumMod val="75000"/>
          </a:schemeClr>
        </a:solidFill>
      </xdr:grpSpPr>
      <xdr:sp macro="" textlink="">
        <xdr:nvSpPr>
          <xdr:cNvPr id="4" name="Seta para baixo 3"/>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xdr:cNvGrpSpPr>
            <a:grpSpLocks/>
          </xdr:cNvGrpSpPr>
        </xdr:nvGrpSpPr>
        <xdr:grpSpPr>
          <a:xfrm>
            <a:off x="7696200" y="4381500"/>
            <a:ext cx="1221450" cy="720625"/>
            <a:chOff x="4018" y="1011287"/>
            <a:chExt cx="1201042" cy="720625"/>
          </a:xfrm>
          <a:grpFill/>
        </xdr:grpSpPr>
        <xdr:sp macro="" textlink="">
          <xdr:nvSpPr>
            <xdr:cNvPr id="6" name="Retângulo de cantos arredondados 5"/>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2"/>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9" name="Grupo 8">
          <a:hlinkClick xmlns:r="http://schemas.openxmlformats.org/officeDocument/2006/relationships" r:id="rId3"/>
        </xdr:cNvPr>
        <xdr:cNvGrpSpPr/>
      </xdr:nvGrpSpPr>
      <xdr:grpSpPr>
        <a:xfrm>
          <a:off x="381000" y="571500"/>
          <a:ext cx="1480518" cy="849000"/>
          <a:chOff x="381000" y="4381500"/>
          <a:chExt cx="1480518" cy="849000"/>
        </a:xfrm>
        <a:solidFill>
          <a:schemeClr val="bg1">
            <a:lumMod val="75000"/>
          </a:schemeClr>
        </a:solidFill>
      </xdr:grpSpPr>
      <xdr:sp macro="" textlink="">
        <xdr:nvSpPr>
          <xdr:cNvPr id="10" name="Seta para baixo 9"/>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xdr:cNvGrpSpPr>
            <a:grpSpLocks/>
          </xdr:cNvGrpSpPr>
        </xdr:nvGrpSpPr>
        <xdr:grpSpPr>
          <a:xfrm>
            <a:off x="1606897" y="4592883"/>
            <a:ext cx="254621" cy="297858"/>
            <a:chOff x="1325165" y="1222670"/>
            <a:chExt cx="254621" cy="297858"/>
          </a:xfrm>
          <a:grpFill/>
        </xdr:grpSpPr>
        <xdr:sp macro="" textlink="">
          <xdr:nvSpPr>
            <xdr:cNvPr id="15" name="Seta para a direita 6"/>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xdr:cNvGrpSpPr>
            <a:grpSpLocks/>
          </xdr:cNvGrpSpPr>
        </xdr:nvGrpSpPr>
        <xdr:grpSpPr>
          <a:xfrm>
            <a:off x="381000" y="4381500"/>
            <a:ext cx="1202400" cy="720625"/>
            <a:chOff x="4018" y="1011287"/>
            <a:chExt cx="1201042" cy="720625"/>
          </a:xfrm>
          <a:grpFill/>
        </xdr:grpSpPr>
        <xdr:sp macro="" textlink="">
          <xdr:nvSpPr>
            <xdr:cNvPr id="13" name="Retângulo de cantos arredondados 12"/>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7" name="Grupo 16">
          <a:hlinkClick xmlns:r="http://schemas.openxmlformats.org/officeDocument/2006/relationships" r:id="rId4"/>
        </xdr:cNvPr>
        <xdr:cNvGrpSpPr/>
      </xdr:nvGrpSpPr>
      <xdr:grpSpPr>
        <a:xfrm>
          <a:off x="2209800" y="571500"/>
          <a:ext cx="1473821" cy="849000"/>
          <a:chOff x="2209800" y="4381500"/>
          <a:chExt cx="1473821" cy="849000"/>
        </a:xfrm>
        <a:solidFill>
          <a:schemeClr val="bg1">
            <a:lumMod val="75000"/>
          </a:schemeClr>
        </a:solidFill>
      </xdr:grpSpPr>
      <xdr:sp macro="" textlink="">
        <xdr:nvSpPr>
          <xdr:cNvPr id="18" name="Seta para baixo 17"/>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xdr:cNvGrpSpPr>
            <a:grpSpLocks/>
          </xdr:cNvGrpSpPr>
        </xdr:nvGrpSpPr>
        <xdr:grpSpPr>
          <a:xfrm>
            <a:off x="2209800" y="4381500"/>
            <a:ext cx="1202400" cy="720000"/>
            <a:chOff x="4018" y="1011287"/>
            <a:chExt cx="1201042" cy="720625"/>
          </a:xfrm>
          <a:grpFill/>
        </xdr:grpSpPr>
        <xdr:sp macro="" textlink="">
          <xdr:nvSpPr>
            <xdr:cNvPr id="23" name="Retângulo de cantos arredondados 22"/>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xdr:cNvGrpSpPr>
            <a:grpSpLocks/>
          </xdr:cNvGrpSpPr>
        </xdr:nvGrpSpPr>
        <xdr:grpSpPr>
          <a:xfrm>
            <a:off x="3429000" y="4592571"/>
            <a:ext cx="254621" cy="297858"/>
            <a:chOff x="1325165" y="1222670"/>
            <a:chExt cx="254621" cy="297858"/>
          </a:xfrm>
          <a:grpFill/>
        </xdr:grpSpPr>
        <xdr:sp macro="" textlink="">
          <xdr:nvSpPr>
            <xdr:cNvPr id="21" name="Seta para a direita 6"/>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10</xdr:row>
      <xdr:rowOff>19500</xdr:rowOff>
    </xdr:to>
    <xdr:grpSp>
      <xdr:nvGrpSpPr>
        <xdr:cNvPr id="25" name="Grupo 24">
          <a:hlinkClick xmlns:r="http://schemas.openxmlformats.org/officeDocument/2006/relationships" r:id="rId5"/>
        </xdr:cNvPr>
        <xdr:cNvGrpSpPr/>
      </xdr:nvGrpSpPr>
      <xdr:grpSpPr>
        <a:xfrm>
          <a:off x="5867400" y="571500"/>
          <a:ext cx="1473821" cy="1353000"/>
          <a:chOff x="5257800" y="5905500"/>
          <a:chExt cx="1473821" cy="1353000"/>
        </a:xfrm>
      </xdr:grpSpPr>
      <xdr:sp macro="" textlink="">
        <xdr:nvSpPr>
          <xdr:cNvPr id="26" name="Seta para baixo 25"/>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27" name="Grupo 26"/>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1" name="Seta para a direita 6"/>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2" name="Seta para a direita 31"/>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28" name="Grupo 27"/>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29" name="Retângulo de cantos arredondados 28"/>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0" name="Retângulo 29"/>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33" name="Grupo 32">
          <a:hlinkClick xmlns:r="http://schemas.openxmlformats.org/officeDocument/2006/relationships" r:id="rId6"/>
        </xdr:cNvPr>
        <xdr:cNvGrpSpPr/>
      </xdr:nvGrpSpPr>
      <xdr:grpSpPr>
        <a:xfrm>
          <a:off x="4038600" y="571500"/>
          <a:ext cx="1473821" cy="849000"/>
          <a:chOff x="3429000" y="6096000"/>
          <a:chExt cx="1473821" cy="849000"/>
        </a:xfrm>
        <a:solidFill>
          <a:schemeClr val="bg1">
            <a:lumMod val="75000"/>
          </a:schemeClr>
        </a:solidFill>
      </xdr:grpSpPr>
      <xdr:sp macro="" textlink="">
        <xdr:nvSpPr>
          <xdr:cNvPr id="34" name="Seta para baixo 33"/>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xdr:cNvGrpSpPr>
            <a:grpSpLocks/>
          </xdr:cNvGrpSpPr>
        </xdr:nvGrpSpPr>
        <xdr:grpSpPr>
          <a:xfrm>
            <a:off x="3429000" y="6096000"/>
            <a:ext cx="1201042" cy="720625"/>
            <a:chOff x="4018" y="1011287"/>
            <a:chExt cx="1201042" cy="720625"/>
          </a:xfrm>
          <a:grpFill/>
        </xdr:grpSpPr>
        <xdr:sp macro="" textlink="">
          <xdr:nvSpPr>
            <xdr:cNvPr id="39" name="Retângulo de cantos arredondados 38"/>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0" name="Retângulo 39"/>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36" name="Grupo 35"/>
          <xdr:cNvGrpSpPr>
            <a:grpSpLocks/>
          </xdr:cNvGrpSpPr>
        </xdr:nvGrpSpPr>
        <xdr:grpSpPr>
          <a:xfrm>
            <a:off x="4648200" y="6307383"/>
            <a:ext cx="254621" cy="297858"/>
            <a:chOff x="1325165" y="1222670"/>
            <a:chExt cx="254621" cy="297858"/>
          </a:xfrm>
          <a:grpFill/>
        </xdr:grpSpPr>
        <xdr:sp macro="" textlink="">
          <xdr:nvSpPr>
            <xdr:cNvPr id="37" name="Seta para a direita 6"/>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8" name="Seta para a direita 37"/>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43.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xdr:cNvPr>
        <xdr:cNvGrpSpPr/>
      </xdr:nvGrpSpPr>
      <xdr:grpSpPr>
        <a:xfrm>
          <a:off x="7696200" y="571500"/>
          <a:ext cx="1202400" cy="849000"/>
          <a:chOff x="7696200" y="4381500"/>
          <a:chExt cx="1221450" cy="849000"/>
        </a:xfrm>
        <a:solidFill>
          <a:schemeClr val="bg1">
            <a:lumMod val="75000"/>
          </a:schemeClr>
        </a:solidFill>
      </xdr:grpSpPr>
      <xdr:sp macro="" textlink="">
        <xdr:nvSpPr>
          <xdr:cNvPr id="4" name="Seta para baixo 3"/>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xdr:cNvGrpSpPr>
            <a:grpSpLocks/>
          </xdr:cNvGrpSpPr>
        </xdr:nvGrpSpPr>
        <xdr:grpSpPr>
          <a:xfrm>
            <a:off x="7696200" y="4381500"/>
            <a:ext cx="1221450" cy="720625"/>
            <a:chOff x="4018" y="1011287"/>
            <a:chExt cx="1201042" cy="720625"/>
          </a:xfrm>
          <a:grpFill/>
        </xdr:grpSpPr>
        <xdr:sp macro="" textlink="">
          <xdr:nvSpPr>
            <xdr:cNvPr id="6" name="Retângulo de cantos arredondados 5"/>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16" name="Seta para a esquerda 15">
          <a:hlinkClick xmlns:r="http://schemas.openxmlformats.org/officeDocument/2006/relationships" r:id="rId2"/>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17" name="Grupo 16">
          <a:hlinkClick xmlns:r="http://schemas.openxmlformats.org/officeDocument/2006/relationships" r:id="rId3"/>
        </xdr:cNvPr>
        <xdr:cNvGrpSpPr/>
      </xdr:nvGrpSpPr>
      <xdr:grpSpPr>
        <a:xfrm>
          <a:off x="381000" y="571500"/>
          <a:ext cx="1480518" cy="849000"/>
          <a:chOff x="381000" y="4381500"/>
          <a:chExt cx="1480518" cy="849000"/>
        </a:xfrm>
        <a:solidFill>
          <a:schemeClr val="bg1">
            <a:lumMod val="75000"/>
          </a:schemeClr>
        </a:solidFill>
      </xdr:grpSpPr>
      <xdr:sp macro="" textlink="">
        <xdr:nvSpPr>
          <xdr:cNvPr id="18" name="Seta para baixo 17"/>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xdr:cNvGrpSpPr>
            <a:grpSpLocks/>
          </xdr:cNvGrpSpPr>
        </xdr:nvGrpSpPr>
        <xdr:grpSpPr>
          <a:xfrm>
            <a:off x="1606897" y="4592883"/>
            <a:ext cx="254621" cy="297858"/>
            <a:chOff x="1325165" y="1222670"/>
            <a:chExt cx="254621" cy="297858"/>
          </a:xfrm>
          <a:grpFill/>
        </xdr:grpSpPr>
        <xdr:sp macro="" textlink="">
          <xdr:nvSpPr>
            <xdr:cNvPr id="23" name="Seta para a direita 6"/>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4" name="Seta para a direita 23"/>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0" name="Grupo 19"/>
          <xdr:cNvGrpSpPr>
            <a:grpSpLocks/>
          </xdr:cNvGrpSpPr>
        </xdr:nvGrpSpPr>
        <xdr:grpSpPr>
          <a:xfrm>
            <a:off x="381000" y="4381500"/>
            <a:ext cx="1202400" cy="720625"/>
            <a:chOff x="4018" y="1011287"/>
            <a:chExt cx="1201042" cy="720625"/>
          </a:xfrm>
          <a:grpFill/>
        </xdr:grpSpPr>
        <xdr:sp macro="" textlink="">
          <xdr:nvSpPr>
            <xdr:cNvPr id="21" name="Retângulo de cantos arredondados 20"/>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33" name="Grupo 32">
          <a:hlinkClick xmlns:r="http://schemas.openxmlformats.org/officeDocument/2006/relationships" r:id="rId4"/>
        </xdr:cNvPr>
        <xdr:cNvGrpSpPr/>
      </xdr:nvGrpSpPr>
      <xdr:grpSpPr>
        <a:xfrm>
          <a:off x="2209800" y="571500"/>
          <a:ext cx="1473821" cy="849000"/>
          <a:chOff x="2209800" y="4381500"/>
          <a:chExt cx="1473821" cy="849000"/>
        </a:xfrm>
        <a:solidFill>
          <a:schemeClr val="bg1">
            <a:lumMod val="75000"/>
          </a:schemeClr>
        </a:solidFill>
      </xdr:grpSpPr>
      <xdr:sp macro="" textlink="">
        <xdr:nvSpPr>
          <xdr:cNvPr id="34" name="Seta para baixo 33"/>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xdr:cNvGrpSpPr>
            <a:grpSpLocks/>
          </xdr:cNvGrpSpPr>
        </xdr:nvGrpSpPr>
        <xdr:grpSpPr>
          <a:xfrm>
            <a:off x="2209800" y="4381500"/>
            <a:ext cx="1202400" cy="720000"/>
            <a:chOff x="4018" y="1011287"/>
            <a:chExt cx="1201042" cy="720625"/>
          </a:xfrm>
          <a:grpFill/>
        </xdr:grpSpPr>
        <xdr:sp macro="" textlink="">
          <xdr:nvSpPr>
            <xdr:cNvPr id="39" name="Retângulo de cantos arredondados 38"/>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40" name="Retângulo 39"/>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xdr:cNvGrpSpPr>
            <a:grpSpLocks/>
          </xdr:cNvGrpSpPr>
        </xdr:nvGrpSpPr>
        <xdr:grpSpPr>
          <a:xfrm>
            <a:off x="3429000" y="4592571"/>
            <a:ext cx="254621" cy="297858"/>
            <a:chOff x="1325165" y="1222670"/>
            <a:chExt cx="254621" cy="297858"/>
          </a:xfrm>
          <a:grpFill/>
        </xdr:grpSpPr>
        <xdr:sp macro="" textlink="">
          <xdr:nvSpPr>
            <xdr:cNvPr id="37" name="Seta para a direita 6"/>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10</xdr:row>
      <xdr:rowOff>19500</xdr:rowOff>
    </xdr:to>
    <xdr:grpSp>
      <xdr:nvGrpSpPr>
        <xdr:cNvPr id="49" name="Grupo 48">
          <a:hlinkClick xmlns:r="http://schemas.openxmlformats.org/officeDocument/2006/relationships" r:id="rId5"/>
        </xdr:cNvPr>
        <xdr:cNvGrpSpPr/>
      </xdr:nvGrpSpPr>
      <xdr:grpSpPr>
        <a:xfrm>
          <a:off x="5867400" y="571500"/>
          <a:ext cx="1473821" cy="1353000"/>
          <a:chOff x="5257800" y="5905500"/>
          <a:chExt cx="1473821" cy="1353000"/>
        </a:xfrm>
      </xdr:grpSpPr>
      <xdr:sp macro="" textlink="">
        <xdr:nvSpPr>
          <xdr:cNvPr id="50" name="Seta para baixo 49"/>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51" name="Grupo 50"/>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55" name="Seta para a direita 6"/>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56" name="Seta para a direita 55"/>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52" name="Grupo 51"/>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53" name="Retângulo de cantos arredondados 52"/>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54" name="Retângulo 53"/>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57" name="Grupo 56">
          <a:hlinkClick xmlns:r="http://schemas.openxmlformats.org/officeDocument/2006/relationships" r:id="rId6"/>
        </xdr:cNvPr>
        <xdr:cNvGrpSpPr/>
      </xdr:nvGrpSpPr>
      <xdr:grpSpPr>
        <a:xfrm>
          <a:off x="4038600" y="571500"/>
          <a:ext cx="1473821" cy="849000"/>
          <a:chOff x="3429000" y="6096000"/>
          <a:chExt cx="1473821" cy="849000"/>
        </a:xfrm>
        <a:solidFill>
          <a:schemeClr val="bg1">
            <a:lumMod val="75000"/>
          </a:schemeClr>
        </a:solidFill>
      </xdr:grpSpPr>
      <xdr:sp macro="" textlink="">
        <xdr:nvSpPr>
          <xdr:cNvPr id="58" name="Seta para baixo 57"/>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59" name="Grupo 58"/>
          <xdr:cNvGrpSpPr>
            <a:grpSpLocks/>
          </xdr:cNvGrpSpPr>
        </xdr:nvGrpSpPr>
        <xdr:grpSpPr>
          <a:xfrm>
            <a:off x="3429000" y="6096000"/>
            <a:ext cx="1201042" cy="720625"/>
            <a:chOff x="4018" y="1011287"/>
            <a:chExt cx="1201042" cy="720625"/>
          </a:xfrm>
          <a:grpFill/>
        </xdr:grpSpPr>
        <xdr:sp macro="" textlink="">
          <xdr:nvSpPr>
            <xdr:cNvPr id="63" name="Retângulo de cantos arredondados 62"/>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64" name="Retângulo 63"/>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60" name="Grupo 59"/>
          <xdr:cNvGrpSpPr>
            <a:grpSpLocks/>
          </xdr:cNvGrpSpPr>
        </xdr:nvGrpSpPr>
        <xdr:grpSpPr>
          <a:xfrm>
            <a:off x="4648200" y="6307383"/>
            <a:ext cx="254621" cy="297858"/>
            <a:chOff x="1325165" y="1222670"/>
            <a:chExt cx="254621" cy="297858"/>
          </a:xfrm>
          <a:grpFill/>
        </xdr:grpSpPr>
        <xdr:sp macro="" textlink="">
          <xdr:nvSpPr>
            <xdr:cNvPr id="61" name="Seta para a direita 6"/>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62" name="Seta para a direita 61"/>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44.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39" name="Seta para a direita 38"/>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11</xdr:col>
      <xdr:colOff>0</xdr:colOff>
      <xdr:row>3</xdr:row>
      <xdr:rowOff>0</xdr:rowOff>
    </xdr:from>
    <xdr:to>
      <xdr:col>13</xdr:col>
      <xdr:colOff>254621</xdr:colOff>
      <xdr:row>7</xdr:row>
      <xdr:rowOff>87000</xdr:rowOff>
    </xdr:to>
    <xdr:grpSp>
      <xdr:nvGrpSpPr>
        <xdr:cNvPr id="2" name="Grupo 1">
          <a:hlinkClick xmlns:r="http://schemas.openxmlformats.org/officeDocument/2006/relationships" r:id="rId1"/>
        </xdr:cNvPr>
        <xdr:cNvGrpSpPr/>
      </xdr:nvGrpSpPr>
      <xdr:grpSpPr>
        <a:xfrm>
          <a:off x="5867400" y="571500"/>
          <a:ext cx="1473821" cy="849000"/>
          <a:chOff x="5257800" y="5905500"/>
          <a:chExt cx="1473821" cy="849000"/>
        </a:xfrm>
        <a:solidFill>
          <a:schemeClr val="bg1">
            <a:lumMod val="75000"/>
          </a:schemeClr>
        </a:solidFill>
      </xdr:grpSpPr>
      <xdr:sp macro="" textlink="">
        <xdr:nvSpPr>
          <xdr:cNvPr id="3" name="Seta para baixo 2"/>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 name="Grupo 3"/>
          <xdr:cNvGrpSpPr>
            <a:grpSpLocks/>
          </xdr:cNvGrpSpPr>
        </xdr:nvGrpSpPr>
        <xdr:grpSpPr>
          <a:xfrm>
            <a:off x="6477000" y="6116883"/>
            <a:ext cx="254621" cy="297858"/>
            <a:chOff x="1325165" y="1222670"/>
            <a:chExt cx="254621" cy="297858"/>
          </a:xfrm>
          <a:grpFill/>
        </xdr:grpSpPr>
        <xdr:sp macro="" textlink="">
          <xdr:nvSpPr>
            <xdr:cNvPr id="8" name="Seta para a direita 6"/>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9" name="Seta para a direita 8"/>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5" name="Grupo 4"/>
          <xdr:cNvGrpSpPr>
            <a:grpSpLocks/>
          </xdr:cNvGrpSpPr>
        </xdr:nvGrpSpPr>
        <xdr:grpSpPr>
          <a:xfrm>
            <a:off x="5257800" y="5905500"/>
            <a:ext cx="1201042" cy="720625"/>
            <a:chOff x="4018" y="1011287"/>
            <a:chExt cx="1201042" cy="720625"/>
          </a:xfrm>
          <a:grpFill/>
        </xdr:grpSpPr>
        <xdr:sp macro="" textlink="">
          <xdr:nvSpPr>
            <xdr:cNvPr id="6" name="Retângulo de cantos arredondados 5"/>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7" name="Retângulo 6"/>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8" name="Grupo 17">
          <a:hlinkClick xmlns:r="http://schemas.openxmlformats.org/officeDocument/2006/relationships" r:id="rId2"/>
        </xdr:cNvPr>
        <xdr:cNvGrpSpPr/>
      </xdr:nvGrpSpPr>
      <xdr:grpSpPr>
        <a:xfrm>
          <a:off x="2209800" y="571500"/>
          <a:ext cx="1473821" cy="849000"/>
          <a:chOff x="2209800" y="4381500"/>
          <a:chExt cx="1473821" cy="849000"/>
        </a:xfrm>
        <a:solidFill>
          <a:schemeClr val="bg1">
            <a:lumMod val="75000"/>
          </a:schemeClr>
        </a:solidFill>
      </xdr:grpSpPr>
      <xdr:sp macro="" textlink="">
        <xdr:nvSpPr>
          <xdr:cNvPr id="19" name="Seta para baixo 18"/>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0" name="Grupo 19"/>
          <xdr:cNvGrpSpPr>
            <a:grpSpLocks/>
          </xdr:cNvGrpSpPr>
        </xdr:nvGrpSpPr>
        <xdr:grpSpPr>
          <a:xfrm>
            <a:off x="2209800" y="4381500"/>
            <a:ext cx="1202400" cy="720000"/>
            <a:chOff x="4018" y="1011287"/>
            <a:chExt cx="1201042" cy="720625"/>
          </a:xfrm>
          <a:grpFill/>
        </xdr:grpSpPr>
        <xdr:sp macro="" textlink="">
          <xdr:nvSpPr>
            <xdr:cNvPr id="24" name="Retângulo de cantos arredondados 23"/>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5" name="Retângulo 24"/>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1" name="Grupo 20"/>
          <xdr:cNvGrpSpPr>
            <a:grpSpLocks/>
          </xdr:cNvGrpSpPr>
        </xdr:nvGrpSpPr>
        <xdr:grpSpPr>
          <a:xfrm>
            <a:off x="3429000" y="4592571"/>
            <a:ext cx="254621" cy="297858"/>
            <a:chOff x="1325165" y="1222670"/>
            <a:chExt cx="254621" cy="297858"/>
          </a:xfrm>
          <a:grpFill/>
        </xdr:grpSpPr>
        <xdr:sp macro="" textlink="">
          <xdr:nvSpPr>
            <xdr:cNvPr id="22" name="Seta para a direita 6"/>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3" name="Seta para a direita 22"/>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7</xdr:row>
      <xdr:rowOff>87000</xdr:rowOff>
    </xdr:to>
    <xdr:grpSp>
      <xdr:nvGrpSpPr>
        <xdr:cNvPr id="26" name="Grupo 25">
          <a:hlinkClick xmlns:r="http://schemas.openxmlformats.org/officeDocument/2006/relationships" r:id="rId3"/>
        </xdr:cNvPr>
        <xdr:cNvGrpSpPr/>
      </xdr:nvGrpSpPr>
      <xdr:grpSpPr>
        <a:xfrm>
          <a:off x="381000" y="571500"/>
          <a:ext cx="1480518" cy="849000"/>
          <a:chOff x="381000" y="4381500"/>
          <a:chExt cx="1480518" cy="849000"/>
        </a:xfrm>
        <a:solidFill>
          <a:schemeClr val="bg1">
            <a:lumMod val="75000"/>
          </a:schemeClr>
        </a:solidFill>
      </xdr:grpSpPr>
      <xdr:sp macro="" textlink="">
        <xdr:nvSpPr>
          <xdr:cNvPr id="27" name="Seta para baixo 26"/>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8" name="Grupo 27"/>
          <xdr:cNvGrpSpPr>
            <a:grpSpLocks/>
          </xdr:cNvGrpSpPr>
        </xdr:nvGrpSpPr>
        <xdr:grpSpPr>
          <a:xfrm>
            <a:off x="1606897" y="4592883"/>
            <a:ext cx="254621" cy="297858"/>
            <a:chOff x="1325165" y="1222670"/>
            <a:chExt cx="254621" cy="297858"/>
          </a:xfrm>
          <a:grpFill/>
        </xdr:grpSpPr>
        <xdr:sp macro="" textlink="">
          <xdr:nvSpPr>
            <xdr:cNvPr id="32" name="Seta para a direita 6"/>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3" name="Seta para a direita 32"/>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9" name="Grupo 28"/>
          <xdr:cNvGrpSpPr>
            <a:grpSpLocks/>
          </xdr:cNvGrpSpPr>
        </xdr:nvGrpSpPr>
        <xdr:grpSpPr>
          <a:xfrm>
            <a:off x="381000" y="4381500"/>
            <a:ext cx="1202400" cy="720625"/>
            <a:chOff x="4018" y="1011287"/>
            <a:chExt cx="1201042" cy="720625"/>
          </a:xfrm>
          <a:grpFill/>
        </xdr:grpSpPr>
        <xdr:sp macro="" textlink="">
          <xdr:nvSpPr>
            <xdr:cNvPr id="30" name="Retângulo de cantos arredondados 29"/>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14</xdr:col>
      <xdr:colOff>0</xdr:colOff>
      <xdr:row>3</xdr:row>
      <xdr:rowOff>0</xdr:rowOff>
    </xdr:from>
    <xdr:to>
      <xdr:col>15</xdr:col>
      <xdr:colOff>592800</xdr:colOff>
      <xdr:row>10</xdr:row>
      <xdr:rowOff>19500</xdr:rowOff>
    </xdr:to>
    <xdr:grpSp>
      <xdr:nvGrpSpPr>
        <xdr:cNvPr id="34" name="Grupo 33">
          <a:hlinkClick xmlns:r="http://schemas.openxmlformats.org/officeDocument/2006/relationships" r:id="rId4"/>
        </xdr:cNvPr>
        <xdr:cNvGrpSpPr/>
      </xdr:nvGrpSpPr>
      <xdr:grpSpPr>
        <a:xfrm>
          <a:off x="7696200" y="571500"/>
          <a:ext cx="1202400" cy="1353000"/>
          <a:chOff x="7696200" y="4381500"/>
          <a:chExt cx="1221450" cy="1353000"/>
        </a:xfrm>
      </xdr:grpSpPr>
      <xdr:sp macro="" textlink="">
        <xdr:nvSpPr>
          <xdr:cNvPr id="35" name="Seta para baixo 34"/>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6" name="Grupo 35"/>
          <xdr:cNvGrpSpPr>
            <a:grpSpLocks/>
          </xdr:cNvGrpSpPr>
        </xdr:nvGrpSpPr>
        <xdr:grpSpPr>
          <a:xfrm>
            <a:off x="7696200" y="4381500"/>
            <a:ext cx="1221450" cy="720625"/>
            <a:chOff x="4018" y="1011287"/>
            <a:chExt cx="1201042" cy="720625"/>
          </a:xfrm>
          <a:solidFill>
            <a:schemeClr val="accent6"/>
          </a:solidFill>
        </xdr:grpSpPr>
        <xdr:sp macro="" textlink="">
          <xdr:nvSpPr>
            <xdr:cNvPr id="37" name="Retângulo de cantos arredondados 36"/>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38" name="Retângulo 37"/>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5</xdr:col>
      <xdr:colOff>331199</xdr:colOff>
      <xdr:row>12</xdr:row>
      <xdr:rowOff>152400</xdr:rowOff>
    </xdr:from>
    <xdr:to>
      <xdr:col>7</xdr:col>
      <xdr:colOff>11999</xdr:colOff>
      <xdr:row>12</xdr:row>
      <xdr:rowOff>152400</xdr:rowOff>
    </xdr:to>
    <xdr:cxnSp macro="">
      <xdr:nvCxnSpPr>
        <xdr:cNvPr id="43" name="Conector de seta reta 42"/>
        <xdr:cNvCxnSpPr>
          <a:stCxn id="79" idx="3"/>
        </xdr:cNvCxnSpPr>
      </xdr:nvCxnSpPr>
      <xdr:spPr>
        <a:xfrm flipV="1">
          <a:off x="2540999" y="2447925"/>
          <a:ext cx="900000" cy="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14</xdr:row>
      <xdr:rowOff>138975</xdr:rowOff>
    </xdr:from>
    <xdr:to>
      <xdr:col>3</xdr:col>
      <xdr:colOff>470400</xdr:colOff>
      <xdr:row>23</xdr:row>
      <xdr:rowOff>0</xdr:rowOff>
    </xdr:to>
    <xdr:cxnSp macro="">
      <xdr:nvCxnSpPr>
        <xdr:cNvPr id="44" name="Conector de seta reta 43"/>
        <xdr:cNvCxnSpPr>
          <a:stCxn id="79" idx="2"/>
          <a:endCxn id="49" idx="0"/>
        </xdr:cNvCxnSpPr>
      </xdr:nvCxnSpPr>
      <xdr:spPr>
        <a:xfrm>
          <a:off x="1461000" y="2815500"/>
          <a:ext cx="0" cy="1575525"/>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331199</xdr:colOff>
      <xdr:row>24</xdr:row>
      <xdr:rowOff>161926</xdr:rowOff>
    </xdr:from>
    <xdr:to>
      <xdr:col>7</xdr:col>
      <xdr:colOff>11999</xdr:colOff>
      <xdr:row>24</xdr:row>
      <xdr:rowOff>161926</xdr:rowOff>
    </xdr:to>
    <xdr:cxnSp macro="">
      <xdr:nvCxnSpPr>
        <xdr:cNvPr id="46" name="Conector de seta reta 45"/>
        <xdr:cNvCxnSpPr>
          <a:stCxn id="49" idx="3"/>
        </xdr:cNvCxnSpPr>
      </xdr:nvCxnSpPr>
      <xdr:spPr>
        <a:xfrm flipV="1">
          <a:off x="2540999" y="4752976"/>
          <a:ext cx="900000" cy="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12</xdr:row>
          <xdr:rowOff>161925</xdr:rowOff>
        </xdr:from>
        <xdr:to>
          <xdr:col>5</xdr:col>
          <xdr:colOff>504825</xdr:colOff>
          <xdr:row>13</xdr:row>
          <xdr:rowOff>152400</xdr:rowOff>
        </xdr:to>
        <xdr:sp macro="" textlink="">
          <xdr:nvSpPr>
            <xdr:cNvPr id="18435" name="Check Box 3" descr="Concuído" hidden="1">
              <a:extLst>
                <a:ext uri="{63B3BB69-23CF-44E3-9099-C40C66FF867C}">
                  <a14:compatExt spid="_x0000_s18435"/>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333375</xdr:colOff>
          <xdr:row>24</xdr:row>
          <xdr:rowOff>161925</xdr:rowOff>
        </xdr:from>
        <xdr:to>
          <xdr:col>5</xdr:col>
          <xdr:colOff>523875</xdr:colOff>
          <xdr:row>25</xdr:row>
          <xdr:rowOff>152400</xdr:rowOff>
        </xdr:to>
        <xdr:sp macro="" textlink="">
          <xdr:nvSpPr>
            <xdr:cNvPr id="18436" name="Check Box 4" descr="Concuído" hidden="1">
              <a:extLst>
                <a:ext uri="{63B3BB69-23CF-44E3-9099-C40C66FF867C}">
                  <a14:compatExt spid="_x0000_s18436"/>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0</xdr:colOff>
      <xdr:row>23</xdr:row>
      <xdr:rowOff>0</xdr:rowOff>
    </xdr:from>
    <xdr:to>
      <xdr:col>5</xdr:col>
      <xdr:colOff>331200</xdr:colOff>
      <xdr:row>26</xdr:row>
      <xdr:rowOff>148500</xdr:rowOff>
    </xdr:to>
    <xdr:sp macro="" textlink="">
      <xdr:nvSpPr>
        <xdr:cNvPr id="49" name="C_002_S">
          <a:hlinkClick xmlns:r="http://schemas.openxmlformats.org/officeDocument/2006/relationships" r:id="rId5"/>
        </xdr:cNvPr>
        <xdr:cNvSpPr/>
      </xdr:nvSpPr>
      <xdr:spPr>
        <a:xfrm>
          <a:off x="381000" y="4391025"/>
          <a:ext cx="2160000" cy="729525"/>
        </a:xfrm>
        <a:prstGeom prst="roundRect">
          <a:avLst/>
        </a:prstGeom>
        <a:solidFill>
          <a:srgbClr val="70AD47"/>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rtl="0"/>
          <a:r>
            <a:rPr lang="pt-BR" sz="1100" b="0" i="0">
              <a:solidFill>
                <a:schemeClr val="lt1"/>
              </a:solidFill>
              <a:effectLst/>
              <a:latin typeface="+mn-lt"/>
              <a:ea typeface="+mn-ea"/>
              <a:cs typeface="+mn-cs"/>
            </a:rPr>
            <a:t>Foi obtido o retorno financeiro?</a:t>
          </a:r>
          <a:endParaRPr lang="pt-BR">
            <a:effectLst/>
          </a:endParaRPr>
        </a:p>
      </xdr:txBody>
    </xdr:sp>
    <xdr:clientData/>
  </xdr:twoCellAnchor>
  <mc:AlternateContent xmlns:mc="http://schemas.openxmlformats.org/markup-compatibility/2006">
    <mc:Choice xmlns:a14="http://schemas.microsoft.com/office/drawing/2010/main" Requires="a14">
      <xdr:twoCellAnchor editAs="oneCell">
        <xdr:from>
          <xdr:col>5</xdr:col>
          <xdr:colOff>333375</xdr:colOff>
          <xdr:row>37</xdr:row>
          <xdr:rowOff>0</xdr:rowOff>
        </xdr:from>
        <xdr:to>
          <xdr:col>5</xdr:col>
          <xdr:colOff>523875</xdr:colOff>
          <xdr:row>37</xdr:row>
          <xdr:rowOff>180975</xdr:rowOff>
        </xdr:to>
        <xdr:sp macro="" textlink="">
          <xdr:nvSpPr>
            <xdr:cNvPr id="18437" name="Check Box 5" descr="Concuído" hidden="1">
              <a:extLst>
                <a:ext uri="{63B3BB69-23CF-44E3-9099-C40C66FF867C}">
                  <a14:compatExt spid="_x0000_s18437"/>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26</xdr:row>
      <xdr:rowOff>148500</xdr:rowOff>
    </xdr:from>
    <xdr:to>
      <xdr:col>3</xdr:col>
      <xdr:colOff>470400</xdr:colOff>
      <xdr:row>35</xdr:row>
      <xdr:rowOff>0</xdr:rowOff>
    </xdr:to>
    <xdr:cxnSp macro="">
      <xdr:nvCxnSpPr>
        <xdr:cNvPr id="52" name="Conector de seta reta 51"/>
        <xdr:cNvCxnSpPr>
          <a:stCxn id="49" idx="2"/>
          <a:endCxn id="80" idx="0"/>
        </xdr:cNvCxnSpPr>
      </xdr:nvCxnSpPr>
      <xdr:spPr>
        <a:xfrm>
          <a:off x="1461000" y="5120550"/>
          <a:ext cx="0" cy="156600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331199</xdr:colOff>
      <xdr:row>36</xdr:row>
      <xdr:rowOff>164738</xdr:rowOff>
    </xdr:from>
    <xdr:to>
      <xdr:col>7</xdr:col>
      <xdr:colOff>11999</xdr:colOff>
      <xdr:row>36</xdr:row>
      <xdr:rowOff>164738</xdr:rowOff>
    </xdr:to>
    <xdr:cxnSp macro="">
      <xdr:nvCxnSpPr>
        <xdr:cNvPr id="53" name="Conector de seta reta 52"/>
        <xdr:cNvCxnSpPr>
          <a:stCxn id="80" idx="3"/>
        </xdr:cNvCxnSpPr>
      </xdr:nvCxnSpPr>
      <xdr:spPr>
        <a:xfrm>
          <a:off x="2540999" y="7051313"/>
          <a:ext cx="900000" cy="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48</xdr:row>
          <xdr:rowOff>180975</xdr:rowOff>
        </xdr:from>
        <xdr:to>
          <xdr:col>5</xdr:col>
          <xdr:colOff>523875</xdr:colOff>
          <xdr:row>49</xdr:row>
          <xdr:rowOff>161925</xdr:rowOff>
        </xdr:to>
        <xdr:sp macro="" textlink="">
          <xdr:nvSpPr>
            <xdr:cNvPr id="18438" name="Check Box 6" descr="Concuído" hidden="1">
              <a:extLst>
                <a:ext uri="{63B3BB69-23CF-44E3-9099-C40C66FF867C}">
                  <a14:compatExt spid="_x0000_s18438"/>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38</xdr:row>
      <xdr:rowOff>148500</xdr:rowOff>
    </xdr:from>
    <xdr:to>
      <xdr:col>3</xdr:col>
      <xdr:colOff>470400</xdr:colOff>
      <xdr:row>47</xdr:row>
      <xdr:rowOff>0</xdr:rowOff>
    </xdr:to>
    <xdr:cxnSp macro="">
      <xdr:nvCxnSpPr>
        <xdr:cNvPr id="55" name="Conector de seta reta 54"/>
        <xdr:cNvCxnSpPr>
          <a:stCxn id="80" idx="2"/>
          <a:endCxn id="82" idx="0"/>
        </xdr:cNvCxnSpPr>
      </xdr:nvCxnSpPr>
      <xdr:spPr>
        <a:xfrm>
          <a:off x="1461000" y="7416075"/>
          <a:ext cx="0" cy="156600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331200</xdr:colOff>
      <xdr:row>48</xdr:row>
      <xdr:rowOff>152400</xdr:rowOff>
    </xdr:from>
    <xdr:to>
      <xdr:col>7</xdr:col>
      <xdr:colOff>12000</xdr:colOff>
      <xdr:row>48</xdr:row>
      <xdr:rowOff>152400</xdr:rowOff>
    </xdr:to>
    <xdr:cxnSp macro="">
      <xdr:nvCxnSpPr>
        <xdr:cNvPr id="56" name="Conector de seta reta 55"/>
        <xdr:cNvCxnSpPr>
          <a:stCxn id="82" idx="3"/>
        </xdr:cNvCxnSpPr>
      </xdr:nvCxnSpPr>
      <xdr:spPr>
        <a:xfrm flipV="1">
          <a:off x="2541000" y="9334500"/>
          <a:ext cx="900000" cy="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331199</xdr:colOff>
      <xdr:row>60</xdr:row>
      <xdr:rowOff>152401</xdr:rowOff>
    </xdr:from>
    <xdr:to>
      <xdr:col>7</xdr:col>
      <xdr:colOff>11999</xdr:colOff>
      <xdr:row>60</xdr:row>
      <xdr:rowOff>152401</xdr:rowOff>
    </xdr:to>
    <xdr:cxnSp macro="">
      <xdr:nvCxnSpPr>
        <xdr:cNvPr id="58" name="Conector de seta reta 57"/>
        <xdr:cNvCxnSpPr>
          <a:stCxn id="83" idx="3"/>
        </xdr:cNvCxnSpPr>
      </xdr:nvCxnSpPr>
      <xdr:spPr>
        <a:xfrm flipV="1">
          <a:off x="2540999" y="11630026"/>
          <a:ext cx="900000" cy="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50</xdr:row>
      <xdr:rowOff>148500</xdr:rowOff>
    </xdr:from>
    <xdr:to>
      <xdr:col>3</xdr:col>
      <xdr:colOff>470400</xdr:colOff>
      <xdr:row>59</xdr:row>
      <xdr:rowOff>0</xdr:rowOff>
    </xdr:to>
    <xdr:cxnSp macro="">
      <xdr:nvCxnSpPr>
        <xdr:cNvPr id="59" name="Conector de seta reta 58"/>
        <xdr:cNvCxnSpPr>
          <a:stCxn id="82" idx="2"/>
          <a:endCxn id="83" idx="0"/>
        </xdr:cNvCxnSpPr>
      </xdr:nvCxnSpPr>
      <xdr:spPr>
        <a:xfrm>
          <a:off x="1461000" y="9711600"/>
          <a:ext cx="0" cy="156600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60</xdr:row>
          <xdr:rowOff>180975</xdr:rowOff>
        </xdr:from>
        <xdr:to>
          <xdr:col>5</xdr:col>
          <xdr:colOff>523875</xdr:colOff>
          <xdr:row>61</xdr:row>
          <xdr:rowOff>180975</xdr:rowOff>
        </xdr:to>
        <xdr:sp macro="" textlink="">
          <xdr:nvSpPr>
            <xdr:cNvPr id="18439" name="Check Box 7" descr="Concuído" hidden="1">
              <a:extLst>
                <a:ext uri="{63B3BB69-23CF-44E3-9099-C40C66FF867C}">
                  <a14:compatExt spid="_x0000_s18439"/>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5</xdr:col>
      <xdr:colOff>331199</xdr:colOff>
      <xdr:row>72</xdr:row>
      <xdr:rowOff>152401</xdr:rowOff>
    </xdr:from>
    <xdr:to>
      <xdr:col>7</xdr:col>
      <xdr:colOff>11999</xdr:colOff>
      <xdr:row>72</xdr:row>
      <xdr:rowOff>152401</xdr:rowOff>
    </xdr:to>
    <xdr:cxnSp macro="">
      <xdr:nvCxnSpPr>
        <xdr:cNvPr id="62" name="Conector de seta reta 61"/>
        <xdr:cNvCxnSpPr>
          <a:stCxn id="85" idx="3"/>
        </xdr:cNvCxnSpPr>
      </xdr:nvCxnSpPr>
      <xdr:spPr>
        <a:xfrm flipV="1">
          <a:off x="2540999" y="13925551"/>
          <a:ext cx="900000" cy="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72</xdr:row>
          <xdr:rowOff>180975</xdr:rowOff>
        </xdr:from>
        <xdr:to>
          <xdr:col>5</xdr:col>
          <xdr:colOff>523875</xdr:colOff>
          <xdr:row>73</xdr:row>
          <xdr:rowOff>180975</xdr:rowOff>
        </xdr:to>
        <xdr:sp macro="" textlink="">
          <xdr:nvSpPr>
            <xdr:cNvPr id="18440" name="Check Box 8" descr="Concuído" hidden="1">
              <a:extLst>
                <a:ext uri="{63B3BB69-23CF-44E3-9099-C40C66FF867C}">
                  <a14:compatExt spid="_x0000_s1844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62</xdr:row>
      <xdr:rowOff>148500</xdr:rowOff>
    </xdr:from>
    <xdr:to>
      <xdr:col>3</xdr:col>
      <xdr:colOff>470400</xdr:colOff>
      <xdr:row>71</xdr:row>
      <xdr:rowOff>0</xdr:rowOff>
    </xdr:to>
    <xdr:cxnSp macro="">
      <xdr:nvCxnSpPr>
        <xdr:cNvPr id="64" name="Conector de seta reta 63"/>
        <xdr:cNvCxnSpPr>
          <a:stCxn id="83" idx="2"/>
          <a:endCxn id="85" idx="0"/>
        </xdr:cNvCxnSpPr>
      </xdr:nvCxnSpPr>
      <xdr:spPr>
        <a:xfrm>
          <a:off x="1461000" y="12007125"/>
          <a:ext cx="0" cy="156600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84</xdr:row>
          <xdr:rowOff>180975</xdr:rowOff>
        </xdr:from>
        <xdr:to>
          <xdr:col>5</xdr:col>
          <xdr:colOff>523875</xdr:colOff>
          <xdr:row>85</xdr:row>
          <xdr:rowOff>180975</xdr:rowOff>
        </xdr:to>
        <xdr:sp macro="" textlink="">
          <xdr:nvSpPr>
            <xdr:cNvPr id="18445" name="Check Box 13" descr="Concuído" hidden="1">
              <a:extLst>
                <a:ext uri="{63B3BB69-23CF-44E3-9099-C40C66FF867C}">
                  <a14:compatExt spid="_x0000_s18445"/>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74</xdr:row>
      <xdr:rowOff>148500</xdr:rowOff>
    </xdr:from>
    <xdr:to>
      <xdr:col>3</xdr:col>
      <xdr:colOff>470400</xdr:colOff>
      <xdr:row>83</xdr:row>
      <xdr:rowOff>0</xdr:rowOff>
    </xdr:to>
    <xdr:cxnSp macro="">
      <xdr:nvCxnSpPr>
        <xdr:cNvPr id="77" name="Conector de seta reta 76"/>
        <xdr:cNvCxnSpPr>
          <a:stCxn id="85" idx="2"/>
        </xdr:cNvCxnSpPr>
      </xdr:nvCxnSpPr>
      <xdr:spPr>
        <a:xfrm>
          <a:off x="1461000" y="14302650"/>
          <a:ext cx="0" cy="156600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editAs="oneCell">
    <xdr:from>
      <xdr:col>2</xdr:col>
      <xdr:colOff>0</xdr:colOff>
      <xdr:row>11</xdr:row>
      <xdr:rowOff>0</xdr:rowOff>
    </xdr:from>
    <xdr:to>
      <xdr:col>5</xdr:col>
      <xdr:colOff>331200</xdr:colOff>
      <xdr:row>14</xdr:row>
      <xdr:rowOff>138975</xdr:rowOff>
    </xdr:to>
    <xdr:sp macro="" textlink="">
      <xdr:nvSpPr>
        <xdr:cNvPr id="79" name="C_001_S">
          <a:hlinkClick xmlns:r="http://schemas.openxmlformats.org/officeDocument/2006/relationships" r:id="rId6"/>
        </xdr:cNvPr>
        <xdr:cNvSpPr/>
      </xdr:nvSpPr>
      <xdr:spPr>
        <a:xfrm>
          <a:off x="381000" y="2095500"/>
          <a:ext cx="2160000" cy="720000"/>
        </a:xfrm>
        <a:prstGeom prst="roundRect">
          <a:avLst/>
        </a:prstGeom>
        <a:solidFill>
          <a:srgbClr val="70AD47"/>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marL="0" marR="0" indent="0" algn="ctr" defTabSz="914400" rtl="0" eaLnBrk="1" fontAlgn="auto" latinLnBrk="0" hangingPunct="1">
            <a:lnSpc>
              <a:spcPct val="100000"/>
            </a:lnSpc>
            <a:spcBef>
              <a:spcPts val="0"/>
            </a:spcBef>
            <a:spcAft>
              <a:spcPts val="0"/>
            </a:spcAft>
            <a:buClrTx/>
            <a:buSzTx/>
            <a:buFontTx/>
            <a:buNone/>
            <a:tabLst/>
            <a:defRPr/>
          </a:pPr>
          <a:r>
            <a:rPr lang="pt-BR" sz="1100" b="0" i="0">
              <a:solidFill>
                <a:schemeClr val="lt1"/>
              </a:solidFill>
              <a:effectLst/>
              <a:latin typeface="+mn-lt"/>
              <a:ea typeface="+mn-ea"/>
              <a:cs typeface="+mn-cs"/>
            </a:rPr>
            <a:t>A meta global  foi alcançada?</a:t>
          </a:r>
          <a:endParaRPr lang="pt-BR">
            <a:effectLst/>
          </a:endParaRPr>
        </a:p>
      </xdr:txBody>
    </xdr:sp>
    <xdr:clientData/>
  </xdr:twoCellAnchor>
  <xdr:twoCellAnchor editAs="oneCell">
    <xdr:from>
      <xdr:col>2</xdr:col>
      <xdr:colOff>0</xdr:colOff>
      <xdr:row>35</xdr:row>
      <xdr:rowOff>0</xdr:rowOff>
    </xdr:from>
    <xdr:to>
      <xdr:col>5</xdr:col>
      <xdr:colOff>331200</xdr:colOff>
      <xdr:row>38</xdr:row>
      <xdr:rowOff>148500</xdr:rowOff>
    </xdr:to>
    <xdr:sp macro="" textlink="">
      <xdr:nvSpPr>
        <xdr:cNvPr id="80" name="C_003_S">
          <a:hlinkClick xmlns:r="http://schemas.openxmlformats.org/officeDocument/2006/relationships" r:id="rId7"/>
        </xdr:cNvPr>
        <xdr:cNvSpPr/>
      </xdr:nvSpPr>
      <xdr:spPr>
        <a:xfrm>
          <a:off x="381000" y="6686550"/>
          <a:ext cx="2160000" cy="729525"/>
        </a:xfrm>
        <a:prstGeom prst="roundRect">
          <a:avLst/>
        </a:prstGeom>
        <a:solidFill>
          <a:srgbClr val="70AD47"/>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Foram criados ou alterados padrões para manutenção dos resultados?</a:t>
          </a:r>
          <a:endParaRPr lang="pt-BR">
            <a:effectLst/>
          </a:endParaRPr>
        </a:p>
      </xdr:txBody>
    </xdr:sp>
    <xdr:clientData/>
  </xdr:twoCellAnchor>
  <xdr:twoCellAnchor editAs="oneCell">
    <xdr:from>
      <xdr:col>2</xdr:col>
      <xdr:colOff>0</xdr:colOff>
      <xdr:row>47</xdr:row>
      <xdr:rowOff>0</xdr:rowOff>
    </xdr:from>
    <xdr:to>
      <xdr:col>5</xdr:col>
      <xdr:colOff>331200</xdr:colOff>
      <xdr:row>50</xdr:row>
      <xdr:rowOff>148500</xdr:rowOff>
    </xdr:to>
    <xdr:sp macro="" textlink="">
      <xdr:nvSpPr>
        <xdr:cNvPr id="82" name="C_004_S">
          <a:hlinkClick xmlns:r="http://schemas.openxmlformats.org/officeDocument/2006/relationships" r:id="rId8"/>
        </xdr:cNvPr>
        <xdr:cNvSpPr/>
      </xdr:nvSpPr>
      <xdr:spPr>
        <a:xfrm>
          <a:off x="381000" y="8982075"/>
          <a:ext cx="2160000" cy="729525"/>
        </a:xfrm>
        <a:prstGeom prst="roundRect">
          <a:avLst/>
        </a:prstGeom>
        <a:solidFill>
          <a:srgbClr val="70AD47"/>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As pessoas  envolvidas com o cumprimento dos novos padrões foram treinadas?</a:t>
          </a:r>
          <a:endParaRPr lang="pt-BR">
            <a:effectLst/>
          </a:endParaRPr>
        </a:p>
      </xdr:txBody>
    </xdr:sp>
    <xdr:clientData/>
  </xdr:twoCellAnchor>
  <xdr:twoCellAnchor editAs="oneCell">
    <xdr:from>
      <xdr:col>2</xdr:col>
      <xdr:colOff>0</xdr:colOff>
      <xdr:row>59</xdr:row>
      <xdr:rowOff>0</xdr:rowOff>
    </xdr:from>
    <xdr:to>
      <xdr:col>5</xdr:col>
      <xdr:colOff>331200</xdr:colOff>
      <xdr:row>62</xdr:row>
      <xdr:rowOff>148500</xdr:rowOff>
    </xdr:to>
    <xdr:sp macro="" textlink="">
      <xdr:nvSpPr>
        <xdr:cNvPr id="83" name="C_005_S">
          <a:hlinkClick xmlns:r="http://schemas.openxmlformats.org/officeDocument/2006/relationships" r:id="rId9"/>
        </xdr:cNvPr>
        <xdr:cNvSpPr/>
      </xdr:nvSpPr>
      <xdr:spPr>
        <a:xfrm>
          <a:off x="381000" y="11277600"/>
          <a:ext cx="2160000" cy="729525"/>
        </a:xfrm>
        <a:prstGeom prst="roundRect">
          <a:avLst/>
        </a:prstGeom>
        <a:solidFill>
          <a:srgbClr val="70AD47"/>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Quais variáveis do processo serão monitoradas e como serão monitoradas?</a:t>
          </a:r>
          <a:endParaRPr lang="pt-BR">
            <a:effectLst/>
          </a:endParaRPr>
        </a:p>
      </xdr:txBody>
    </xdr:sp>
    <xdr:clientData/>
  </xdr:twoCellAnchor>
  <xdr:twoCellAnchor editAs="oneCell">
    <xdr:from>
      <xdr:col>2</xdr:col>
      <xdr:colOff>0</xdr:colOff>
      <xdr:row>71</xdr:row>
      <xdr:rowOff>0</xdr:rowOff>
    </xdr:from>
    <xdr:to>
      <xdr:col>5</xdr:col>
      <xdr:colOff>331200</xdr:colOff>
      <xdr:row>74</xdr:row>
      <xdr:rowOff>148500</xdr:rowOff>
    </xdr:to>
    <xdr:sp macro="" textlink="">
      <xdr:nvSpPr>
        <xdr:cNvPr id="85" name="C_006_S">
          <a:hlinkClick xmlns:r="http://schemas.openxmlformats.org/officeDocument/2006/relationships" r:id="rId10"/>
        </xdr:cNvPr>
        <xdr:cNvSpPr/>
      </xdr:nvSpPr>
      <xdr:spPr>
        <a:xfrm>
          <a:off x="381000" y="13573125"/>
          <a:ext cx="2160000" cy="729525"/>
        </a:xfrm>
        <a:prstGeom prst="roundRect">
          <a:avLst/>
        </a:prstGeom>
        <a:solidFill>
          <a:srgbClr val="70AD47"/>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Como será o acompanhamento do processo com base no sistema de monitoramento</a:t>
          </a:r>
          <a:r>
            <a:rPr lang="pt-BR">
              <a:effectLst/>
            </a:rPr>
            <a:t>?</a:t>
          </a: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75" name="Grupo 74">
          <a:hlinkClick xmlns:r="http://schemas.openxmlformats.org/officeDocument/2006/relationships" r:id="rId11"/>
        </xdr:cNvPr>
        <xdr:cNvGrpSpPr/>
      </xdr:nvGrpSpPr>
      <xdr:grpSpPr>
        <a:xfrm>
          <a:off x="4038600" y="571500"/>
          <a:ext cx="1473821" cy="849000"/>
          <a:chOff x="3429000" y="6096000"/>
          <a:chExt cx="1473821" cy="849000"/>
        </a:xfrm>
        <a:solidFill>
          <a:schemeClr val="bg1">
            <a:lumMod val="75000"/>
          </a:schemeClr>
        </a:solidFill>
      </xdr:grpSpPr>
      <xdr:sp macro="" textlink="">
        <xdr:nvSpPr>
          <xdr:cNvPr id="76" name="Seta para baixo 75"/>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81" name="Grupo 80"/>
          <xdr:cNvGrpSpPr>
            <a:grpSpLocks/>
          </xdr:cNvGrpSpPr>
        </xdr:nvGrpSpPr>
        <xdr:grpSpPr>
          <a:xfrm>
            <a:off x="3429000" y="6096000"/>
            <a:ext cx="1201042" cy="720625"/>
            <a:chOff x="4018" y="1011287"/>
            <a:chExt cx="1201042" cy="720625"/>
          </a:xfrm>
          <a:grpFill/>
        </xdr:grpSpPr>
        <xdr:sp macro="" textlink="">
          <xdr:nvSpPr>
            <xdr:cNvPr id="90" name="Retângulo de cantos arredondados 89"/>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91" name="Retângulo 90"/>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84" name="Grupo 83"/>
          <xdr:cNvGrpSpPr>
            <a:grpSpLocks/>
          </xdr:cNvGrpSpPr>
        </xdr:nvGrpSpPr>
        <xdr:grpSpPr>
          <a:xfrm>
            <a:off x="4648200" y="6307383"/>
            <a:ext cx="254621" cy="297858"/>
            <a:chOff x="1325165" y="1222670"/>
            <a:chExt cx="254621" cy="297858"/>
          </a:xfrm>
          <a:grpFill/>
        </xdr:grpSpPr>
        <xdr:sp macro="" textlink="">
          <xdr:nvSpPr>
            <xdr:cNvPr id="88" name="Seta para a direita 6"/>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89" name="Seta para a direita 88"/>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2</xdr:col>
      <xdr:colOff>0</xdr:colOff>
      <xdr:row>83</xdr:row>
      <xdr:rowOff>0</xdr:rowOff>
    </xdr:from>
    <xdr:to>
      <xdr:col>5</xdr:col>
      <xdr:colOff>331200</xdr:colOff>
      <xdr:row>86</xdr:row>
      <xdr:rowOff>148500</xdr:rowOff>
    </xdr:to>
    <xdr:sp macro="" textlink="">
      <xdr:nvSpPr>
        <xdr:cNvPr id="70" name="C_007_S">
          <a:hlinkClick xmlns:r="http://schemas.openxmlformats.org/officeDocument/2006/relationships" r:id="rId12"/>
        </xdr:cNvPr>
        <xdr:cNvSpPr/>
      </xdr:nvSpPr>
      <xdr:spPr>
        <a:xfrm>
          <a:off x="381000" y="15868650"/>
          <a:ext cx="2160000" cy="729525"/>
        </a:xfrm>
        <a:prstGeom prst="roundRect">
          <a:avLst/>
        </a:prstGeom>
        <a:solidFill>
          <a:srgbClr val="70AD47"/>
        </a:solidFill>
        <a:ln>
          <a:noFill/>
        </a:ln>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Qual foi o aprendizado e quais as recomendações da equipe?</a:t>
          </a:r>
          <a:endParaRPr lang="pt-BR">
            <a:effectLst/>
          </a:endParaRPr>
        </a:p>
      </xdr:txBody>
    </xdr:sp>
    <xdr:clientData/>
  </xdr:twoCellAnchor>
  <xdr:twoCellAnchor>
    <xdr:from>
      <xdr:col>5</xdr:col>
      <xdr:colOff>331199</xdr:colOff>
      <xdr:row>84</xdr:row>
      <xdr:rowOff>161926</xdr:rowOff>
    </xdr:from>
    <xdr:to>
      <xdr:col>7</xdr:col>
      <xdr:colOff>11999</xdr:colOff>
      <xdr:row>84</xdr:row>
      <xdr:rowOff>161926</xdr:rowOff>
    </xdr:to>
    <xdr:cxnSp macro="">
      <xdr:nvCxnSpPr>
        <xdr:cNvPr id="71" name="Conector de seta reta 70"/>
        <xdr:cNvCxnSpPr/>
      </xdr:nvCxnSpPr>
      <xdr:spPr>
        <a:xfrm flipV="1">
          <a:off x="2540999" y="16230601"/>
          <a:ext cx="900000" cy="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editAs="oneCell">
    <xdr:from>
      <xdr:col>1</xdr:col>
      <xdr:colOff>0</xdr:colOff>
      <xdr:row>0</xdr:row>
      <xdr:rowOff>0</xdr:rowOff>
    </xdr:from>
    <xdr:to>
      <xdr:col>2</xdr:col>
      <xdr:colOff>257175</xdr:colOff>
      <xdr:row>2</xdr:row>
      <xdr:rowOff>16870</xdr:rowOff>
    </xdr:to>
    <xdr:pic>
      <xdr:nvPicPr>
        <xdr:cNvPr id="68" name="Imagem 67" descr="Resultado de imagem para home">
          <a:hlinkClick xmlns:r="http://schemas.openxmlformats.org/officeDocument/2006/relationships" r:id="rId13"/>
        </xdr:cNvPr>
        <xdr:cNvPicPr>
          <a:picLocks noChangeAspect="1" noChangeArrowheads="1"/>
        </xdr:cNvPicPr>
      </xdr:nvPicPr>
      <xdr:blipFill rotWithShape="1">
        <a:blip xmlns:r="http://schemas.openxmlformats.org/officeDocument/2006/relationships" r:embed="rId14" cstate="print">
          <a:duotone>
            <a:prstClr val="black"/>
            <a:schemeClr val="tx2">
              <a:tint val="45000"/>
              <a:satMod val="400000"/>
            </a:schemeClr>
          </a:duotone>
          <a:extLst>
            <a:ext uri="{BEBA8EAE-BF5A-486C-A8C5-ECC9F3942E4B}">
              <a14:imgProps xmlns:a14="http://schemas.microsoft.com/office/drawing/2010/main">
                <a14:imgLayer r:embed="rId15">
                  <a14:imgEffect>
                    <a14:backgroundRemoval t="0" b="100000" l="0" r="100000"/>
                  </a14:imgEffect>
                </a14:imgLayer>
              </a14:imgProps>
            </a:ext>
            <a:ext uri="{28A0092B-C50C-407E-A947-70E740481C1C}">
              <a14:useLocalDpi xmlns:a14="http://schemas.microsoft.com/office/drawing/2010/main" val="0"/>
            </a:ext>
          </a:extLst>
        </a:blip>
        <a:srcRect t="1" b="8754"/>
        <a:stretch/>
      </xdr:blipFill>
      <xdr:spPr bwMode="auto">
        <a:xfrm>
          <a:off x="190500" y="0"/>
          <a:ext cx="447675" cy="39787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0</xdr:row>
      <xdr:rowOff>28575</xdr:rowOff>
    </xdr:from>
    <xdr:to>
      <xdr:col>3</xdr:col>
      <xdr:colOff>351132</xdr:colOff>
      <xdr:row>1</xdr:row>
      <xdr:rowOff>188523</xdr:rowOff>
    </xdr:to>
    <xdr:pic>
      <xdr:nvPicPr>
        <xdr:cNvPr id="69" name="Imagem 68">
          <a:hlinkClick xmlns:r="http://schemas.openxmlformats.org/officeDocument/2006/relationships" r:id="rId16"/>
        </xdr:cNvPr>
        <xdr:cNvPicPr>
          <a:picLocks noChangeAspect="1"/>
        </xdr:cNvPicPr>
      </xdr:nvPicPr>
      <xdr:blipFill rotWithShape="1">
        <a:blip xmlns:r="http://schemas.openxmlformats.org/officeDocument/2006/relationships" r:embed="rId17"/>
        <a:srcRect l="30259" t="7293"/>
        <a:stretch/>
      </xdr:blipFill>
      <xdr:spPr>
        <a:xfrm>
          <a:off x="990600" y="28575"/>
          <a:ext cx="351132" cy="350448"/>
        </a:xfrm>
        <a:prstGeom prst="rect">
          <a:avLst/>
        </a:prstGeom>
      </xdr:spPr>
    </xdr:pic>
    <xdr:clientData/>
  </xdr:twoCellAnchor>
</xdr:wsDr>
</file>

<file path=xl/drawings/drawing45.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3" name="Seta para a esquerda 2">
          <a:hlinkClick xmlns:r="http://schemas.openxmlformats.org/officeDocument/2006/relationships" r:id="rId1"/>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4" name="Grupo 3">
          <a:hlinkClick xmlns:r="http://schemas.openxmlformats.org/officeDocument/2006/relationships" r:id="rId2"/>
        </xdr:cNvPr>
        <xdr:cNvGrpSpPr/>
      </xdr:nvGrpSpPr>
      <xdr:grpSpPr>
        <a:xfrm>
          <a:off x="381000" y="571500"/>
          <a:ext cx="1480518" cy="849000"/>
          <a:chOff x="381000" y="4381500"/>
          <a:chExt cx="1480518" cy="849000"/>
        </a:xfrm>
        <a:solidFill>
          <a:schemeClr val="bg1">
            <a:lumMod val="75000"/>
          </a:schemeClr>
        </a:solidFill>
      </xdr:grpSpPr>
      <xdr:sp macro="" textlink="">
        <xdr:nvSpPr>
          <xdr:cNvPr id="5" name="Seta para baixo 4"/>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 name="Grupo 5"/>
          <xdr:cNvGrpSpPr>
            <a:grpSpLocks/>
          </xdr:cNvGrpSpPr>
        </xdr:nvGrpSpPr>
        <xdr:grpSpPr>
          <a:xfrm>
            <a:off x="1606897" y="4592883"/>
            <a:ext cx="254621" cy="297858"/>
            <a:chOff x="1325165" y="1222670"/>
            <a:chExt cx="254621" cy="297858"/>
          </a:xfrm>
          <a:grpFill/>
        </xdr:grpSpPr>
        <xdr:sp macro="" textlink="">
          <xdr:nvSpPr>
            <xdr:cNvPr id="10" name="Seta para a direita 6"/>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 name="Seta para a direita 10"/>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7" name="Grupo 6"/>
          <xdr:cNvGrpSpPr>
            <a:grpSpLocks/>
          </xdr:cNvGrpSpPr>
        </xdr:nvGrpSpPr>
        <xdr:grpSpPr>
          <a:xfrm>
            <a:off x="381000" y="4381500"/>
            <a:ext cx="1202400" cy="720625"/>
            <a:chOff x="4018" y="1011287"/>
            <a:chExt cx="1201042" cy="720625"/>
          </a:xfrm>
          <a:grpFill/>
        </xdr:grpSpPr>
        <xdr:sp macro="" textlink="">
          <xdr:nvSpPr>
            <xdr:cNvPr id="8" name="Retângulo de cantos arredondados 7"/>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9" name="Retângulo 8"/>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2" name="Grupo 11">
          <a:hlinkClick xmlns:r="http://schemas.openxmlformats.org/officeDocument/2006/relationships" r:id="rId3"/>
        </xdr:cNvPr>
        <xdr:cNvGrpSpPr/>
      </xdr:nvGrpSpPr>
      <xdr:grpSpPr>
        <a:xfrm>
          <a:off x="2209800" y="571500"/>
          <a:ext cx="1473821" cy="849000"/>
          <a:chOff x="2209800" y="4381500"/>
          <a:chExt cx="1473821" cy="849000"/>
        </a:xfrm>
        <a:solidFill>
          <a:schemeClr val="bg1">
            <a:lumMod val="75000"/>
          </a:schemeClr>
        </a:solidFill>
      </xdr:grpSpPr>
      <xdr:sp macro="" textlink="">
        <xdr:nvSpPr>
          <xdr:cNvPr id="13" name="Seta para baixo 12"/>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 name="Grupo 13"/>
          <xdr:cNvGrpSpPr>
            <a:grpSpLocks/>
          </xdr:cNvGrpSpPr>
        </xdr:nvGrpSpPr>
        <xdr:grpSpPr>
          <a:xfrm>
            <a:off x="2209800" y="4381500"/>
            <a:ext cx="1202400" cy="720000"/>
            <a:chOff x="4018" y="1011287"/>
            <a:chExt cx="1201042" cy="720625"/>
          </a:xfrm>
          <a:grpFill/>
        </xdr:grpSpPr>
        <xdr:sp macro="" textlink="">
          <xdr:nvSpPr>
            <xdr:cNvPr id="18" name="Retângulo de cantos arredondados 17"/>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9" name="Retângulo 18"/>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5" name="Grupo 14"/>
          <xdr:cNvGrpSpPr>
            <a:grpSpLocks/>
          </xdr:cNvGrpSpPr>
        </xdr:nvGrpSpPr>
        <xdr:grpSpPr>
          <a:xfrm>
            <a:off x="3429000" y="4592571"/>
            <a:ext cx="254621" cy="297858"/>
            <a:chOff x="1325165" y="1222670"/>
            <a:chExt cx="254621" cy="297858"/>
          </a:xfrm>
          <a:grpFill/>
        </xdr:grpSpPr>
        <xdr:sp macro="" textlink="">
          <xdr:nvSpPr>
            <xdr:cNvPr id="16" name="Seta para a direita 6"/>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7" name="Seta para a direita 16"/>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28" name="Grupo 27">
          <a:hlinkClick xmlns:r="http://schemas.openxmlformats.org/officeDocument/2006/relationships" r:id="rId4"/>
        </xdr:cNvPr>
        <xdr:cNvGrpSpPr/>
      </xdr:nvGrpSpPr>
      <xdr:grpSpPr>
        <a:xfrm>
          <a:off x="5867400" y="571500"/>
          <a:ext cx="1473821" cy="849000"/>
          <a:chOff x="5257800" y="5905500"/>
          <a:chExt cx="1473821" cy="849000"/>
        </a:xfrm>
        <a:solidFill>
          <a:schemeClr val="bg1">
            <a:lumMod val="75000"/>
          </a:schemeClr>
        </a:solidFill>
      </xdr:grpSpPr>
      <xdr:sp macro="" textlink="">
        <xdr:nvSpPr>
          <xdr:cNvPr id="29" name="Seta para baixo 28"/>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0" name="Grupo 29"/>
          <xdr:cNvGrpSpPr>
            <a:grpSpLocks/>
          </xdr:cNvGrpSpPr>
        </xdr:nvGrpSpPr>
        <xdr:grpSpPr>
          <a:xfrm>
            <a:off x="6477000" y="6116883"/>
            <a:ext cx="254621" cy="297858"/>
            <a:chOff x="1325165" y="1222670"/>
            <a:chExt cx="254621" cy="297858"/>
          </a:xfrm>
          <a:grpFill/>
        </xdr:grpSpPr>
        <xdr:sp macro="" textlink="">
          <xdr:nvSpPr>
            <xdr:cNvPr id="34" name="Seta para a direita 6"/>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5" name="Seta para a direita 34"/>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31" name="Grupo 30"/>
          <xdr:cNvGrpSpPr>
            <a:grpSpLocks/>
          </xdr:cNvGrpSpPr>
        </xdr:nvGrpSpPr>
        <xdr:grpSpPr>
          <a:xfrm>
            <a:off x="5257800" y="5905500"/>
            <a:ext cx="1201042" cy="720625"/>
            <a:chOff x="4018" y="1011287"/>
            <a:chExt cx="1201042" cy="720625"/>
          </a:xfrm>
          <a:grpFill/>
        </xdr:grpSpPr>
        <xdr:sp macro="" textlink="">
          <xdr:nvSpPr>
            <xdr:cNvPr id="32" name="Retângulo de cantos arredondados 31"/>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33" name="Retângulo 32"/>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14</xdr:col>
      <xdr:colOff>0</xdr:colOff>
      <xdr:row>3</xdr:row>
      <xdr:rowOff>0</xdr:rowOff>
    </xdr:from>
    <xdr:to>
      <xdr:col>15</xdr:col>
      <xdr:colOff>592800</xdr:colOff>
      <xdr:row>10</xdr:row>
      <xdr:rowOff>19500</xdr:rowOff>
    </xdr:to>
    <xdr:grpSp>
      <xdr:nvGrpSpPr>
        <xdr:cNvPr id="36" name="Grupo 35">
          <a:hlinkClick xmlns:r="http://schemas.openxmlformats.org/officeDocument/2006/relationships" r:id="rId5"/>
        </xdr:cNvPr>
        <xdr:cNvGrpSpPr/>
      </xdr:nvGrpSpPr>
      <xdr:grpSpPr>
        <a:xfrm>
          <a:off x="7696200" y="571500"/>
          <a:ext cx="1202400" cy="1353000"/>
          <a:chOff x="7696200" y="4381500"/>
          <a:chExt cx="1221450" cy="1353000"/>
        </a:xfrm>
      </xdr:grpSpPr>
      <xdr:sp macro="" textlink="">
        <xdr:nvSpPr>
          <xdr:cNvPr id="37" name="Seta para baixo 36"/>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8" name="Grupo 37"/>
          <xdr:cNvGrpSpPr>
            <a:grpSpLocks/>
          </xdr:cNvGrpSpPr>
        </xdr:nvGrpSpPr>
        <xdr:grpSpPr>
          <a:xfrm>
            <a:off x="7696200" y="4381500"/>
            <a:ext cx="1221450" cy="720625"/>
            <a:chOff x="4018" y="1011287"/>
            <a:chExt cx="1201042" cy="720625"/>
          </a:xfrm>
          <a:solidFill>
            <a:schemeClr val="accent6"/>
          </a:solidFill>
        </xdr:grpSpPr>
        <xdr:sp macro="" textlink="">
          <xdr:nvSpPr>
            <xdr:cNvPr id="39" name="Retângulo de cantos arredondados 38"/>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40" name="Retângulo 39"/>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xdr:cNvGrpSpPr>
            <a:grpSpLocks/>
          </xdr:cNvGrpSpPr>
        </xdr:nvGrpSpPr>
        <xdr:grpSpPr>
          <a:xfrm>
            <a:off x="3429000" y="6096000"/>
            <a:ext cx="1201042" cy="720625"/>
            <a:chOff x="4018" y="1011287"/>
            <a:chExt cx="1201042" cy="720625"/>
          </a:xfrm>
          <a:grpFill/>
        </xdr:grpSpPr>
        <xdr:sp macro="" textlink="">
          <xdr:nvSpPr>
            <xdr:cNvPr id="47" name="Retângulo de cantos arredondados 46"/>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xdr:cNvGrpSpPr>
            <a:grpSpLocks/>
          </xdr:cNvGrpSpPr>
        </xdr:nvGrpSpPr>
        <xdr:grpSpPr>
          <a:xfrm>
            <a:off x="4648200" y="6307383"/>
            <a:ext cx="254621" cy="297858"/>
            <a:chOff x="1325165" y="1222670"/>
            <a:chExt cx="254621" cy="297858"/>
          </a:xfrm>
          <a:grpFill/>
        </xdr:grpSpPr>
        <xdr:sp macro="" textlink="">
          <xdr:nvSpPr>
            <xdr:cNvPr id="45" name="Seta para a direita 6"/>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46.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3" name="Seta para a esquerda 2">
          <a:hlinkClick xmlns:r="http://schemas.openxmlformats.org/officeDocument/2006/relationships" r:id="rId1"/>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4" name="Grupo 3">
          <a:hlinkClick xmlns:r="http://schemas.openxmlformats.org/officeDocument/2006/relationships" r:id="rId2"/>
        </xdr:cNvPr>
        <xdr:cNvGrpSpPr/>
      </xdr:nvGrpSpPr>
      <xdr:grpSpPr>
        <a:xfrm>
          <a:off x="381000" y="571500"/>
          <a:ext cx="1480518" cy="849000"/>
          <a:chOff x="381000" y="4381500"/>
          <a:chExt cx="1480518" cy="849000"/>
        </a:xfrm>
        <a:solidFill>
          <a:schemeClr val="bg1">
            <a:lumMod val="75000"/>
          </a:schemeClr>
        </a:solidFill>
      </xdr:grpSpPr>
      <xdr:sp macro="" textlink="">
        <xdr:nvSpPr>
          <xdr:cNvPr id="5" name="Seta para baixo 4"/>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 name="Grupo 5"/>
          <xdr:cNvGrpSpPr>
            <a:grpSpLocks/>
          </xdr:cNvGrpSpPr>
        </xdr:nvGrpSpPr>
        <xdr:grpSpPr>
          <a:xfrm>
            <a:off x="1606897" y="4592883"/>
            <a:ext cx="254621" cy="297858"/>
            <a:chOff x="1325165" y="1222670"/>
            <a:chExt cx="254621" cy="297858"/>
          </a:xfrm>
          <a:grpFill/>
        </xdr:grpSpPr>
        <xdr:sp macro="" textlink="">
          <xdr:nvSpPr>
            <xdr:cNvPr id="10" name="Seta para a direita 6"/>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 name="Seta para a direita 10"/>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7" name="Grupo 6"/>
          <xdr:cNvGrpSpPr>
            <a:grpSpLocks/>
          </xdr:cNvGrpSpPr>
        </xdr:nvGrpSpPr>
        <xdr:grpSpPr>
          <a:xfrm>
            <a:off x="381000" y="4381500"/>
            <a:ext cx="1202400" cy="720625"/>
            <a:chOff x="4018" y="1011287"/>
            <a:chExt cx="1201042" cy="720625"/>
          </a:xfrm>
          <a:grpFill/>
        </xdr:grpSpPr>
        <xdr:sp macro="" textlink="">
          <xdr:nvSpPr>
            <xdr:cNvPr id="8" name="Retângulo de cantos arredondados 7"/>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9" name="Retângulo 8"/>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2" name="Grupo 11">
          <a:hlinkClick xmlns:r="http://schemas.openxmlformats.org/officeDocument/2006/relationships" r:id="rId3"/>
        </xdr:cNvPr>
        <xdr:cNvGrpSpPr/>
      </xdr:nvGrpSpPr>
      <xdr:grpSpPr>
        <a:xfrm>
          <a:off x="2209800" y="571500"/>
          <a:ext cx="1473821" cy="849000"/>
          <a:chOff x="2209800" y="4381500"/>
          <a:chExt cx="1473821" cy="849000"/>
        </a:xfrm>
        <a:solidFill>
          <a:schemeClr val="bg1">
            <a:lumMod val="75000"/>
          </a:schemeClr>
        </a:solidFill>
      </xdr:grpSpPr>
      <xdr:sp macro="" textlink="">
        <xdr:nvSpPr>
          <xdr:cNvPr id="13" name="Seta para baixo 12"/>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 name="Grupo 13"/>
          <xdr:cNvGrpSpPr>
            <a:grpSpLocks/>
          </xdr:cNvGrpSpPr>
        </xdr:nvGrpSpPr>
        <xdr:grpSpPr>
          <a:xfrm>
            <a:off x="2209800" y="4381500"/>
            <a:ext cx="1202400" cy="720000"/>
            <a:chOff x="4018" y="1011287"/>
            <a:chExt cx="1201042" cy="720625"/>
          </a:xfrm>
          <a:grpFill/>
        </xdr:grpSpPr>
        <xdr:sp macro="" textlink="">
          <xdr:nvSpPr>
            <xdr:cNvPr id="18" name="Retângulo de cantos arredondados 17"/>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9" name="Retângulo 18"/>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5" name="Grupo 14"/>
          <xdr:cNvGrpSpPr>
            <a:grpSpLocks/>
          </xdr:cNvGrpSpPr>
        </xdr:nvGrpSpPr>
        <xdr:grpSpPr>
          <a:xfrm>
            <a:off x="3429000" y="4592571"/>
            <a:ext cx="254621" cy="297858"/>
            <a:chOff x="1325165" y="1222670"/>
            <a:chExt cx="254621" cy="297858"/>
          </a:xfrm>
          <a:grpFill/>
        </xdr:grpSpPr>
        <xdr:sp macro="" textlink="">
          <xdr:nvSpPr>
            <xdr:cNvPr id="16" name="Seta para a direita 6"/>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7" name="Seta para a direita 16"/>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28" name="Grupo 27">
          <a:hlinkClick xmlns:r="http://schemas.openxmlformats.org/officeDocument/2006/relationships" r:id="rId4"/>
        </xdr:cNvPr>
        <xdr:cNvGrpSpPr/>
      </xdr:nvGrpSpPr>
      <xdr:grpSpPr>
        <a:xfrm>
          <a:off x="5867400" y="571500"/>
          <a:ext cx="1473821" cy="849000"/>
          <a:chOff x="5257800" y="5905500"/>
          <a:chExt cx="1473821" cy="849000"/>
        </a:xfrm>
        <a:solidFill>
          <a:schemeClr val="bg1">
            <a:lumMod val="75000"/>
          </a:schemeClr>
        </a:solidFill>
      </xdr:grpSpPr>
      <xdr:sp macro="" textlink="">
        <xdr:nvSpPr>
          <xdr:cNvPr id="29" name="Seta para baixo 28"/>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0" name="Grupo 29"/>
          <xdr:cNvGrpSpPr>
            <a:grpSpLocks/>
          </xdr:cNvGrpSpPr>
        </xdr:nvGrpSpPr>
        <xdr:grpSpPr>
          <a:xfrm>
            <a:off x="6477000" y="6116883"/>
            <a:ext cx="254621" cy="297858"/>
            <a:chOff x="1325165" y="1222670"/>
            <a:chExt cx="254621" cy="297858"/>
          </a:xfrm>
          <a:grpFill/>
        </xdr:grpSpPr>
        <xdr:sp macro="" textlink="">
          <xdr:nvSpPr>
            <xdr:cNvPr id="34" name="Seta para a direita 6"/>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5" name="Seta para a direita 34"/>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31" name="Grupo 30"/>
          <xdr:cNvGrpSpPr>
            <a:grpSpLocks/>
          </xdr:cNvGrpSpPr>
        </xdr:nvGrpSpPr>
        <xdr:grpSpPr>
          <a:xfrm>
            <a:off x="5257800" y="5905500"/>
            <a:ext cx="1201042" cy="720625"/>
            <a:chOff x="4018" y="1011287"/>
            <a:chExt cx="1201042" cy="720625"/>
          </a:xfrm>
          <a:grpFill/>
        </xdr:grpSpPr>
        <xdr:sp macro="" textlink="">
          <xdr:nvSpPr>
            <xdr:cNvPr id="32" name="Retângulo de cantos arredondados 31"/>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33" name="Retângulo 32"/>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14</xdr:col>
      <xdr:colOff>0</xdr:colOff>
      <xdr:row>3</xdr:row>
      <xdr:rowOff>0</xdr:rowOff>
    </xdr:from>
    <xdr:to>
      <xdr:col>15</xdr:col>
      <xdr:colOff>592800</xdr:colOff>
      <xdr:row>10</xdr:row>
      <xdr:rowOff>19500</xdr:rowOff>
    </xdr:to>
    <xdr:grpSp>
      <xdr:nvGrpSpPr>
        <xdr:cNvPr id="36" name="Grupo 35">
          <a:hlinkClick xmlns:r="http://schemas.openxmlformats.org/officeDocument/2006/relationships" r:id="rId5"/>
        </xdr:cNvPr>
        <xdr:cNvGrpSpPr/>
      </xdr:nvGrpSpPr>
      <xdr:grpSpPr>
        <a:xfrm>
          <a:off x="7696200" y="571500"/>
          <a:ext cx="1202400" cy="1353000"/>
          <a:chOff x="7696200" y="4381500"/>
          <a:chExt cx="1221450" cy="1353000"/>
        </a:xfrm>
      </xdr:grpSpPr>
      <xdr:sp macro="" textlink="">
        <xdr:nvSpPr>
          <xdr:cNvPr id="37" name="Seta para baixo 36"/>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8" name="Grupo 37"/>
          <xdr:cNvGrpSpPr>
            <a:grpSpLocks/>
          </xdr:cNvGrpSpPr>
        </xdr:nvGrpSpPr>
        <xdr:grpSpPr>
          <a:xfrm>
            <a:off x="7696200" y="4381500"/>
            <a:ext cx="1221450" cy="720625"/>
            <a:chOff x="4018" y="1011287"/>
            <a:chExt cx="1201042" cy="720625"/>
          </a:xfrm>
          <a:solidFill>
            <a:schemeClr val="accent6"/>
          </a:solidFill>
        </xdr:grpSpPr>
        <xdr:sp macro="" textlink="">
          <xdr:nvSpPr>
            <xdr:cNvPr id="39" name="Retângulo de cantos arredondados 38"/>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40" name="Retângulo 39"/>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xdr:cNvGrpSpPr>
            <a:grpSpLocks/>
          </xdr:cNvGrpSpPr>
        </xdr:nvGrpSpPr>
        <xdr:grpSpPr>
          <a:xfrm>
            <a:off x="3429000" y="6096000"/>
            <a:ext cx="1201042" cy="720625"/>
            <a:chOff x="4018" y="1011287"/>
            <a:chExt cx="1201042" cy="720625"/>
          </a:xfrm>
          <a:grpFill/>
        </xdr:grpSpPr>
        <xdr:sp macro="" textlink="">
          <xdr:nvSpPr>
            <xdr:cNvPr id="47" name="Retângulo de cantos arredondados 46"/>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xdr:cNvGrpSpPr>
            <a:grpSpLocks/>
          </xdr:cNvGrpSpPr>
        </xdr:nvGrpSpPr>
        <xdr:grpSpPr>
          <a:xfrm>
            <a:off x="4648200" y="6307383"/>
            <a:ext cx="254621" cy="297858"/>
            <a:chOff x="1325165" y="1222670"/>
            <a:chExt cx="254621" cy="297858"/>
          </a:xfrm>
          <a:grpFill/>
        </xdr:grpSpPr>
        <xdr:sp macro="" textlink="">
          <xdr:nvSpPr>
            <xdr:cNvPr id="45" name="Seta para a direita 6"/>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47.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15</xdr:col>
      <xdr:colOff>212726</xdr:colOff>
      <xdr:row>9</xdr:row>
      <xdr:rowOff>28575</xdr:rowOff>
    </xdr:to>
    <xdr:sp macro="" textlink="">
      <xdr:nvSpPr>
        <xdr:cNvPr id="2" name="Seta para a direita 1"/>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3" name="Seta para a esquerda 2">
          <a:hlinkClick xmlns:r="http://schemas.openxmlformats.org/officeDocument/2006/relationships" r:id="rId1"/>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4" name="Grupo 3">
          <a:hlinkClick xmlns:r="http://schemas.openxmlformats.org/officeDocument/2006/relationships" r:id="rId2"/>
        </xdr:cNvPr>
        <xdr:cNvGrpSpPr/>
      </xdr:nvGrpSpPr>
      <xdr:grpSpPr>
        <a:xfrm>
          <a:off x="381000" y="571500"/>
          <a:ext cx="1480518" cy="849000"/>
          <a:chOff x="381000" y="4381500"/>
          <a:chExt cx="1480518" cy="849000"/>
        </a:xfrm>
        <a:solidFill>
          <a:schemeClr val="bg1">
            <a:lumMod val="75000"/>
          </a:schemeClr>
        </a:solidFill>
      </xdr:grpSpPr>
      <xdr:sp macro="" textlink="">
        <xdr:nvSpPr>
          <xdr:cNvPr id="5" name="Seta para baixo 4"/>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 name="Grupo 5"/>
          <xdr:cNvGrpSpPr>
            <a:grpSpLocks/>
          </xdr:cNvGrpSpPr>
        </xdr:nvGrpSpPr>
        <xdr:grpSpPr>
          <a:xfrm>
            <a:off x="1606897" y="4592883"/>
            <a:ext cx="254621" cy="297858"/>
            <a:chOff x="1325165" y="1222670"/>
            <a:chExt cx="254621" cy="297858"/>
          </a:xfrm>
          <a:grpFill/>
        </xdr:grpSpPr>
        <xdr:sp macro="" textlink="">
          <xdr:nvSpPr>
            <xdr:cNvPr id="10" name="Seta para a direita 6"/>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 name="Seta para a direita 10"/>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7" name="Grupo 6"/>
          <xdr:cNvGrpSpPr>
            <a:grpSpLocks/>
          </xdr:cNvGrpSpPr>
        </xdr:nvGrpSpPr>
        <xdr:grpSpPr>
          <a:xfrm>
            <a:off x="381000" y="4381500"/>
            <a:ext cx="1202400" cy="720625"/>
            <a:chOff x="4018" y="1011287"/>
            <a:chExt cx="1201042" cy="720625"/>
          </a:xfrm>
          <a:grpFill/>
        </xdr:grpSpPr>
        <xdr:sp macro="" textlink="">
          <xdr:nvSpPr>
            <xdr:cNvPr id="8" name="Retângulo de cantos arredondados 7"/>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9" name="Retângulo 8"/>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2" name="Grupo 11">
          <a:hlinkClick xmlns:r="http://schemas.openxmlformats.org/officeDocument/2006/relationships" r:id="rId3"/>
        </xdr:cNvPr>
        <xdr:cNvGrpSpPr/>
      </xdr:nvGrpSpPr>
      <xdr:grpSpPr>
        <a:xfrm>
          <a:off x="2209800" y="571500"/>
          <a:ext cx="1473821" cy="849000"/>
          <a:chOff x="2209800" y="4381500"/>
          <a:chExt cx="1473821" cy="849000"/>
        </a:xfrm>
        <a:solidFill>
          <a:schemeClr val="bg1">
            <a:lumMod val="75000"/>
          </a:schemeClr>
        </a:solidFill>
      </xdr:grpSpPr>
      <xdr:sp macro="" textlink="">
        <xdr:nvSpPr>
          <xdr:cNvPr id="13" name="Seta para baixo 12"/>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 name="Grupo 13"/>
          <xdr:cNvGrpSpPr>
            <a:grpSpLocks/>
          </xdr:cNvGrpSpPr>
        </xdr:nvGrpSpPr>
        <xdr:grpSpPr>
          <a:xfrm>
            <a:off x="2209800" y="4381500"/>
            <a:ext cx="1202400" cy="720000"/>
            <a:chOff x="4018" y="1011287"/>
            <a:chExt cx="1201042" cy="720625"/>
          </a:xfrm>
          <a:grpFill/>
        </xdr:grpSpPr>
        <xdr:sp macro="" textlink="">
          <xdr:nvSpPr>
            <xdr:cNvPr id="18" name="Retângulo de cantos arredondados 17"/>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9" name="Retângulo 18"/>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5" name="Grupo 14"/>
          <xdr:cNvGrpSpPr>
            <a:grpSpLocks/>
          </xdr:cNvGrpSpPr>
        </xdr:nvGrpSpPr>
        <xdr:grpSpPr>
          <a:xfrm>
            <a:off x="3429000" y="4592571"/>
            <a:ext cx="254621" cy="297858"/>
            <a:chOff x="1325165" y="1222670"/>
            <a:chExt cx="254621" cy="297858"/>
          </a:xfrm>
          <a:grpFill/>
        </xdr:grpSpPr>
        <xdr:sp macro="" textlink="">
          <xdr:nvSpPr>
            <xdr:cNvPr id="16" name="Seta para a direita 6"/>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7" name="Seta para a direita 16"/>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28" name="Grupo 27">
          <a:hlinkClick xmlns:r="http://schemas.openxmlformats.org/officeDocument/2006/relationships" r:id="rId4"/>
        </xdr:cNvPr>
        <xdr:cNvGrpSpPr/>
      </xdr:nvGrpSpPr>
      <xdr:grpSpPr>
        <a:xfrm>
          <a:off x="5867400" y="571500"/>
          <a:ext cx="1473821" cy="849000"/>
          <a:chOff x="5257800" y="5905500"/>
          <a:chExt cx="1473821" cy="849000"/>
        </a:xfrm>
        <a:solidFill>
          <a:schemeClr val="bg1">
            <a:lumMod val="75000"/>
          </a:schemeClr>
        </a:solidFill>
      </xdr:grpSpPr>
      <xdr:sp macro="" textlink="">
        <xdr:nvSpPr>
          <xdr:cNvPr id="29" name="Seta para baixo 28"/>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0" name="Grupo 29"/>
          <xdr:cNvGrpSpPr>
            <a:grpSpLocks/>
          </xdr:cNvGrpSpPr>
        </xdr:nvGrpSpPr>
        <xdr:grpSpPr>
          <a:xfrm>
            <a:off x="6477000" y="6116883"/>
            <a:ext cx="254621" cy="297858"/>
            <a:chOff x="1325165" y="1222670"/>
            <a:chExt cx="254621" cy="297858"/>
          </a:xfrm>
          <a:grpFill/>
        </xdr:grpSpPr>
        <xdr:sp macro="" textlink="">
          <xdr:nvSpPr>
            <xdr:cNvPr id="34" name="Seta para a direita 6"/>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5" name="Seta para a direita 34"/>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31" name="Grupo 30"/>
          <xdr:cNvGrpSpPr>
            <a:grpSpLocks/>
          </xdr:cNvGrpSpPr>
        </xdr:nvGrpSpPr>
        <xdr:grpSpPr>
          <a:xfrm>
            <a:off x="5257800" y="5905500"/>
            <a:ext cx="1201042" cy="720625"/>
            <a:chOff x="4018" y="1011287"/>
            <a:chExt cx="1201042" cy="720625"/>
          </a:xfrm>
          <a:grpFill/>
        </xdr:grpSpPr>
        <xdr:sp macro="" textlink="">
          <xdr:nvSpPr>
            <xdr:cNvPr id="32" name="Retângulo de cantos arredondados 31"/>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33" name="Retângulo 32"/>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13</xdr:col>
      <xdr:colOff>609600</xdr:colOff>
      <xdr:row>3</xdr:row>
      <xdr:rowOff>0</xdr:rowOff>
    </xdr:from>
    <xdr:to>
      <xdr:col>14</xdr:col>
      <xdr:colOff>764250</xdr:colOff>
      <xdr:row>10</xdr:row>
      <xdr:rowOff>19500</xdr:rowOff>
    </xdr:to>
    <xdr:grpSp>
      <xdr:nvGrpSpPr>
        <xdr:cNvPr id="36" name="Grupo 35">
          <a:hlinkClick xmlns:r="http://schemas.openxmlformats.org/officeDocument/2006/relationships" r:id="rId5"/>
        </xdr:cNvPr>
        <xdr:cNvGrpSpPr/>
      </xdr:nvGrpSpPr>
      <xdr:grpSpPr>
        <a:xfrm>
          <a:off x="7696200" y="571500"/>
          <a:ext cx="1202400" cy="1353000"/>
          <a:chOff x="7696200" y="4381500"/>
          <a:chExt cx="1221450" cy="1353000"/>
        </a:xfrm>
      </xdr:grpSpPr>
      <xdr:sp macro="" textlink="">
        <xdr:nvSpPr>
          <xdr:cNvPr id="37" name="Seta para baixo 36"/>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8" name="Grupo 37"/>
          <xdr:cNvGrpSpPr>
            <a:grpSpLocks/>
          </xdr:cNvGrpSpPr>
        </xdr:nvGrpSpPr>
        <xdr:grpSpPr>
          <a:xfrm>
            <a:off x="7696200" y="4381500"/>
            <a:ext cx="1221450" cy="720625"/>
            <a:chOff x="4018" y="1011287"/>
            <a:chExt cx="1201042" cy="720625"/>
          </a:xfrm>
          <a:solidFill>
            <a:schemeClr val="accent6"/>
          </a:solidFill>
        </xdr:grpSpPr>
        <xdr:sp macro="" textlink="">
          <xdr:nvSpPr>
            <xdr:cNvPr id="39" name="Retângulo de cantos arredondados 38"/>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40" name="Retângulo 39"/>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xdr:cNvGrpSpPr>
            <a:grpSpLocks/>
          </xdr:cNvGrpSpPr>
        </xdr:nvGrpSpPr>
        <xdr:grpSpPr>
          <a:xfrm>
            <a:off x="3429000" y="6096000"/>
            <a:ext cx="1201042" cy="720625"/>
            <a:chOff x="4018" y="1011287"/>
            <a:chExt cx="1201042" cy="720625"/>
          </a:xfrm>
          <a:grpFill/>
        </xdr:grpSpPr>
        <xdr:sp macro="" textlink="">
          <xdr:nvSpPr>
            <xdr:cNvPr id="47" name="Retângulo de cantos arredondados 46"/>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xdr:cNvGrpSpPr>
            <a:grpSpLocks/>
          </xdr:cNvGrpSpPr>
        </xdr:nvGrpSpPr>
        <xdr:grpSpPr>
          <a:xfrm>
            <a:off x="4648200" y="6307383"/>
            <a:ext cx="254621" cy="297858"/>
            <a:chOff x="1325165" y="1222670"/>
            <a:chExt cx="254621" cy="297858"/>
          </a:xfrm>
          <a:grpFill/>
        </xdr:grpSpPr>
        <xdr:sp macro="" textlink="">
          <xdr:nvSpPr>
            <xdr:cNvPr id="45" name="Seta para a direita 6"/>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15</xdr:col>
      <xdr:colOff>180975</xdr:colOff>
      <xdr:row>7</xdr:row>
      <xdr:rowOff>168525</xdr:rowOff>
    </xdr:from>
    <xdr:to>
      <xdr:col>15</xdr:col>
      <xdr:colOff>876300</xdr:colOff>
      <xdr:row>12</xdr:row>
      <xdr:rowOff>7385</xdr:rowOff>
    </xdr:to>
    <xdr:grpSp>
      <xdr:nvGrpSpPr>
        <xdr:cNvPr id="21" name="Grupo 20">
          <a:hlinkClick xmlns:r="http://schemas.openxmlformats.org/officeDocument/2006/relationships" r:id="rId7"/>
        </xdr:cNvPr>
        <xdr:cNvGrpSpPr/>
      </xdr:nvGrpSpPr>
      <xdr:grpSpPr>
        <a:xfrm>
          <a:off x="9363075" y="1502025"/>
          <a:ext cx="695325" cy="791360"/>
          <a:chOff x="9363075" y="1502025"/>
          <a:chExt cx="695325" cy="791360"/>
        </a:xfrm>
      </xdr:grpSpPr>
      <xdr:pic>
        <xdr:nvPicPr>
          <xdr:cNvPr id="50" name="Imagem 49" descr="http://amelhorcoisadomundo.com.br/wp-content/uploads/2012/04/gerenciador.jpeg"/>
          <xdr:cNvPicPr>
            <a:picLocks noChangeAspect="1" noChangeArrowheads="1"/>
          </xdr:cNvPicPr>
        </xdr:nvPicPr>
        <xdr:blipFill>
          <a:blip xmlns:r="http://schemas.openxmlformats.org/officeDocument/2006/relationships" r:embed="rId8" cstate="print">
            <a:extLst>
              <a:ext uri="{BEBA8EAE-BF5A-486C-A8C5-ECC9F3942E4B}">
                <a14:imgProps xmlns:a14="http://schemas.microsoft.com/office/drawing/2010/main">
                  <a14:imgLayer r:embed="rId9">
                    <a14:imgEffect>
                      <a14:backgroundRemoval t="9091" b="95215" l="9959" r="93776">
                        <a14:foregroundMark x1="38589" y1="28708" x2="24066" y2="41148"/>
                      </a14:backgroundRemoval>
                    </a14:imgEffect>
                  </a14:imgLayer>
                </a14:imgProps>
              </a:ext>
              <a:ext uri="{28A0092B-C50C-407E-A947-70E740481C1C}">
                <a14:useLocalDpi xmlns:a14="http://schemas.microsoft.com/office/drawing/2010/main" val="0"/>
              </a:ext>
            </a:extLst>
          </a:blip>
          <a:srcRect/>
          <a:stretch>
            <a:fillRect/>
          </a:stretch>
        </xdr:blipFill>
        <xdr:spPr bwMode="auto">
          <a:xfrm>
            <a:off x="9363075" y="1502025"/>
            <a:ext cx="695325" cy="60300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20" name="CaixaDeTexto 19"/>
          <xdr:cNvSpPr txBox="1"/>
        </xdr:nvSpPr>
        <xdr:spPr>
          <a:xfrm>
            <a:off x="9414310" y="2028825"/>
            <a:ext cx="59285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1100"/>
              <a:t>ANEXO</a:t>
            </a:r>
          </a:p>
        </xdr:txBody>
      </xdr:sp>
    </xdr:grpSp>
    <xdr:clientData/>
  </xdr:twoCellAnchor>
</xdr:wsDr>
</file>

<file path=xl/drawings/drawing48.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3" name="Seta para a esquerda 2">
          <a:hlinkClick xmlns:r="http://schemas.openxmlformats.org/officeDocument/2006/relationships" r:id="rId1"/>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4" name="Grupo 3">
          <a:hlinkClick xmlns:r="http://schemas.openxmlformats.org/officeDocument/2006/relationships" r:id="rId2"/>
        </xdr:cNvPr>
        <xdr:cNvGrpSpPr/>
      </xdr:nvGrpSpPr>
      <xdr:grpSpPr>
        <a:xfrm>
          <a:off x="381000" y="571500"/>
          <a:ext cx="1480518" cy="849000"/>
          <a:chOff x="381000" y="4381500"/>
          <a:chExt cx="1480518" cy="849000"/>
        </a:xfrm>
        <a:solidFill>
          <a:schemeClr val="bg1">
            <a:lumMod val="75000"/>
          </a:schemeClr>
        </a:solidFill>
      </xdr:grpSpPr>
      <xdr:sp macro="" textlink="">
        <xdr:nvSpPr>
          <xdr:cNvPr id="5" name="Seta para baixo 4"/>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 name="Grupo 5"/>
          <xdr:cNvGrpSpPr>
            <a:grpSpLocks/>
          </xdr:cNvGrpSpPr>
        </xdr:nvGrpSpPr>
        <xdr:grpSpPr>
          <a:xfrm>
            <a:off x="1606897" y="4592883"/>
            <a:ext cx="254621" cy="297858"/>
            <a:chOff x="1325165" y="1222670"/>
            <a:chExt cx="254621" cy="297858"/>
          </a:xfrm>
          <a:grpFill/>
        </xdr:grpSpPr>
        <xdr:sp macro="" textlink="">
          <xdr:nvSpPr>
            <xdr:cNvPr id="10" name="Seta para a direita 6"/>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 name="Seta para a direita 10"/>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7" name="Grupo 6"/>
          <xdr:cNvGrpSpPr>
            <a:grpSpLocks/>
          </xdr:cNvGrpSpPr>
        </xdr:nvGrpSpPr>
        <xdr:grpSpPr>
          <a:xfrm>
            <a:off x="381000" y="4381500"/>
            <a:ext cx="1202400" cy="720625"/>
            <a:chOff x="4018" y="1011287"/>
            <a:chExt cx="1201042" cy="720625"/>
          </a:xfrm>
          <a:grpFill/>
        </xdr:grpSpPr>
        <xdr:sp macro="" textlink="">
          <xdr:nvSpPr>
            <xdr:cNvPr id="8" name="Retângulo de cantos arredondados 7"/>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9" name="Retângulo 8"/>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2" name="Grupo 11">
          <a:hlinkClick xmlns:r="http://schemas.openxmlformats.org/officeDocument/2006/relationships" r:id="rId3"/>
        </xdr:cNvPr>
        <xdr:cNvGrpSpPr/>
      </xdr:nvGrpSpPr>
      <xdr:grpSpPr>
        <a:xfrm>
          <a:off x="2209800" y="571500"/>
          <a:ext cx="1473821" cy="849000"/>
          <a:chOff x="2209800" y="4381500"/>
          <a:chExt cx="1473821" cy="849000"/>
        </a:xfrm>
        <a:solidFill>
          <a:schemeClr val="bg1">
            <a:lumMod val="75000"/>
          </a:schemeClr>
        </a:solidFill>
      </xdr:grpSpPr>
      <xdr:sp macro="" textlink="">
        <xdr:nvSpPr>
          <xdr:cNvPr id="13" name="Seta para baixo 12"/>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 name="Grupo 13"/>
          <xdr:cNvGrpSpPr>
            <a:grpSpLocks/>
          </xdr:cNvGrpSpPr>
        </xdr:nvGrpSpPr>
        <xdr:grpSpPr>
          <a:xfrm>
            <a:off x="2209800" y="4381500"/>
            <a:ext cx="1202400" cy="720000"/>
            <a:chOff x="4018" y="1011287"/>
            <a:chExt cx="1201042" cy="720625"/>
          </a:xfrm>
          <a:grpFill/>
        </xdr:grpSpPr>
        <xdr:sp macro="" textlink="">
          <xdr:nvSpPr>
            <xdr:cNvPr id="18" name="Retângulo de cantos arredondados 17"/>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9" name="Retângulo 18"/>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5" name="Grupo 14"/>
          <xdr:cNvGrpSpPr>
            <a:grpSpLocks/>
          </xdr:cNvGrpSpPr>
        </xdr:nvGrpSpPr>
        <xdr:grpSpPr>
          <a:xfrm>
            <a:off x="3429000" y="4592571"/>
            <a:ext cx="254621" cy="297858"/>
            <a:chOff x="1325165" y="1222670"/>
            <a:chExt cx="254621" cy="297858"/>
          </a:xfrm>
          <a:grpFill/>
        </xdr:grpSpPr>
        <xdr:sp macro="" textlink="">
          <xdr:nvSpPr>
            <xdr:cNvPr id="16" name="Seta para a direita 6"/>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7" name="Seta para a direita 16"/>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20" name="Grupo 19">
          <a:hlinkClick xmlns:r="http://schemas.openxmlformats.org/officeDocument/2006/relationships" r:id="rId4"/>
        </xdr:cNvPr>
        <xdr:cNvGrpSpPr/>
      </xdr:nvGrpSpPr>
      <xdr:grpSpPr>
        <a:xfrm>
          <a:off x="5867400" y="571500"/>
          <a:ext cx="1473821" cy="849000"/>
          <a:chOff x="5257800" y="5905500"/>
          <a:chExt cx="1473821" cy="849000"/>
        </a:xfrm>
        <a:solidFill>
          <a:schemeClr val="bg1">
            <a:lumMod val="75000"/>
          </a:schemeClr>
        </a:solidFill>
      </xdr:grpSpPr>
      <xdr:sp macro="" textlink="">
        <xdr:nvSpPr>
          <xdr:cNvPr id="21" name="Seta para baixo 20"/>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22" name="Grupo 21"/>
          <xdr:cNvGrpSpPr>
            <a:grpSpLocks/>
          </xdr:cNvGrpSpPr>
        </xdr:nvGrpSpPr>
        <xdr:grpSpPr>
          <a:xfrm>
            <a:off x="6477000" y="6116883"/>
            <a:ext cx="254621" cy="297858"/>
            <a:chOff x="1325165" y="1222670"/>
            <a:chExt cx="254621" cy="297858"/>
          </a:xfrm>
          <a:grpFill/>
        </xdr:grpSpPr>
        <xdr:sp macro="" textlink="">
          <xdr:nvSpPr>
            <xdr:cNvPr id="26" name="Seta para a direita 6"/>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27" name="Seta para a direita 26"/>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23" name="Grupo 22"/>
          <xdr:cNvGrpSpPr>
            <a:grpSpLocks/>
          </xdr:cNvGrpSpPr>
        </xdr:nvGrpSpPr>
        <xdr:grpSpPr>
          <a:xfrm>
            <a:off x="5257800" y="5905500"/>
            <a:ext cx="1201042" cy="720625"/>
            <a:chOff x="4018" y="1011287"/>
            <a:chExt cx="1201042" cy="720625"/>
          </a:xfrm>
          <a:grpFill/>
        </xdr:grpSpPr>
        <xdr:sp macro="" textlink="">
          <xdr:nvSpPr>
            <xdr:cNvPr id="24" name="Retângulo de cantos arredondados 23"/>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25" name="Retângulo 24"/>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14</xdr:col>
      <xdr:colOff>0</xdr:colOff>
      <xdr:row>3</xdr:row>
      <xdr:rowOff>0</xdr:rowOff>
    </xdr:from>
    <xdr:to>
      <xdr:col>15</xdr:col>
      <xdr:colOff>592800</xdr:colOff>
      <xdr:row>10</xdr:row>
      <xdr:rowOff>19500</xdr:rowOff>
    </xdr:to>
    <xdr:grpSp>
      <xdr:nvGrpSpPr>
        <xdr:cNvPr id="28" name="Grupo 27">
          <a:hlinkClick xmlns:r="http://schemas.openxmlformats.org/officeDocument/2006/relationships" r:id="rId5"/>
        </xdr:cNvPr>
        <xdr:cNvGrpSpPr/>
      </xdr:nvGrpSpPr>
      <xdr:grpSpPr>
        <a:xfrm>
          <a:off x="7696200" y="571500"/>
          <a:ext cx="1202400" cy="1353000"/>
          <a:chOff x="7696200" y="4381500"/>
          <a:chExt cx="1221450" cy="1353000"/>
        </a:xfrm>
      </xdr:grpSpPr>
      <xdr:sp macro="" textlink="">
        <xdr:nvSpPr>
          <xdr:cNvPr id="29" name="Seta para baixo 28"/>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0" name="Grupo 29"/>
          <xdr:cNvGrpSpPr>
            <a:grpSpLocks/>
          </xdr:cNvGrpSpPr>
        </xdr:nvGrpSpPr>
        <xdr:grpSpPr>
          <a:xfrm>
            <a:off x="7696200" y="4381500"/>
            <a:ext cx="1221450" cy="720625"/>
            <a:chOff x="4018" y="1011287"/>
            <a:chExt cx="1201042" cy="720625"/>
          </a:xfrm>
          <a:solidFill>
            <a:schemeClr val="accent6"/>
          </a:solidFill>
        </xdr:grpSpPr>
        <xdr:sp macro="" textlink="">
          <xdr:nvSpPr>
            <xdr:cNvPr id="31" name="Retângulo de cantos arredondados 30"/>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32" name="Retângulo 31"/>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33" name="Grupo 32">
          <a:hlinkClick xmlns:r="http://schemas.openxmlformats.org/officeDocument/2006/relationships" r:id="rId6"/>
        </xdr:cNvPr>
        <xdr:cNvGrpSpPr/>
      </xdr:nvGrpSpPr>
      <xdr:grpSpPr>
        <a:xfrm>
          <a:off x="4038600" y="571500"/>
          <a:ext cx="1473821" cy="849000"/>
          <a:chOff x="3429000" y="6096000"/>
          <a:chExt cx="1473821" cy="849000"/>
        </a:xfrm>
        <a:solidFill>
          <a:schemeClr val="bg1">
            <a:lumMod val="75000"/>
          </a:schemeClr>
        </a:solidFill>
      </xdr:grpSpPr>
      <xdr:sp macro="" textlink="">
        <xdr:nvSpPr>
          <xdr:cNvPr id="34" name="Seta para baixo 33"/>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xdr:cNvGrpSpPr>
            <a:grpSpLocks/>
          </xdr:cNvGrpSpPr>
        </xdr:nvGrpSpPr>
        <xdr:grpSpPr>
          <a:xfrm>
            <a:off x="3429000" y="6096000"/>
            <a:ext cx="1201042" cy="720625"/>
            <a:chOff x="4018" y="1011287"/>
            <a:chExt cx="1201042" cy="720625"/>
          </a:xfrm>
          <a:grpFill/>
        </xdr:grpSpPr>
        <xdr:sp macro="" textlink="">
          <xdr:nvSpPr>
            <xdr:cNvPr id="39" name="Retângulo de cantos arredondados 38"/>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0" name="Retângulo 39"/>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36" name="Grupo 35"/>
          <xdr:cNvGrpSpPr>
            <a:grpSpLocks/>
          </xdr:cNvGrpSpPr>
        </xdr:nvGrpSpPr>
        <xdr:grpSpPr>
          <a:xfrm>
            <a:off x="4648200" y="6307383"/>
            <a:ext cx="254621" cy="297858"/>
            <a:chOff x="1325165" y="1222670"/>
            <a:chExt cx="254621" cy="297858"/>
          </a:xfrm>
          <a:grpFill/>
        </xdr:grpSpPr>
        <xdr:sp macro="" textlink="">
          <xdr:nvSpPr>
            <xdr:cNvPr id="37" name="Seta para a direita 6"/>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8" name="Seta para a direita 37"/>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49.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15</xdr:col>
      <xdr:colOff>212726</xdr:colOff>
      <xdr:row>9</xdr:row>
      <xdr:rowOff>28575</xdr:rowOff>
    </xdr:to>
    <xdr:sp macro="" textlink="">
      <xdr:nvSpPr>
        <xdr:cNvPr id="2" name="Seta para a direita 1"/>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3" name="Seta para a esquerda 2">
          <a:hlinkClick xmlns:r="http://schemas.openxmlformats.org/officeDocument/2006/relationships" r:id="rId1"/>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4" name="Grupo 3">
          <a:hlinkClick xmlns:r="http://schemas.openxmlformats.org/officeDocument/2006/relationships" r:id="rId2"/>
        </xdr:cNvPr>
        <xdr:cNvGrpSpPr/>
      </xdr:nvGrpSpPr>
      <xdr:grpSpPr>
        <a:xfrm>
          <a:off x="381000" y="571500"/>
          <a:ext cx="1480518" cy="849000"/>
          <a:chOff x="381000" y="4381500"/>
          <a:chExt cx="1480518" cy="849000"/>
        </a:xfrm>
        <a:solidFill>
          <a:schemeClr val="bg1">
            <a:lumMod val="75000"/>
          </a:schemeClr>
        </a:solidFill>
      </xdr:grpSpPr>
      <xdr:sp macro="" textlink="">
        <xdr:nvSpPr>
          <xdr:cNvPr id="5" name="Seta para baixo 4"/>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 name="Grupo 5"/>
          <xdr:cNvGrpSpPr>
            <a:grpSpLocks/>
          </xdr:cNvGrpSpPr>
        </xdr:nvGrpSpPr>
        <xdr:grpSpPr>
          <a:xfrm>
            <a:off x="1606897" y="4592883"/>
            <a:ext cx="254621" cy="297858"/>
            <a:chOff x="1325165" y="1222670"/>
            <a:chExt cx="254621" cy="297858"/>
          </a:xfrm>
          <a:grpFill/>
        </xdr:grpSpPr>
        <xdr:sp macro="" textlink="">
          <xdr:nvSpPr>
            <xdr:cNvPr id="10" name="Seta para a direita 6"/>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 name="Seta para a direita 10"/>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7" name="Grupo 6"/>
          <xdr:cNvGrpSpPr>
            <a:grpSpLocks/>
          </xdr:cNvGrpSpPr>
        </xdr:nvGrpSpPr>
        <xdr:grpSpPr>
          <a:xfrm>
            <a:off x="381000" y="4381500"/>
            <a:ext cx="1202400" cy="720625"/>
            <a:chOff x="4018" y="1011287"/>
            <a:chExt cx="1201042" cy="720625"/>
          </a:xfrm>
          <a:grpFill/>
        </xdr:grpSpPr>
        <xdr:sp macro="" textlink="">
          <xdr:nvSpPr>
            <xdr:cNvPr id="8" name="Retângulo de cantos arredondados 7"/>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9" name="Retângulo 8"/>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2" name="Grupo 11">
          <a:hlinkClick xmlns:r="http://schemas.openxmlformats.org/officeDocument/2006/relationships" r:id="rId3"/>
        </xdr:cNvPr>
        <xdr:cNvGrpSpPr/>
      </xdr:nvGrpSpPr>
      <xdr:grpSpPr>
        <a:xfrm>
          <a:off x="2209800" y="571500"/>
          <a:ext cx="1473821" cy="849000"/>
          <a:chOff x="2209800" y="4381500"/>
          <a:chExt cx="1473821" cy="849000"/>
        </a:xfrm>
        <a:solidFill>
          <a:schemeClr val="bg1">
            <a:lumMod val="75000"/>
          </a:schemeClr>
        </a:solidFill>
      </xdr:grpSpPr>
      <xdr:sp macro="" textlink="">
        <xdr:nvSpPr>
          <xdr:cNvPr id="13" name="Seta para baixo 12"/>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 name="Grupo 13"/>
          <xdr:cNvGrpSpPr>
            <a:grpSpLocks/>
          </xdr:cNvGrpSpPr>
        </xdr:nvGrpSpPr>
        <xdr:grpSpPr>
          <a:xfrm>
            <a:off x="2209800" y="4381500"/>
            <a:ext cx="1202400" cy="720000"/>
            <a:chOff x="4018" y="1011287"/>
            <a:chExt cx="1201042" cy="720625"/>
          </a:xfrm>
          <a:grpFill/>
        </xdr:grpSpPr>
        <xdr:sp macro="" textlink="">
          <xdr:nvSpPr>
            <xdr:cNvPr id="18" name="Retângulo de cantos arredondados 17"/>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9" name="Retângulo 18"/>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5" name="Grupo 14"/>
          <xdr:cNvGrpSpPr>
            <a:grpSpLocks/>
          </xdr:cNvGrpSpPr>
        </xdr:nvGrpSpPr>
        <xdr:grpSpPr>
          <a:xfrm>
            <a:off x="3429000" y="4592571"/>
            <a:ext cx="254621" cy="297858"/>
            <a:chOff x="1325165" y="1222670"/>
            <a:chExt cx="254621" cy="297858"/>
          </a:xfrm>
          <a:grpFill/>
        </xdr:grpSpPr>
        <xdr:sp macro="" textlink="">
          <xdr:nvSpPr>
            <xdr:cNvPr id="16" name="Seta para a direita 6"/>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7" name="Seta para a direita 16"/>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28" name="Grupo 27">
          <a:hlinkClick xmlns:r="http://schemas.openxmlformats.org/officeDocument/2006/relationships" r:id="rId4"/>
        </xdr:cNvPr>
        <xdr:cNvGrpSpPr/>
      </xdr:nvGrpSpPr>
      <xdr:grpSpPr>
        <a:xfrm>
          <a:off x="5867400" y="571500"/>
          <a:ext cx="1473821" cy="849000"/>
          <a:chOff x="5257800" y="5905500"/>
          <a:chExt cx="1473821" cy="849000"/>
        </a:xfrm>
        <a:solidFill>
          <a:schemeClr val="bg1">
            <a:lumMod val="75000"/>
          </a:schemeClr>
        </a:solidFill>
      </xdr:grpSpPr>
      <xdr:sp macro="" textlink="">
        <xdr:nvSpPr>
          <xdr:cNvPr id="29" name="Seta para baixo 28"/>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0" name="Grupo 29"/>
          <xdr:cNvGrpSpPr>
            <a:grpSpLocks/>
          </xdr:cNvGrpSpPr>
        </xdr:nvGrpSpPr>
        <xdr:grpSpPr>
          <a:xfrm>
            <a:off x="6477000" y="6116883"/>
            <a:ext cx="254621" cy="297858"/>
            <a:chOff x="1325165" y="1222670"/>
            <a:chExt cx="254621" cy="297858"/>
          </a:xfrm>
          <a:grpFill/>
        </xdr:grpSpPr>
        <xdr:sp macro="" textlink="">
          <xdr:nvSpPr>
            <xdr:cNvPr id="34" name="Seta para a direita 6"/>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5" name="Seta para a direita 34"/>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31" name="Grupo 30"/>
          <xdr:cNvGrpSpPr>
            <a:grpSpLocks/>
          </xdr:cNvGrpSpPr>
        </xdr:nvGrpSpPr>
        <xdr:grpSpPr>
          <a:xfrm>
            <a:off x="5257800" y="5905500"/>
            <a:ext cx="1201042" cy="720625"/>
            <a:chOff x="4018" y="1011287"/>
            <a:chExt cx="1201042" cy="720625"/>
          </a:xfrm>
          <a:grpFill/>
        </xdr:grpSpPr>
        <xdr:sp macro="" textlink="">
          <xdr:nvSpPr>
            <xdr:cNvPr id="32" name="Retângulo de cantos arredondados 31"/>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33" name="Retângulo 32"/>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13</xdr:col>
      <xdr:colOff>609600</xdr:colOff>
      <xdr:row>3</xdr:row>
      <xdr:rowOff>0</xdr:rowOff>
    </xdr:from>
    <xdr:to>
      <xdr:col>14</xdr:col>
      <xdr:colOff>764250</xdr:colOff>
      <xdr:row>10</xdr:row>
      <xdr:rowOff>19500</xdr:rowOff>
    </xdr:to>
    <xdr:grpSp>
      <xdr:nvGrpSpPr>
        <xdr:cNvPr id="36" name="Grupo 35">
          <a:hlinkClick xmlns:r="http://schemas.openxmlformats.org/officeDocument/2006/relationships" r:id="rId5"/>
        </xdr:cNvPr>
        <xdr:cNvGrpSpPr/>
      </xdr:nvGrpSpPr>
      <xdr:grpSpPr>
        <a:xfrm>
          <a:off x="7696200" y="571500"/>
          <a:ext cx="1202400" cy="1353000"/>
          <a:chOff x="7696200" y="4381500"/>
          <a:chExt cx="1221450" cy="1353000"/>
        </a:xfrm>
      </xdr:grpSpPr>
      <xdr:sp macro="" textlink="">
        <xdr:nvSpPr>
          <xdr:cNvPr id="37" name="Seta para baixo 36"/>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8" name="Grupo 37"/>
          <xdr:cNvGrpSpPr>
            <a:grpSpLocks/>
          </xdr:cNvGrpSpPr>
        </xdr:nvGrpSpPr>
        <xdr:grpSpPr>
          <a:xfrm>
            <a:off x="7696200" y="4381500"/>
            <a:ext cx="1221450" cy="720625"/>
            <a:chOff x="4018" y="1011287"/>
            <a:chExt cx="1201042" cy="720625"/>
          </a:xfrm>
          <a:solidFill>
            <a:schemeClr val="accent6"/>
          </a:solidFill>
        </xdr:grpSpPr>
        <xdr:sp macro="" textlink="">
          <xdr:nvSpPr>
            <xdr:cNvPr id="39" name="Retângulo de cantos arredondados 38"/>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40" name="Retângulo 39"/>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xdr:cNvGrpSpPr>
            <a:grpSpLocks/>
          </xdr:cNvGrpSpPr>
        </xdr:nvGrpSpPr>
        <xdr:grpSpPr>
          <a:xfrm>
            <a:off x="3429000" y="6096000"/>
            <a:ext cx="1201042" cy="720625"/>
            <a:chOff x="4018" y="1011287"/>
            <a:chExt cx="1201042" cy="720625"/>
          </a:xfrm>
          <a:grpFill/>
        </xdr:grpSpPr>
        <xdr:sp macro="" textlink="">
          <xdr:nvSpPr>
            <xdr:cNvPr id="47" name="Retângulo de cantos arredondados 46"/>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xdr:cNvGrpSpPr>
            <a:grpSpLocks/>
          </xdr:cNvGrpSpPr>
        </xdr:nvGrpSpPr>
        <xdr:grpSpPr>
          <a:xfrm>
            <a:off x="4648200" y="6307383"/>
            <a:ext cx="254621" cy="297858"/>
            <a:chOff x="1325165" y="1222670"/>
            <a:chExt cx="254621" cy="297858"/>
          </a:xfrm>
          <a:grpFill/>
        </xdr:grpSpPr>
        <xdr:sp macro="" textlink="">
          <xdr:nvSpPr>
            <xdr:cNvPr id="45" name="Seta para a direita 6"/>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15</xdr:col>
      <xdr:colOff>190500</xdr:colOff>
      <xdr:row>8</xdr:row>
      <xdr:rowOff>0</xdr:rowOff>
    </xdr:from>
    <xdr:to>
      <xdr:col>15</xdr:col>
      <xdr:colOff>885825</xdr:colOff>
      <xdr:row>12</xdr:row>
      <xdr:rowOff>29360</xdr:rowOff>
    </xdr:to>
    <xdr:grpSp>
      <xdr:nvGrpSpPr>
        <xdr:cNvPr id="49" name="Grupo 48">
          <a:hlinkClick xmlns:r="http://schemas.openxmlformats.org/officeDocument/2006/relationships" r:id="rId7"/>
        </xdr:cNvPr>
        <xdr:cNvGrpSpPr/>
      </xdr:nvGrpSpPr>
      <xdr:grpSpPr>
        <a:xfrm>
          <a:off x="9372600" y="1524000"/>
          <a:ext cx="695325" cy="791360"/>
          <a:chOff x="9363075" y="1502025"/>
          <a:chExt cx="695325" cy="791360"/>
        </a:xfrm>
      </xdr:grpSpPr>
      <xdr:pic>
        <xdr:nvPicPr>
          <xdr:cNvPr id="50" name="Imagem 49" descr="http://amelhorcoisadomundo.com.br/wp-content/uploads/2012/04/gerenciador.jpeg"/>
          <xdr:cNvPicPr>
            <a:picLocks noChangeAspect="1" noChangeArrowheads="1"/>
          </xdr:cNvPicPr>
        </xdr:nvPicPr>
        <xdr:blipFill>
          <a:blip xmlns:r="http://schemas.openxmlformats.org/officeDocument/2006/relationships" r:embed="rId8" cstate="print">
            <a:extLst>
              <a:ext uri="{BEBA8EAE-BF5A-486C-A8C5-ECC9F3942E4B}">
                <a14:imgProps xmlns:a14="http://schemas.microsoft.com/office/drawing/2010/main">
                  <a14:imgLayer r:embed="rId9">
                    <a14:imgEffect>
                      <a14:backgroundRemoval t="9091" b="95215" l="9959" r="93776">
                        <a14:foregroundMark x1="38589" y1="28708" x2="24066" y2="41148"/>
                      </a14:backgroundRemoval>
                    </a14:imgEffect>
                  </a14:imgLayer>
                </a14:imgProps>
              </a:ext>
              <a:ext uri="{28A0092B-C50C-407E-A947-70E740481C1C}">
                <a14:useLocalDpi xmlns:a14="http://schemas.microsoft.com/office/drawing/2010/main" val="0"/>
              </a:ext>
            </a:extLst>
          </a:blip>
          <a:srcRect/>
          <a:stretch>
            <a:fillRect/>
          </a:stretch>
        </xdr:blipFill>
        <xdr:spPr bwMode="auto">
          <a:xfrm>
            <a:off x="9363075" y="1502025"/>
            <a:ext cx="695325" cy="60300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51" name="CaixaDeTexto 50"/>
          <xdr:cNvSpPr txBox="1"/>
        </xdr:nvSpPr>
        <xdr:spPr>
          <a:xfrm>
            <a:off x="9414310" y="2028825"/>
            <a:ext cx="59285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1100"/>
              <a:t>ANEXO</a:t>
            </a:r>
          </a:p>
        </xdr:txBody>
      </xdr:sp>
    </xdr:grpSp>
    <xdr:clientData/>
  </xdr:twoCellAnchor>
</xdr:wsDr>
</file>

<file path=xl/drawings/drawing50.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3" name="Seta para a esquerda 2">
          <a:hlinkClick xmlns:r="http://schemas.openxmlformats.org/officeDocument/2006/relationships" r:id="rId1"/>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4" name="Grupo 3">
          <a:hlinkClick xmlns:r="http://schemas.openxmlformats.org/officeDocument/2006/relationships" r:id="rId2"/>
        </xdr:cNvPr>
        <xdr:cNvGrpSpPr/>
      </xdr:nvGrpSpPr>
      <xdr:grpSpPr>
        <a:xfrm>
          <a:off x="381000" y="571500"/>
          <a:ext cx="1480518" cy="849000"/>
          <a:chOff x="381000" y="4381500"/>
          <a:chExt cx="1480518" cy="849000"/>
        </a:xfrm>
        <a:solidFill>
          <a:schemeClr val="bg1">
            <a:lumMod val="75000"/>
          </a:schemeClr>
        </a:solidFill>
      </xdr:grpSpPr>
      <xdr:sp macro="" textlink="">
        <xdr:nvSpPr>
          <xdr:cNvPr id="5" name="Seta para baixo 4"/>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 name="Grupo 5"/>
          <xdr:cNvGrpSpPr>
            <a:grpSpLocks/>
          </xdr:cNvGrpSpPr>
        </xdr:nvGrpSpPr>
        <xdr:grpSpPr>
          <a:xfrm>
            <a:off x="1606897" y="4592883"/>
            <a:ext cx="254621" cy="297858"/>
            <a:chOff x="1325165" y="1222670"/>
            <a:chExt cx="254621" cy="297858"/>
          </a:xfrm>
          <a:grpFill/>
        </xdr:grpSpPr>
        <xdr:sp macro="" textlink="">
          <xdr:nvSpPr>
            <xdr:cNvPr id="10" name="Seta para a direita 6"/>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 name="Seta para a direita 10"/>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7" name="Grupo 6"/>
          <xdr:cNvGrpSpPr>
            <a:grpSpLocks/>
          </xdr:cNvGrpSpPr>
        </xdr:nvGrpSpPr>
        <xdr:grpSpPr>
          <a:xfrm>
            <a:off x="381000" y="4381500"/>
            <a:ext cx="1202400" cy="720625"/>
            <a:chOff x="4018" y="1011287"/>
            <a:chExt cx="1201042" cy="720625"/>
          </a:xfrm>
          <a:grpFill/>
        </xdr:grpSpPr>
        <xdr:sp macro="" textlink="">
          <xdr:nvSpPr>
            <xdr:cNvPr id="8" name="Retângulo de cantos arredondados 7"/>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9" name="Retângulo 8"/>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2" name="Grupo 11">
          <a:hlinkClick xmlns:r="http://schemas.openxmlformats.org/officeDocument/2006/relationships" r:id="rId3"/>
        </xdr:cNvPr>
        <xdr:cNvGrpSpPr/>
      </xdr:nvGrpSpPr>
      <xdr:grpSpPr>
        <a:xfrm>
          <a:off x="2209800" y="571500"/>
          <a:ext cx="1473821" cy="849000"/>
          <a:chOff x="2209800" y="4381500"/>
          <a:chExt cx="1473821" cy="849000"/>
        </a:xfrm>
        <a:solidFill>
          <a:schemeClr val="bg1">
            <a:lumMod val="75000"/>
          </a:schemeClr>
        </a:solidFill>
      </xdr:grpSpPr>
      <xdr:sp macro="" textlink="">
        <xdr:nvSpPr>
          <xdr:cNvPr id="13" name="Seta para baixo 12"/>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 name="Grupo 13"/>
          <xdr:cNvGrpSpPr>
            <a:grpSpLocks/>
          </xdr:cNvGrpSpPr>
        </xdr:nvGrpSpPr>
        <xdr:grpSpPr>
          <a:xfrm>
            <a:off x="2209800" y="4381500"/>
            <a:ext cx="1202400" cy="720000"/>
            <a:chOff x="4018" y="1011287"/>
            <a:chExt cx="1201042" cy="720625"/>
          </a:xfrm>
          <a:grpFill/>
        </xdr:grpSpPr>
        <xdr:sp macro="" textlink="">
          <xdr:nvSpPr>
            <xdr:cNvPr id="18" name="Retângulo de cantos arredondados 17"/>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9" name="Retângulo 18"/>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5" name="Grupo 14"/>
          <xdr:cNvGrpSpPr>
            <a:grpSpLocks/>
          </xdr:cNvGrpSpPr>
        </xdr:nvGrpSpPr>
        <xdr:grpSpPr>
          <a:xfrm>
            <a:off x="3429000" y="4592571"/>
            <a:ext cx="254621" cy="297858"/>
            <a:chOff x="1325165" y="1222670"/>
            <a:chExt cx="254621" cy="297858"/>
          </a:xfrm>
          <a:grpFill/>
        </xdr:grpSpPr>
        <xdr:sp macro="" textlink="">
          <xdr:nvSpPr>
            <xdr:cNvPr id="16" name="Seta para a direita 6"/>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7" name="Seta para a direita 16"/>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20" name="Grupo 19">
          <a:hlinkClick xmlns:r="http://schemas.openxmlformats.org/officeDocument/2006/relationships" r:id="rId4"/>
        </xdr:cNvPr>
        <xdr:cNvGrpSpPr/>
      </xdr:nvGrpSpPr>
      <xdr:grpSpPr>
        <a:xfrm>
          <a:off x="5867400" y="571500"/>
          <a:ext cx="1473821" cy="849000"/>
          <a:chOff x="5257800" y="5905500"/>
          <a:chExt cx="1473821" cy="849000"/>
        </a:xfrm>
        <a:solidFill>
          <a:schemeClr val="bg1">
            <a:lumMod val="75000"/>
          </a:schemeClr>
        </a:solidFill>
      </xdr:grpSpPr>
      <xdr:sp macro="" textlink="">
        <xdr:nvSpPr>
          <xdr:cNvPr id="21" name="Seta para baixo 20"/>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22" name="Grupo 21"/>
          <xdr:cNvGrpSpPr>
            <a:grpSpLocks/>
          </xdr:cNvGrpSpPr>
        </xdr:nvGrpSpPr>
        <xdr:grpSpPr>
          <a:xfrm>
            <a:off x="6477000" y="6116883"/>
            <a:ext cx="254621" cy="297858"/>
            <a:chOff x="1325165" y="1222670"/>
            <a:chExt cx="254621" cy="297858"/>
          </a:xfrm>
          <a:grpFill/>
        </xdr:grpSpPr>
        <xdr:sp macro="" textlink="">
          <xdr:nvSpPr>
            <xdr:cNvPr id="26" name="Seta para a direita 6"/>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27" name="Seta para a direita 26"/>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23" name="Grupo 22"/>
          <xdr:cNvGrpSpPr>
            <a:grpSpLocks/>
          </xdr:cNvGrpSpPr>
        </xdr:nvGrpSpPr>
        <xdr:grpSpPr>
          <a:xfrm>
            <a:off x="5257800" y="5905500"/>
            <a:ext cx="1201042" cy="720625"/>
            <a:chOff x="4018" y="1011287"/>
            <a:chExt cx="1201042" cy="720625"/>
          </a:xfrm>
          <a:grpFill/>
        </xdr:grpSpPr>
        <xdr:sp macro="" textlink="">
          <xdr:nvSpPr>
            <xdr:cNvPr id="24" name="Retângulo de cantos arredondados 23"/>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25" name="Retângulo 24"/>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14</xdr:col>
      <xdr:colOff>0</xdr:colOff>
      <xdr:row>3</xdr:row>
      <xdr:rowOff>0</xdr:rowOff>
    </xdr:from>
    <xdr:to>
      <xdr:col>15</xdr:col>
      <xdr:colOff>592800</xdr:colOff>
      <xdr:row>10</xdr:row>
      <xdr:rowOff>19500</xdr:rowOff>
    </xdr:to>
    <xdr:grpSp>
      <xdr:nvGrpSpPr>
        <xdr:cNvPr id="28" name="Grupo 27">
          <a:hlinkClick xmlns:r="http://schemas.openxmlformats.org/officeDocument/2006/relationships" r:id="rId5"/>
        </xdr:cNvPr>
        <xdr:cNvGrpSpPr/>
      </xdr:nvGrpSpPr>
      <xdr:grpSpPr>
        <a:xfrm>
          <a:off x="7696200" y="571500"/>
          <a:ext cx="1202400" cy="1353000"/>
          <a:chOff x="7696200" y="4381500"/>
          <a:chExt cx="1221450" cy="1353000"/>
        </a:xfrm>
      </xdr:grpSpPr>
      <xdr:sp macro="" textlink="">
        <xdr:nvSpPr>
          <xdr:cNvPr id="29" name="Seta para baixo 28"/>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0" name="Grupo 29"/>
          <xdr:cNvGrpSpPr>
            <a:grpSpLocks/>
          </xdr:cNvGrpSpPr>
        </xdr:nvGrpSpPr>
        <xdr:grpSpPr>
          <a:xfrm>
            <a:off x="7696200" y="4381500"/>
            <a:ext cx="1221450" cy="720625"/>
            <a:chOff x="4018" y="1011287"/>
            <a:chExt cx="1201042" cy="720625"/>
          </a:xfrm>
          <a:solidFill>
            <a:schemeClr val="accent6"/>
          </a:solidFill>
        </xdr:grpSpPr>
        <xdr:sp macro="" textlink="">
          <xdr:nvSpPr>
            <xdr:cNvPr id="31" name="Retângulo de cantos arredondados 30"/>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32" name="Retângulo 31"/>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33" name="Grupo 32">
          <a:hlinkClick xmlns:r="http://schemas.openxmlformats.org/officeDocument/2006/relationships" r:id="rId6"/>
        </xdr:cNvPr>
        <xdr:cNvGrpSpPr/>
      </xdr:nvGrpSpPr>
      <xdr:grpSpPr>
        <a:xfrm>
          <a:off x="4038600" y="571500"/>
          <a:ext cx="1473821" cy="849000"/>
          <a:chOff x="3429000" y="6096000"/>
          <a:chExt cx="1473821" cy="849000"/>
        </a:xfrm>
        <a:solidFill>
          <a:schemeClr val="bg1">
            <a:lumMod val="75000"/>
          </a:schemeClr>
        </a:solidFill>
      </xdr:grpSpPr>
      <xdr:sp macro="" textlink="">
        <xdr:nvSpPr>
          <xdr:cNvPr id="34" name="Seta para baixo 33"/>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xdr:cNvGrpSpPr>
            <a:grpSpLocks/>
          </xdr:cNvGrpSpPr>
        </xdr:nvGrpSpPr>
        <xdr:grpSpPr>
          <a:xfrm>
            <a:off x="3429000" y="6096000"/>
            <a:ext cx="1201042" cy="720625"/>
            <a:chOff x="4018" y="1011287"/>
            <a:chExt cx="1201042" cy="720625"/>
          </a:xfrm>
          <a:grpFill/>
        </xdr:grpSpPr>
        <xdr:sp macro="" textlink="">
          <xdr:nvSpPr>
            <xdr:cNvPr id="39" name="Retângulo de cantos arredondados 38"/>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0" name="Retângulo 39"/>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36" name="Grupo 35"/>
          <xdr:cNvGrpSpPr>
            <a:grpSpLocks/>
          </xdr:cNvGrpSpPr>
        </xdr:nvGrpSpPr>
        <xdr:grpSpPr>
          <a:xfrm>
            <a:off x="4648200" y="6307383"/>
            <a:ext cx="254621" cy="297858"/>
            <a:chOff x="1325165" y="1222670"/>
            <a:chExt cx="254621" cy="297858"/>
          </a:xfrm>
          <a:grpFill/>
        </xdr:grpSpPr>
        <xdr:sp macro="" textlink="">
          <xdr:nvSpPr>
            <xdr:cNvPr id="37" name="Seta para a direita 6"/>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8" name="Seta para a direita 37"/>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51.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3" name="Seta para a esquerda 2">
          <a:hlinkClick xmlns:r="http://schemas.openxmlformats.org/officeDocument/2006/relationships" r:id="rId1"/>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4" name="Grupo 3">
          <a:hlinkClick xmlns:r="http://schemas.openxmlformats.org/officeDocument/2006/relationships" r:id="rId2"/>
        </xdr:cNvPr>
        <xdr:cNvGrpSpPr/>
      </xdr:nvGrpSpPr>
      <xdr:grpSpPr>
        <a:xfrm>
          <a:off x="381000" y="571500"/>
          <a:ext cx="1480518" cy="849000"/>
          <a:chOff x="381000" y="4381500"/>
          <a:chExt cx="1480518" cy="849000"/>
        </a:xfrm>
        <a:solidFill>
          <a:schemeClr val="bg1">
            <a:lumMod val="75000"/>
          </a:schemeClr>
        </a:solidFill>
      </xdr:grpSpPr>
      <xdr:sp macro="" textlink="">
        <xdr:nvSpPr>
          <xdr:cNvPr id="5" name="Seta para baixo 4"/>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 name="Grupo 5"/>
          <xdr:cNvGrpSpPr>
            <a:grpSpLocks/>
          </xdr:cNvGrpSpPr>
        </xdr:nvGrpSpPr>
        <xdr:grpSpPr>
          <a:xfrm>
            <a:off x="1606897" y="4592883"/>
            <a:ext cx="254621" cy="297858"/>
            <a:chOff x="1325165" y="1222670"/>
            <a:chExt cx="254621" cy="297858"/>
          </a:xfrm>
          <a:grpFill/>
        </xdr:grpSpPr>
        <xdr:sp macro="" textlink="">
          <xdr:nvSpPr>
            <xdr:cNvPr id="10" name="Seta para a direita 6"/>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 name="Seta para a direita 10"/>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7" name="Grupo 6"/>
          <xdr:cNvGrpSpPr>
            <a:grpSpLocks/>
          </xdr:cNvGrpSpPr>
        </xdr:nvGrpSpPr>
        <xdr:grpSpPr>
          <a:xfrm>
            <a:off x="381000" y="4381500"/>
            <a:ext cx="1202400" cy="720625"/>
            <a:chOff x="4018" y="1011287"/>
            <a:chExt cx="1201042" cy="720625"/>
          </a:xfrm>
          <a:grpFill/>
        </xdr:grpSpPr>
        <xdr:sp macro="" textlink="">
          <xdr:nvSpPr>
            <xdr:cNvPr id="8" name="Retângulo de cantos arredondados 7"/>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9" name="Retângulo 8"/>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2" name="Grupo 11">
          <a:hlinkClick xmlns:r="http://schemas.openxmlformats.org/officeDocument/2006/relationships" r:id="rId3"/>
        </xdr:cNvPr>
        <xdr:cNvGrpSpPr/>
      </xdr:nvGrpSpPr>
      <xdr:grpSpPr>
        <a:xfrm>
          <a:off x="2209800" y="571500"/>
          <a:ext cx="1473821" cy="849000"/>
          <a:chOff x="2209800" y="4381500"/>
          <a:chExt cx="1473821" cy="849000"/>
        </a:xfrm>
        <a:solidFill>
          <a:schemeClr val="bg1">
            <a:lumMod val="75000"/>
          </a:schemeClr>
        </a:solidFill>
      </xdr:grpSpPr>
      <xdr:sp macro="" textlink="">
        <xdr:nvSpPr>
          <xdr:cNvPr id="13" name="Seta para baixo 12"/>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 name="Grupo 13"/>
          <xdr:cNvGrpSpPr>
            <a:grpSpLocks/>
          </xdr:cNvGrpSpPr>
        </xdr:nvGrpSpPr>
        <xdr:grpSpPr>
          <a:xfrm>
            <a:off x="2209800" y="4381500"/>
            <a:ext cx="1202400" cy="720000"/>
            <a:chOff x="4018" y="1011287"/>
            <a:chExt cx="1201042" cy="720625"/>
          </a:xfrm>
          <a:grpFill/>
        </xdr:grpSpPr>
        <xdr:sp macro="" textlink="">
          <xdr:nvSpPr>
            <xdr:cNvPr id="18" name="Retângulo de cantos arredondados 17"/>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9" name="Retângulo 18"/>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5" name="Grupo 14"/>
          <xdr:cNvGrpSpPr>
            <a:grpSpLocks/>
          </xdr:cNvGrpSpPr>
        </xdr:nvGrpSpPr>
        <xdr:grpSpPr>
          <a:xfrm>
            <a:off x="3429000" y="4592571"/>
            <a:ext cx="254621" cy="297858"/>
            <a:chOff x="1325165" y="1222670"/>
            <a:chExt cx="254621" cy="297858"/>
          </a:xfrm>
          <a:grpFill/>
        </xdr:grpSpPr>
        <xdr:sp macro="" textlink="">
          <xdr:nvSpPr>
            <xdr:cNvPr id="16" name="Seta para a direita 6"/>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7" name="Seta para a direita 16"/>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28" name="Grupo 27">
          <a:hlinkClick xmlns:r="http://schemas.openxmlformats.org/officeDocument/2006/relationships" r:id="rId4"/>
        </xdr:cNvPr>
        <xdr:cNvGrpSpPr/>
      </xdr:nvGrpSpPr>
      <xdr:grpSpPr>
        <a:xfrm>
          <a:off x="5867400" y="571500"/>
          <a:ext cx="1473821" cy="849000"/>
          <a:chOff x="5257800" y="5905500"/>
          <a:chExt cx="1473821" cy="849000"/>
        </a:xfrm>
        <a:solidFill>
          <a:schemeClr val="bg1">
            <a:lumMod val="75000"/>
          </a:schemeClr>
        </a:solidFill>
      </xdr:grpSpPr>
      <xdr:sp macro="" textlink="">
        <xdr:nvSpPr>
          <xdr:cNvPr id="29" name="Seta para baixo 28"/>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0" name="Grupo 29"/>
          <xdr:cNvGrpSpPr>
            <a:grpSpLocks/>
          </xdr:cNvGrpSpPr>
        </xdr:nvGrpSpPr>
        <xdr:grpSpPr>
          <a:xfrm>
            <a:off x="6477000" y="6116883"/>
            <a:ext cx="254621" cy="297858"/>
            <a:chOff x="1325165" y="1222670"/>
            <a:chExt cx="254621" cy="297858"/>
          </a:xfrm>
          <a:grpFill/>
        </xdr:grpSpPr>
        <xdr:sp macro="" textlink="">
          <xdr:nvSpPr>
            <xdr:cNvPr id="34" name="Seta para a direita 6"/>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5" name="Seta para a direita 34"/>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31" name="Grupo 30"/>
          <xdr:cNvGrpSpPr>
            <a:grpSpLocks/>
          </xdr:cNvGrpSpPr>
        </xdr:nvGrpSpPr>
        <xdr:grpSpPr>
          <a:xfrm>
            <a:off x="5257800" y="5905500"/>
            <a:ext cx="1201042" cy="720625"/>
            <a:chOff x="4018" y="1011287"/>
            <a:chExt cx="1201042" cy="720625"/>
          </a:xfrm>
          <a:grpFill/>
        </xdr:grpSpPr>
        <xdr:sp macro="" textlink="">
          <xdr:nvSpPr>
            <xdr:cNvPr id="32" name="Retângulo de cantos arredondados 31"/>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33" name="Retângulo 32"/>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14</xdr:col>
      <xdr:colOff>0</xdr:colOff>
      <xdr:row>3</xdr:row>
      <xdr:rowOff>0</xdr:rowOff>
    </xdr:from>
    <xdr:to>
      <xdr:col>15</xdr:col>
      <xdr:colOff>592800</xdr:colOff>
      <xdr:row>10</xdr:row>
      <xdr:rowOff>19500</xdr:rowOff>
    </xdr:to>
    <xdr:grpSp>
      <xdr:nvGrpSpPr>
        <xdr:cNvPr id="36" name="Grupo 35">
          <a:hlinkClick xmlns:r="http://schemas.openxmlformats.org/officeDocument/2006/relationships" r:id="rId5"/>
        </xdr:cNvPr>
        <xdr:cNvGrpSpPr/>
      </xdr:nvGrpSpPr>
      <xdr:grpSpPr>
        <a:xfrm>
          <a:off x="7696200" y="571500"/>
          <a:ext cx="1202400" cy="1353000"/>
          <a:chOff x="7696200" y="4381500"/>
          <a:chExt cx="1221450" cy="1353000"/>
        </a:xfrm>
      </xdr:grpSpPr>
      <xdr:sp macro="" textlink="">
        <xdr:nvSpPr>
          <xdr:cNvPr id="37" name="Seta para baixo 36"/>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8" name="Grupo 37"/>
          <xdr:cNvGrpSpPr>
            <a:grpSpLocks/>
          </xdr:cNvGrpSpPr>
        </xdr:nvGrpSpPr>
        <xdr:grpSpPr>
          <a:xfrm>
            <a:off x="7696200" y="4381500"/>
            <a:ext cx="1221450" cy="720625"/>
            <a:chOff x="4018" y="1011287"/>
            <a:chExt cx="1201042" cy="720625"/>
          </a:xfrm>
          <a:solidFill>
            <a:schemeClr val="accent6"/>
          </a:solidFill>
        </xdr:grpSpPr>
        <xdr:sp macro="" textlink="">
          <xdr:nvSpPr>
            <xdr:cNvPr id="39" name="Retângulo de cantos arredondados 38"/>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40" name="Retângulo 39"/>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xdr:cNvGrpSpPr>
            <a:grpSpLocks/>
          </xdr:cNvGrpSpPr>
        </xdr:nvGrpSpPr>
        <xdr:grpSpPr>
          <a:xfrm>
            <a:off x="3429000" y="6096000"/>
            <a:ext cx="1201042" cy="720625"/>
            <a:chOff x="4018" y="1011287"/>
            <a:chExt cx="1201042" cy="720625"/>
          </a:xfrm>
          <a:grpFill/>
        </xdr:grpSpPr>
        <xdr:sp macro="" textlink="">
          <xdr:nvSpPr>
            <xdr:cNvPr id="47" name="Retângulo de cantos arredondados 46"/>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xdr:cNvGrpSpPr>
            <a:grpSpLocks/>
          </xdr:cNvGrpSpPr>
        </xdr:nvGrpSpPr>
        <xdr:grpSpPr>
          <a:xfrm>
            <a:off x="4648200" y="6307383"/>
            <a:ext cx="254621" cy="297858"/>
            <a:chOff x="1325165" y="1222670"/>
            <a:chExt cx="254621" cy="297858"/>
          </a:xfrm>
          <a:grpFill/>
        </xdr:grpSpPr>
        <xdr:sp macro="" textlink="">
          <xdr:nvSpPr>
            <xdr:cNvPr id="45" name="Seta para a direita 6"/>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52.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3" name="Seta para a esquerda 2">
          <a:hlinkClick xmlns:r="http://schemas.openxmlformats.org/officeDocument/2006/relationships" r:id="rId1"/>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4" name="Grupo 3">
          <a:hlinkClick xmlns:r="http://schemas.openxmlformats.org/officeDocument/2006/relationships" r:id="rId2"/>
        </xdr:cNvPr>
        <xdr:cNvGrpSpPr/>
      </xdr:nvGrpSpPr>
      <xdr:grpSpPr>
        <a:xfrm>
          <a:off x="381000" y="571500"/>
          <a:ext cx="1480518" cy="849000"/>
          <a:chOff x="381000" y="4381500"/>
          <a:chExt cx="1480518" cy="849000"/>
        </a:xfrm>
        <a:solidFill>
          <a:schemeClr val="bg1">
            <a:lumMod val="75000"/>
          </a:schemeClr>
        </a:solidFill>
      </xdr:grpSpPr>
      <xdr:sp macro="" textlink="">
        <xdr:nvSpPr>
          <xdr:cNvPr id="5" name="Seta para baixo 4"/>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 name="Grupo 5"/>
          <xdr:cNvGrpSpPr>
            <a:grpSpLocks/>
          </xdr:cNvGrpSpPr>
        </xdr:nvGrpSpPr>
        <xdr:grpSpPr>
          <a:xfrm>
            <a:off x="1606897" y="4592883"/>
            <a:ext cx="254621" cy="297858"/>
            <a:chOff x="1325165" y="1222670"/>
            <a:chExt cx="254621" cy="297858"/>
          </a:xfrm>
          <a:grpFill/>
        </xdr:grpSpPr>
        <xdr:sp macro="" textlink="">
          <xdr:nvSpPr>
            <xdr:cNvPr id="10" name="Seta para a direita 6"/>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 name="Seta para a direita 10"/>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7" name="Grupo 6"/>
          <xdr:cNvGrpSpPr>
            <a:grpSpLocks/>
          </xdr:cNvGrpSpPr>
        </xdr:nvGrpSpPr>
        <xdr:grpSpPr>
          <a:xfrm>
            <a:off x="381000" y="4381500"/>
            <a:ext cx="1202400" cy="720625"/>
            <a:chOff x="4018" y="1011287"/>
            <a:chExt cx="1201042" cy="720625"/>
          </a:xfrm>
          <a:grpFill/>
        </xdr:grpSpPr>
        <xdr:sp macro="" textlink="">
          <xdr:nvSpPr>
            <xdr:cNvPr id="8" name="Retângulo de cantos arredondados 7"/>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9" name="Retângulo 8"/>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2" name="Grupo 11">
          <a:hlinkClick xmlns:r="http://schemas.openxmlformats.org/officeDocument/2006/relationships" r:id="rId3"/>
        </xdr:cNvPr>
        <xdr:cNvGrpSpPr/>
      </xdr:nvGrpSpPr>
      <xdr:grpSpPr>
        <a:xfrm>
          <a:off x="2209800" y="571500"/>
          <a:ext cx="1473821" cy="849000"/>
          <a:chOff x="2209800" y="4381500"/>
          <a:chExt cx="1473821" cy="849000"/>
        </a:xfrm>
        <a:solidFill>
          <a:schemeClr val="bg1">
            <a:lumMod val="75000"/>
          </a:schemeClr>
        </a:solidFill>
      </xdr:grpSpPr>
      <xdr:sp macro="" textlink="">
        <xdr:nvSpPr>
          <xdr:cNvPr id="13" name="Seta para baixo 12"/>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 name="Grupo 13"/>
          <xdr:cNvGrpSpPr>
            <a:grpSpLocks/>
          </xdr:cNvGrpSpPr>
        </xdr:nvGrpSpPr>
        <xdr:grpSpPr>
          <a:xfrm>
            <a:off x="2209800" y="4381500"/>
            <a:ext cx="1202400" cy="720000"/>
            <a:chOff x="4018" y="1011287"/>
            <a:chExt cx="1201042" cy="720625"/>
          </a:xfrm>
          <a:grpFill/>
        </xdr:grpSpPr>
        <xdr:sp macro="" textlink="">
          <xdr:nvSpPr>
            <xdr:cNvPr id="18" name="Retângulo de cantos arredondados 17"/>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9" name="Retângulo 18"/>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5" name="Grupo 14"/>
          <xdr:cNvGrpSpPr>
            <a:grpSpLocks/>
          </xdr:cNvGrpSpPr>
        </xdr:nvGrpSpPr>
        <xdr:grpSpPr>
          <a:xfrm>
            <a:off x="3429000" y="4592571"/>
            <a:ext cx="254621" cy="297858"/>
            <a:chOff x="1325165" y="1222670"/>
            <a:chExt cx="254621" cy="297858"/>
          </a:xfrm>
          <a:grpFill/>
        </xdr:grpSpPr>
        <xdr:sp macro="" textlink="">
          <xdr:nvSpPr>
            <xdr:cNvPr id="16" name="Seta para a direita 6"/>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7" name="Seta para a direita 16"/>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28" name="Grupo 27">
          <a:hlinkClick xmlns:r="http://schemas.openxmlformats.org/officeDocument/2006/relationships" r:id="rId4"/>
        </xdr:cNvPr>
        <xdr:cNvGrpSpPr/>
      </xdr:nvGrpSpPr>
      <xdr:grpSpPr>
        <a:xfrm>
          <a:off x="5867400" y="571500"/>
          <a:ext cx="1473821" cy="849000"/>
          <a:chOff x="5257800" y="5905500"/>
          <a:chExt cx="1473821" cy="849000"/>
        </a:xfrm>
        <a:solidFill>
          <a:schemeClr val="bg1">
            <a:lumMod val="75000"/>
          </a:schemeClr>
        </a:solidFill>
      </xdr:grpSpPr>
      <xdr:sp macro="" textlink="">
        <xdr:nvSpPr>
          <xdr:cNvPr id="29" name="Seta para baixo 28"/>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0" name="Grupo 29"/>
          <xdr:cNvGrpSpPr>
            <a:grpSpLocks/>
          </xdr:cNvGrpSpPr>
        </xdr:nvGrpSpPr>
        <xdr:grpSpPr>
          <a:xfrm>
            <a:off x="6477000" y="6116883"/>
            <a:ext cx="254621" cy="297858"/>
            <a:chOff x="1325165" y="1222670"/>
            <a:chExt cx="254621" cy="297858"/>
          </a:xfrm>
          <a:grpFill/>
        </xdr:grpSpPr>
        <xdr:sp macro="" textlink="">
          <xdr:nvSpPr>
            <xdr:cNvPr id="34" name="Seta para a direita 6"/>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5" name="Seta para a direita 34"/>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31" name="Grupo 30"/>
          <xdr:cNvGrpSpPr>
            <a:grpSpLocks/>
          </xdr:cNvGrpSpPr>
        </xdr:nvGrpSpPr>
        <xdr:grpSpPr>
          <a:xfrm>
            <a:off x="5257800" y="5905500"/>
            <a:ext cx="1201042" cy="720625"/>
            <a:chOff x="4018" y="1011287"/>
            <a:chExt cx="1201042" cy="720625"/>
          </a:xfrm>
          <a:grpFill/>
        </xdr:grpSpPr>
        <xdr:sp macro="" textlink="">
          <xdr:nvSpPr>
            <xdr:cNvPr id="32" name="Retângulo de cantos arredondados 31"/>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33" name="Retângulo 32"/>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14</xdr:col>
      <xdr:colOff>0</xdr:colOff>
      <xdr:row>3</xdr:row>
      <xdr:rowOff>0</xdr:rowOff>
    </xdr:from>
    <xdr:to>
      <xdr:col>15</xdr:col>
      <xdr:colOff>592800</xdr:colOff>
      <xdr:row>10</xdr:row>
      <xdr:rowOff>19500</xdr:rowOff>
    </xdr:to>
    <xdr:grpSp>
      <xdr:nvGrpSpPr>
        <xdr:cNvPr id="36" name="Grupo 35">
          <a:hlinkClick xmlns:r="http://schemas.openxmlformats.org/officeDocument/2006/relationships" r:id="rId5"/>
        </xdr:cNvPr>
        <xdr:cNvGrpSpPr/>
      </xdr:nvGrpSpPr>
      <xdr:grpSpPr>
        <a:xfrm>
          <a:off x="7696200" y="571500"/>
          <a:ext cx="1202400" cy="1353000"/>
          <a:chOff x="7696200" y="4381500"/>
          <a:chExt cx="1221450" cy="1353000"/>
        </a:xfrm>
      </xdr:grpSpPr>
      <xdr:sp macro="" textlink="">
        <xdr:nvSpPr>
          <xdr:cNvPr id="37" name="Seta para baixo 36"/>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8" name="Grupo 37"/>
          <xdr:cNvGrpSpPr>
            <a:grpSpLocks/>
          </xdr:cNvGrpSpPr>
        </xdr:nvGrpSpPr>
        <xdr:grpSpPr>
          <a:xfrm>
            <a:off x="7696200" y="4381500"/>
            <a:ext cx="1221450" cy="720625"/>
            <a:chOff x="4018" y="1011287"/>
            <a:chExt cx="1201042" cy="720625"/>
          </a:xfrm>
          <a:solidFill>
            <a:schemeClr val="accent6"/>
          </a:solidFill>
        </xdr:grpSpPr>
        <xdr:sp macro="" textlink="">
          <xdr:nvSpPr>
            <xdr:cNvPr id="39" name="Retângulo de cantos arredondados 38"/>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40" name="Retângulo 39"/>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xdr:cNvGrpSpPr>
            <a:grpSpLocks/>
          </xdr:cNvGrpSpPr>
        </xdr:nvGrpSpPr>
        <xdr:grpSpPr>
          <a:xfrm>
            <a:off x="3429000" y="6096000"/>
            <a:ext cx="1201042" cy="720625"/>
            <a:chOff x="4018" y="1011287"/>
            <a:chExt cx="1201042" cy="720625"/>
          </a:xfrm>
          <a:grpFill/>
        </xdr:grpSpPr>
        <xdr:sp macro="" textlink="">
          <xdr:nvSpPr>
            <xdr:cNvPr id="47" name="Retângulo de cantos arredondados 46"/>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xdr:cNvGrpSpPr>
            <a:grpSpLocks/>
          </xdr:cNvGrpSpPr>
        </xdr:nvGrpSpPr>
        <xdr:grpSpPr>
          <a:xfrm>
            <a:off x="4648200" y="6307383"/>
            <a:ext cx="254621" cy="297858"/>
            <a:chOff x="1325165" y="1222670"/>
            <a:chExt cx="254621" cy="297858"/>
          </a:xfrm>
          <a:grpFill/>
        </xdr:grpSpPr>
        <xdr:sp macro="" textlink="">
          <xdr:nvSpPr>
            <xdr:cNvPr id="45" name="Seta para a direita 6"/>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53.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3" name="Seta para a esquerda 2">
          <a:hlinkClick xmlns:r="http://schemas.openxmlformats.org/officeDocument/2006/relationships" r:id="rId1"/>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4" name="Grupo 3">
          <a:hlinkClick xmlns:r="http://schemas.openxmlformats.org/officeDocument/2006/relationships" r:id="rId2"/>
        </xdr:cNvPr>
        <xdr:cNvGrpSpPr/>
      </xdr:nvGrpSpPr>
      <xdr:grpSpPr>
        <a:xfrm>
          <a:off x="381000" y="571500"/>
          <a:ext cx="1480518" cy="849000"/>
          <a:chOff x="381000" y="4381500"/>
          <a:chExt cx="1480518" cy="849000"/>
        </a:xfrm>
        <a:solidFill>
          <a:schemeClr val="bg1">
            <a:lumMod val="75000"/>
          </a:schemeClr>
        </a:solidFill>
      </xdr:grpSpPr>
      <xdr:sp macro="" textlink="">
        <xdr:nvSpPr>
          <xdr:cNvPr id="5" name="Seta para baixo 4"/>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 name="Grupo 5"/>
          <xdr:cNvGrpSpPr>
            <a:grpSpLocks/>
          </xdr:cNvGrpSpPr>
        </xdr:nvGrpSpPr>
        <xdr:grpSpPr>
          <a:xfrm>
            <a:off x="1606897" y="4592883"/>
            <a:ext cx="254621" cy="297858"/>
            <a:chOff x="1325165" y="1222670"/>
            <a:chExt cx="254621" cy="297858"/>
          </a:xfrm>
          <a:grpFill/>
        </xdr:grpSpPr>
        <xdr:sp macro="" textlink="">
          <xdr:nvSpPr>
            <xdr:cNvPr id="10" name="Seta para a direita 6"/>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 name="Seta para a direita 10"/>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7" name="Grupo 6"/>
          <xdr:cNvGrpSpPr>
            <a:grpSpLocks/>
          </xdr:cNvGrpSpPr>
        </xdr:nvGrpSpPr>
        <xdr:grpSpPr>
          <a:xfrm>
            <a:off x="381000" y="4381500"/>
            <a:ext cx="1202400" cy="720625"/>
            <a:chOff x="4018" y="1011287"/>
            <a:chExt cx="1201042" cy="720625"/>
          </a:xfrm>
          <a:grpFill/>
        </xdr:grpSpPr>
        <xdr:sp macro="" textlink="">
          <xdr:nvSpPr>
            <xdr:cNvPr id="8" name="Retângulo de cantos arredondados 7"/>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9" name="Retângulo 8"/>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2" name="Grupo 11">
          <a:hlinkClick xmlns:r="http://schemas.openxmlformats.org/officeDocument/2006/relationships" r:id="rId3"/>
        </xdr:cNvPr>
        <xdr:cNvGrpSpPr/>
      </xdr:nvGrpSpPr>
      <xdr:grpSpPr>
        <a:xfrm>
          <a:off x="2209800" y="571500"/>
          <a:ext cx="1473821" cy="849000"/>
          <a:chOff x="2209800" y="4381500"/>
          <a:chExt cx="1473821" cy="849000"/>
        </a:xfrm>
        <a:solidFill>
          <a:schemeClr val="bg1">
            <a:lumMod val="75000"/>
          </a:schemeClr>
        </a:solidFill>
      </xdr:grpSpPr>
      <xdr:sp macro="" textlink="">
        <xdr:nvSpPr>
          <xdr:cNvPr id="13" name="Seta para baixo 12"/>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 name="Grupo 13"/>
          <xdr:cNvGrpSpPr>
            <a:grpSpLocks/>
          </xdr:cNvGrpSpPr>
        </xdr:nvGrpSpPr>
        <xdr:grpSpPr>
          <a:xfrm>
            <a:off x="2209800" y="4381500"/>
            <a:ext cx="1202400" cy="720000"/>
            <a:chOff x="4018" y="1011287"/>
            <a:chExt cx="1201042" cy="720625"/>
          </a:xfrm>
          <a:grpFill/>
        </xdr:grpSpPr>
        <xdr:sp macro="" textlink="">
          <xdr:nvSpPr>
            <xdr:cNvPr id="18" name="Retângulo de cantos arredondados 17"/>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9" name="Retângulo 18"/>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5" name="Grupo 14"/>
          <xdr:cNvGrpSpPr>
            <a:grpSpLocks/>
          </xdr:cNvGrpSpPr>
        </xdr:nvGrpSpPr>
        <xdr:grpSpPr>
          <a:xfrm>
            <a:off x="3429000" y="4592571"/>
            <a:ext cx="254621" cy="297858"/>
            <a:chOff x="1325165" y="1222670"/>
            <a:chExt cx="254621" cy="297858"/>
          </a:xfrm>
          <a:grpFill/>
        </xdr:grpSpPr>
        <xdr:sp macro="" textlink="">
          <xdr:nvSpPr>
            <xdr:cNvPr id="16" name="Seta para a direita 6"/>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7" name="Seta para a direita 16"/>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28" name="Grupo 27">
          <a:hlinkClick xmlns:r="http://schemas.openxmlformats.org/officeDocument/2006/relationships" r:id="rId4"/>
        </xdr:cNvPr>
        <xdr:cNvGrpSpPr/>
      </xdr:nvGrpSpPr>
      <xdr:grpSpPr>
        <a:xfrm>
          <a:off x="5867400" y="571500"/>
          <a:ext cx="1473821" cy="849000"/>
          <a:chOff x="5257800" y="5905500"/>
          <a:chExt cx="1473821" cy="849000"/>
        </a:xfrm>
        <a:solidFill>
          <a:schemeClr val="bg1">
            <a:lumMod val="75000"/>
          </a:schemeClr>
        </a:solidFill>
      </xdr:grpSpPr>
      <xdr:sp macro="" textlink="">
        <xdr:nvSpPr>
          <xdr:cNvPr id="29" name="Seta para baixo 28"/>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0" name="Grupo 29"/>
          <xdr:cNvGrpSpPr>
            <a:grpSpLocks/>
          </xdr:cNvGrpSpPr>
        </xdr:nvGrpSpPr>
        <xdr:grpSpPr>
          <a:xfrm>
            <a:off x="6477000" y="6116883"/>
            <a:ext cx="254621" cy="297858"/>
            <a:chOff x="1325165" y="1222670"/>
            <a:chExt cx="254621" cy="297858"/>
          </a:xfrm>
          <a:grpFill/>
        </xdr:grpSpPr>
        <xdr:sp macro="" textlink="">
          <xdr:nvSpPr>
            <xdr:cNvPr id="34" name="Seta para a direita 6"/>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5" name="Seta para a direita 34"/>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31" name="Grupo 30"/>
          <xdr:cNvGrpSpPr>
            <a:grpSpLocks/>
          </xdr:cNvGrpSpPr>
        </xdr:nvGrpSpPr>
        <xdr:grpSpPr>
          <a:xfrm>
            <a:off x="5257800" y="5905500"/>
            <a:ext cx="1201042" cy="720625"/>
            <a:chOff x="4018" y="1011287"/>
            <a:chExt cx="1201042" cy="720625"/>
          </a:xfrm>
          <a:grpFill/>
        </xdr:grpSpPr>
        <xdr:sp macro="" textlink="">
          <xdr:nvSpPr>
            <xdr:cNvPr id="32" name="Retângulo de cantos arredondados 31"/>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33" name="Retângulo 32"/>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14</xdr:col>
      <xdr:colOff>0</xdr:colOff>
      <xdr:row>3</xdr:row>
      <xdr:rowOff>0</xdr:rowOff>
    </xdr:from>
    <xdr:to>
      <xdr:col>15</xdr:col>
      <xdr:colOff>592800</xdr:colOff>
      <xdr:row>10</xdr:row>
      <xdr:rowOff>19500</xdr:rowOff>
    </xdr:to>
    <xdr:grpSp>
      <xdr:nvGrpSpPr>
        <xdr:cNvPr id="36" name="Grupo 35">
          <a:hlinkClick xmlns:r="http://schemas.openxmlformats.org/officeDocument/2006/relationships" r:id="rId5"/>
        </xdr:cNvPr>
        <xdr:cNvGrpSpPr/>
      </xdr:nvGrpSpPr>
      <xdr:grpSpPr>
        <a:xfrm>
          <a:off x="7696200" y="571500"/>
          <a:ext cx="1202400" cy="1353000"/>
          <a:chOff x="7696200" y="4381500"/>
          <a:chExt cx="1221450" cy="1353000"/>
        </a:xfrm>
      </xdr:grpSpPr>
      <xdr:sp macro="" textlink="">
        <xdr:nvSpPr>
          <xdr:cNvPr id="37" name="Seta para baixo 36"/>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8" name="Grupo 37"/>
          <xdr:cNvGrpSpPr>
            <a:grpSpLocks/>
          </xdr:cNvGrpSpPr>
        </xdr:nvGrpSpPr>
        <xdr:grpSpPr>
          <a:xfrm>
            <a:off x="7696200" y="4381500"/>
            <a:ext cx="1221450" cy="720625"/>
            <a:chOff x="4018" y="1011287"/>
            <a:chExt cx="1201042" cy="720625"/>
          </a:xfrm>
          <a:solidFill>
            <a:schemeClr val="accent6"/>
          </a:solidFill>
        </xdr:grpSpPr>
        <xdr:sp macro="" textlink="">
          <xdr:nvSpPr>
            <xdr:cNvPr id="39" name="Retângulo de cantos arredondados 38"/>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40" name="Retângulo 39"/>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xdr:cNvGrpSpPr>
            <a:grpSpLocks/>
          </xdr:cNvGrpSpPr>
        </xdr:nvGrpSpPr>
        <xdr:grpSpPr>
          <a:xfrm>
            <a:off x="3429000" y="6096000"/>
            <a:ext cx="1201042" cy="720625"/>
            <a:chOff x="4018" y="1011287"/>
            <a:chExt cx="1201042" cy="720625"/>
          </a:xfrm>
          <a:grpFill/>
        </xdr:grpSpPr>
        <xdr:sp macro="" textlink="">
          <xdr:nvSpPr>
            <xdr:cNvPr id="47" name="Retângulo de cantos arredondados 46"/>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xdr:cNvGrpSpPr>
            <a:grpSpLocks/>
          </xdr:cNvGrpSpPr>
        </xdr:nvGrpSpPr>
        <xdr:grpSpPr>
          <a:xfrm>
            <a:off x="4648200" y="6307383"/>
            <a:ext cx="254621" cy="297858"/>
            <a:chOff x="1325165" y="1222670"/>
            <a:chExt cx="254621" cy="297858"/>
          </a:xfrm>
          <a:grpFill/>
        </xdr:grpSpPr>
        <xdr:sp macro="" textlink="">
          <xdr:nvSpPr>
            <xdr:cNvPr id="45" name="Seta para a direita 6"/>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54.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1"/>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9" name="Grupo 8">
          <a:hlinkClick xmlns:r="http://schemas.openxmlformats.org/officeDocument/2006/relationships" r:id="rId2"/>
        </xdr:cNvPr>
        <xdr:cNvGrpSpPr/>
      </xdr:nvGrpSpPr>
      <xdr:grpSpPr>
        <a:xfrm>
          <a:off x="381000" y="571500"/>
          <a:ext cx="1480518" cy="849000"/>
          <a:chOff x="381000" y="4381500"/>
          <a:chExt cx="1480518" cy="849000"/>
        </a:xfrm>
        <a:solidFill>
          <a:schemeClr val="bg1">
            <a:lumMod val="75000"/>
          </a:schemeClr>
        </a:solidFill>
      </xdr:grpSpPr>
      <xdr:sp macro="" textlink="">
        <xdr:nvSpPr>
          <xdr:cNvPr id="10" name="Seta para baixo 9"/>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xdr:cNvGrpSpPr>
            <a:grpSpLocks/>
          </xdr:cNvGrpSpPr>
        </xdr:nvGrpSpPr>
        <xdr:grpSpPr>
          <a:xfrm>
            <a:off x="1606897" y="4592883"/>
            <a:ext cx="254621" cy="297858"/>
            <a:chOff x="1325165" y="1222670"/>
            <a:chExt cx="254621" cy="297858"/>
          </a:xfrm>
          <a:grpFill/>
        </xdr:grpSpPr>
        <xdr:sp macro="" textlink="">
          <xdr:nvSpPr>
            <xdr:cNvPr id="15" name="Seta para a direita 6"/>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xdr:cNvGrpSpPr>
            <a:grpSpLocks/>
          </xdr:cNvGrpSpPr>
        </xdr:nvGrpSpPr>
        <xdr:grpSpPr>
          <a:xfrm>
            <a:off x="381000" y="4381500"/>
            <a:ext cx="1202400" cy="720625"/>
            <a:chOff x="4018" y="1011287"/>
            <a:chExt cx="1201042" cy="720625"/>
          </a:xfrm>
          <a:grpFill/>
        </xdr:grpSpPr>
        <xdr:sp macro="" textlink="">
          <xdr:nvSpPr>
            <xdr:cNvPr id="13" name="Retângulo de cantos arredondados 12"/>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7" name="Grupo 16">
          <a:hlinkClick xmlns:r="http://schemas.openxmlformats.org/officeDocument/2006/relationships" r:id="rId3"/>
        </xdr:cNvPr>
        <xdr:cNvGrpSpPr/>
      </xdr:nvGrpSpPr>
      <xdr:grpSpPr>
        <a:xfrm>
          <a:off x="2209800" y="571500"/>
          <a:ext cx="1473821" cy="849000"/>
          <a:chOff x="2209800" y="4381500"/>
          <a:chExt cx="1473821" cy="849000"/>
        </a:xfrm>
        <a:solidFill>
          <a:schemeClr val="bg1">
            <a:lumMod val="75000"/>
          </a:schemeClr>
        </a:solidFill>
      </xdr:grpSpPr>
      <xdr:sp macro="" textlink="">
        <xdr:nvSpPr>
          <xdr:cNvPr id="18" name="Seta para baixo 17"/>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xdr:cNvGrpSpPr>
            <a:grpSpLocks/>
          </xdr:cNvGrpSpPr>
        </xdr:nvGrpSpPr>
        <xdr:grpSpPr>
          <a:xfrm>
            <a:off x="2209800" y="4381500"/>
            <a:ext cx="1202400" cy="720000"/>
            <a:chOff x="4018" y="1011287"/>
            <a:chExt cx="1201042" cy="720625"/>
          </a:xfrm>
          <a:grpFill/>
        </xdr:grpSpPr>
        <xdr:sp macro="" textlink="">
          <xdr:nvSpPr>
            <xdr:cNvPr id="23" name="Retângulo de cantos arredondados 22"/>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xdr:cNvGrpSpPr>
            <a:grpSpLocks/>
          </xdr:cNvGrpSpPr>
        </xdr:nvGrpSpPr>
        <xdr:grpSpPr>
          <a:xfrm>
            <a:off x="3429000" y="4592571"/>
            <a:ext cx="254621" cy="297858"/>
            <a:chOff x="1325165" y="1222670"/>
            <a:chExt cx="254621" cy="297858"/>
          </a:xfrm>
          <a:grpFill/>
        </xdr:grpSpPr>
        <xdr:sp macro="" textlink="">
          <xdr:nvSpPr>
            <xdr:cNvPr id="21" name="Seta para a direita 6"/>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49" name="Grupo 48">
          <a:hlinkClick xmlns:r="http://schemas.openxmlformats.org/officeDocument/2006/relationships" r:id="rId4"/>
        </xdr:cNvPr>
        <xdr:cNvGrpSpPr/>
      </xdr:nvGrpSpPr>
      <xdr:grpSpPr>
        <a:xfrm>
          <a:off x="5867400" y="571500"/>
          <a:ext cx="1473821" cy="849000"/>
          <a:chOff x="5257800" y="5905500"/>
          <a:chExt cx="1473821" cy="849000"/>
        </a:xfrm>
        <a:solidFill>
          <a:schemeClr val="bg1">
            <a:lumMod val="75000"/>
          </a:schemeClr>
        </a:solidFill>
      </xdr:grpSpPr>
      <xdr:sp macro="" textlink="">
        <xdr:nvSpPr>
          <xdr:cNvPr id="50" name="Seta para baixo 49"/>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51" name="Grupo 50"/>
          <xdr:cNvGrpSpPr>
            <a:grpSpLocks/>
          </xdr:cNvGrpSpPr>
        </xdr:nvGrpSpPr>
        <xdr:grpSpPr>
          <a:xfrm>
            <a:off x="6477000" y="6116883"/>
            <a:ext cx="254621" cy="297858"/>
            <a:chOff x="1325165" y="1222670"/>
            <a:chExt cx="254621" cy="297858"/>
          </a:xfrm>
          <a:grpFill/>
        </xdr:grpSpPr>
        <xdr:sp macro="" textlink="">
          <xdr:nvSpPr>
            <xdr:cNvPr id="55" name="Seta para a direita 6"/>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56" name="Seta para a direita 55"/>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52" name="Grupo 51"/>
          <xdr:cNvGrpSpPr>
            <a:grpSpLocks/>
          </xdr:cNvGrpSpPr>
        </xdr:nvGrpSpPr>
        <xdr:grpSpPr>
          <a:xfrm>
            <a:off x="5257800" y="5905500"/>
            <a:ext cx="1201042" cy="720625"/>
            <a:chOff x="4018" y="1011287"/>
            <a:chExt cx="1201042" cy="720625"/>
          </a:xfrm>
          <a:grpFill/>
        </xdr:grpSpPr>
        <xdr:sp macro="" textlink="">
          <xdr:nvSpPr>
            <xdr:cNvPr id="53" name="Retângulo de cantos arredondados 52"/>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54" name="Retângulo 53"/>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14</xdr:col>
      <xdr:colOff>0</xdr:colOff>
      <xdr:row>3</xdr:row>
      <xdr:rowOff>0</xdr:rowOff>
    </xdr:from>
    <xdr:to>
      <xdr:col>15</xdr:col>
      <xdr:colOff>592800</xdr:colOff>
      <xdr:row>10</xdr:row>
      <xdr:rowOff>19500</xdr:rowOff>
    </xdr:to>
    <xdr:grpSp>
      <xdr:nvGrpSpPr>
        <xdr:cNvPr id="57" name="Grupo 56">
          <a:hlinkClick xmlns:r="http://schemas.openxmlformats.org/officeDocument/2006/relationships" r:id="rId5"/>
        </xdr:cNvPr>
        <xdr:cNvGrpSpPr/>
      </xdr:nvGrpSpPr>
      <xdr:grpSpPr>
        <a:xfrm>
          <a:off x="7696200" y="571500"/>
          <a:ext cx="1202400" cy="1353000"/>
          <a:chOff x="7696200" y="4381500"/>
          <a:chExt cx="1221450" cy="1353000"/>
        </a:xfrm>
      </xdr:grpSpPr>
      <xdr:sp macro="" textlink="">
        <xdr:nvSpPr>
          <xdr:cNvPr id="58" name="Seta para baixo 57"/>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9" name="Grupo 58"/>
          <xdr:cNvGrpSpPr>
            <a:grpSpLocks/>
          </xdr:cNvGrpSpPr>
        </xdr:nvGrpSpPr>
        <xdr:grpSpPr>
          <a:xfrm>
            <a:off x="7696200" y="4381500"/>
            <a:ext cx="1221450" cy="720625"/>
            <a:chOff x="4018" y="1011287"/>
            <a:chExt cx="1201042" cy="720625"/>
          </a:xfrm>
          <a:solidFill>
            <a:schemeClr val="accent6"/>
          </a:solidFill>
        </xdr:grpSpPr>
        <xdr:sp macro="" textlink="">
          <xdr:nvSpPr>
            <xdr:cNvPr id="60" name="Retângulo de cantos arredondados 59"/>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61" name="Retângulo 60"/>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xdr:cNvGrpSpPr>
            <a:grpSpLocks/>
          </xdr:cNvGrpSpPr>
        </xdr:nvGrpSpPr>
        <xdr:grpSpPr>
          <a:xfrm>
            <a:off x="3429000" y="6096000"/>
            <a:ext cx="1201042" cy="720625"/>
            <a:chOff x="4018" y="1011287"/>
            <a:chExt cx="1201042" cy="720625"/>
          </a:xfrm>
          <a:grpFill/>
        </xdr:grpSpPr>
        <xdr:sp macro="" textlink="">
          <xdr:nvSpPr>
            <xdr:cNvPr id="47" name="Retângulo de cantos arredondados 46"/>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xdr:cNvGrpSpPr>
            <a:grpSpLocks/>
          </xdr:cNvGrpSpPr>
        </xdr:nvGrpSpPr>
        <xdr:grpSpPr>
          <a:xfrm>
            <a:off x="4648200" y="6307383"/>
            <a:ext cx="254621" cy="297858"/>
            <a:chOff x="1325165" y="1222670"/>
            <a:chExt cx="254621" cy="297858"/>
          </a:xfrm>
          <a:grpFill/>
        </xdr:grpSpPr>
        <xdr:sp macro="" textlink="">
          <xdr:nvSpPr>
            <xdr:cNvPr id="45" name="Seta para a direita 6"/>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55.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83" name="Grupo 82">
          <a:hlinkClick xmlns:r="http://schemas.openxmlformats.org/officeDocument/2006/relationships" r:id="rId1"/>
        </xdr:cNvPr>
        <xdr:cNvGrpSpPr/>
      </xdr:nvGrpSpPr>
      <xdr:grpSpPr>
        <a:xfrm>
          <a:off x="7467600" y="571500"/>
          <a:ext cx="1183350" cy="849000"/>
          <a:chOff x="7696200" y="4381500"/>
          <a:chExt cx="1221450" cy="849000"/>
        </a:xfrm>
      </xdr:grpSpPr>
      <xdr:sp macro="" textlink="">
        <xdr:nvSpPr>
          <xdr:cNvPr id="84" name="Seta para baixo 83"/>
          <xdr:cNvSpPr/>
        </xdr:nvSpPr>
        <xdr:spPr>
          <a:xfrm>
            <a:off x="7730925" y="4762500"/>
            <a:ext cx="1152000" cy="468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85" name="Grupo 84"/>
          <xdr:cNvGrpSpPr>
            <a:grpSpLocks/>
          </xdr:cNvGrpSpPr>
        </xdr:nvGrpSpPr>
        <xdr:grpSpPr>
          <a:xfrm>
            <a:off x="7696200" y="4381500"/>
            <a:ext cx="1221450" cy="720625"/>
            <a:chOff x="4018" y="1011287"/>
            <a:chExt cx="1201042" cy="720625"/>
          </a:xfrm>
          <a:solidFill>
            <a:schemeClr val="accent6"/>
          </a:solidFill>
        </xdr:grpSpPr>
        <xdr:sp macro="" textlink="">
          <xdr:nvSpPr>
            <xdr:cNvPr id="86" name="Retângulo de cantos arredondados 85"/>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87" name="Retângulo 86"/>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8" name="Grupo 87">
          <a:hlinkClick xmlns:r="http://schemas.openxmlformats.org/officeDocument/2006/relationships" r:id="rId2"/>
        </xdr:cNvPr>
        <xdr:cNvGrpSpPr/>
      </xdr:nvGrpSpPr>
      <xdr:grpSpPr>
        <a:xfrm>
          <a:off x="5695950" y="571500"/>
          <a:ext cx="1435721" cy="849000"/>
          <a:chOff x="5257800" y="5905500"/>
          <a:chExt cx="1473821" cy="849000"/>
        </a:xfrm>
      </xdr:grpSpPr>
      <xdr:sp macro="" textlink="">
        <xdr:nvSpPr>
          <xdr:cNvPr id="89" name="Seta para baixo 88"/>
          <xdr:cNvSpPr/>
        </xdr:nvSpPr>
        <xdr:spPr>
          <a:xfrm>
            <a:off x="5282321" y="6286500"/>
            <a:ext cx="1152000" cy="468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90" name="Grupo 89"/>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94" name="Seta para a direita 6"/>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95" name="Seta para a direita 94"/>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91" name="Grupo 90"/>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92" name="Retângulo de cantos arredondados 91"/>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93" name="Retângulo 92"/>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96" name="Grupo 95">
          <a:hlinkClick xmlns:r="http://schemas.openxmlformats.org/officeDocument/2006/relationships" r:id="rId3"/>
        </xdr:cNvPr>
        <xdr:cNvGrpSpPr/>
      </xdr:nvGrpSpPr>
      <xdr:grpSpPr>
        <a:xfrm>
          <a:off x="3924300" y="571500"/>
          <a:ext cx="1435721" cy="849000"/>
          <a:chOff x="3429000" y="6096000"/>
          <a:chExt cx="1473821" cy="849000"/>
        </a:xfrm>
      </xdr:grpSpPr>
      <xdr:sp macro="" textlink="">
        <xdr:nvSpPr>
          <xdr:cNvPr id="97" name="Seta para baixo 96"/>
          <xdr:cNvSpPr/>
        </xdr:nvSpPr>
        <xdr:spPr>
          <a:xfrm>
            <a:off x="3453521" y="6477000"/>
            <a:ext cx="1152000" cy="468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98" name="Grupo 97"/>
          <xdr:cNvGrpSpPr>
            <a:grpSpLocks/>
          </xdr:cNvGrpSpPr>
        </xdr:nvGrpSpPr>
        <xdr:grpSpPr>
          <a:xfrm>
            <a:off x="3429000" y="6096000"/>
            <a:ext cx="1201042" cy="720625"/>
            <a:chOff x="4018" y="1011287"/>
            <a:chExt cx="1201042" cy="720625"/>
          </a:xfrm>
          <a:solidFill>
            <a:srgbClr val="BF6DA8"/>
          </a:solidFill>
        </xdr:grpSpPr>
        <xdr:sp macro="" textlink="">
          <xdr:nvSpPr>
            <xdr:cNvPr id="102" name="Retângulo de cantos arredondados 101"/>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103" name="Retângulo 102"/>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99" name="Grupo 98"/>
          <xdr:cNvGrpSpPr>
            <a:grpSpLocks/>
          </xdr:cNvGrpSpPr>
        </xdr:nvGrpSpPr>
        <xdr:grpSpPr>
          <a:xfrm>
            <a:off x="4648200" y="6307383"/>
            <a:ext cx="254621" cy="297858"/>
            <a:chOff x="1325165" y="1222670"/>
            <a:chExt cx="254621" cy="297858"/>
          </a:xfrm>
          <a:solidFill>
            <a:srgbClr val="BF6DA8"/>
          </a:solidFill>
        </xdr:grpSpPr>
        <xdr:sp macro="" textlink="">
          <xdr:nvSpPr>
            <xdr:cNvPr id="100" name="Seta para a direita 6"/>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01" name="Seta para a direita 100"/>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04" name="Grupo 103">
          <a:hlinkClick xmlns:r="http://schemas.openxmlformats.org/officeDocument/2006/relationships" r:id="rId4"/>
        </xdr:cNvPr>
        <xdr:cNvGrpSpPr/>
      </xdr:nvGrpSpPr>
      <xdr:grpSpPr>
        <a:xfrm>
          <a:off x="2152650" y="571500"/>
          <a:ext cx="1435721" cy="849000"/>
          <a:chOff x="2209800" y="4381500"/>
          <a:chExt cx="1473821" cy="849000"/>
        </a:xfrm>
      </xdr:grpSpPr>
      <xdr:sp macro="" textlink="">
        <xdr:nvSpPr>
          <xdr:cNvPr id="105" name="Seta para baixo 104"/>
          <xdr:cNvSpPr/>
        </xdr:nvSpPr>
        <xdr:spPr>
          <a:xfrm>
            <a:off x="2235000" y="4762500"/>
            <a:ext cx="1152000" cy="468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06" name="Grupo 105"/>
          <xdr:cNvGrpSpPr>
            <a:grpSpLocks/>
          </xdr:cNvGrpSpPr>
        </xdr:nvGrpSpPr>
        <xdr:grpSpPr>
          <a:xfrm>
            <a:off x="2209800" y="4381500"/>
            <a:ext cx="1202400" cy="720000"/>
            <a:chOff x="4018" y="1011287"/>
            <a:chExt cx="1201042" cy="720625"/>
          </a:xfrm>
          <a:solidFill>
            <a:srgbClr val="C0504D"/>
          </a:solidFill>
        </xdr:grpSpPr>
        <xdr:sp macro="" textlink="">
          <xdr:nvSpPr>
            <xdr:cNvPr id="110" name="Retângulo de cantos arredondados 109"/>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111" name="Retângulo 110"/>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07" name="Grupo 106"/>
          <xdr:cNvGrpSpPr>
            <a:grpSpLocks/>
          </xdr:cNvGrpSpPr>
        </xdr:nvGrpSpPr>
        <xdr:grpSpPr>
          <a:xfrm>
            <a:off x="3429000" y="4592571"/>
            <a:ext cx="254621" cy="297858"/>
            <a:chOff x="1325165" y="1222670"/>
            <a:chExt cx="254621" cy="297858"/>
          </a:xfrm>
          <a:solidFill>
            <a:srgbClr val="C0504D"/>
          </a:solidFill>
        </xdr:grpSpPr>
        <xdr:sp macro="" textlink="">
          <xdr:nvSpPr>
            <xdr:cNvPr id="108" name="Seta para a direita 6"/>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09" name="Seta para a direita 108"/>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7</xdr:row>
      <xdr:rowOff>87000</xdr:rowOff>
    </xdr:to>
    <xdr:grpSp>
      <xdr:nvGrpSpPr>
        <xdr:cNvPr id="112" name="Grupo 111">
          <a:hlinkClick xmlns:r="http://schemas.openxmlformats.org/officeDocument/2006/relationships" r:id="rId5"/>
        </xdr:cNvPr>
        <xdr:cNvGrpSpPr/>
      </xdr:nvGrpSpPr>
      <xdr:grpSpPr>
        <a:xfrm>
          <a:off x="381000" y="571500"/>
          <a:ext cx="1442418" cy="849000"/>
          <a:chOff x="381000" y="4381500"/>
          <a:chExt cx="1480518" cy="849000"/>
        </a:xfrm>
      </xdr:grpSpPr>
      <xdr:sp macro="" textlink="">
        <xdr:nvSpPr>
          <xdr:cNvPr id="113" name="Seta para baixo 112"/>
          <xdr:cNvSpPr/>
        </xdr:nvSpPr>
        <xdr:spPr>
          <a:xfrm>
            <a:off x="406200" y="4762500"/>
            <a:ext cx="1152000" cy="468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4" name="Grupo 113"/>
          <xdr:cNvGrpSpPr>
            <a:grpSpLocks/>
          </xdr:cNvGrpSpPr>
        </xdr:nvGrpSpPr>
        <xdr:grpSpPr>
          <a:xfrm>
            <a:off x="1606897" y="4592883"/>
            <a:ext cx="254621" cy="297858"/>
            <a:chOff x="1325165" y="1222670"/>
            <a:chExt cx="254621" cy="297858"/>
          </a:xfrm>
          <a:solidFill>
            <a:srgbClr val="6F0101"/>
          </a:solidFill>
        </xdr:grpSpPr>
        <xdr:sp macro="" textlink="">
          <xdr:nvSpPr>
            <xdr:cNvPr id="118" name="Seta para a direita 6"/>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9" name="Seta para a direita 118"/>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115" name="Grupo 114"/>
          <xdr:cNvGrpSpPr>
            <a:grpSpLocks/>
          </xdr:cNvGrpSpPr>
        </xdr:nvGrpSpPr>
        <xdr:grpSpPr>
          <a:xfrm>
            <a:off x="381000" y="4381500"/>
            <a:ext cx="1202400" cy="720625"/>
            <a:chOff x="4018" y="1011287"/>
            <a:chExt cx="1201042" cy="720625"/>
          </a:xfrm>
          <a:solidFill>
            <a:srgbClr val="800000"/>
          </a:solidFill>
        </xdr:grpSpPr>
        <xdr:sp macro="" textlink="">
          <xdr:nvSpPr>
            <xdr:cNvPr id="116" name="Retângulo de cantos arredondados 115"/>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117" name="Retângulo 116"/>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1</xdr:col>
      <xdr:colOff>152400</xdr:colOff>
      <xdr:row>15</xdr:row>
      <xdr:rowOff>14287</xdr:rowOff>
    </xdr:from>
    <xdr:to>
      <xdr:col>6</xdr:col>
      <xdr:colOff>115500</xdr:colOff>
      <xdr:row>29</xdr:row>
      <xdr:rowOff>90487</xdr:rowOff>
    </xdr:to>
    <xdr:graphicFrame macro="">
      <xdr:nvGraphicFramePr>
        <xdr:cNvPr id="121" name="Gráfico 120"/>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7</xdr:col>
      <xdr:colOff>0</xdr:colOff>
      <xdr:row>15</xdr:row>
      <xdr:rowOff>0</xdr:rowOff>
    </xdr:from>
    <xdr:to>
      <xdr:col>11</xdr:col>
      <xdr:colOff>153600</xdr:colOff>
      <xdr:row>29</xdr:row>
      <xdr:rowOff>76200</xdr:rowOff>
    </xdr:to>
    <xdr:graphicFrame macro="">
      <xdr:nvGraphicFramePr>
        <xdr:cNvPr id="122" name="Gráfico 12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12</xdr:col>
      <xdr:colOff>0</xdr:colOff>
      <xdr:row>15</xdr:row>
      <xdr:rowOff>0</xdr:rowOff>
    </xdr:from>
    <xdr:to>
      <xdr:col>16</xdr:col>
      <xdr:colOff>153600</xdr:colOff>
      <xdr:row>29</xdr:row>
      <xdr:rowOff>76200</xdr:rowOff>
    </xdr:to>
    <xdr:graphicFrame macro="">
      <xdr:nvGraphicFramePr>
        <xdr:cNvPr id="123" name="Gráfico 12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xdr:col>
      <xdr:colOff>0</xdr:colOff>
      <xdr:row>36</xdr:row>
      <xdr:rowOff>0</xdr:rowOff>
    </xdr:from>
    <xdr:to>
      <xdr:col>6</xdr:col>
      <xdr:colOff>153600</xdr:colOff>
      <xdr:row>50</xdr:row>
      <xdr:rowOff>76200</xdr:rowOff>
    </xdr:to>
    <xdr:graphicFrame macro="">
      <xdr:nvGraphicFramePr>
        <xdr:cNvPr id="124" name="Gráfico 12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36</xdr:row>
      <xdr:rowOff>0</xdr:rowOff>
    </xdr:from>
    <xdr:to>
      <xdr:col>11</xdr:col>
      <xdr:colOff>153600</xdr:colOff>
      <xdr:row>50</xdr:row>
      <xdr:rowOff>76200</xdr:rowOff>
    </xdr:to>
    <xdr:graphicFrame macro="">
      <xdr:nvGraphicFramePr>
        <xdr:cNvPr id="125" name="Gráfico 12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12</xdr:col>
      <xdr:colOff>0</xdr:colOff>
      <xdr:row>36</xdr:row>
      <xdr:rowOff>0</xdr:rowOff>
    </xdr:from>
    <xdr:to>
      <xdr:col>16</xdr:col>
      <xdr:colOff>153600</xdr:colOff>
      <xdr:row>50</xdr:row>
      <xdr:rowOff>76200</xdr:rowOff>
    </xdr:to>
    <xdr:graphicFrame macro="">
      <xdr:nvGraphicFramePr>
        <xdr:cNvPr id="126" name="Gráfico 12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editAs="oneCell">
    <xdr:from>
      <xdr:col>1</xdr:col>
      <xdr:colOff>0</xdr:colOff>
      <xdr:row>0</xdr:row>
      <xdr:rowOff>0</xdr:rowOff>
    </xdr:from>
    <xdr:to>
      <xdr:col>2</xdr:col>
      <xdr:colOff>257175</xdr:colOff>
      <xdr:row>2</xdr:row>
      <xdr:rowOff>16870</xdr:rowOff>
    </xdr:to>
    <xdr:pic>
      <xdr:nvPicPr>
        <xdr:cNvPr id="48" name="Imagem 47" descr="Resultado de imagem para home">
          <a:hlinkClick xmlns:r="http://schemas.openxmlformats.org/officeDocument/2006/relationships" r:id="rId12"/>
        </xdr:cNvPr>
        <xdr:cNvPicPr>
          <a:picLocks noChangeAspect="1" noChangeArrowheads="1"/>
        </xdr:cNvPicPr>
      </xdr:nvPicPr>
      <xdr:blipFill rotWithShape="1">
        <a:blip xmlns:r="http://schemas.openxmlformats.org/officeDocument/2006/relationships" r:embed="rId13" cstate="print">
          <a:duotone>
            <a:prstClr val="black"/>
            <a:schemeClr val="tx2">
              <a:tint val="45000"/>
              <a:satMod val="400000"/>
            </a:schemeClr>
          </a:duotone>
          <a:extLst>
            <a:ext uri="{BEBA8EAE-BF5A-486C-A8C5-ECC9F3942E4B}">
              <a14:imgProps xmlns:a14="http://schemas.microsoft.com/office/drawing/2010/main">
                <a14:imgLayer r:embed="rId14">
                  <a14:imgEffect>
                    <a14:backgroundRemoval t="0" b="100000" l="0" r="100000"/>
                  </a14:imgEffect>
                </a14:imgLayer>
              </a14:imgProps>
            </a:ext>
            <a:ext uri="{28A0092B-C50C-407E-A947-70E740481C1C}">
              <a14:useLocalDpi xmlns:a14="http://schemas.microsoft.com/office/drawing/2010/main" val="0"/>
            </a:ext>
          </a:extLst>
        </a:blip>
        <a:srcRect t="1" b="8754"/>
        <a:stretch/>
      </xdr:blipFill>
      <xdr:spPr bwMode="auto">
        <a:xfrm>
          <a:off x="190500" y="0"/>
          <a:ext cx="447675" cy="39787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ruhan/Documents/TCC/Banco%20de%20Dados%20de%20PADS/TRE_Dados_MapaRaciocinio.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dos Historicos x Categoria"/>
      <sheetName val="Graficos"/>
      <sheetName val="Atas das Reuniões"/>
      <sheetName val="PROCESSO PADRÃO"/>
      <sheetName val="Controle do Projeto"/>
      <sheetName val="ÁREAS PADRÃO"/>
    </sheetNames>
    <sheetDataSet>
      <sheetData sheetId="0"/>
      <sheetData sheetId="1">
        <row r="2">
          <cell r="E2" t="str">
            <v>MÉDIA GERAL</v>
          </cell>
        </row>
        <row r="3">
          <cell r="B3" t="str">
            <v>MÉDIA</v>
          </cell>
          <cell r="D3" t="str">
            <v>Média para Coordenadoria de Segurança , Transporte e Apoio Administrativo</v>
          </cell>
          <cell r="E3">
            <v>170</v>
          </cell>
        </row>
        <row r="4">
          <cell r="A4" t="str">
            <v>Licitação</v>
          </cell>
          <cell r="B4">
            <v>248</v>
          </cell>
          <cell r="D4" t="str">
            <v>Média para Coordenadoria de Infraestrutura Predial</v>
          </cell>
          <cell r="E4">
            <v>173</v>
          </cell>
        </row>
        <row r="5">
          <cell r="A5" t="str">
            <v>Dispensa</v>
          </cell>
          <cell r="B5">
            <v>106.6</v>
          </cell>
          <cell r="D5" t="str">
            <v>Média Geral(2 Coordenadorias)</v>
          </cell>
          <cell r="E5">
            <v>171.5</v>
          </cell>
        </row>
        <row r="6">
          <cell r="A6" t="str">
            <v>Registro Preços</v>
          </cell>
          <cell r="B6">
            <v>135.14285714285714</v>
          </cell>
        </row>
      </sheetData>
      <sheetData sheetId="2"/>
      <sheetData sheetId="3"/>
      <sheetData sheetId="4"/>
      <sheetData sheetId="5"/>
    </sheetDataSet>
  </externalBook>
</externalLink>
</file>

<file path=xl/tables/table1.xml><?xml version="1.0" encoding="utf-8"?>
<table xmlns="http://schemas.openxmlformats.org/spreadsheetml/2006/main" id="1" name="Tabela1" displayName="Tabela1" ref="A1:L44" totalsRowShown="0" headerRowDxfId="12" dataDxfId="11">
  <autoFilter ref="A1:L44"/>
  <tableColumns count="12">
    <tableColumn id="1" name="COD_FERRAMENTA" dataDxfId="10"/>
    <tableColumn id="2" name="RESPOSTA" dataDxfId="9">
      <calculatedColumnFormula>VLOOKUP(A2,formularios,2,0)</calculatedColumnFormula>
    </tableColumn>
    <tableColumn id="3" name="OBRIGATORIEDADE"/>
    <tableColumn id="4" name="COR" dataDxfId="8">
      <calculatedColumnFormula>IF(B2=TRUE,LEFT(A2,1)&amp;"_OK",LEFT(A2,1))</calculatedColumnFormula>
    </tableColumn>
    <tableColumn id="5" name="R" dataDxfId="7">
      <calculatedColumnFormula>VLOOKUP($D2,$O$2:$R$12,MATCH(E$1,$O$1:$R$1,0),0)</calculatedColumnFormula>
    </tableColumn>
    <tableColumn id="6" name="G" dataDxfId="6">
      <calculatedColumnFormula>VLOOKUP($D2,$O$2:$R$12,MATCH(F$1,$O$1:$R$1,0),0)</calculatedColumnFormula>
    </tableColumn>
    <tableColumn id="7" name="B" dataDxfId="5">
      <calculatedColumnFormula>VLOOKUP($D2,$O$2:$R$12,MATCH(G$1,$O$1:$R$1,0),0)</calculatedColumnFormula>
    </tableColumn>
    <tableColumn id="8" name="D" dataDxfId="4">
      <calculatedColumnFormula>IF(LEFT($A2,1)="D","x","")</calculatedColumnFormula>
    </tableColumn>
    <tableColumn id="9" name="M" dataDxfId="3">
      <calculatedColumnFormula>IF(LEFT($A2,1)="M","x","")</calculatedColumnFormula>
    </tableColumn>
    <tableColumn id="10" name="A" dataDxfId="2">
      <calculatedColumnFormula>IF(LEFT($A2,1)="A","x","")</calculatedColumnFormula>
    </tableColumn>
    <tableColumn id="11" name="I" dataDxfId="1">
      <calculatedColumnFormula>IF(LEFT($A2,1)="I","x","")</calculatedColumnFormula>
    </tableColumn>
    <tableColumn id="12" name="C" dataDxfId="0">
      <calculatedColumnFormula>IF(LEFT($A2,1)="C","x","")</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Tema do Office">
  <a:themeElements>
    <a:clrScheme name="Escritório">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Escritório">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Escritório">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eme/themeOverride1.xml><?xml version="1.0" encoding="utf-8"?>
<a:themeOverride xmlns:a="http://schemas.openxmlformats.org/drawingml/2006/main">
  <a:clrScheme name="Escritório">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Escritório">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Escritório">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Escritório">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Escritório">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Escritório">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xml><?xml version="1.0" encoding="utf-8"?>
<a:themeOverride xmlns:a="http://schemas.openxmlformats.org/drawingml/2006/main">
  <a:clrScheme name="Escritório">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Escritório">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Escritório">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xml><?xml version="1.0" encoding="utf-8"?>
<a:themeOverride xmlns:a="http://schemas.openxmlformats.org/drawingml/2006/main">
  <a:clrScheme name="Escritório">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Escritório">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Escritório">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5.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2.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3.bin"/></Relationships>
</file>

<file path=xl/worksheets/_rels/sheet17.xml.rels><?xml version="1.0" encoding="UTF-8" standalone="yes"?>
<Relationships xmlns="http://schemas.openxmlformats.org/package/2006/relationships"><Relationship Id="rId8" Type="http://schemas.openxmlformats.org/officeDocument/2006/relationships/ctrlProp" Target="../ctrlProps/ctrlProp17.xml"/><Relationship Id="rId3" Type="http://schemas.openxmlformats.org/officeDocument/2006/relationships/ctrlProp" Target="../ctrlProps/ctrlProp12.xml"/><Relationship Id="rId7" Type="http://schemas.openxmlformats.org/officeDocument/2006/relationships/ctrlProp" Target="../ctrlProps/ctrlProp16.xml"/><Relationship Id="rId2" Type="http://schemas.openxmlformats.org/officeDocument/2006/relationships/vmlDrawing" Target="../drawings/vmlDrawing2.vml"/><Relationship Id="rId1" Type="http://schemas.openxmlformats.org/officeDocument/2006/relationships/drawing" Target="../drawings/drawing17.xml"/><Relationship Id="rId6" Type="http://schemas.openxmlformats.org/officeDocument/2006/relationships/ctrlProp" Target="../ctrlProps/ctrlProp15.xml"/><Relationship Id="rId5" Type="http://schemas.openxmlformats.org/officeDocument/2006/relationships/ctrlProp" Target="../ctrlProps/ctrlProp14.xml"/><Relationship Id="rId4" Type="http://schemas.openxmlformats.org/officeDocument/2006/relationships/ctrlProp" Target="../ctrlProps/ctrlProp13.xml"/><Relationship Id="rId9" Type="http://schemas.openxmlformats.org/officeDocument/2006/relationships/ctrlProp" Target="../ctrlProps/ctrlProp18.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9.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20.xml"/></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4.bin"/></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22.xml"/></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5.bin"/></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24.xml"/></Relationships>
</file>

<file path=xl/worksheets/_rels/sheet25.xml.rels><?xml version="1.0" encoding="UTF-8" standalone="yes"?>
<Relationships xmlns="http://schemas.openxmlformats.org/package/2006/relationships"><Relationship Id="rId8" Type="http://schemas.openxmlformats.org/officeDocument/2006/relationships/ctrlProp" Target="../ctrlProps/ctrlProp24.xml"/><Relationship Id="rId3" Type="http://schemas.openxmlformats.org/officeDocument/2006/relationships/ctrlProp" Target="../ctrlProps/ctrlProp19.xml"/><Relationship Id="rId7" Type="http://schemas.openxmlformats.org/officeDocument/2006/relationships/ctrlProp" Target="../ctrlProps/ctrlProp23.xml"/><Relationship Id="rId2" Type="http://schemas.openxmlformats.org/officeDocument/2006/relationships/vmlDrawing" Target="../drawings/vmlDrawing3.vml"/><Relationship Id="rId1" Type="http://schemas.openxmlformats.org/officeDocument/2006/relationships/drawing" Target="../drawings/drawing25.xml"/><Relationship Id="rId6" Type="http://schemas.openxmlformats.org/officeDocument/2006/relationships/ctrlProp" Target="../ctrlProps/ctrlProp22.xml"/><Relationship Id="rId5" Type="http://schemas.openxmlformats.org/officeDocument/2006/relationships/ctrlProp" Target="../ctrlProps/ctrlProp21.xml"/><Relationship Id="rId4" Type="http://schemas.openxmlformats.org/officeDocument/2006/relationships/ctrlProp" Target="../ctrlProps/ctrlProp20.xml"/></Relationships>
</file>

<file path=xl/worksheets/_rels/sheet26.xml.rels><?xml version="1.0" encoding="UTF-8" standalone="yes"?>
<Relationships xmlns="http://schemas.openxmlformats.org/package/2006/relationships"><Relationship Id="rId1" Type="http://schemas.openxmlformats.org/officeDocument/2006/relationships/drawing" Target="../drawings/drawing26.xml"/></Relationships>
</file>

<file path=xl/worksheets/_rels/sheet27.xml.rels><?xml version="1.0" encoding="UTF-8" standalone="yes"?>
<Relationships xmlns="http://schemas.openxmlformats.org/package/2006/relationships"><Relationship Id="rId1" Type="http://schemas.openxmlformats.org/officeDocument/2006/relationships/drawing" Target="../drawings/drawing27.xml"/></Relationships>
</file>

<file path=xl/worksheets/_rels/sheet28.xml.rels><?xml version="1.0" encoding="UTF-8" standalone="yes"?>
<Relationships xmlns="http://schemas.openxmlformats.org/package/2006/relationships"><Relationship Id="rId1" Type="http://schemas.openxmlformats.org/officeDocument/2006/relationships/drawing" Target="../drawings/drawing28.xml"/></Relationships>
</file>

<file path=xl/worksheets/_rels/sheet29.xml.rels><?xml version="1.0" encoding="UTF-8" standalone="yes"?>
<Relationships xmlns="http://schemas.openxmlformats.org/package/2006/relationships"><Relationship Id="rId1" Type="http://schemas.openxmlformats.org/officeDocument/2006/relationships/drawing" Target="../drawings/drawing29.xml"/></Relationships>
</file>

<file path=xl/worksheets/_rels/sheet30.xml.rels><?xml version="1.0" encoding="UTF-8" standalone="yes"?>
<Relationships xmlns="http://schemas.openxmlformats.org/package/2006/relationships"><Relationship Id="rId1" Type="http://schemas.openxmlformats.org/officeDocument/2006/relationships/drawing" Target="../drawings/drawing30.xml"/></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31.xml"/></Relationships>
</file>

<file path=xl/worksheets/_rels/sheet32.xml.rels><?xml version="1.0" encoding="UTF-8" standalone="yes"?>
<Relationships xmlns="http://schemas.openxmlformats.org/package/2006/relationships"><Relationship Id="rId1" Type="http://schemas.openxmlformats.org/officeDocument/2006/relationships/drawing" Target="../drawings/drawing32.xml"/></Relationships>
</file>

<file path=xl/worksheets/_rels/sheet33.xml.rels><?xml version="1.0" encoding="UTF-8" standalone="yes"?>
<Relationships xmlns="http://schemas.openxmlformats.org/package/2006/relationships"><Relationship Id="rId8" Type="http://schemas.openxmlformats.org/officeDocument/2006/relationships/ctrlProp" Target="../ctrlProps/ctrlProp30.xml"/><Relationship Id="rId3" Type="http://schemas.openxmlformats.org/officeDocument/2006/relationships/ctrlProp" Target="../ctrlProps/ctrlProp25.xml"/><Relationship Id="rId7" Type="http://schemas.openxmlformats.org/officeDocument/2006/relationships/ctrlProp" Target="../ctrlProps/ctrlProp29.xml"/><Relationship Id="rId2" Type="http://schemas.openxmlformats.org/officeDocument/2006/relationships/vmlDrawing" Target="../drawings/vmlDrawing4.vml"/><Relationship Id="rId1" Type="http://schemas.openxmlformats.org/officeDocument/2006/relationships/drawing" Target="../drawings/drawing33.xml"/><Relationship Id="rId6" Type="http://schemas.openxmlformats.org/officeDocument/2006/relationships/ctrlProp" Target="../ctrlProps/ctrlProp28.xml"/><Relationship Id="rId5" Type="http://schemas.openxmlformats.org/officeDocument/2006/relationships/ctrlProp" Target="../ctrlProps/ctrlProp27.xml"/><Relationship Id="rId10" Type="http://schemas.openxmlformats.org/officeDocument/2006/relationships/ctrlProp" Target="../ctrlProps/ctrlProp32.xml"/><Relationship Id="rId4" Type="http://schemas.openxmlformats.org/officeDocument/2006/relationships/ctrlProp" Target="../ctrlProps/ctrlProp26.xml"/><Relationship Id="rId9" Type="http://schemas.openxmlformats.org/officeDocument/2006/relationships/ctrlProp" Target="../ctrlProps/ctrlProp31.xml"/></Relationships>
</file>

<file path=xl/worksheets/_rels/sheet34.xml.rels><?xml version="1.0" encoding="UTF-8" standalone="yes"?>
<Relationships xmlns="http://schemas.openxmlformats.org/package/2006/relationships"><Relationship Id="rId1" Type="http://schemas.openxmlformats.org/officeDocument/2006/relationships/drawing" Target="../drawings/drawing34.xml"/></Relationships>
</file>

<file path=xl/worksheets/_rels/sheet35.xml.rels><?xml version="1.0" encoding="UTF-8" standalone="yes"?>
<Relationships xmlns="http://schemas.openxmlformats.org/package/2006/relationships"><Relationship Id="rId1" Type="http://schemas.openxmlformats.org/officeDocument/2006/relationships/drawing" Target="../drawings/drawing35.xml"/></Relationships>
</file>

<file path=xl/worksheets/_rels/sheet36.xml.rels><?xml version="1.0" encoding="UTF-8" standalone="yes"?>
<Relationships xmlns="http://schemas.openxmlformats.org/package/2006/relationships"><Relationship Id="rId1" Type="http://schemas.openxmlformats.org/officeDocument/2006/relationships/drawing" Target="../drawings/drawing36.xml"/></Relationships>
</file>

<file path=xl/worksheets/_rels/sheet37.xml.rels><?xml version="1.0" encoding="UTF-8" standalone="yes"?>
<Relationships xmlns="http://schemas.openxmlformats.org/package/2006/relationships"><Relationship Id="rId1" Type="http://schemas.openxmlformats.org/officeDocument/2006/relationships/drawing" Target="../drawings/drawing37.xml"/></Relationships>
</file>

<file path=xl/worksheets/_rels/sheet38.xml.rels><?xml version="1.0" encoding="UTF-8" standalone="yes"?>
<Relationships xmlns="http://schemas.openxmlformats.org/package/2006/relationships"><Relationship Id="rId1" Type="http://schemas.openxmlformats.org/officeDocument/2006/relationships/drawing" Target="../drawings/drawing38.xml"/></Relationships>
</file>

<file path=xl/worksheets/_rels/sheet39.xml.rels><?xml version="1.0" encoding="UTF-8" standalone="yes"?>
<Relationships xmlns="http://schemas.openxmlformats.org/package/2006/relationships"><Relationship Id="rId1" Type="http://schemas.openxmlformats.org/officeDocument/2006/relationships/drawing" Target="../drawings/drawing39.xml"/></Relationships>
</file>

<file path=xl/worksheets/_rels/sheet40.xml.rels><?xml version="1.0" encoding="UTF-8" standalone="yes"?>
<Relationships xmlns="http://schemas.openxmlformats.org/package/2006/relationships"><Relationship Id="rId1" Type="http://schemas.openxmlformats.org/officeDocument/2006/relationships/drawing" Target="../drawings/drawing40.xml"/></Relationships>
</file>

<file path=xl/worksheets/_rels/sheet41.xml.rels><?xml version="1.0" encoding="UTF-8" standalone="yes"?>
<Relationships xmlns="http://schemas.openxmlformats.org/package/2006/relationships"><Relationship Id="rId1" Type="http://schemas.openxmlformats.org/officeDocument/2006/relationships/drawing" Target="../drawings/drawing41.xml"/></Relationships>
</file>

<file path=xl/worksheets/_rels/sheet42.xml.rels><?xml version="1.0" encoding="UTF-8" standalone="yes"?>
<Relationships xmlns="http://schemas.openxmlformats.org/package/2006/relationships"><Relationship Id="rId1" Type="http://schemas.openxmlformats.org/officeDocument/2006/relationships/drawing" Target="../drawings/drawing42.xml"/></Relationships>
</file>

<file path=xl/worksheets/_rels/sheet43.xml.rels><?xml version="1.0" encoding="UTF-8" standalone="yes"?>
<Relationships xmlns="http://schemas.openxmlformats.org/package/2006/relationships"><Relationship Id="rId1" Type="http://schemas.openxmlformats.org/officeDocument/2006/relationships/drawing" Target="../drawings/drawing43.xml"/></Relationships>
</file>

<file path=xl/worksheets/_rels/sheet44.xml.rels><?xml version="1.0" encoding="UTF-8" standalone="yes"?>
<Relationships xmlns="http://schemas.openxmlformats.org/package/2006/relationships"><Relationship Id="rId8" Type="http://schemas.openxmlformats.org/officeDocument/2006/relationships/ctrlProp" Target="../ctrlProps/ctrlProp38.xml"/><Relationship Id="rId3" Type="http://schemas.openxmlformats.org/officeDocument/2006/relationships/ctrlProp" Target="../ctrlProps/ctrlProp33.xml"/><Relationship Id="rId7" Type="http://schemas.openxmlformats.org/officeDocument/2006/relationships/ctrlProp" Target="../ctrlProps/ctrlProp37.xml"/><Relationship Id="rId2" Type="http://schemas.openxmlformats.org/officeDocument/2006/relationships/vmlDrawing" Target="../drawings/vmlDrawing5.vml"/><Relationship Id="rId1" Type="http://schemas.openxmlformats.org/officeDocument/2006/relationships/drawing" Target="../drawings/drawing44.xml"/><Relationship Id="rId6" Type="http://schemas.openxmlformats.org/officeDocument/2006/relationships/ctrlProp" Target="../ctrlProps/ctrlProp36.xml"/><Relationship Id="rId5" Type="http://schemas.openxmlformats.org/officeDocument/2006/relationships/ctrlProp" Target="../ctrlProps/ctrlProp35.xml"/><Relationship Id="rId4" Type="http://schemas.openxmlformats.org/officeDocument/2006/relationships/ctrlProp" Target="../ctrlProps/ctrlProp34.xml"/><Relationship Id="rId9" Type="http://schemas.openxmlformats.org/officeDocument/2006/relationships/ctrlProp" Target="../ctrlProps/ctrlProp39.xml"/></Relationships>
</file>

<file path=xl/worksheets/_rels/sheet45.xml.rels><?xml version="1.0" encoding="UTF-8" standalone="yes"?>
<Relationships xmlns="http://schemas.openxmlformats.org/package/2006/relationships"><Relationship Id="rId1" Type="http://schemas.openxmlformats.org/officeDocument/2006/relationships/drawing" Target="../drawings/drawing45.xml"/></Relationships>
</file>

<file path=xl/worksheets/_rels/sheet46.xml.rels><?xml version="1.0" encoding="UTF-8" standalone="yes"?>
<Relationships xmlns="http://schemas.openxmlformats.org/package/2006/relationships"><Relationship Id="rId1" Type="http://schemas.openxmlformats.org/officeDocument/2006/relationships/drawing" Target="../drawings/drawing46.xml"/></Relationships>
</file>

<file path=xl/worksheets/_rels/sheet47.xml.rels><?xml version="1.0" encoding="UTF-8" standalone="yes"?>
<Relationships xmlns="http://schemas.openxmlformats.org/package/2006/relationships"><Relationship Id="rId1" Type="http://schemas.openxmlformats.org/officeDocument/2006/relationships/drawing" Target="../drawings/drawing47.xml"/></Relationships>
</file>

<file path=xl/worksheets/_rels/sheet48.xml.rels><?xml version="1.0" encoding="UTF-8" standalone="yes"?>
<Relationships xmlns="http://schemas.openxmlformats.org/package/2006/relationships"><Relationship Id="rId1" Type="http://schemas.openxmlformats.org/officeDocument/2006/relationships/drawing" Target="../drawings/drawing48.xml"/></Relationships>
</file>

<file path=xl/worksheets/_rels/sheet49.xml.rels><?xml version="1.0" encoding="UTF-8" standalone="yes"?>
<Relationships xmlns="http://schemas.openxmlformats.org/package/2006/relationships"><Relationship Id="rId1" Type="http://schemas.openxmlformats.org/officeDocument/2006/relationships/drawing" Target="../drawings/drawing49.xml"/></Relationships>
</file>

<file path=xl/worksheets/_rels/sheet50.xml.rels><?xml version="1.0" encoding="UTF-8" standalone="yes"?>
<Relationships xmlns="http://schemas.openxmlformats.org/package/2006/relationships"><Relationship Id="rId1" Type="http://schemas.openxmlformats.org/officeDocument/2006/relationships/drawing" Target="../drawings/drawing50.xml"/></Relationships>
</file>

<file path=xl/worksheets/_rels/sheet51.xml.rels><?xml version="1.0" encoding="UTF-8" standalone="yes"?>
<Relationships xmlns="http://schemas.openxmlformats.org/package/2006/relationships"><Relationship Id="rId1" Type="http://schemas.openxmlformats.org/officeDocument/2006/relationships/drawing" Target="../drawings/drawing51.xml"/></Relationships>
</file>

<file path=xl/worksheets/_rels/sheet52.xml.rels><?xml version="1.0" encoding="UTF-8" standalone="yes"?>
<Relationships xmlns="http://schemas.openxmlformats.org/package/2006/relationships"><Relationship Id="rId1" Type="http://schemas.openxmlformats.org/officeDocument/2006/relationships/drawing" Target="../drawings/drawing52.xml"/></Relationships>
</file>

<file path=xl/worksheets/_rels/sheet53.xml.rels><?xml version="1.0" encoding="UTF-8" standalone="yes"?>
<Relationships xmlns="http://schemas.openxmlformats.org/package/2006/relationships"><Relationship Id="rId1" Type="http://schemas.openxmlformats.org/officeDocument/2006/relationships/drawing" Target="../drawings/drawing53.xml"/></Relationships>
</file>

<file path=xl/worksheets/_rels/sheet54.xml.rels><?xml version="1.0" encoding="UTF-8" standalone="yes"?>
<Relationships xmlns="http://schemas.openxmlformats.org/package/2006/relationships"><Relationship Id="rId1" Type="http://schemas.openxmlformats.org/officeDocument/2006/relationships/drawing" Target="../drawings/drawing54.xml"/></Relationships>
</file>

<file path=xl/worksheets/_rels/sheet55.xml.rels><?xml version="1.0" encoding="UTF-8" standalone="yes"?>
<Relationships xmlns="http://schemas.openxmlformats.org/package/2006/relationships"><Relationship Id="rId1" Type="http://schemas.openxmlformats.org/officeDocument/2006/relationships/drawing" Target="../drawings/drawing55.xml"/></Relationships>
</file>

<file path=xl/worksheets/_rels/sheet56.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
  <dimension ref="A4:B8"/>
  <sheetViews>
    <sheetView topLeftCell="A19" workbookViewId="0">
      <selection activeCell="I56" sqref="I56"/>
    </sheetView>
  </sheetViews>
  <sheetFormatPr defaultColWidth="8.85546875" defaultRowHeight="15"/>
  <cols>
    <col min="1" max="2" width="2.85546875" customWidth="1"/>
    <col min="3" max="3" width="9.140625" customWidth="1"/>
  </cols>
  <sheetData>
    <row r="4" spans="1:2" ht="15" customHeight="1">
      <c r="A4" s="1"/>
      <c r="B4" s="1"/>
    </row>
    <row r="5" spans="1:2" ht="15" customHeight="1">
      <c r="A5" s="1"/>
      <c r="B5" s="1"/>
    </row>
    <row r="6" spans="1:2" ht="15" customHeight="1">
      <c r="A6" s="1"/>
      <c r="B6" s="1"/>
    </row>
    <row r="7" spans="1:2" ht="15" customHeight="1">
      <c r="A7" s="1"/>
      <c r="B7" s="1"/>
    </row>
    <row r="8" spans="1:2" ht="15" customHeight="1">
      <c r="A8" s="1"/>
      <c r="B8" s="1"/>
    </row>
  </sheetData>
  <pageMargins left="0.511811024" right="0.511811024" top="0.78740157499999996" bottom="0.78740157499999996" header="0.31496062000000002" footer="0.31496062000000002"/>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49"/>
  <dimension ref="A1:Q24"/>
  <sheetViews>
    <sheetView showRowColHeaders="0" topLeftCell="A4" zoomScale="106" zoomScaleNormal="130" zoomScalePageLayoutView="130" workbookViewId="0"/>
  </sheetViews>
  <sheetFormatPr defaultColWidth="0" defaultRowHeight="15" zeroHeight="1"/>
  <cols>
    <col min="1" max="17" width="9.140625" customWidth="1"/>
    <col min="18" max="16384" width="9.140625" hidden="1"/>
  </cols>
  <sheetData>
    <row r="1"/>
    <row r="2"/>
    <row r="3"/>
    <row r="4"/>
    <row r="5"/>
    <row r="6"/>
    <row r="7"/>
    <row r="8"/>
    <row r="9"/>
    <row r="10"/>
    <row r="11"/>
    <row r="12"/>
    <row r="13"/>
    <row r="14"/>
    <row r="15"/>
    <row r="16"/>
    <row r="17"/>
    <row r="18"/>
    <row r="19"/>
    <row r="20"/>
    <row r="21"/>
    <row r="22"/>
    <row r="23"/>
    <row r="24"/>
  </sheetData>
  <pageMargins left="0.511811024" right="0.511811024" top="0.78740157499999996" bottom="0.78740157499999996" header="0.31496062000000002" footer="0.31496062000000002"/>
  <pageSetup paperSize="9" orientation="portrait"/>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50"/>
  <dimension ref="A1:T35"/>
  <sheetViews>
    <sheetView showGridLines="0" showRowColHeaders="0" workbookViewId="0"/>
  </sheetViews>
  <sheetFormatPr defaultColWidth="0" defaultRowHeight="15"/>
  <cols>
    <col min="1" max="18" width="9.140625" customWidth="1"/>
    <col min="19" max="20" width="0" hidden="1" customWidth="1"/>
    <col min="21" max="16384" width="9.140625" hidden="1"/>
  </cols>
  <sheetData>
    <row r="1" spans="1:18">
      <c r="A1" s="16"/>
      <c r="B1" s="16"/>
      <c r="C1" s="16"/>
      <c r="D1" s="16"/>
      <c r="E1" s="16"/>
      <c r="F1" s="16"/>
      <c r="G1" s="16"/>
      <c r="H1" s="16"/>
      <c r="I1" s="16"/>
      <c r="J1" s="16"/>
      <c r="K1" s="16"/>
      <c r="L1" s="16"/>
      <c r="M1" s="16"/>
      <c r="N1" s="16"/>
      <c r="O1" s="16"/>
      <c r="P1" s="16"/>
      <c r="Q1" s="16"/>
      <c r="R1" s="16"/>
    </row>
    <row r="2" spans="1:18">
      <c r="A2" s="16"/>
      <c r="B2" s="16"/>
      <c r="C2" s="16"/>
      <c r="D2" s="16"/>
      <c r="E2" s="16"/>
      <c r="F2" s="16"/>
      <c r="G2" s="16"/>
      <c r="H2" s="16"/>
      <c r="I2" s="16"/>
      <c r="J2" s="16"/>
      <c r="K2" s="16"/>
      <c r="L2" s="16"/>
      <c r="M2" s="16"/>
      <c r="N2" s="16"/>
      <c r="O2" s="16"/>
      <c r="P2" s="16"/>
      <c r="Q2" s="16"/>
      <c r="R2" s="16"/>
    </row>
    <row r="3" spans="1:18">
      <c r="A3" s="16"/>
      <c r="B3" s="16"/>
      <c r="C3" s="16"/>
      <c r="D3" s="16"/>
      <c r="E3" s="16"/>
      <c r="F3" s="16"/>
      <c r="G3" s="16"/>
      <c r="H3" s="16"/>
      <c r="I3" s="16"/>
      <c r="J3" s="16"/>
      <c r="K3" s="16"/>
      <c r="L3" s="16"/>
      <c r="M3" s="16"/>
      <c r="N3" s="16"/>
      <c r="O3" s="16"/>
      <c r="P3" s="16"/>
      <c r="Q3" s="16"/>
      <c r="R3" s="16"/>
    </row>
    <row r="4" spans="1:18">
      <c r="A4" s="16"/>
      <c r="B4" s="16"/>
      <c r="C4" s="16"/>
      <c r="D4" s="16"/>
      <c r="E4" s="16"/>
      <c r="F4" s="16"/>
      <c r="G4" s="16"/>
      <c r="H4" s="16"/>
      <c r="I4" s="16"/>
      <c r="J4" s="16"/>
      <c r="K4" s="16"/>
      <c r="L4" s="16"/>
      <c r="M4" s="16"/>
      <c r="N4" s="16"/>
      <c r="O4" s="16"/>
      <c r="P4" s="16"/>
      <c r="Q4" s="16"/>
      <c r="R4" s="16"/>
    </row>
    <row r="5" spans="1:18">
      <c r="A5" s="16"/>
      <c r="B5" s="16"/>
      <c r="C5" s="16"/>
      <c r="D5" s="16"/>
      <c r="E5" s="16"/>
      <c r="F5" s="16"/>
      <c r="G5" s="16"/>
      <c r="H5" s="16"/>
      <c r="I5" s="16"/>
      <c r="J5" s="16"/>
      <c r="K5" s="16"/>
      <c r="L5" s="16"/>
      <c r="M5" s="16"/>
      <c r="N5" s="16"/>
      <c r="O5" s="16"/>
      <c r="P5" s="16"/>
      <c r="Q5" s="16"/>
      <c r="R5" s="16"/>
    </row>
    <row r="6" spans="1:18">
      <c r="A6" s="16"/>
      <c r="B6" s="16"/>
      <c r="C6" s="16"/>
      <c r="D6" s="16"/>
      <c r="E6" s="16"/>
      <c r="F6" s="16"/>
      <c r="G6" s="16"/>
      <c r="H6" s="16"/>
      <c r="I6" s="16"/>
      <c r="J6" s="16"/>
      <c r="K6" s="16"/>
      <c r="L6" s="16"/>
      <c r="M6" s="16"/>
      <c r="N6" s="16"/>
      <c r="O6" s="16"/>
      <c r="P6" s="16"/>
      <c r="Q6" s="16"/>
      <c r="R6" s="16"/>
    </row>
    <row r="7" spans="1:18">
      <c r="A7" s="16"/>
      <c r="B7" s="16"/>
      <c r="C7" s="16"/>
      <c r="D7" s="16"/>
      <c r="E7" s="16"/>
      <c r="F7" s="16"/>
      <c r="G7" s="16"/>
      <c r="H7" s="16"/>
      <c r="I7" s="16"/>
      <c r="J7" s="16"/>
      <c r="K7" s="16"/>
      <c r="L7" s="16"/>
      <c r="M7" s="16"/>
      <c r="N7" s="16"/>
      <c r="O7" s="16"/>
      <c r="P7" s="16"/>
      <c r="Q7" s="16"/>
      <c r="R7" s="16"/>
    </row>
    <row r="8" spans="1:18">
      <c r="A8" s="16"/>
      <c r="B8" s="16"/>
      <c r="C8" s="16"/>
      <c r="D8" s="16"/>
      <c r="E8" s="16"/>
      <c r="F8" s="16"/>
      <c r="G8" s="16"/>
      <c r="H8" s="16"/>
      <c r="I8" s="16"/>
      <c r="J8" s="16"/>
      <c r="K8" s="16"/>
      <c r="L8" s="16"/>
      <c r="M8" s="16"/>
      <c r="N8" s="16"/>
      <c r="O8" s="16"/>
      <c r="P8" s="16"/>
      <c r="Q8" s="16"/>
      <c r="R8" s="16"/>
    </row>
    <row r="9" spans="1:18">
      <c r="A9" s="16"/>
      <c r="B9" s="16"/>
      <c r="C9" s="16"/>
      <c r="D9" s="16"/>
      <c r="E9" s="16"/>
      <c r="F9" s="16"/>
      <c r="G9" s="16"/>
      <c r="H9" s="16"/>
      <c r="I9" s="16"/>
      <c r="J9" s="16"/>
      <c r="K9" s="16"/>
      <c r="L9" s="16"/>
      <c r="M9" s="16"/>
      <c r="N9" s="16"/>
      <c r="O9" s="16"/>
      <c r="P9" s="16"/>
      <c r="Q9" s="16"/>
      <c r="R9" s="16"/>
    </row>
    <row r="10" spans="1:18">
      <c r="A10" s="16"/>
      <c r="B10" s="16"/>
      <c r="C10" s="16"/>
      <c r="D10" s="16"/>
      <c r="E10" s="16"/>
      <c r="F10" s="16"/>
      <c r="G10" s="16"/>
      <c r="H10" s="16"/>
      <c r="I10" s="16"/>
      <c r="J10" s="16"/>
      <c r="K10" s="16"/>
      <c r="L10" s="16"/>
      <c r="M10" s="16"/>
      <c r="N10" s="16"/>
      <c r="O10" s="16"/>
      <c r="P10" s="16"/>
      <c r="Q10" s="16"/>
      <c r="R10" s="16"/>
    </row>
    <row r="11" spans="1:18">
      <c r="A11" s="16"/>
      <c r="B11" s="16"/>
      <c r="C11" s="16"/>
      <c r="D11" s="16"/>
      <c r="E11" s="16"/>
      <c r="F11" s="16"/>
      <c r="G11" s="16"/>
      <c r="H11" s="16"/>
      <c r="I11" s="16"/>
      <c r="J11" s="16"/>
      <c r="K11" s="16"/>
      <c r="L11" s="16"/>
      <c r="M11" s="16"/>
      <c r="N11" s="16"/>
      <c r="O11" s="16"/>
      <c r="P11" s="16"/>
      <c r="Q11" s="16"/>
      <c r="R11" s="16"/>
    </row>
    <row r="12" spans="1:18">
      <c r="A12" s="16"/>
      <c r="B12" s="16"/>
      <c r="C12" s="16"/>
      <c r="D12" s="16"/>
      <c r="E12" s="16"/>
      <c r="F12" s="16"/>
      <c r="G12" s="16"/>
      <c r="H12" s="16"/>
      <c r="I12" s="16"/>
      <c r="J12" s="16"/>
      <c r="K12" s="16"/>
      <c r="L12" s="16"/>
      <c r="M12" s="16"/>
      <c r="N12" s="16"/>
      <c r="O12" s="16"/>
      <c r="P12" s="16"/>
      <c r="Q12" s="16"/>
      <c r="R12" s="16"/>
    </row>
    <row r="13" spans="1:18">
      <c r="A13" s="16"/>
      <c r="B13" s="16"/>
      <c r="C13" s="16"/>
      <c r="D13" s="16"/>
      <c r="E13" s="16"/>
      <c r="F13" s="16"/>
      <c r="G13" s="16"/>
      <c r="H13" s="16"/>
      <c r="I13" s="16"/>
      <c r="J13" s="16"/>
      <c r="K13" s="16"/>
      <c r="L13" s="16"/>
      <c r="M13" s="16"/>
      <c r="N13" s="16"/>
      <c r="O13" s="16"/>
      <c r="P13" s="16"/>
      <c r="Q13" s="16"/>
      <c r="R13" s="16"/>
    </row>
    <row r="14" spans="1:18">
      <c r="A14" s="16"/>
      <c r="B14" s="16"/>
      <c r="C14" s="16"/>
      <c r="D14" s="16"/>
      <c r="E14" s="16"/>
      <c r="F14" s="16"/>
      <c r="G14" s="16"/>
      <c r="H14" s="16"/>
      <c r="I14" s="16"/>
      <c r="J14" s="16"/>
      <c r="K14" s="16"/>
      <c r="L14" s="16"/>
      <c r="M14" s="16"/>
      <c r="N14" s="16"/>
      <c r="O14" s="16"/>
      <c r="P14" s="16"/>
      <c r="Q14" s="16"/>
      <c r="R14" s="16"/>
    </row>
    <row r="15" spans="1:18">
      <c r="A15" s="16"/>
      <c r="B15" s="16"/>
      <c r="C15" s="16"/>
      <c r="D15" s="16"/>
      <c r="E15" s="16"/>
      <c r="F15" s="16"/>
      <c r="G15" s="16"/>
      <c r="H15" s="16"/>
      <c r="I15" s="16"/>
      <c r="J15" s="16"/>
      <c r="K15" s="16"/>
      <c r="L15" s="16"/>
      <c r="M15" s="16"/>
      <c r="N15" s="16"/>
      <c r="O15" s="16"/>
      <c r="P15" s="16"/>
      <c r="Q15" s="16"/>
      <c r="R15" s="16"/>
    </row>
    <row r="16" spans="1:18">
      <c r="A16" s="16"/>
      <c r="B16" s="16"/>
      <c r="C16" s="16"/>
      <c r="D16" s="16"/>
      <c r="E16" s="16"/>
      <c r="F16" s="16"/>
      <c r="G16" s="16"/>
      <c r="H16" s="16"/>
      <c r="I16" s="16"/>
      <c r="J16" s="16"/>
      <c r="K16" s="16"/>
      <c r="L16" s="16"/>
      <c r="M16" s="16"/>
      <c r="N16" s="16"/>
      <c r="O16" s="16"/>
      <c r="P16" s="16"/>
      <c r="Q16" s="16"/>
      <c r="R16" s="16"/>
    </row>
    <row r="17" spans="1:18">
      <c r="A17" s="16"/>
      <c r="B17" s="16"/>
      <c r="C17" s="16"/>
      <c r="D17" s="16"/>
      <c r="E17" s="16"/>
      <c r="F17" s="16"/>
      <c r="G17" s="16"/>
      <c r="H17" s="16"/>
      <c r="I17" s="16"/>
      <c r="J17" s="16"/>
      <c r="K17" s="16"/>
      <c r="L17" s="16"/>
      <c r="M17" s="16"/>
      <c r="N17" s="16"/>
      <c r="O17" s="16"/>
      <c r="P17" s="16"/>
      <c r="Q17" s="16"/>
      <c r="R17" s="16"/>
    </row>
    <row r="18" spans="1:18">
      <c r="A18" s="16"/>
      <c r="B18" s="16"/>
      <c r="C18" s="16"/>
      <c r="D18" s="16"/>
      <c r="E18" s="16"/>
      <c r="F18" s="16"/>
      <c r="G18" s="16"/>
      <c r="H18" s="16"/>
      <c r="I18" s="16"/>
      <c r="J18" s="16"/>
      <c r="K18" s="16"/>
      <c r="L18" s="16"/>
      <c r="M18" s="16"/>
      <c r="N18" s="16"/>
      <c r="O18" s="16"/>
      <c r="P18" s="16"/>
      <c r="Q18" s="16"/>
      <c r="R18" s="16"/>
    </row>
    <row r="19" spans="1:18">
      <c r="A19" s="16"/>
      <c r="B19" s="16"/>
      <c r="C19" s="16"/>
      <c r="D19" s="16"/>
      <c r="E19" s="16"/>
      <c r="F19" s="16"/>
      <c r="G19" s="16"/>
      <c r="H19" s="16"/>
      <c r="I19" s="16"/>
      <c r="J19" s="16"/>
      <c r="K19" s="16"/>
      <c r="L19" s="16"/>
      <c r="M19" s="16"/>
      <c r="N19" s="16"/>
      <c r="O19" s="16"/>
      <c r="P19" s="16"/>
      <c r="Q19" s="16"/>
      <c r="R19" s="16"/>
    </row>
    <row r="20" spans="1:18">
      <c r="A20" s="16"/>
      <c r="B20" s="16"/>
      <c r="C20" s="16"/>
      <c r="D20" s="16"/>
      <c r="E20" s="16"/>
      <c r="F20" s="16"/>
      <c r="G20" s="16"/>
      <c r="H20" s="16"/>
      <c r="I20" s="16"/>
      <c r="J20" s="16"/>
      <c r="K20" s="16"/>
      <c r="L20" s="16"/>
      <c r="M20" s="16"/>
      <c r="N20" s="16"/>
      <c r="O20" s="16"/>
      <c r="P20" s="16"/>
      <c r="Q20" s="16"/>
      <c r="R20" s="16"/>
    </row>
    <row r="21" spans="1:18">
      <c r="A21" s="16"/>
      <c r="B21" s="16"/>
      <c r="C21" s="16"/>
      <c r="D21" s="16"/>
      <c r="E21" s="16"/>
      <c r="F21" s="16"/>
      <c r="G21" s="16"/>
      <c r="H21" s="16"/>
      <c r="I21" s="16"/>
      <c r="J21" s="16"/>
      <c r="K21" s="16"/>
      <c r="L21" s="16"/>
      <c r="M21" s="16"/>
      <c r="N21" s="16"/>
      <c r="O21" s="16"/>
      <c r="P21" s="16"/>
      <c r="Q21" s="16"/>
      <c r="R21" s="16"/>
    </row>
    <row r="22" spans="1:18">
      <c r="A22" s="16"/>
      <c r="B22" s="16"/>
      <c r="C22" s="16"/>
      <c r="D22" s="16"/>
      <c r="E22" s="16"/>
      <c r="F22" s="16"/>
      <c r="G22" s="16"/>
      <c r="H22" s="16"/>
      <c r="I22" s="16"/>
      <c r="J22" s="16"/>
      <c r="K22" s="16"/>
      <c r="L22" s="16"/>
      <c r="M22" s="16"/>
      <c r="N22" s="16"/>
      <c r="O22" s="16"/>
      <c r="P22" s="16"/>
      <c r="Q22" s="16"/>
      <c r="R22" s="16"/>
    </row>
    <row r="23" spans="1:18">
      <c r="A23" s="16"/>
      <c r="B23" s="16"/>
      <c r="C23" s="16"/>
      <c r="D23" s="16"/>
      <c r="E23" s="16"/>
      <c r="F23" s="16"/>
      <c r="G23" s="16"/>
      <c r="H23" s="16"/>
      <c r="I23" s="16"/>
      <c r="J23" s="16"/>
      <c r="K23" s="16"/>
      <c r="L23" s="16"/>
      <c r="M23" s="16"/>
      <c r="N23" s="16"/>
      <c r="O23" s="16"/>
      <c r="P23" s="16"/>
      <c r="Q23" s="16"/>
      <c r="R23" s="16"/>
    </row>
    <row r="24" spans="1:18">
      <c r="A24" s="16"/>
      <c r="B24" s="16"/>
      <c r="C24" s="16"/>
      <c r="D24" s="16"/>
      <c r="E24" s="16"/>
      <c r="F24" s="16"/>
      <c r="G24" s="16"/>
      <c r="H24" s="16"/>
      <c r="I24" s="16"/>
      <c r="J24" s="16"/>
      <c r="K24" s="16"/>
      <c r="L24" s="16"/>
      <c r="M24" s="16"/>
      <c r="N24" s="16"/>
      <c r="O24" s="16"/>
      <c r="P24" s="16"/>
      <c r="Q24" s="16"/>
      <c r="R24" s="16"/>
    </row>
    <row r="25" spans="1:18">
      <c r="A25" s="16"/>
      <c r="B25" s="16"/>
      <c r="C25" s="16"/>
      <c r="D25" s="16"/>
      <c r="E25" s="16"/>
      <c r="F25" s="16"/>
      <c r="G25" s="16"/>
      <c r="H25" s="16"/>
      <c r="I25" s="16"/>
      <c r="J25" s="16"/>
      <c r="K25" s="16"/>
      <c r="L25" s="16"/>
      <c r="M25" s="16"/>
      <c r="N25" s="16"/>
      <c r="O25" s="16"/>
      <c r="P25" s="16"/>
      <c r="Q25" s="16"/>
      <c r="R25" s="16"/>
    </row>
    <row r="26" spans="1:18">
      <c r="A26" s="16"/>
      <c r="B26" s="16"/>
      <c r="C26" s="16"/>
      <c r="D26" s="16"/>
      <c r="E26" s="16"/>
      <c r="F26" s="16"/>
      <c r="G26" s="16"/>
      <c r="H26" s="16"/>
      <c r="I26" s="16"/>
      <c r="J26" s="16"/>
      <c r="K26" s="16"/>
      <c r="L26" s="16"/>
      <c r="M26" s="16"/>
      <c r="N26" s="16"/>
      <c r="O26" s="16"/>
      <c r="P26" s="16"/>
      <c r="Q26" s="16"/>
      <c r="R26" s="16"/>
    </row>
    <row r="27" spans="1:18">
      <c r="A27" s="16"/>
      <c r="B27" s="16"/>
      <c r="C27" s="16"/>
      <c r="D27" s="16"/>
      <c r="E27" s="16"/>
      <c r="F27" s="16"/>
      <c r="G27" s="16"/>
      <c r="H27" s="16"/>
      <c r="I27" s="16"/>
      <c r="J27" s="16"/>
      <c r="K27" s="16"/>
      <c r="L27" s="16"/>
      <c r="M27" s="16"/>
      <c r="N27" s="16"/>
      <c r="O27" s="16"/>
      <c r="P27" s="16"/>
      <c r="Q27" s="16"/>
      <c r="R27" s="16"/>
    </row>
    <row r="28" spans="1:18">
      <c r="A28" s="16"/>
      <c r="B28" s="16"/>
      <c r="C28" s="16"/>
      <c r="D28" s="16"/>
      <c r="E28" s="16"/>
      <c r="F28" s="16"/>
      <c r="G28" s="16"/>
      <c r="H28" s="16"/>
      <c r="I28" s="16"/>
      <c r="J28" s="16"/>
      <c r="K28" s="16"/>
      <c r="L28" s="16"/>
      <c r="M28" s="16"/>
      <c r="N28" s="16"/>
      <c r="O28" s="16"/>
      <c r="P28" s="16"/>
      <c r="Q28" s="16"/>
      <c r="R28" s="16"/>
    </row>
    <row r="29" spans="1:18">
      <c r="A29" s="16"/>
      <c r="B29" s="16"/>
      <c r="C29" s="16"/>
      <c r="D29" s="16"/>
      <c r="E29" s="16"/>
      <c r="F29" s="16"/>
      <c r="G29" s="16"/>
      <c r="H29" s="16"/>
      <c r="I29" s="16"/>
      <c r="J29" s="16"/>
      <c r="K29" s="16"/>
      <c r="L29" s="16"/>
      <c r="M29" s="16"/>
      <c r="N29" s="16"/>
      <c r="O29" s="16"/>
      <c r="P29" s="16"/>
      <c r="Q29" s="16"/>
      <c r="R29" s="16"/>
    </row>
    <row r="30" spans="1:18">
      <c r="A30" s="16"/>
      <c r="B30" s="16"/>
      <c r="C30" s="16"/>
      <c r="D30" s="16"/>
      <c r="E30" s="16"/>
      <c r="F30" s="16"/>
      <c r="G30" s="16"/>
      <c r="H30" s="16"/>
      <c r="I30" s="16"/>
      <c r="J30" s="16"/>
      <c r="K30" s="16"/>
      <c r="L30" s="16"/>
      <c r="M30" s="16"/>
      <c r="N30" s="16"/>
      <c r="O30" s="16"/>
      <c r="P30" s="16"/>
      <c r="Q30" s="16"/>
      <c r="R30" s="16"/>
    </row>
    <row r="31" spans="1:18">
      <c r="A31" s="16"/>
      <c r="B31" s="16"/>
      <c r="C31" s="16"/>
      <c r="D31" s="16"/>
      <c r="E31" s="16"/>
      <c r="F31" s="16"/>
      <c r="G31" s="16"/>
      <c r="H31" s="16"/>
      <c r="I31" s="16"/>
      <c r="J31" s="16"/>
      <c r="K31" s="16"/>
      <c r="L31" s="16"/>
      <c r="M31" s="16"/>
      <c r="N31" s="16"/>
      <c r="O31" s="16"/>
      <c r="P31" s="16"/>
      <c r="Q31" s="16"/>
      <c r="R31" s="16"/>
    </row>
    <row r="32" spans="1:18">
      <c r="A32" s="16"/>
      <c r="B32" s="16"/>
      <c r="C32" s="16"/>
      <c r="D32" s="16"/>
      <c r="E32" s="16"/>
      <c r="F32" s="16"/>
      <c r="G32" s="16"/>
      <c r="H32" s="16"/>
      <c r="I32" s="16"/>
      <c r="J32" s="16"/>
      <c r="K32" s="16"/>
      <c r="L32" s="16"/>
      <c r="M32" s="16"/>
      <c r="N32" s="16"/>
      <c r="O32" s="16"/>
      <c r="P32" s="16"/>
      <c r="Q32" s="16"/>
      <c r="R32" s="16"/>
    </row>
    <row r="33" spans="1:18">
      <c r="A33" s="16"/>
      <c r="B33" s="16"/>
      <c r="C33" s="16"/>
      <c r="D33" s="16"/>
      <c r="E33" s="16"/>
      <c r="F33" s="16"/>
      <c r="G33" s="16"/>
      <c r="H33" s="16"/>
      <c r="I33" s="16"/>
      <c r="J33" s="16"/>
      <c r="K33" s="16"/>
      <c r="L33" s="16"/>
      <c r="M33" s="16"/>
      <c r="N33" s="16"/>
      <c r="O33" s="16"/>
      <c r="P33" s="16"/>
      <c r="Q33" s="16"/>
      <c r="R33" s="16"/>
    </row>
    <row r="34" spans="1:18">
      <c r="A34" s="16"/>
      <c r="B34" s="16"/>
      <c r="C34" s="16"/>
      <c r="D34" s="16"/>
      <c r="E34" s="16"/>
      <c r="F34" s="16"/>
      <c r="G34" s="16"/>
      <c r="H34" s="16"/>
      <c r="I34" s="16"/>
      <c r="J34" s="16"/>
      <c r="K34" s="16"/>
      <c r="L34" s="16"/>
      <c r="M34" s="16"/>
      <c r="N34" s="16"/>
      <c r="O34" s="16"/>
      <c r="P34" s="16"/>
      <c r="Q34" s="16"/>
      <c r="R34" s="16"/>
    </row>
    <row r="35" spans="1:18">
      <c r="A35" s="16"/>
      <c r="B35" s="16"/>
      <c r="C35" s="16"/>
      <c r="D35" s="16"/>
      <c r="E35" s="16"/>
      <c r="F35" s="16"/>
      <c r="G35" s="16"/>
      <c r="H35" s="16"/>
      <c r="I35" s="16"/>
      <c r="J35" s="16"/>
      <c r="K35" s="16"/>
      <c r="L35" s="16"/>
      <c r="M35" s="16"/>
      <c r="N35" s="16"/>
      <c r="O35" s="16"/>
      <c r="P35" s="16"/>
      <c r="Q35" s="16"/>
      <c r="R35" s="16"/>
    </row>
  </sheetData>
  <pageMargins left="0.511811024" right="0.511811024" top="0.78740157499999996" bottom="0.78740157499999996" header="0.31496062000000002" footer="0.31496062000000002"/>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51"/>
  <dimension ref="A1:L23"/>
  <sheetViews>
    <sheetView showGridLines="0" showRowColHeaders="0" zoomScale="110" zoomScaleNormal="110" zoomScalePageLayoutView="110" workbookViewId="0">
      <selection activeCell="L10" sqref="L10"/>
    </sheetView>
  </sheetViews>
  <sheetFormatPr defaultColWidth="0" defaultRowHeight="15" zeroHeight="1"/>
  <cols>
    <col min="1" max="12" width="9.140625" customWidth="1"/>
    <col min="13" max="16384" width="9.140625" hidden="1"/>
  </cols>
  <sheetData>
    <row r="1"/>
    <row r="2"/>
    <row r="3"/>
    <row r="4"/>
    <row r="5"/>
    <row r="6"/>
    <row r="7"/>
    <row r="8"/>
    <row r="9"/>
    <row r="10"/>
    <row r="11"/>
    <row r="12"/>
    <row r="13"/>
    <row r="14"/>
    <row r="15"/>
    <row r="16"/>
    <row r="17"/>
    <row r="18"/>
    <row r="19"/>
    <row r="20"/>
    <row r="21"/>
    <row r="22"/>
    <row r="23"/>
  </sheetData>
  <pageMargins left="0.511811024" right="0.511811024" top="0.78740157499999996" bottom="0.78740157499999996" header="0.31496062000000002" footer="0.31496062000000002"/>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2">
    <pageSetUpPr fitToPage="1"/>
  </sheetPr>
  <dimension ref="A1:S132"/>
  <sheetViews>
    <sheetView showGridLines="0" showRowColHeaders="0" workbookViewId="0">
      <selection activeCell="A57" sqref="A57"/>
    </sheetView>
  </sheetViews>
  <sheetFormatPr defaultColWidth="8.85546875" defaultRowHeight="15"/>
  <cols>
    <col min="1" max="1" width="2.85546875" style="9" customWidth="1"/>
    <col min="2" max="2" width="2.85546875" customWidth="1"/>
    <col min="17" max="17" width="2.85546875" customWidth="1"/>
    <col min="18" max="18" width="9.140625" customWidth="1"/>
  </cols>
  <sheetData>
    <row r="1" spans="1:17">
      <c r="A1" s="10" t="s">
        <v>12</v>
      </c>
    </row>
    <row r="2" spans="1:17">
      <c r="A2" s="10" t="s">
        <v>15</v>
      </c>
    </row>
    <row r="3" spans="1:17">
      <c r="A3" s="10" t="s">
        <v>16</v>
      </c>
    </row>
    <row r="4" spans="1:17">
      <c r="A4" s="10" t="s">
        <v>17</v>
      </c>
    </row>
    <row r="5" spans="1:17">
      <c r="A5" s="10" t="s">
        <v>18</v>
      </c>
    </row>
    <row r="6" spans="1:17">
      <c r="A6" s="10" t="s">
        <v>19</v>
      </c>
    </row>
    <row r="7" spans="1:17">
      <c r="A7" s="10" t="s">
        <v>20</v>
      </c>
    </row>
    <row r="8" spans="1:17">
      <c r="A8" s="10" t="s">
        <v>22</v>
      </c>
    </row>
    <row r="9" spans="1:17">
      <c r="A9" s="10" t="s">
        <v>24</v>
      </c>
    </row>
    <row r="10" spans="1:17">
      <c r="A10" s="10" t="s">
        <v>26</v>
      </c>
    </row>
    <row r="11" spans="1:17">
      <c r="A11" s="10" t="s">
        <v>28</v>
      </c>
      <c r="B11" s="16"/>
      <c r="C11" s="16"/>
      <c r="D11" s="16"/>
      <c r="E11" s="16"/>
      <c r="F11" s="16"/>
      <c r="G11" s="16"/>
      <c r="H11" s="16"/>
      <c r="I11" s="16"/>
      <c r="J11" s="16"/>
      <c r="K11" s="16"/>
      <c r="L11" s="16"/>
      <c r="M11" s="16"/>
      <c r="N11" s="16"/>
      <c r="O11" s="16"/>
      <c r="P11" s="16"/>
      <c r="Q11" s="16"/>
    </row>
    <row r="12" spans="1:17">
      <c r="A12" s="10" t="s">
        <v>30</v>
      </c>
      <c r="B12" s="16"/>
      <c r="C12" s="16"/>
      <c r="D12" s="16"/>
      <c r="E12" s="16"/>
      <c r="F12" s="16"/>
      <c r="G12" s="16"/>
      <c r="H12" s="25" t="s">
        <v>62</v>
      </c>
      <c r="I12" s="16"/>
      <c r="J12" s="16"/>
      <c r="K12" s="16"/>
      <c r="L12" s="16"/>
      <c r="M12" s="16"/>
      <c r="N12" s="16"/>
      <c r="O12" s="16"/>
      <c r="P12" s="16"/>
      <c r="Q12" s="16"/>
    </row>
    <row r="13" spans="1:17" ht="15" customHeight="1">
      <c r="A13" s="10" t="s">
        <v>31</v>
      </c>
      <c r="B13" s="16"/>
      <c r="C13" s="16"/>
      <c r="D13" s="16"/>
      <c r="E13" s="16"/>
      <c r="F13" s="16"/>
      <c r="G13" s="16"/>
      <c r="H13" s="135" t="s">
        <v>346</v>
      </c>
      <c r="I13" s="136"/>
      <c r="J13" s="136"/>
      <c r="K13" s="136"/>
      <c r="L13" s="136"/>
      <c r="M13" s="136"/>
      <c r="N13" s="136"/>
      <c r="O13" s="136"/>
      <c r="P13" s="137"/>
      <c r="Q13" s="16"/>
    </row>
    <row r="14" spans="1:17">
      <c r="A14" s="10"/>
      <c r="B14" s="16"/>
      <c r="C14" s="16"/>
      <c r="D14" s="16"/>
      <c r="E14" s="16"/>
      <c r="F14" s="16"/>
      <c r="G14" s="16"/>
      <c r="H14" s="138"/>
      <c r="I14" s="139"/>
      <c r="J14" s="139"/>
      <c r="K14" s="139"/>
      <c r="L14" s="139"/>
      <c r="M14" s="139"/>
      <c r="N14" s="139"/>
      <c r="O14" s="139"/>
      <c r="P14" s="140"/>
      <c r="Q14" s="16"/>
    </row>
    <row r="15" spans="1:17">
      <c r="A15" s="10"/>
      <c r="B15" s="16"/>
      <c r="C15" s="16"/>
      <c r="D15" s="16"/>
      <c r="E15" s="16"/>
      <c r="F15" s="16"/>
      <c r="G15" s="16"/>
      <c r="H15" s="138"/>
      <c r="I15" s="139"/>
      <c r="J15" s="139"/>
      <c r="K15" s="139"/>
      <c r="L15" s="139"/>
      <c r="M15" s="139"/>
      <c r="N15" s="139"/>
      <c r="O15" s="139"/>
      <c r="P15" s="140"/>
      <c r="Q15" s="16"/>
    </row>
    <row r="16" spans="1:17">
      <c r="A16" s="10"/>
      <c r="B16" s="16"/>
      <c r="C16" s="16"/>
      <c r="D16" s="16"/>
      <c r="E16" s="16"/>
      <c r="F16" s="16"/>
      <c r="G16" s="16"/>
      <c r="H16" s="138"/>
      <c r="I16" s="139"/>
      <c r="J16" s="139"/>
      <c r="K16" s="139"/>
      <c r="L16" s="139"/>
      <c r="M16" s="139"/>
      <c r="N16" s="139"/>
      <c r="O16" s="139"/>
      <c r="P16" s="140"/>
      <c r="Q16" s="16"/>
    </row>
    <row r="17" spans="2:17">
      <c r="B17" s="16"/>
      <c r="C17" s="16"/>
      <c r="D17" s="16"/>
      <c r="E17" s="16"/>
      <c r="F17" s="16"/>
      <c r="G17" s="16"/>
      <c r="H17" s="138"/>
      <c r="I17" s="139"/>
      <c r="J17" s="139"/>
      <c r="K17" s="139"/>
      <c r="L17" s="139"/>
      <c r="M17" s="139"/>
      <c r="N17" s="139"/>
      <c r="O17" s="139"/>
      <c r="P17" s="140"/>
      <c r="Q17" s="16"/>
    </row>
    <row r="18" spans="2:17">
      <c r="B18" s="16"/>
      <c r="C18" s="16"/>
      <c r="D18" s="16"/>
      <c r="E18" s="16"/>
      <c r="F18" s="16"/>
      <c r="G18" s="16"/>
      <c r="H18" s="138"/>
      <c r="I18" s="139"/>
      <c r="J18" s="139"/>
      <c r="K18" s="139"/>
      <c r="L18" s="139"/>
      <c r="M18" s="139"/>
      <c r="N18" s="139"/>
      <c r="O18" s="139"/>
      <c r="P18" s="140"/>
      <c r="Q18" s="16"/>
    </row>
    <row r="19" spans="2:17">
      <c r="B19" s="16"/>
      <c r="C19" s="16"/>
      <c r="D19" s="16"/>
      <c r="E19" s="16"/>
      <c r="F19" s="16"/>
      <c r="G19" s="16"/>
      <c r="H19" s="138"/>
      <c r="I19" s="139"/>
      <c r="J19" s="139"/>
      <c r="K19" s="139"/>
      <c r="L19" s="139"/>
      <c r="M19" s="139"/>
      <c r="N19" s="139"/>
      <c r="O19" s="139"/>
      <c r="P19" s="140"/>
      <c r="Q19" s="16"/>
    </row>
    <row r="20" spans="2:17">
      <c r="B20" s="16"/>
      <c r="C20" s="16"/>
      <c r="D20" s="16"/>
      <c r="E20" s="16"/>
      <c r="F20" s="16"/>
      <c r="G20" s="16"/>
      <c r="H20" s="141"/>
      <c r="I20" s="142"/>
      <c r="J20" s="142"/>
      <c r="K20" s="142"/>
      <c r="L20" s="142"/>
      <c r="M20" s="142"/>
      <c r="N20" s="142"/>
      <c r="O20" s="142"/>
      <c r="P20" s="143"/>
      <c r="Q20" s="16"/>
    </row>
    <row r="21" spans="2:17">
      <c r="B21" s="16"/>
      <c r="C21" s="16"/>
      <c r="D21" s="16"/>
      <c r="E21" s="16"/>
      <c r="F21" s="16"/>
      <c r="G21" s="16"/>
      <c r="H21" s="16"/>
      <c r="I21" s="16"/>
      <c r="J21" s="16"/>
      <c r="K21" s="16"/>
      <c r="L21" s="16"/>
      <c r="M21" s="16"/>
      <c r="N21" s="16"/>
      <c r="O21" s="16"/>
      <c r="P21" s="16"/>
      <c r="Q21" s="16"/>
    </row>
    <row r="22" spans="2:17">
      <c r="B22" s="16"/>
      <c r="C22" s="16"/>
      <c r="D22" s="16"/>
      <c r="E22" s="16"/>
      <c r="F22" s="16"/>
      <c r="G22" s="16"/>
      <c r="H22" s="16"/>
      <c r="I22" s="16"/>
      <c r="J22" s="16"/>
      <c r="K22" s="16"/>
      <c r="L22" s="16"/>
      <c r="M22" s="16"/>
      <c r="N22" s="16"/>
      <c r="O22" s="16"/>
      <c r="P22" s="16"/>
      <c r="Q22" s="16"/>
    </row>
    <row r="23" spans="2:17">
      <c r="B23" s="16"/>
      <c r="C23" s="16"/>
      <c r="D23" s="16"/>
      <c r="E23" s="16"/>
      <c r="F23" s="16"/>
      <c r="G23" s="16"/>
      <c r="H23" s="25" t="s">
        <v>63</v>
      </c>
      <c r="I23" s="16"/>
      <c r="J23" s="16"/>
      <c r="K23" s="16"/>
      <c r="L23" s="16"/>
      <c r="M23" s="16"/>
      <c r="N23" s="16"/>
      <c r="O23" s="16"/>
      <c r="P23" s="16"/>
      <c r="Q23" s="16"/>
    </row>
    <row r="24" spans="2:17">
      <c r="B24" s="16"/>
      <c r="C24" s="16"/>
      <c r="D24" s="16"/>
      <c r="E24" s="16"/>
      <c r="F24" s="16"/>
      <c r="G24" s="16"/>
      <c r="H24" s="144" t="s">
        <v>296</v>
      </c>
      <c r="I24" s="145"/>
      <c r="J24" s="145"/>
      <c r="K24" s="145"/>
      <c r="L24" s="145"/>
      <c r="M24" s="145"/>
      <c r="N24" s="145"/>
      <c r="O24" s="145"/>
      <c r="P24" s="146"/>
      <c r="Q24" s="16"/>
    </row>
    <row r="25" spans="2:17">
      <c r="B25" s="16"/>
      <c r="C25" s="16"/>
      <c r="D25" s="16"/>
      <c r="E25" s="16"/>
      <c r="F25" s="16"/>
      <c r="G25" s="16"/>
      <c r="H25" s="147"/>
      <c r="I25" s="148"/>
      <c r="J25" s="148"/>
      <c r="K25" s="148"/>
      <c r="L25" s="148"/>
      <c r="M25" s="148"/>
      <c r="N25" s="148"/>
      <c r="O25" s="148"/>
      <c r="P25" s="149"/>
      <c r="Q25" s="16"/>
    </row>
    <row r="26" spans="2:17">
      <c r="B26" s="16"/>
      <c r="C26" s="16"/>
      <c r="D26" s="16"/>
      <c r="E26" s="16"/>
      <c r="F26" s="16"/>
      <c r="G26" s="16"/>
      <c r="H26" s="147"/>
      <c r="I26" s="148"/>
      <c r="J26" s="148"/>
      <c r="K26" s="148"/>
      <c r="L26" s="148"/>
      <c r="M26" s="148"/>
      <c r="N26" s="148"/>
      <c r="O26" s="148"/>
      <c r="P26" s="149"/>
      <c r="Q26" s="16"/>
    </row>
    <row r="27" spans="2:17">
      <c r="B27" s="16"/>
      <c r="C27" s="16"/>
      <c r="D27" s="16"/>
      <c r="E27" s="16"/>
      <c r="F27" s="16"/>
      <c r="G27" s="16"/>
      <c r="H27" s="147"/>
      <c r="I27" s="148"/>
      <c r="J27" s="148"/>
      <c r="K27" s="148"/>
      <c r="L27" s="148"/>
      <c r="M27" s="148"/>
      <c r="N27" s="148"/>
      <c r="O27" s="148"/>
      <c r="P27" s="149"/>
      <c r="Q27" s="16"/>
    </row>
    <row r="28" spans="2:17">
      <c r="B28" s="16"/>
      <c r="C28" s="16"/>
      <c r="D28" s="16"/>
      <c r="E28" s="16"/>
      <c r="F28" s="16"/>
      <c r="G28" s="16"/>
      <c r="H28" s="147"/>
      <c r="I28" s="148"/>
      <c r="J28" s="148"/>
      <c r="K28" s="148"/>
      <c r="L28" s="148"/>
      <c r="M28" s="148"/>
      <c r="N28" s="148"/>
      <c r="O28" s="148"/>
      <c r="P28" s="149"/>
      <c r="Q28" s="16"/>
    </row>
    <row r="29" spans="2:17">
      <c r="B29" s="16"/>
      <c r="C29" s="16"/>
      <c r="D29" s="16"/>
      <c r="E29" s="16"/>
      <c r="F29" s="16"/>
      <c r="G29" s="16"/>
      <c r="H29" s="147"/>
      <c r="I29" s="148"/>
      <c r="J29" s="148"/>
      <c r="K29" s="148"/>
      <c r="L29" s="148"/>
      <c r="M29" s="148"/>
      <c r="N29" s="148"/>
      <c r="O29" s="148"/>
      <c r="P29" s="149"/>
      <c r="Q29" s="16"/>
    </row>
    <row r="30" spans="2:17">
      <c r="B30" s="16"/>
      <c r="C30" s="16"/>
      <c r="D30" s="16"/>
      <c r="E30" s="16"/>
      <c r="F30" s="16"/>
      <c r="G30" s="16"/>
      <c r="H30" s="147"/>
      <c r="I30" s="148"/>
      <c r="J30" s="148"/>
      <c r="K30" s="148"/>
      <c r="L30" s="148"/>
      <c r="M30" s="148"/>
      <c r="N30" s="148"/>
      <c r="O30" s="148"/>
      <c r="P30" s="149"/>
      <c r="Q30" s="16"/>
    </row>
    <row r="31" spans="2:17">
      <c r="B31" s="16"/>
      <c r="C31" s="16"/>
      <c r="D31" s="16"/>
      <c r="E31" s="16"/>
      <c r="F31" s="16"/>
      <c r="G31" s="16"/>
      <c r="H31" s="150"/>
      <c r="I31" s="151"/>
      <c r="J31" s="151"/>
      <c r="K31" s="151"/>
      <c r="L31" s="151"/>
      <c r="M31" s="151"/>
      <c r="N31" s="151"/>
      <c r="O31" s="151"/>
      <c r="P31" s="152"/>
      <c r="Q31" s="16"/>
    </row>
    <row r="32" spans="2:17">
      <c r="B32" s="16"/>
      <c r="C32" s="16"/>
      <c r="D32" s="16"/>
      <c r="E32" s="16"/>
      <c r="F32" s="16"/>
      <c r="G32" s="16"/>
      <c r="H32" s="16"/>
      <c r="I32" s="16"/>
      <c r="J32" s="16"/>
      <c r="K32" s="16"/>
      <c r="L32" s="16"/>
      <c r="M32" s="16"/>
      <c r="N32" s="16"/>
      <c r="O32" s="16"/>
      <c r="P32" s="16"/>
      <c r="Q32" s="16"/>
    </row>
    <row r="33" spans="2:17">
      <c r="B33" s="16"/>
      <c r="C33" s="16"/>
      <c r="D33" s="16"/>
      <c r="E33" s="16"/>
      <c r="F33" s="16"/>
      <c r="G33" s="16"/>
      <c r="H33" s="16"/>
      <c r="I33" s="16"/>
      <c r="J33" s="16"/>
      <c r="K33" s="16"/>
      <c r="L33" s="16"/>
      <c r="M33" s="16"/>
      <c r="N33" s="16"/>
      <c r="O33" s="16"/>
      <c r="P33" s="16"/>
      <c r="Q33" s="16"/>
    </row>
    <row r="34" spans="2:17">
      <c r="B34" s="16"/>
      <c r="C34" s="16"/>
      <c r="D34" s="16"/>
      <c r="E34" s="16"/>
      <c r="F34" s="16"/>
      <c r="G34" s="16"/>
      <c r="H34" s="25" t="s">
        <v>64</v>
      </c>
      <c r="I34" s="16"/>
      <c r="J34" s="16"/>
      <c r="K34" s="16"/>
      <c r="L34" s="16"/>
      <c r="M34" s="16"/>
      <c r="N34" s="16"/>
      <c r="O34" s="16"/>
      <c r="P34" s="16"/>
      <c r="Q34" s="16"/>
    </row>
    <row r="35" spans="2:17">
      <c r="B35" s="16"/>
      <c r="C35" s="16"/>
      <c r="D35" s="16"/>
      <c r="E35" s="16"/>
      <c r="F35" s="16"/>
      <c r="G35" s="16"/>
      <c r="H35" s="144" t="s">
        <v>294</v>
      </c>
      <c r="I35" s="145"/>
      <c r="J35" s="145"/>
      <c r="K35" s="145"/>
      <c r="L35" s="145"/>
      <c r="M35" s="145"/>
      <c r="N35" s="145"/>
      <c r="O35" s="145"/>
      <c r="P35" s="146"/>
      <c r="Q35" s="16"/>
    </row>
    <row r="36" spans="2:17">
      <c r="B36" s="16"/>
      <c r="C36" s="16"/>
      <c r="D36" s="16"/>
      <c r="E36" s="16"/>
      <c r="F36" s="16"/>
      <c r="G36" s="16"/>
      <c r="H36" s="147"/>
      <c r="I36" s="148"/>
      <c r="J36" s="148"/>
      <c r="K36" s="148"/>
      <c r="L36" s="148"/>
      <c r="M36" s="148"/>
      <c r="N36" s="148"/>
      <c r="O36" s="148"/>
      <c r="P36" s="149"/>
      <c r="Q36" s="16"/>
    </row>
    <row r="37" spans="2:17">
      <c r="B37" s="16"/>
      <c r="C37" s="16"/>
      <c r="D37" s="16"/>
      <c r="E37" s="16"/>
      <c r="F37" s="16"/>
      <c r="G37" s="16"/>
      <c r="H37" s="147"/>
      <c r="I37" s="148"/>
      <c r="J37" s="148"/>
      <c r="K37" s="148"/>
      <c r="L37" s="148"/>
      <c r="M37" s="148"/>
      <c r="N37" s="148"/>
      <c r="O37" s="148"/>
      <c r="P37" s="149"/>
      <c r="Q37" s="16"/>
    </row>
    <row r="38" spans="2:17">
      <c r="B38" s="16"/>
      <c r="C38" s="16"/>
      <c r="D38" s="16"/>
      <c r="E38" s="16"/>
      <c r="F38" s="16"/>
      <c r="G38" s="16"/>
      <c r="H38" s="147"/>
      <c r="I38" s="148"/>
      <c r="J38" s="148"/>
      <c r="K38" s="148"/>
      <c r="L38" s="148"/>
      <c r="M38" s="148"/>
      <c r="N38" s="148"/>
      <c r="O38" s="148"/>
      <c r="P38" s="149"/>
      <c r="Q38" s="16"/>
    </row>
    <row r="39" spans="2:17">
      <c r="B39" s="16"/>
      <c r="C39" s="16"/>
      <c r="D39" s="16"/>
      <c r="E39" s="16"/>
      <c r="F39" s="16"/>
      <c r="G39" s="16"/>
      <c r="H39" s="147"/>
      <c r="I39" s="148"/>
      <c r="J39" s="148"/>
      <c r="K39" s="148"/>
      <c r="L39" s="148"/>
      <c r="M39" s="148"/>
      <c r="N39" s="148"/>
      <c r="O39" s="148"/>
      <c r="P39" s="149"/>
      <c r="Q39" s="16"/>
    </row>
    <row r="40" spans="2:17">
      <c r="B40" s="16"/>
      <c r="C40" s="16"/>
      <c r="D40" s="16"/>
      <c r="E40" s="16"/>
      <c r="F40" s="16"/>
      <c r="G40" s="16"/>
      <c r="H40" s="147"/>
      <c r="I40" s="148"/>
      <c r="J40" s="148"/>
      <c r="K40" s="148"/>
      <c r="L40" s="148"/>
      <c r="M40" s="148"/>
      <c r="N40" s="148"/>
      <c r="O40" s="148"/>
      <c r="P40" s="149"/>
      <c r="Q40" s="16"/>
    </row>
    <row r="41" spans="2:17">
      <c r="B41" s="16"/>
      <c r="C41" s="16"/>
      <c r="D41" s="16"/>
      <c r="E41" s="16"/>
      <c r="F41" s="16"/>
      <c r="G41" s="16"/>
      <c r="H41" s="147"/>
      <c r="I41" s="148"/>
      <c r="J41" s="148"/>
      <c r="K41" s="148"/>
      <c r="L41" s="148"/>
      <c r="M41" s="148"/>
      <c r="N41" s="148"/>
      <c r="O41" s="148"/>
      <c r="P41" s="149"/>
      <c r="Q41" s="16"/>
    </row>
    <row r="42" spans="2:17">
      <c r="B42" s="16"/>
      <c r="C42" s="16"/>
      <c r="D42" s="16"/>
      <c r="E42" s="16"/>
      <c r="F42" s="16"/>
      <c r="G42" s="16"/>
      <c r="H42" s="150"/>
      <c r="I42" s="151"/>
      <c r="J42" s="151"/>
      <c r="K42" s="151"/>
      <c r="L42" s="151"/>
      <c r="M42" s="151"/>
      <c r="N42" s="151"/>
      <c r="O42" s="151"/>
      <c r="P42" s="152"/>
      <c r="Q42" s="16"/>
    </row>
    <row r="43" spans="2:17">
      <c r="B43" s="16"/>
      <c r="C43" s="16"/>
      <c r="D43" s="16"/>
      <c r="E43" s="16"/>
      <c r="F43" s="16"/>
      <c r="G43" s="16"/>
      <c r="H43" s="16"/>
      <c r="I43" s="16"/>
      <c r="J43" s="16"/>
      <c r="K43" s="16"/>
      <c r="L43" s="16"/>
      <c r="M43" s="16"/>
      <c r="N43" s="16"/>
      <c r="O43" s="16"/>
      <c r="P43" s="16"/>
      <c r="Q43" s="16"/>
    </row>
    <row r="44" spans="2:17">
      <c r="B44" s="16"/>
      <c r="C44" s="16"/>
      <c r="D44" s="16"/>
      <c r="E44" s="16"/>
      <c r="F44" s="16"/>
      <c r="G44" s="16"/>
      <c r="H44" s="16"/>
      <c r="I44" s="16"/>
      <c r="J44" s="16"/>
      <c r="K44" s="16"/>
      <c r="L44" s="16"/>
      <c r="M44" s="16"/>
      <c r="N44" s="16"/>
      <c r="O44" s="16"/>
      <c r="P44" s="16"/>
      <c r="Q44" s="16"/>
    </row>
    <row r="45" spans="2:17">
      <c r="B45" s="16"/>
      <c r="C45" s="16"/>
      <c r="D45" s="16"/>
      <c r="E45" s="16"/>
      <c r="F45" s="16"/>
      <c r="G45" s="16"/>
      <c r="H45" s="25" t="s">
        <v>65</v>
      </c>
      <c r="I45" s="16"/>
      <c r="J45" s="16"/>
      <c r="K45" s="16"/>
      <c r="L45" s="16"/>
      <c r="M45" s="16"/>
      <c r="N45" s="16"/>
      <c r="O45" s="16"/>
      <c r="P45" s="16"/>
      <c r="Q45" s="16"/>
    </row>
    <row r="46" spans="2:17">
      <c r="B46" s="16"/>
      <c r="C46" s="16"/>
      <c r="D46" s="16"/>
      <c r="E46" s="16"/>
      <c r="F46" s="16"/>
      <c r="G46" s="16"/>
      <c r="H46" s="144" t="s">
        <v>360</v>
      </c>
      <c r="I46" s="145"/>
      <c r="J46" s="145"/>
      <c r="K46" s="145"/>
      <c r="L46" s="145"/>
      <c r="M46" s="145"/>
      <c r="N46" s="145"/>
      <c r="O46" s="145"/>
      <c r="P46" s="146"/>
      <c r="Q46" s="16"/>
    </row>
    <row r="47" spans="2:17">
      <c r="B47" s="16"/>
      <c r="C47" s="16"/>
      <c r="D47" s="16"/>
      <c r="E47" s="16"/>
      <c r="F47" s="16"/>
      <c r="G47" s="16"/>
      <c r="H47" s="147"/>
      <c r="I47" s="148"/>
      <c r="J47" s="148"/>
      <c r="K47" s="148"/>
      <c r="L47" s="148"/>
      <c r="M47" s="148"/>
      <c r="N47" s="148"/>
      <c r="O47" s="148"/>
      <c r="P47" s="149"/>
      <c r="Q47" s="16"/>
    </row>
    <row r="48" spans="2:17">
      <c r="B48" s="16"/>
      <c r="C48" s="16"/>
      <c r="D48" s="16"/>
      <c r="E48" s="16"/>
      <c r="F48" s="16"/>
      <c r="G48" s="16"/>
      <c r="H48" s="147"/>
      <c r="I48" s="148"/>
      <c r="J48" s="148"/>
      <c r="K48" s="148"/>
      <c r="L48" s="148"/>
      <c r="M48" s="148"/>
      <c r="N48" s="148"/>
      <c r="O48" s="148"/>
      <c r="P48" s="149"/>
      <c r="Q48" s="16"/>
    </row>
    <row r="49" spans="2:17">
      <c r="B49" s="16"/>
      <c r="C49" s="16"/>
      <c r="D49" s="16"/>
      <c r="E49" s="16"/>
      <c r="F49" s="16"/>
      <c r="G49" s="16"/>
      <c r="H49" s="147"/>
      <c r="I49" s="148"/>
      <c r="J49" s="148"/>
      <c r="K49" s="148"/>
      <c r="L49" s="148"/>
      <c r="M49" s="148"/>
      <c r="N49" s="148"/>
      <c r="O49" s="148"/>
      <c r="P49" s="149"/>
      <c r="Q49" s="16"/>
    </row>
    <row r="50" spans="2:17">
      <c r="B50" s="16"/>
      <c r="C50" s="16"/>
      <c r="D50" s="16"/>
      <c r="E50" s="16"/>
      <c r="F50" s="16"/>
      <c r="G50" s="16"/>
      <c r="H50" s="147"/>
      <c r="I50" s="148"/>
      <c r="J50" s="148"/>
      <c r="K50" s="148"/>
      <c r="L50" s="148"/>
      <c r="M50" s="148"/>
      <c r="N50" s="148"/>
      <c r="O50" s="148"/>
      <c r="P50" s="149"/>
      <c r="Q50" s="16"/>
    </row>
    <row r="51" spans="2:17">
      <c r="B51" s="16"/>
      <c r="C51" s="16"/>
      <c r="D51" s="16"/>
      <c r="E51" s="16"/>
      <c r="F51" s="16"/>
      <c r="G51" s="16"/>
      <c r="H51" s="147"/>
      <c r="I51" s="148"/>
      <c r="J51" s="148"/>
      <c r="K51" s="148"/>
      <c r="L51" s="148"/>
      <c r="M51" s="148"/>
      <c r="N51" s="148"/>
      <c r="O51" s="148"/>
      <c r="P51" s="149"/>
      <c r="Q51" s="16"/>
    </row>
    <row r="52" spans="2:17">
      <c r="B52" s="16"/>
      <c r="C52" s="16"/>
      <c r="D52" s="16"/>
      <c r="E52" s="16"/>
      <c r="F52" s="16"/>
      <c r="G52" s="16"/>
      <c r="H52" s="147"/>
      <c r="I52" s="148"/>
      <c r="J52" s="148"/>
      <c r="K52" s="148"/>
      <c r="L52" s="148"/>
      <c r="M52" s="148"/>
      <c r="N52" s="148"/>
      <c r="O52" s="148"/>
      <c r="P52" s="149"/>
      <c r="Q52" s="16"/>
    </row>
    <row r="53" spans="2:17">
      <c r="B53" s="16"/>
      <c r="C53" s="16"/>
      <c r="D53" s="16"/>
      <c r="E53" s="16"/>
      <c r="F53" s="16"/>
      <c r="G53" s="16"/>
      <c r="H53" s="150"/>
      <c r="I53" s="151"/>
      <c r="J53" s="151"/>
      <c r="K53" s="151"/>
      <c r="L53" s="151"/>
      <c r="M53" s="151"/>
      <c r="N53" s="151"/>
      <c r="O53" s="151"/>
      <c r="P53" s="152"/>
      <c r="Q53" s="16"/>
    </row>
    <row r="54" spans="2:17">
      <c r="B54" s="16"/>
      <c r="C54" s="16"/>
      <c r="D54" s="16"/>
      <c r="E54" s="16"/>
      <c r="F54" s="16"/>
      <c r="G54" s="16"/>
      <c r="H54" s="16"/>
      <c r="I54" s="16"/>
      <c r="J54" s="16"/>
      <c r="K54" s="16"/>
      <c r="L54" s="16"/>
      <c r="M54" s="16"/>
      <c r="N54" s="16"/>
      <c r="O54" s="16"/>
      <c r="P54" s="16"/>
      <c r="Q54" s="16"/>
    </row>
    <row r="55" spans="2:17">
      <c r="B55" s="16"/>
      <c r="C55" s="16"/>
      <c r="D55" s="16"/>
      <c r="E55" s="16"/>
      <c r="F55" s="16"/>
      <c r="G55" s="16"/>
      <c r="H55" s="16"/>
      <c r="I55" s="16"/>
      <c r="J55" s="16"/>
      <c r="K55" s="16"/>
      <c r="L55" s="16"/>
      <c r="M55" s="16"/>
      <c r="N55" s="16"/>
      <c r="O55" s="16"/>
      <c r="P55" s="16"/>
      <c r="Q55" s="16"/>
    </row>
    <row r="56" spans="2:17">
      <c r="B56" s="16"/>
      <c r="C56" s="16"/>
      <c r="D56" s="16"/>
      <c r="E56" s="16"/>
      <c r="F56" s="16"/>
      <c r="G56" s="16"/>
      <c r="H56" s="25" t="s">
        <v>66</v>
      </c>
      <c r="I56" s="16"/>
      <c r="J56" s="16"/>
      <c r="K56" s="16"/>
      <c r="L56" s="16"/>
      <c r="M56" s="16"/>
      <c r="N56" s="16"/>
      <c r="O56" s="16"/>
      <c r="P56" s="16"/>
      <c r="Q56" s="16"/>
    </row>
    <row r="57" spans="2:17">
      <c r="B57" s="16"/>
      <c r="C57" s="16"/>
      <c r="D57" s="16"/>
      <c r="E57" s="16"/>
      <c r="F57" s="16"/>
      <c r="G57" s="16"/>
      <c r="H57" s="144" t="s">
        <v>298</v>
      </c>
      <c r="I57" s="145"/>
      <c r="J57" s="145"/>
      <c r="K57" s="145"/>
      <c r="L57" s="145"/>
      <c r="M57" s="145"/>
      <c r="N57" s="145"/>
      <c r="O57" s="145"/>
      <c r="P57" s="146"/>
      <c r="Q57" s="16"/>
    </row>
    <row r="58" spans="2:17">
      <c r="B58" s="16"/>
      <c r="C58" s="16"/>
      <c r="D58" s="16"/>
      <c r="E58" s="16"/>
      <c r="F58" s="16"/>
      <c r="G58" s="16"/>
      <c r="H58" s="147"/>
      <c r="I58" s="148"/>
      <c r="J58" s="148"/>
      <c r="K58" s="148"/>
      <c r="L58" s="148"/>
      <c r="M58" s="148"/>
      <c r="N58" s="148"/>
      <c r="O58" s="148"/>
      <c r="P58" s="149"/>
      <c r="Q58" s="16"/>
    </row>
    <row r="59" spans="2:17">
      <c r="B59" s="16"/>
      <c r="C59" s="16"/>
      <c r="D59" s="16"/>
      <c r="E59" s="16"/>
      <c r="F59" s="16"/>
      <c r="G59" s="16"/>
      <c r="H59" s="147"/>
      <c r="I59" s="148"/>
      <c r="J59" s="148"/>
      <c r="K59" s="148"/>
      <c r="L59" s="148"/>
      <c r="M59" s="148"/>
      <c r="N59" s="148"/>
      <c r="O59" s="148"/>
      <c r="P59" s="149"/>
      <c r="Q59" s="16"/>
    </row>
    <row r="60" spans="2:17">
      <c r="B60" s="16"/>
      <c r="C60" s="16"/>
      <c r="D60" s="16"/>
      <c r="E60" s="16"/>
      <c r="F60" s="16"/>
      <c r="G60" s="16"/>
      <c r="H60" s="147"/>
      <c r="I60" s="148"/>
      <c r="J60" s="148"/>
      <c r="K60" s="148"/>
      <c r="L60" s="148"/>
      <c r="M60" s="148"/>
      <c r="N60" s="148"/>
      <c r="O60" s="148"/>
      <c r="P60" s="149"/>
      <c r="Q60" s="16"/>
    </row>
    <row r="61" spans="2:17">
      <c r="B61" s="16"/>
      <c r="C61" s="16"/>
      <c r="D61" s="16"/>
      <c r="E61" s="16"/>
      <c r="F61" s="16"/>
      <c r="G61" s="16"/>
      <c r="H61" s="147"/>
      <c r="I61" s="148"/>
      <c r="J61" s="148"/>
      <c r="K61" s="148"/>
      <c r="L61" s="148"/>
      <c r="M61" s="148"/>
      <c r="N61" s="148"/>
      <c r="O61" s="148"/>
      <c r="P61" s="149"/>
      <c r="Q61" s="16"/>
    </row>
    <row r="62" spans="2:17">
      <c r="B62" s="16"/>
      <c r="C62" s="16"/>
      <c r="D62" s="16"/>
      <c r="E62" s="16"/>
      <c r="F62" s="16"/>
      <c r="G62" s="16"/>
      <c r="H62" s="147"/>
      <c r="I62" s="148"/>
      <c r="J62" s="148"/>
      <c r="K62" s="148"/>
      <c r="L62" s="148"/>
      <c r="M62" s="148"/>
      <c r="N62" s="148"/>
      <c r="O62" s="148"/>
      <c r="P62" s="149"/>
      <c r="Q62" s="16"/>
    </row>
    <row r="63" spans="2:17">
      <c r="B63" s="16"/>
      <c r="C63" s="16"/>
      <c r="D63" s="16"/>
      <c r="E63" s="16"/>
      <c r="F63" s="16"/>
      <c r="G63" s="16"/>
      <c r="H63" s="147"/>
      <c r="I63" s="148"/>
      <c r="J63" s="148"/>
      <c r="K63" s="148"/>
      <c r="L63" s="148"/>
      <c r="M63" s="148"/>
      <c r="N63" s="148"/>
      <c r="O63" s="148"/>
      <c r="P63" s="149"/>
      <c r="Q63" s="16"/>
    </row>
    <row r="64" spans="2:17">
      <c r="B64" s="16"/>
      <c r="C64" s="16"/>
      <c r="D64" s="16"/>
      <c r="E64" s="16"/>
      <c r="F64" s="16"/>
      <c r="G64" s="16"/>
      <c r="H64" s="150"/>
      <c r="I64" s="151"/>
      <c r="J64" s="151"/>
      <c r="K64" s="151"/>
      <c r="L64" s="151"/>
      <c r="M64" s="151"/>
      <c r="N64" s="151"/>
      <c r="O64" s="151"/>
      <c r="P64" s="152"/>
      <c r="Q64" s="16"/>
    </row>
    <row r="65" spans="2:17">
      <c r="B65" s="16"/>
      <c r="C65" s="16"/>
      <c r="D65" s="16"/>
      <c r="E65" s="16"/>
      <c r="F65" s="16"/>
      <c r="G65" s="16"/>
      <c r="H65" s="16"/>
      <c r="I65" s="16"/>
      <c r="J65" s="16"/>
      <c r="K65" s="16"/>
      <c r="L65" s="16"/>
      <c r="M65" s="16"/>
      <c r="N65" s="16"/>
      <c r="O65" s="16"/>
      <c r="P65" s="16"/>
      <c r="Q65" s="16"/>
    </row>
    <row r="66" spans="2:17">
      <c r="B66" s="16"/>
      <c r="C66" s="16"/>
      <c r="D66" s="16"/>
      <c r="E66" s="16"/>
      <c r="F66" s="16"/>
      <c r="G66" s="16"/>
      <c r="H66" s="16"/>
      <c r="I66" s="16"/>
      <c r="J66" s="16"/>
      <c r="K66" s="16"/>
      <c r="L66" s="16"/>
      <c r="M66" s="16"/>
      <c r="N66" s="16"/>
      <c r="O66" s="16"/>
      <c r="P66" s="16"/>
      <c r="Q66" s="16"/>
    </row>
    <row r="67" spans="2:17">
      <c r="B67" s="16"/>
      <c r="C67" s="16"/>
      <c r="D67" s="16"/>
      <c r="E67" s="16"/>
      <c r="F67" s="16"/>
      <c r="G67" s="16"/>
      <c r="H67" s="25" t="s">
        <v>67</v>
      </c>
      <c r="I67" s="16"/>
      <c r="J67" s="16"/>
      <c r="K67" s="16"/>
      <c r="L67" s="16"/>
      <c r="M67" s="16"/>
      <c r="N67" s="16"/>
      <c r="O67" s="16"/>
      <c r="P67" s="16"/>
      <c r="Q67" s="16"/>
    </row>
    <row r="68" spans="2:17">
      <c r="B68" s="16"/>
      <c r="C68" s="16"/>
      <c r="D68" s="16"/>
      <c r="E68" s="16"/>
      <c r="F68" s="16"/>
      <c r="G68" s="16"/>
      <c r="H68" s="126" t="s">
        <v>299</v>
      </c>
      <c r="I68" s="127"/>
      <c r="J68" s="127"/>
      <c r="K68" s="127"/>
      <c r="L68" s="127"/>
      <c r="M68" s="127"/>
      <c r="N68" s="127"/>
      <c r="O68" s="127"/>
      <c r="P68" s="128"/>
      <c r="Q68" s="16"/>
    </row>
    <row r="69" spans="2:17">
      <c r="B69" s="16"/>
      <c r="C69" s="16"/>
      <c r="D69" s="16"/>
      <c r="E69" s="16"/>
      <c r="F69" s="16"/>
      <c r="G69" s="16"/>
      <c r="H69" s="129"/>
      <c r="I69" s="130"/>
      <c r="J69" s="130"/>
      <c r="K69" s="130"/>
      <c r="L69" s="130"/>
      <c r="M69" s="130"/>
      <c r="N69" s="130"/>
      <c r="O69" s="130"/>
      <c r="P69" s="131"/>
      <c r="Q69" s="16"/>
    </row>
    <row r="70" spans="2:17">
      <c r="B70" s="16"/>
      <c r="C70" s="16"/>
      <c r="D70" s="16"/>
      <c r="E70" s="16"/>
      <c r="F70" s="16"/>
      <c r="G70" s="16"/>
      <c r="H70" s="129"/>
      <c r="I70" s="130"/>
      <c r="J70" s="130"/>
      <c r="K70" s="130"/>
      <c r="L70" s="130"/>
      <c r="M70" s="130"/>
      <c r="N70" s="130"/>
      <c r="O70" s="130"/>
      <c r="P70" s="131"/>
      <c r="Q70" s="16"/>
    </row>
    <row r="71" spans="2:17">
      <c r="B71" s="16"/>
      <c r="C71" s="16"/>
      <c r="D71" s="16"/>
      <c r="E71" s="16"/>
      <c r="F71" s="16"/>
      <c r="G71" s="16"/>
      <c r="H71" s="129"/>
      <c r="I71" s="130"/>
      <c r="J71" s="130"/>
      <c r="K71" s="130"/>
      <c r="L71" s="130"/>
      <c r="M71" s="130"/>
      <c r="N71" s="130"/>
      <c r="O71" s="130"/>
      <c r="P71" s="131"/>
      <c r="Q71" s="16"/>
    </row>
    <row r="72" spans="2:17">
      <c r="B72" s="16"/>
      <c r="C72" s="16"/>
      <c r="D72" s="16"/>
      <c r="E72" s="16"/>
      <c r="F72" s="16"/>
      <c r="G72" s="16"/>
      <c r="H72" s="129"/>
      <c r="I72" s="130"/>
      <c r="J72" s="130"/>
      <c r="K72" s="130"/>
      <c r="L72" s="130"/>
      <c r="M72" s="130"/>
      <c r="N72" s="130"/>
      <c r="O72" s="130"/>
      <c r="P72" s="131"/>
      <c r="Q72" s="16"/>
    </row>
    <row r="73" spans="2:17">
      <c r="B73" s="16"/>
      <c r="C73" s="16"/>
      <c r="D73" s="16"/>
      <c r="E73" s="16"/>
      <c r="F73" s="16"/>
      <c r="G73" s="16"/>
      <c r="H73" s="129"/>
      <c r="I73" s="130"/>
      <c r="J73" s="130"/>
      <c r="K73" s="130"/>
      <c r="L73" s="130"/>
      <c r="M73" s="130"/>
      <c r="N73" s="130"/>
      <c r="O73" s="130"/>
      <c r="P73" s="131"/>
      <c r="Q73" s="16"/>
    </row>
    <row r="74" spans="2:17">
      <c r="B74" s="16"/>
      <c r="C74" s="16"/>
      <c r="D74" s="16"/>
      <c r="E74" s="16"/>
      <c r="F74" s="16"/>
      <c r="G74" s="16"/>
      <c r="H74" s="129"/>
      <c r="I74" s="130"/>
      <c r="J74" s="130"/>
      <c r="K74" s="130"/>
      <c r="L74" s="130"/>
      <c r="M74" s="130"/>
      <c r="N74" s="130"/>
      <c r="O74" s="130"/>
      <c r="P74" s="131"/>
      <c r="Q74" s="16"/>
    </row>
    <row r="75" spans="2:17">
      <c r="B75" s="16"/>
      <c r="C75" s="16"/>
      <c r="D75" s="16"/>
      <c r="E75" s="16"/>
      <c r="F75" s="16"/>
      <c r="G75" s="16"/>
      <c r="H75" s="132"/>
      <c r="I75" s="133"/>
      <c r="J75" s="133"/>
      <c r="K75" s="133"/>
      <c r="L75" s="133"/>
      <c r="M75" s="133"/>
      <c r="N75" s="133"/>
      <c r="O75" s="133"/>
      <c r="P75" s="134"/>
      <c r="Q75" s="16"/>
    </row>
    <row r="76" spans="2:17">
      <c r="B76" s="16"/>
      <c r="C76" s="16"/>
      <c r="D76" s="16"/>
      <c r="E76" s="16"/>
      <c r="F76" s="16"/>
      <c r="G76" s="16"/>
      <c r="H76" s="16"/>
      <c r="I76" s="16"/>
      <c r="J76" s="16"/>
      <c r="K76" s="16"/>
      <c r="L76" s="16"/>
      <c r="M76" s="16"/>
      <c r="N76" s="16"/>
      <c r="O76" s="16"/>
      <c r="P76" s="16"/>
      <c r="Q76" s="16"/>
    </row>
    <row r="77" spans="2:17">
      <c r="B77" s="16"/>
      <c r="C77" s="16"/>
      <c r="D77" s="16"/>
      <c r="E77" s="16"/>
      <c r="F77" s="16"/>
      <c r="G77" s="16"/>
      <c r="H77" s="16"/>
      <c r="I77" s="16"/>
      <c r="J77" s="16"/>
      <c r="K77" s="16"/>
      <c r="L77" s="16"/>
      <c r="M77" s="16"/>
      <c r="N77" s="16"/>
      <c r="O77" s="16"/>
      <c r="P77" s="16"/>
      <c r="Q77" s="16"/>
    </row>
    <row r="78" spans="2:17">
      <c r="B78" s="16"/>
      <c r="C78" s="16"/>
      <c r="D78" s="16"/>
      <c r="E78" s="16"/>
      <c r="F78" s="16"/>
      <c r="G78" s="16"/>
      <c r="H78" s="25" t="s">
        <v>68</v>
      </c>
      <c r="I78" s="16"/>
      <c r="J78" s="16"/>
      <c r="K78" s="16"/>
      <c r="L78" s="16"/>
      <c r="M78" s="16"/>
      <c r="N78" s="16"/>
      <c r="O78" s="16"/>
      <c r="P78" s="16"/>
      <c r="Q78" s="16"/>
    </row>
    <row r="79" spans="2:17">
      <c r="B79" s="16"/>
      <c r="C79" s="16"/>
      <c r="D79" s="16"/>
      <c r="E79" s="16"/>
      <c r="F79" s="16"/>
      <c r="G79" s="16"/>
      <c r="H79" s="144" t="s">
        <v>300</v>
      </c>
      <c r="I79" s="145"/>
      <c r="J79" s="145"/>
      <c r="K79" s="145"/>
      <c r="L79" s="145"/>
      <c r="M79" s="145"/>
      <c r="N79" s="145"/>
      <c r="O79" s="145"/>
      <c r="P79" s="146"/>
      <c r="Q79" s="16"/>
    </row>
    <row r="80" spans="2:17">
      <c r="B80" s="16"/>
      <c r="C80" s="16"/>
      <c r="D80" s="16"/>
      <c r="E80" s="16"/>
      <c r="F80" s="16"/>
      <c r="G80" s="16"/>
      <c r="H80" s="147"/>
      <c r="I80" s="148"/>
      <c r="J80" s="148"/>
      <c r="K80" s="148"/>
      <c r="L80" s="148"/>
      <c r="M80" s="148"/>
      <c r="N80" s="148"/>
      <c r="O80" s="148"/>
      <c r="P80" s="149"/>
      <c r="Q80" s="16"/>
    </row>
    <row r="81" spans="2:19">
      <c r="B81" s="16"/>
      <c r="C81" s="16"/>
      <c r="D81" s="16"/>
      <c r="E81" s="16"/>
      <c r="F81" s="16"/>
      <c r="G81" s="16"/>
      <c r="H81" s="147"/>
      <c r="I81" s="148"/>
      <c r="J81" s="148"/>
      <c r="K81" s="148"/>
      <c r="L81" s="148"/>
      <c r="M81" s="148"/>
      <c r="N81" s="148"/>
      <c r="O81" s="148"/>
      <c r="P81" s="149"/>
      <c r="Q81" s="16"/>
    </row>
    <row r="82" spans="2:19">
      <c r="B82" s="16"/>
      <c r="C82" s="16"/>
      <c r="D82" s="16"/>
      <c r="E82" s="16"/>
      <c r="F82" s="16"/>
      <c r="G82" s="16"/>
      <c r="H82" s="147"/>
      <c r="I82" s="148"/>
      <c r="J82" s="148"/>
      <c r="K82" s="148"/>
      <c r="L82" s="148"/>
      <c r="M82" s="148"/>
      <c r="N82" s="148"/>
      <c r="O82" s="148"/>
      <c r="P82" s="149"/>
      <c r="Q82" s="16"/>
    </row>
    <row r="83" spans="2:19">
      <c r="B83" s="16"/>
      <c r="C83" s="16"/>
      <c r="D83" s="16"/>
      <c r="E83" s="16"/>
      <c r="F83" s="16"/>
      <c r="G83" s="16"/>
      <c r="H83" s="147"/>
      <c r="I83" s="148"/>
      <c r="J83" s="148"/>
      <c r="K83" s="148"/>
      <c r="L83" s="148"/>
      <c r="M83" s="148"/>
      <c r="N83" s="148"/>
      <c r="O83" s="148"/>
      <c r="P83" s="149"/>
      <c r="Q83" s="16"/>
    </row>
    <row r="84" spans="2:19">
      <c r="B84" s="16"/>
      <c r="C84" s="16"/>
      <c r="D84" s="16"/>
      <c r="E84" s="16"/>
      <c r="F84" s="16"/>
      <c r="G84" s="16"/>
      <c r="H84" s="147"/>
      <c r="I84" s="148"/>
      <c r="J84" s="148"/>
      <c r="K84" s="148"/>
      <c r="L84" s="148"/>
      <c r="M84" s="148"/>
      <c r="N84" s="148"/>
      <c r="O84" s="148"/>
      <c r="P84" s="149"/>
      <c r="Q84" s="16"/>
    </row>
    <row r="85" spans="2:19">
      <c r="B85" s="16"/>
      <c r="C85" s="16"/>
      <c r="D85" s="16"/>
      <c r="E85" s="16"/>
      <c r="F85" s="16"/>
      <c r="G85" s="16"/>
      <c r="H85" s="147"/>
      <c r="I85" s="148"/>
      <c r="J85" s="148"/>
      <c r="K85" s="148"/>
      <c r="L85" s="148"/>
      <c r="M85" s="148"/>
      <c r="N85" s="148"/>
      <c r="O85" s="148"/>
      <c r="P85" s="149"/>
      <c r="Q85" s="16"/>
    </row>
    <row r="86" spans="2:19">
      <c r="B86" s="16"/>
      <c r="C86" s="16"/>
      <c r="D86" s="16"/>
      <c r="E86" s="16"/>
      <c r="F86" s="16"/>
      <c r="G86" s="16"/>
      <c r="H86" s="150"/>
      <c r="I86" s="151"/>
      <c r="J86" s="151"/>
      <c r="K86" s="151"/>
      <c r="L86" s="151"/>
      <c r="M86" s="151"/>
      <c r="N86" s="151"/>
      <c r="O86" s="151"/>
      <c r="P86" s="152"/>
      <c r="Q86" s="16"/>
    </row>
    <row r="87" spans="2:19">
      <c r="B87" s="16"/>
      <c r="C87" s="16"/>
      <c r="D87" s="16"/>
      <c r="E87" s="16"/>
      <c r="F87" s="16"/>
      <c r="G87" s="16"/>
      <c r="H87" s="16"/>
      <c r="I87" s="16"/>
      <c r="J87" s="16"/>
      <c r="K87" s="16"/>
      <c r="L87" s="16"/>
      <c r="M87" s="16"/>
      <c r="N87" s="16"/>
      <c r="O87" s="16"/>
      <c r="P87" s="16"/>
      <c r="Q87" s="16"/>
    </row>
    <row r="88" spans="2:19">
      <c r="B88" s="16"/>
      <c r="C88" s="16"/>
      <c r="D88" s="16"/>
      <c r="E88" s="16"/>
      <c r="F88" s="16"/>
      <c r="G88" s="16"/>
      <c r="H88" s="16"/>
      <c r="I88" s="16"/>
      <c r="J88" s="16"/>
      <c r="K88" s="16"/>
      <c r="L88" s="16"/>
      <c r="M88" s="16"/>
      <c r="N88" s="16"/>
      <c r="O88" s="16"/>
      <c r="P88" s="16"/>
      <c r="Q88" s="16"/>
    </row>
    <row r="89" spans="2:19">
      <c r="B89" s="16"/>
      <c r="C89" s="16"/>
      <c r="D89" s="16"/>
      <c r="E89" s="16"/>
      <c r="F89" s="16"/>
      <c r="G89" s="16"/>
      <c r="H89" s="25" t="s">
        <v>69</v>
      </c>
      <c r="I89" s="16"/>
      <c r="J89" s="16"/>
      <c r="K89" s="16"/>
      <c r="L89" s="16"/>
      <c r="M89" s="16"/>
      <c r="N89" s="16"/>
      <c r="O89" s="16"/>
      <c r="P89" s="16"/>
      <c r="Q89" s="16"/>
    </row>
    <row r="90" spans="2:19" ht="15" customHeight="1">
      <c r="B90" s="16"/>
      <c r="C90" s="16"/>
      <c r="D90" s="16"/>
      <c r="E90" s="16"/>
      <c r="F90" s="16"/>
      <c r="G90" s="16"/>
      <c r="H90" s="126" t="s">
        <v>347</v>
      </c>
      <c r="I90" s="127"/>
      <c r="J90" s="127"/>
      <c r="K90" s="127"/>
      <c r="L90" s="127"/>
      <c r="M90" s="127"/>
      <c r="N90" s="127"/>
      <c r="O90" s="127"/>
      <c r="P90" s="128"/>
      <c r="Q90" s="16"/>
    </row>
    <row r="91" spans="2:19">
      <c r="B91" s="16"/>
      <c r="C91" s="16"/>
      <c r="D91" s="16"/>
      <c r="E91" s="16"/>
      <c r="F91" s="16"/>
      <c r="G91" s="16"/>
      <c r="H91" s="129"/>
      <c r="I91" s="130"/>
      <c r="J91" s="130"/>
      <c r="K91" s="130"/>
      <c r="L91" s="130"/>
      <c r="M91" s="130"/>
      <c r="N91" s="130"/>
      <c r="O91" s="130"/>
      <c r="P91" s="131"/>
      <c r="Q91" s="16"/>
      <c r="S91" t="s">
        <v>348</v>
      </c>
    </row>
    <row r="92" spans="2:19">
      <c r="B92" s="16"/>
      <c r="C92" s="16"/>
      <c r="D92" s="16"/>
      <c r="E92" s="16"/>
      <c r="F92" s="16"/>
      <c r="G92" s="16"/>
      <c r="H92" s="129"/>
      <c r="I92" s="130"/>
      <c r="J92" s="130"/>
      <c r="K92" s="130"/>
      <c r="L92" s="130"/>
      <c r="M92" s="130"/>
      <c r="N92" s="130"/>
      <c r="O92" s="130"/>
      <c r="P92" s="131"/>
      <c r="Q92" s="16"/>
    </row>
    <row r="93" spans="2:19">
      <c r="B93" s="16"/>
      <c r="C93" s="16"/>
      <c r="D93" s="16"/>
      <c r="E93" s="16"/>
      <c r="F93" s="16"/>
      <c r="G93" s="16"/>
      <c r="H93" s="129"/>
      <c r="I93" s="130"/>
      <c r="J93" s="130"/>
      <c r="K93" s="130"/>
      <c r="L93" s="130"/>
      <c r="M93" s="130"/>
      <c r="N93" s="130"/>
      <c r="O93" s="130"/>
      <c r="P93" s="131"/>
      <c r="Q93" s="16"/>
    </row>
    <row r="94" spans="2:19">
      <c r="B94" s="16"/>
      <c r="C94" s="16"/>
      <c r="D94" s="16"/>
      <c r="E94" s="16"/>
      <c r="F94" s="16"/>
      <c r="G94" s="16"/>
      <c r="H94" s="129"/>
      <c r="I94" s="130"/>
      <c r="J94" s="130"/>
      <c r="K94" s="130"/>
      <c r="L94" s="130"/>
      <c r="M94" s="130"/>
      <c r="N94" s="130"/>
      <c r="O94" s="130"/>
      <c r="P94" s="131"/>
      <c r="Q94" s="16"/>
    </row>
    <row r="95" spans="2:19">
      <c r="B95" s="16"/>
      <c r="C95" s="16"/>
      <c r="D95" s="16"/>
      <c r="E95" s="16"/>
      <c r="F95" s="16"/>
      <c r="G95" s="16"/>
      <c r="H95" s="129"/>
      <c r="I95" s="130"/>
      <c r="J95" s="130"/>
      <c r="K95" s="130"/>
      <c r="L95" s="130"/>
      <c r="M95" s="130"/>
      <c r="N95" s="130"/>
      <c r="O95" s="130"/>
      <c r="P95" s="131"/>
      <c r="Q95" s="16"/>
    </row>
    <row r="96" spans="2:19">
      <c r="B96" s="16"/>
      <c r="C96" s="16"/>
      <c r="D96" s="16"/>
      <c r="E96" s="16"/>
      <c r="F96" s="16"/>
      <c r="G96" s="16"/>
      <c r="H96" s="129"/>
      <c r="I96" s="130"/>
      <c r="J96" s="130"/>
      <c r="K96" s="130"/>
      <c r="L96" s="130"/>
      <c r="M96" s="130"/>
      <c r="N96" s="130"/>
      <c r="O96" s="130"/>
      <c r="P96" s="131"/>
      <c r="Q96" s="16"/>
    </row>
    <row r="97" spans="2:17">
      <c r="B97" s="16"/>
      <c r="C97" s="16"/>
      <c r="D97" s="16"/>
      <c r="E97" s="16"/>
      <c r="F97" s="16"/>
      <c r="G97" s="16"/>
      <c r="H97" s="132"/>
      <c r="I97" s="133"/>
      <c r="J97" s="133"/>
      <c r="K97" s="133"/>
      <c r="L97" s="133"/>
      <c r="M97" s="133"/>
      <c r="N97" s="133"/>
      <c r="O97" s="133"/>
      <c r="P97" s="134"/>
      <c r="Q97" s="16"/>
    </row>
    <row r="98" spans="2:17">
      <c r="B98" s="16"/>
      <c r="C98" s="16"/>
      <c r="D98" s="16"/>
      <c r="E98" s="16"/>
      <c r="F98" s="16"/>
      <c r="G98" s="16"/>
      <c r="H98" s="16"/>
      <c r="I98" s="16"/>
      <c r="J98" s="16"/>
      <c r="K98" s="16"/>
      <c r="L98" s="16"/>
      <c r="M98" s="16"/>
      <c r="N98" s="16"/>
      <c r="O98" s="16"/>
      <c r="P98" s="16"/>
      <c r="Q98" s="16"/>
    </row>
    <row r="99" spans="2:17">
      <c r="B99" s="16"/>
      <c r="C99" s="16"/>
      <c r="D99" s="16"/>
      <c r="E99" s="16"/>
      <c r="F99" s="16"/>
      <c r="G99" s="16"/>
      <c r="H99" s="16"/>
      <c r="I99" s="16"/>
      <c r="J99" s="16"/>
      <c r="K99" s="16"/>
      <c r="L99" s="16"/>
      <c r="M99" s="16"/>
      <c r="N99" s="16"/>
      <c r="O99" s="16"/>
      <c r="P99" s="16"/>
      <c r="Q99" s="16"/>
    </row>
    <row r="100" spans="2:17">
      <c r="B100" s="16"/>
      <c r="C100" s="16"/>
      <c r="D100" s="16"/>
      <c r="E100" s="16"/>
      <c r="F100" s="16"/>
      <c r="G100" s="16"/>
      <c r="H100" s="25" t="s">
        <v>70</v>
      </c>
      <c r="I100" s="16"/>
      <c r="J100" s="16"/>
      <c r="K100" s="16"/>
      <c r="L100" s="16"/>
      <c r="M100" s="16"/>
      <c r="N100" s="16"/>
      <c r="O100" s="16"/>
      <c r="P100" s="16"/>
      <c r="Q100" s="16"/>
    </row>
    <row r="101" spans="2:17">
      <c r="B101" s="16"/>
      <c r="C101" s="16"/>
      <c r="D101" s="16"/>
      <c r="E101" s="16"/>
      <c r="F101" s="16"/>
      <c r="G101" s="16"/>
      <c r="H101" s="144" t="s">
        <v>301</v>
      </c>
      <c r="I101" s="145"/>
      <c r="J101" s="145"/>
      <c r="K101" s="145"/>
      <c r="L101" s="145"/>
      <c r="M101" s="145"/>
      <c r="N101" s="145"/>
      <c r="O101" s="145"/>
      <c r="P101" s="146"/>
      <c r="Q101" s="16"/>
    </row>
    <row r="102" spans="2:17">
      <c r="B102" s="16"/>
      <c r="C102" s="16"/>
      <c r="D102" s="16"/>
      <c r="E102" s="16"/>
      <c r="F102" s="16"/>
      <c r="G102" s="16"/>
      <c r="H102" s="147"/>
      <c r="I102" s="148"/>
      <c r="J102" s="148"/>
      <c r="K102" s="148"/>
      <c r="L102" s="148"/>
      <c r="M102" s="148"/>
      <c r="N102" s="148"/>
      <c r="O102" s="148"/>
      <c r="P102" s="149"/>
      <c r="Q102" s="16"/>
    </row>
    <row r="103" spans="2:17">
      <c r="B103" s="16"/>
      <c r="C103" s="16"/>
      <c r="D103" s="16"/>
      <c r="E103" s="16"/>
      <c r="F103" s="16"/>
      <c r="G103" s="16"/>
      <c r="H103" s="147"/>
      <c r="I103" s="148"/>
      <c r="J103" s="148"/>
      <c r="K103" s="148"/>
      <c r="L103" s="148"/>
      <c r="M103" s="148"/>
      <c r="N103" s="148"/>
      <c r="O103" s="148"/>
      <c r="P103" s="149"/>
      <c r="Q103" s="16"/>
    </row>
    <row r="104" spans="2:17">
      <c r="B104" s="16"/>
      <c r="C104" s="16"/>
      <c r="D104" s="16"/>
      <c r="E104" s="16"/>
      <c r="F104" s="16"/>
      <c r="G104" s="16"/>
      <c r="H104" s="147"/>
      <c r="I104" s="148"/>
      <c r="J104" s="148"/>
      <c r="K104" s="148"/>
      <c r="L104" s="148"/>
      <c r="M104" s="148"/>
      <c r="N104" s="148"/>
      <c r="O104" s="148"/>
      <c r="P104" s="149"/>
      <c r="Q104" s="16"/>
    </row>
    <row r="105" spans="2:17">
      <c r="B105" s="16"/>
      <c r="C105" s="16"/>
      <c r="D105" s="16"/>
      <c r="E105" s="16"/>
      <c r="F105" s="16"/>
      <c r="G105" s="16"/>
      <c r="H105" s="147"/>
      <c r="I105" s="148"/>
      <c r="J105" s="148"/>
      <c r="K105" s="148"/>
      <c r="L105" s="148"/>
      <c r="M105" s="148"/>
      <c r="N105" s="148"/>
      <c r="O105" s="148"/>
      <c r="P105" s="149"/>
      <c r="Q105" s="16"/>
    </row>
    <row r="106" spans="2:17">
      <c r="B106" s="16"/>
      <c r="C106" s="16"/>
      <c r="D106" s="16"/>
      <c r="E106" s="16"/>
      <c r="F106" s="16"/>
      <c r="G106" s="16"/>
      <c r="H106" s="147"/>
      <c r="I106" s="148"/>
      <c r="J106" s="148"/>
      <c r="K106" s="148"/>
      <c r="L106" s="148"/>
      <c r="M106" s="148"/>
      <c r="N106" s="148"/>
      <c r="O106" s="148"/>
      <c r="P106" s="149"/>
      <c r="Q106" s="16"/>
    </row>
    <row r="107" spans="2:17">
      <c r="B107" s="16"/>
      <c r="C107" s="16"/>
      <c r="D107" s="16"/>
      <c r="E107" s="16"/>
      <c r="F107" s="16"/>
      <c r="G107" s="16"/>
      <c r="H107" s="147"/>
      <c r="I107" s="148"/>
      <c r="J107" s="148"/>
      <c r="K107" s="148"/>
      <c r="L107" s="148"/>
      <c r="M107" s="148"/>
      <c r="N107" s="148"/>
      <c r="O107" s="148"/>
      <c r="P107" s="149"/>
      <c r="Q107" s="16"/>
    </row>
    <row r="108" spans="2:17">
      <c r="B108" s="16"/>
      <c r="C108" s="16"/>
      <c r="D108" s="16"/>
      <c r="E108" s="16"/>
      <c r="F108" s="16"/>
      <c r="G108" s="16"/>
      <c r="H108" s="150"/>
      <c r="I108" s="151"/>
      <c r="J108" s="151"/>
      <c r="K108" s="151"/>
      <c r="L108" s="151"/>
      <c r="M108" s="151"/>
      <c r="N108" s="151"/>
      <c r="O108" s="151"/>
      <c r="P108" s="152"/>
      <c r="Q108" s="16"/>
    </row>
    <row r="109" spans="2:17">
      <c r="B109" s="16"/>
      <c r="C109" s="16"/>
      <c r="D109" s="16"/>
      <c r="E109" s="16"/>
      <c r="F109" s="16"/>
      <c r="G109" s="16"/>
      <c r="H109" s="16"/>
      <c r="I109" s="16"/>
      <c r="J109" s="16"/>
      <c r="K109" s="16"/>
      <c r="L109" s="16"/>
      <c r="M109" s="16"/>
      <c r="N109" s="16"/>
      <c r="O109" s="16"/>
      <c r="P109" s="16"/>
      <c r="Q109" s="16"/>
    </row>
    <row r="110" spans="2:17">
      <c r="B110" s="16"/>
      <c r="C110" s="16"/>
      <c r="D110" s="16"/>
      <c r="E110" s="16"/>
      <c r="F110" s="16"/>
      <c r="G110" s="16"/>
      <c r="H110" s="16"/>
      <c r="I110" s="16"/>
      <c r="J110" s="16"/>
      <c r="K110" s="16"/>
      <c r="L110" s="16"/>
      <c r="M110" s="16"/>
      <c r="N110" s="16"/>
      <c r="O110" s="16"/>
      <c r="P110" s="16"/>
      <c r="Q110" s="16"/>
    </row>
    <row r="111" spans="2:17">
      <c r="B111" s="16"/>
      <c r="C111" s="16"/>
      <c r="D111" s="16"/>
      <c r="E111" s="16"/>
      <c r="F111" s="16"/>
      <c r="G111" s="16"/>
      <c r="H111" s="25" t="s">
        <v>71</v>
      </c>
      <c r="I111" s="16"/>
      <c r="J111" s="16"/>
      <c r="K111" s="16"/>
      <c r="L111" s="16"/>
      <c r="M111" s="16"/>
      <c r="N111" s="16"/>
      <c r="O111" s="16"/>
      <c r="P111" s="16"/>
      <c r="Q111" s="16"/>
    </row>
    <row r="112" spans="2:17">
      <c r="B112" s="16"/>
      <c r="C112" s="16"/>
      <c r="D112" s="16"/>
      <c r="E112" s="16"/>
      <c r="F112" s="16"/>
      <c r="G112" s="16"/>
      <c r="H112" s="144" t="s">
        <v>302</v>
      </c>
      <c r="I112" s="145"/>
      <c r="J112" s="145"/>
      <c r="K112" s="145"/>
      <c r="L112" s="145"/>
      <c r="M112" s="145"/>
      <c r="N112" s="145"/>
      <c r="O112" s="145"/>
      <c r="P112" s="146"/>
      <c r="Q112" s="16"/>
    </row>
    <row r="113" spans="2:19">
      <c r="B113" s="16"/>
      <c r="C113" s="16"/>
      <c r="D113" s="16"/>
      <c r="E113" s="16"/>
      <c r="F113" s="16"/>
      <c r="G113" s="16"/>
      <c r="H113" s="147"/>
      <c r="I113" s="148"/>
      <c r="J113" s="148"/>
      <c r="K113" s="148"/>
      <c r="L113" s="148"/>
      <c r="M113" s="148"/>
      <c r="N113" s="148"/>
      <c r="O113" s="148"/>
      <c r="P113" s="149"/>
      <c r="Q113" s="16"/>
    </row>
    <row r="114" spans="2:19">
      <c r="B114" s="16"/>
      <c r="C114" s="16"/>
      <c r="D114" s="16"/>
      <c r="E114" s="16"/>
      <c r="F114" s="16"/>
      <c r="G114" s="16"/>
      <c r="H114" s="147"/>
      <c r="I114" s="148"/>
      <c r="J114" s="148"/>
      <c r="K114" s="148"/>
      <c r="L114" s="148"/>
      <c r="M114" s="148"/>
      <c r="N114" s="148"/>
      <c r="O114" s="148"/>
      <c r="P114" s="149"/>
      <c r="Q114" s="16"/>
    </row>
    <row r="115" spans="2:19">
      <c r="B115" s="16"/>
      <c r="C115" s="16"/>
      <c r="D115" s="16"/>
      <c r="E115" s="16"/>
      <c r="F115" s="16"/>
      <c r="G115" s="16"/>
      <c r="H115" s="147"/>
      <c r="I115" s="148"/>
      <c r="J115" s="148"/>
      <c r="K115" s="148"/>
      <c r="L115" s="148"/>
      <c r="M115" s="148"/>
      <c r="N115" s="148"/>
      <c r="O115" s="148"/>
      <c r="P115" s="149"/>
      <c r="Q115" s="16"/>
    </row>
    <row r="116" spans="2:19">
      <c r="B116" s="16"/>
      <c r="C116" s="16"/>
      <c r="D116" s="16"/>
      <c r="E116" s="16"/>
      <c r="F116" s="16"/>
      <c r="G116" s="16"/>
      <c r="H116" s="147"/>
      <c r="I116" s="148"/>
      <c r="J116" s="148"/>
      <c r="K116" s="148"/>
      <c r="L116" s="148"/>
      <c r="M116" s="148"/>
      <c r="N116" s="148"/>
      <c r="O116" s="148"/>
      <c r="P116" s="149"/>
      <c r="Q116" s="16"/>
    </row>
    <row r="117" spans="2:19">
      <c r="B117" s="16"/>
      <c r="C117" s="16"/>
      <c r="D117" s="16"/>
      <c r="E117" s="16"/>
      <c r="F117" s="16"/>
      <c r="G117" s="16"/>
      <c r="H117" s="147"/>
      <c r="I117" s="148"/>
      <c r="J117" s="148"/>
      <c r="K117" s="148"/>
      <c r="L117" s="148"/>
      <c r="M117" s="148"/>
      <c r="N117" s="148"/>
      <c r="O117" s="148"/>
      <c r="P117" s="149"/>
      <c r="Q117" s="16"/>
    </row>
    <row r="118" spans="2:19">
      <c r="B118" s="16"/>
      <c r="C118" s="16"/>
      <c r="D118" s="16"/>
      <c r="E118" s="16"/>
      <c r="F118" s="16"/>
      <c r="G118" s="16"/>
      <c r="H118" s="147"/>
      <c r="I118" s="148"/>
      <c r="J118" s="148"/>
      <c r="K118" s="148"/>
      <c r="L118" s="148"/>
      <c r="M118" s="148"/>
      <c r="N118" s="148"/>
      <c r="O118" s="148"/>
      <c r="P118" s="149"/>
      <c r="Q118" s="16"/>
    </row>
    <row r="119" spans="2:19">
      <c r="B119" s="16"/>
      <c r="C119" s="16"/>
      <c r="D119" s="16"/>
      <c r="E119" s="16"/>
      <c r="F119" s="16"/>
      <c r="G119" s="16"/>
      <c r="H119" s="150"/>
      <c r="I119" s="151"/>
      <c r="J119" s="151"/>
      <c r="K119" s="151"/>
      <c r="L119" s="151"/>
      <c r="M119" s="151"/>
      <c r="N119" s="151"/>
      <c r="O119" s="151"/>
      <c r="P119" s="152"/>
      <c r="Q119" s="16"/>
    </row>
    <row r="120" spans="2:19">
      <c r="B120" s="16"/>
      <c r="C120" s="16"/>
      <c r="D120" s="16"/>
      <c r="E120" s="16"/>
      <c r="F120" s="16"/>
      <c r="G120" s="16"/>
      <c r="H120" s="16"/>
      <c r="I120" s="16"/>
      <c r="J120" s="16"/>
      <c r="K120" s="16"/>
      <c r="L120" s="16"/>
      <c r="M120" s="16"/>
      <c r="N120" s="16"/>
      <c r="O120" s="16"/>
      <c r="P120" s="16"/>
      <c r="Q120" s="16"/>
    </row>
    <row r="121" spans="2:19">
      <c r="B121" s="16"/>
      <c r="C121" s="16"/>
      <c r="D121" s="16"/>
      <c r="E121" s="16"/>
      <c r="F121" s="16"/>
      <c r="G121" s="16"/>
      <c r="H121" s="16"/>
      <c r="I121" s="16"/>
      <c r="J121" s="16"/>
      <c r="K121" s="16"/>
      <c r="L121" s="16"/>
      <c r="M121" s="16"/>
      <c r="N121" s="16"/>
      <c r="O121" s="16"/>
      <c r="P121" s="16"/>
      <c r="Q121" s="16"/>
    </row>
    <row r="122" spans="2:19">
      <c r="B122" s="16"/>
      <c r="C122" s="16"/>
      <c r="D122" s="16"/>
      <c r="E122" s="16"/>
      <c r="F122" s="16"/>
      <c r="G122" s="16"/>
      <c r="H122" s="25" t="s">
        <v>72</v>
      </c>
      <c r="I122" s="16"/>
      <c r="J122" s="16"/>
      <c r="K122" s="16"/>
      <c r="L122" s="16"/>
      <c r="M122" s="16"/>
      <c r="N122" s="16"/>
      <c r="O122" s="16"/>
      <c r="P122" s="16"/>
      <c r="Q122" s="16"/>
    </row>
    <row r="123" spans="2:19">
      <c r="B123" s="16"/>
      <c r="C123" s="16"/>
      <c r="D123" s="16"/>
      <c r="E123" s="16"/>
      <c r="F123" s="16"/>
      <c r="G123" s="16"/>
      <c r="H123" s="144" t="s">
        <v>303</v>
      </c>
      <c r="I123" s="145"/>
      <c r="J123" s="145"/>
      <c r="K123" s="145"/>
      <c r="L123" s="145"/>
      <c r="M123" s="145"/>
      <c r="N123" s="145"/>
      <c r="O123" s="145"/>
      <c r="P123" s="146"/>
      <c r="Q123" s="16"/>
    </row>
    <row r="124" spans="2:19">
      <c r="B124" s="16"/>
      <c r="C124" s="16"/>
      <c r="D124" s="16"/>
      <c r="E124" s="16"/>
      <c r="F124" s="16"/>
      <c r="G124" s="16"/>
      <c r="H124" s="147"/>
      <c r="I124" s="148"/>
      <c r="J124" s="148"/>
      <c r="K124" s="148"/>
      <c r="L124" s="148"/>
      <c r="M124" s="148"/>
      <c r="N124" s="148"/>
      <c r="O124" s="148"/>
      <c r="P124" s="149"/>
      <c r="Q124" s="16"/>
    </row>
    <row r="125" spans="2:19">
      <c r="B125" s="16"/>
      <c r="C125" s="16"/>
      <c r="D125" s="16"/>
      <c r="E125" s="16"/>
      <c r="F125" s="16"/>
      <c r="G125" s="16"/>
      <c r="H125" s="147"/>
      <c r="I125" s="148"/>
      <c r="J125" s="148"/>
      <c r="K125" s="148"/>
      <c r="L125" s="148"/>
      <c r="M125" s="148"/>
      <c r="N125" s="148"/>
      <c r="O125" s="148"/>
      <c r="P125" s="149"/>
      <c r="Q125" s="16"/>
      <c r="S125" t="s">
        <v>359</v>
      </c>
    </row>
    <row r="126" spans="2:19">
      <c r="B126" s="16"/>
      <c r="C126" s="16"/>
      <c r="D126" s="16"/>
      <c r="E126" s="16"/>
      <c r="F126" s="16"/>
      <c r="G126" s="16"/>
      <c r="H126" s="147"/>
      <c r="I126" s="148"/>
      <c r="J126" s="148"/>
      <c r="K126" s="148"/>
      <c r="L126" s="148"/>
      <c r="M126" s="148"/>
      <c r="N126" s="148"/>
      <c r="O126" s="148"/>
      <c r="P126" s="149"/>
      <c r="Q126" s="16"/>
    </row>
    <row r="127" spans="2:19">
      <c r="B127" s="16"/>
      <c r="C127" s="16"/>
      <c r="D127" s="16"/>
      <c r="E127" s="16"/>
      <c r="F127" s="16"/>
      <c r="G127" s="16"/>
      <c r="H127" s="147"/>
      <c r="I127" s="148"/>
      <c r="J127" s="148"/>
      <c r="K127" s="148"/>
      <c r="L127" s="148"/>
      <c r="M127" s="148"/>
      <c r="N127" s="148"/>
      <c r="O127" s="148"/>
      <c r="P127" s="149"/>
      <c r="Q127" s="16"/>
    </row>
    <row r="128" spans="2:19">
      <c r="B128" s="16"/>
      <c r="C128" s="16"/>
      <c r="D128" s="16"/>
      <c r="E128" s="16"/>
      <c r="F128" s="16"/>
      <c r="G128" s="16"/>
      <c r="H128" s="147"/>
      <c r="I128" s="148"/>
      <c r="J128" s="148"/>
      <c r="K128" s="148"/>
      <c r="L128" s="148"/>
      <c r="M128" s="148"/>
      <c r="N128" s="148"/>
      <c r="O128" s="148"/>
      <c r="P128" s="149"/>
      <c r="Q128" s="16"/>
    </row>
    <row r="129" spans="2:17">
      <c r="B129" s="16"/>
      <c r="C129" s="16"/>
      <c r="D129" s="16"/>
      <c r="E129" s="16"/>
      <c r="F129" s="16"/>
      <c r="G129" s="16"/>
      <c r="H129" s="147"/>
      <c r="I129" s="148"/>
      <c r="J129" s="148"/>
      <c r="K129" s="148"/>
      <c r="L129" s="148"/>
      <c r="M129" s="148"/>
      <c r="N129" s="148"/>
      <c r="O129" s="148"/>
      <c r="P129" s="149"/>
      <c r="Q129" s="16"/>
    </row>
    <row r="130" spans="2:17">
      <c r="B130" s="16"/>
      <c r="C130" s="16"/>
      <c r="D130" s="16"/>
      <c r="E130" s="16"/>
      <c r="F130" s="16"/>
      <c r="G130" s="16"/>
      <c r="H130" s="150"/>
      <c r="I130" s="151"/>
      <c r="J130" s="151"/>
      <c r="K130" s="151"/>
      <c r="L130" s="151"/>
      <c r="M130" s="151"/>
      <c r="N130" s="151"/>
      <c r="O130" s="151"/>
      <c r="P130" s="152"/>
      <c r="Q130" s="16"/>
    </row>
    <row r="131" spans="2:17">
      <c r="B131" s="16"/>
      <c r="C131" s="16"/>
      <c r="D131" s="16"/>
      <c r="E131" s="16"/>
      <c r="F131" s="16"/>
      <c r="G131" s="16"/>
      <c r="H131" s="16"/>
      <c r="I131" s="16"/>
      <c r="J131" s="16"/>
      <c r="K131" s="16"/>
      <c r="L131" s="16"/>
      <c r="M131" s="16"/>
      <c r="N131" s="16"/>
      <c r="O131" s="16"/>
      <c r="P131" s="16"/>
      <c r="Q131" s="16"/>
    </row>
    <row r="132" spans="2:17">
      <c r="B132" s="16"/>
      <c r="C132" s="16"/>
      <c r="D132" s="16"/>
      <c r="E132" s="16"/>
      <c r="F132" s="16"/>
      <c r="G132" s="16"/>
      <c r="H132" s="16"/>
      <c r="I132" s="16"/>
      <c r="J132" s="16"/>
      <c r="K132" s="16"/>
      <c r="L132" s="16"/>
      <c r="M132" s="16"/>
      <c r="N132" s="16"/>
      <c r="O132" s="16"/>
      <c r="P132" s="16"/>
      <c r="Q132" s="16"/>
    </row>
  </sheetData>
  <mergeCells count="11">
    <mergeCell ref="H79:P86"/>
    <mergeCell ref="H90:P97"/>
    <mergeCell ref="H101:P108"/>
    <mergeCell ref="H112:P119"/>
    <mergeCell ref="H123:P130"/>
    <mergeCell ref="H68:P75"/>
    <mergeCell ref="H13:P20"/>
    <mergeCell ref="H24:P31"/>
    <mergeCell ref="H35:P42"/>
    <mergeCell ref="H46:P53"/>
    <mergeCell ref="H57:P64"/>
  </mergeCells>
  <pageMargins left="0.25" right="0.25" top="0.75" bottom="0.75" header="0.3" footer="0.3"/>
  <pageSetup paperSize="9" scale="67"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Check Box 2">
              <controlPr defaultSize="0" autoFill="0" autoLine="0" autoPict="0" macro="[0]!Altera_cor_001" altText="Concuído">
                <anchor moveWithCells="1">
                  <from>
                    <xdr:col>5</xdr:col>
                    <xdr:colOff>342900</xdr:colOff>
                    <xdr:row>13</xdr:row>
                    <xdr:rowOff>0</xdr:rowOff>
                  </from>
                  <to>
                    <xdr:col>5</xdr:col>
                    <xdr:colOff>523875</xdr:colOff>
                    <xdr:row>13</xdr:row>
                    <xdr:rowOff>180975</xdr:rowOff>
                  </to>
                </anchor>
              </controlPr>
            </control>
          </mc:Choice>
        </mc:AlternateContent>
        <mc:AlternateContent xmlns:mc="http://schemas.openxmlformats.org/markup-compatibility/2006">
          <mc:Choice Requires="x14">
            <control shapeId="3077" r:id="rId5" name="Check Box 5">
              <controlPr defaultSize="0" autoFill="0" autoLine="0" autoPict="0" macro="[0]!Altera_cor_002" altText="Concuído">
                <anchor moveWithCells="1">
                  <from>
                    <xdr:col>5</xdr:col>
                    <xdr:colOff>342900</xdr:colOff>
                    <xdr:row>23</xdr:row>
                    <xdr:rowOff>180975</xdr:rowOff>
                  </from>
                  <to>
                    <xdr:col>5</xdr:col>
                    <xdr:colOff>523875</xdr:colOff>
                    <xdr:row>24</xdr:row>
                    <xdr:rowOff>180975</xdr:rowOff>
                  </to>
                </anchor>
              </controlPr>
            </control>
          </mc:Choice>
        </mc:AlternateContent>
        <mc:AlternateContent xmlns:mc="http://schemas.openxmlformats.org/markup-compatibility/2006">
          <mc:Choice Requires="x14">
            <control shapeId="3078" r:id="rId6" name="Check Box 6">
              <controlPr defaultSize="0" autoFill="0" autoLine="0" autoPict="0" macro="[0]!Altera_cor_003" altText="Concuído">
                <anchor moveWithCells="1">
                  <from>
                    <xdr:col>5</xdr:col>
                    <xdr:colOff>342900</xdr:colOff>
                    <xdr:row>34</xdr:row>
                    <xdr:rowOff>161925</xdr:rowOff>
                  </from>
                  <to>
                    <xdr:col>5</xdr:col>
                    <xdr:colOff>523875</xdr:colOff>
                    <xdr:row>35</xdr:row>
                    <xdr:rowOff>152400</xdr:rowOff>
                  </to>
                </anchor>
              </controlPr>
            </control>
          </mc:Choice>
        </mc:AlternateContent>
        <mc:AlternateContent xmlns:mc="http://schemas.openxmlformats.org/markup-compatibility/2006">
          <mc:Choice Requires="x14">
            <control shapeId="3079" r:id="rId7" name="Check Box 7">
              <controlPr defaultSize="0" autoFill="0" autoLine="0" autoPict="0" macro="[0]!Altera_cor_004" altText="Concuído">
                <anchor moveWithCells="1">
                  <from>
                    <xdr:col>5</xdr:col>
                    <xdr:colOff>342900</xdr:colOff>
                    <xdr:row>45</xdr:row>
                    <xdr:rowOff>152400</xdr:rowOff>
                  </from>
                  <to>
                    <xdr:col>5</xdr:col>
                    <xdr:colOff>523875</xdr:colOff>
                    <xdr:row>46</xdr:row>
                    <xdr:rowOff>142875</xdr:rowOff>
                  </to>
                </anchor>
              </controlPr>
            </control>
          </mc:Choice>
        </mc:AlternateContent>
        <mc:AlternateContent xmlns:mc="http://schemas.openxmlformats.org/markup-compatibility/2006">
          <mc:Choice Requires="x14">
            <control shapeId="3080" r:id="rId8" name="Check Box 8">
              <controlPr defaultSize="0" autoFill="0" autoLine="0" autoPict="0" macro="[0]!Altera_cor_005" altText="Concuído">
                <anchor moveWithCells="1">
                  <from>
                    <xdr:col>5</xdr:col>
                    <xdr:colOff>342900</xdr:colOff>
                    <xdr:row>57</xdr:row>
                    <xdr:rowOff>0</xdr:rowOff>
                  </from>
                  <to>
                    <xdr:col>5</xdr:col>
                    <xdr:colOff>523875</xdr:colOff>
                    <xdr:row>57</xdr:row>
                    <xdr:rowOff>180975</xdr:rowOff>
                  </to>
                </anchor>
              </controlPr>
            </control>
          </mc:Choice>
        </mc:AlternateContent>
        <mc:AlternateContent xmlns:mc="http://schemas.openxmlformats.org/markup-compatibility/2006">
          <mc:Choice Requires="x14">
            <control shapeId="3081" r:id="rId9" name="Check Box 9">
              <controlPr defaultSize="0" autoFill="0" autoLine="0" autoPict="0" macro="[0]!Altera_cor_006" altText="Concuído">
                <anchor moveWithCells="1">
                  <from>
                    <xdr:col>5</xdr:col>
                    <xdr:colOff>342900</xdr:colOff>
                    <xdr:row>67</xdr:row>
                    <xdr:rowOff>180975</xdr:rowOff>
                  </from>
                  <to>
                    <xdr:col>5</xdr:col>
                    <xdr:colOff>523875</xdr:colOff>
                    <xdr:row>68</xdr:row>
                    <xdr:rowOff>180975</xdr:rowOff>
                  </to>
                </anchor>
              </controlPr>
            </control>
          </mc:Choice>
        </mc:AlternateContent>
        <mc:AlternateContent xmlns:mc="http://schemas.openxmlformats.org/markup-compatibility/2006">
          <mc:Choice Requires="x14">
            <control shapeId="3082" r:id="rId10" name="Check Box 10">
              <controlPr defaultSize="0" autoFill="0" autoLine="0" autoPict="0" macro="[0]!Altera_cor_007" altText="Concuído">
                <anchor moveWithCells="1">
                  <from>
                    <xdr:col>5</xdr:col>
                    <xdr:colOff>342900</xdr:colOff>
                    <xdr:row>78</xdr:row>
                    <xdr:rowOff>180975</xdr:rowOff>
                  </from>
                  <to>
                    <xdr:col>5</xdr:col>
                    <xdr:colOff>523875</xdr:colOff>
                    <xdr:row>79</xdr:row>
                    <xdr:rowOff>180975</xdr:rowOff>
                  </to>
                </anchor>
              </controlPr>
            </control>
          </mc:Choice>
        </mc:AlternateContent>
        <mc:AlternateContent xmlns:mc="http://schemas.openxmlformats.org/markup-compatibility/2006">
          <mc:Choice Requires="x14">
            <control shapeId="3083" r:id="rId11" name="Check Box 11">
              <controlPr defaultSize="0" autoFill="0" autoLine="0" autoPict="0" macro="[0]!Altera_cor_008" altText="Concuído">
                <anchor moveWithCells="1">
                  <from>
                    <xdr:col>5</xdr:col>
                    <xdr:colOff>342900</xdr:colOff>
                    <xdr:row>90</xdr:row>
                    <xdr:rowOff>0</xdr:rowOff>
                  </from>
                  <to>
                    <xdr:col>5</xdr:col>
                    <xdr:colOff>523875</xdr:colOff>
                    <xdr:row>90</xdr:row>
                    <xdr:rowOff>180975</xdr:rowOff>
                  </to>
                </anchor>
              </controlPr>
            </control>
          </mc:Choice>
        </mc:AlternateContent>
        <mc:AlternateContent xmlns:mc="http://schemas.openxmlformats.org/markup-compatibility/2006">
          <mc:Choice Requires="x14">
            <control shapeId="3084" r:id="rId12" name="Check Box 12">
              <controlPr defaultSize="0" autoFill="0" autoLine="0" autoPict="0" macro="[0]!Altera_cor_009" altText="Concuído">
                <anchor moveWithCells="1">
                  <from>
                    <xdr:col>5</xdr:col>
                    <xdr:colOff>342900</xdr:colOff>
                    <xdr:row>100</xdr:row>
                    <xdr:rowOff>152400</xdr:rowOff>
                  </from>
                  <to>
                    <xdr:col>5</xdr:col>
                    <xdr:colOff>523875</xdr:colOff>
                    <xdr:row>101</xdr:row>
                    <xdr:rowOff>142875</xdr:rowOff>
                  </to>
                </anchor>
              </controlPr>
            </control>
          </mc:Choice>
        </mc:AlternateContent>
        <mc:AlternateContent xmlns:mc="http://schemas.openxmlformats.org/markup-compatibility/2006">
          <mc:Choice Requires="x14">
            <control shapeId="3085" r:id="rId13" name="Check Box 13">
              <controlPr defaultSize="0" autoFill="0" autoLine="0" autoPict="0" macro="[0]!Altera_cor_010" altText="Concuído">
                <anchor moveWithCells="1">
                  <from>
                    <xdr:col>5</xdr:col>
                    <xdr:colOff>342900</xdr:colOff>
                    <xdr:row>111</xdr:row>
                    <xdr:rowOff>161925</xdr:rowOff>
                  </from>
                  <to>
                    <xdr:col>5</xdr:col>
                    <xdr:colOff>523875</xdr:colOff>
                    <xdr:row>112</xdr:row>
                    <xdr:rowOff>152400</xdr:rowOff>
                  </to>
                </anchor>
              </controlPr>
            </control>
          </mc:Choice>
        </mc:AlternateContent>
        <mc:AlternateContent xmlns:mc="http://schemas.openxmlformats.org/markup-compatibility/2006">
          <mc:Choice Requires="x14">
            <control shapeId="3086" r:id="rId14" name="Check Box 14">
              <controlPr defaultSize="0" autoFill="0" autoLine="0" autoPict="0" macro="[0]!Altera_cor_011" altText="Concuído">
                <anchor moveWithCells="1">
                  <from>
                    <xdr:col>5</xdr:col>
                    <xdr:colOff>342900</xdr:colOff>
                    <xdr:row>122</xdr:row>
                    <xdr:rowOff>180975</xdr:rowOff>
                  </from>
                  <to>
                    <xdr:col>5</xdr:col>
                    <xdr:colOff>523875</xdr:colOff>
                    <xdr:row>123</xdr:row>
                    <xdr:rowOff>180975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
  <dimension ref="A11:Q51"/>
  <sheetViews>
    <sheetView showGridLines="0" showRowColHeaders="0" zoomScaleNormal="100" workbookViewId="0">
      <selection activeCell="A11" sqref="A11"/>
    </sheetView>
  </sheetViews>
  <sheetFormatPr defaultColWidth="8.85546875" defaultRowHeight="15"/>
  <cols>
    <col min="1" max="2" width="2.85546875" customWidth="1"/>
    <col min="17" max="17" width="2.85546875" customWidth="1"/>
  </cols>
  <sheetData>
    <row r="11" spans="1:17">
      <c r="A11" s="9"/>
      <c r="B11" s="16"/>
      <c r="C11" s="33" t="s">
        <v>73</v>
      </c>
      <c r="D11" s="16"/>
      <c r="E11" s="16"/>
      <c r="F11" s="16"/>
      <c r="G11" s="16"/>
      <c r="H11" s="16"/>
      <c r="I11" s="16"/>
      <c r="J11" s="16"/>
      <c r="K11" s="16"/>
      <c r="L11" s="16"/>
      <c r="M11" s="16"/>
      <c r="N11" s="16"/>
      <c r="O11" s="16"/>
      <c r="P11" s="16"/>
      <c r="Q11" s="16"/>
    </row>
    <row r="12" spans="1:17">
      <c r="A12" s="9"/>
      <c r="B12" s="16"/>
      <c r="C12" s="16"/>
      <c r="D12" s="16"/>
      <c r="E12" s="16"/>
      <c r="F12" s="16"/>
      <c r="G12" s="16"/>
      <c r="H12" s="25"/>
      <c r="I12" s="16"/>
      <c r="J12" s="16"/>
      <c r="K12" s="16"/>
      <c r="L12" s="16"/>
      <c r="M12" s="16"/>
      <c r="N12" s="16"/>
      <c r="O12" s="16"/>
      <c r="P12" s="16"/>
      <c r="Q12" s="16"/>
    </row>
    <row r="13" spans="1:17">
      <c r="A13" s="9"/>
      <c r="B13" s="16"/>
      <c r="C13" s="16"/>
      <c r="D13" s="16"/>
      <c r="E13" s="16"/>
      <c r="F13" s="16"/>
      <c r="G13" s="16"/>
      <c r="H13" s="37"/>
      <c r="I13" s="37"/>
      <c r="J13" s="37"/>
      <c r="K13" s="37"/>
      <c r="L13" s="37"/>
      <c r="M13" s="37"/>
      <c r="N13" s="37"/>
      <c r="O13" s="37"/>
      <c r="P13" s="37"/>
      <c r="Q13" s="16"/>
    </row>
    <row r="14" spans="1:17">
      <c r="A14" s="9"/>
      <c r="B14" s="16"/>
      <c r="C14" s="44"/>
      <c r="D14" s="16"/>
      <c r="E14" s="16"/>
      <c r="F14" s="16"/>
      <c r="G14" s="16"/>
      <c r="H14" s="37"/>
      <c r="I14" s="37"/>
      <c r="J14" s="37"/>
      <c r="K14" s="37"/>
      <c r="L14" s="37"/>
      <c r="M14" s="37"/>
      <c r="N14" s="37"/>
      <c r="O14" s="37"/>
      <c r="P14" s="37"/>
      <c r="Q14" s="16"/>
    </row>
    <row r="15" spans="1:17">
      <c r="A15" s="9"/>
      <c r="B15" s="16"/>
      <c r="C15" s="44"/>
      <c r="D15" s="16"/>
      <c r="E15" s="16"/>
      <c r="F15" s="16"/>
      <c r="G15" s="16"/>
      <c r="H15" s="37"/>
      <c r="I15" s="37"/>
      <c r="J15" s="37"/>
      <c r="K15" s="37"/>
      <c r="L15" s="37"/>
      <c r="M15" s="37"/>
      <c r="N15" s="37"/>
      <c r="O15" s="37"/>
      <c r="P15" s="37"/>
      <c r="Q15" s="16"/>
    </row>
    <row r="16" spans="1:17">
      <c r="A16" s="9"/>
      <c r="B16" s="16"/>
      <c r="C16" s="16"/>
      <c r="D16" s="16"/>
      <c r="E16" s="16"/>
      <c r="F16" s="16"/>
      <c r="G16" s="16"/>
      <c r="H16" s="37"/>
      <c r="I16" s="37"/>
      <c r="J16" s="37"/>
      <c r="K16" s="37"/>
      <c r="L16" s="37"/>
      <c r="M16" s="37"/>
      <c r="N16" s="37"/>
      <c r="O16" s="37"/>
      <c r="P16" s="37"/>
      <c r="Q16" s="16"/>
    </row>
    <row r="17" spans="1:17">
      <c r="A17" s="9"/>
      <c r="B17" s="16"/>
      <c r="C17" s="16"/>
      <c r="D17" s="16"/>
      <c r="E17" s="16"/>
      <c r="F17" s="16"/>
      <c r="G17" s="16"/>
      <c r="H17" s="37"/>
      <c r="I17" s="37"/>
      <c r="J17" s="37"/>
      <c r="K17" s="37"/>
      <c r="L17" s="37"/>
      <c r="M17" s="37"/>
      <c r="N17" s="37"/>
      <c r="O17" s="37"/>
      <c r="P17" s="37"/>
      <c r="Q17" s="16"/>
    </row>
    <row r="18" spans="1:17">
      <c r="A18" s="9"/>
      <c r="B18" s="16"/>
      <c r="C18" s="16"/>
      <c r="D18" s="16"/>
      <c r="E18" s="16"/>
      <c r="F18" s="16"/>
      <c r="G18" s="16"/>
      <c r="H18" s="37"/>
      <c r="I18" s="37"/>
      <c r="J18" s="37"/>
      <c r="K18" s="37"/>
      <c r="L18" s="37"/>
      <c r="M18" s="37"/>
      <c r="N18" s="37"/>
      <c r="O18" s="37"/>
      <c r="P18" s="37"/>
      <c r="Q18" s="16"/>
    </row>
    <row r="19" spans="1:17">
      <c r="A19" s="9"/>
      <c r="B19" s="16"/>
      <c r="C19" s="16"/>
      <c r="D19" s="16"/>
      <c r="E19" s="16"/>
      <c r="F19" s="16"/>
      <c r="G19" s="16"/>
      <c r="H19" s="37"/>
      <c r="I19" s="37"/>
      <c r="J19" s="37"/>
      <c r="K19" s="37"/>
      <c r="L19" s="37"/>
      <c r="M19" s="37"/>
      <c r="N19" s="37"/>
      <c r="O19" s="37"/>
      <c r="P19" s="37"/>
      <c r="Q19" s="16"/>
    </row>
    <row r="20" spans="1:17">
      <c r="A20" s="9"/>
      <c r="B20" s="16"/>
      <c r="C20" s="16"/>
      <c r="D20" s="16"/>
      <c r="E20" s="16"/>
      <c r="F20" s="16"/>
      <c r="G20" s="16"/>
      <c r="H20" s="37"/>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row r="22" spans="1:17">
      <c r="A22" s="9"/>
      <c r="B22" s="16"/>
      <c r="C22" s="16"/>
      <c r="D22" s="16"/>
      <c r="E22" s="16"/>
      <c r="F22" s="16"/>
      <c r="G22" s="16"/>
      <c r="H22" s="16"/>
      <c r="I22" s="16"/>
      <c r="J22" s="16"/>
      <c r="K22" s="16"/>
      <c r="L22" s="16"/>
      <c r="M22" s="16"/>
      <c r="N22" s="16"/>
      <c r="O22" s="16"/>
      <c r="P22" s="16"/>
      <c r="Q22" s="16"/>
    </row>
    <row r="23" spans="1:17">
      <c r="A23" s="9"/>
      <c r="B23" s="16"/>
      <c r="C23" s="16"/>
      <c r="D23" s="16"/>
      <c r="E23" s="16"/>
      <c r="F23" s="16"/>
      <c r="G23" s="16"/>
      <c r="H23" s="16"/>
      <c r="I23" s="16"/>
      <c r="J23" s="16"/>
      <c r="K23" s="16"/>
      <c r="L23" s="16"/>
      <c r="M23" s="16"/>
      <c r="N23" s="16"/>
      <c r="O23" s="16"/>
      <c r="P23" s="16"/>
      <c r="Q23" s="16"/>
    </row>
    <row r="24" spans="1:17">
      <c r="A24" s="9"/>
      <c r="B24" s="16"/>
      <c r="C24" s="16"/>
      <c r="D24" s="16"/>
      <c r="E24" s="16"/>
      <c r="F24" s="16"/>
      <c r="G24" s="16"/>
      <c r="H24" s="16"/>
      <c r="I24" s="16"/>
      <c r="J24" s="16"/>
      <c r="K24" s="16"/>
      <c r="L24" s="16"/>
      <c r="M24" s="16"/>
      <c r="N24" s="16"/>
      <c r="O24" s="16"/>
      <c r="P24" s="16"/>
      <c r="Q24" s="16"/>
    </row>
    <row r="25" spans="1:17">
      <c r="A25" s="9"/>
      <c r="B25" s="16"/>
      <c r="C25" s="16"/>
      <c r="D25" s="16"/>
      <c r="E25" s="16"/>
      <c r="F25" s="16"/>
      <c r="G25" s="16"/>
      <c r="H25" s="16"/>
      <c r="I25" s="16"/>
      <c r="J25" s="16"/>
      <c r="K25" s="16"/>
      <c r="L25" s="16"/>
      <c r="M25" s="16"/>
      <c r="N25" s="16"/>
      <c r="O25" s="16"/>
      <c r="P25" s="16"/>
      <c r="Q25" s="16"/>
    </row>
    <row r="26" spans="1:17">
      <c r="A26" s="9"/>
      <c r="B26" s="16"/>
      <c r="C26" s="16"/>
      <c r="D26" s="16"/>
      <c r="E26" s="16"/>
      <c r="F26" s="16"/>
      <c r="G26" s="16"/>
      <c r="H26" s="16"/>
      <c r="I26" s="16"/>
      <c r="J26" s="16"/>
      <c r="K26" s="16"/>
      <c r="L26" s="16"/>
      <c r="M26" s="16"/>
      <c r="N26" s="16"/>
      <c r="O26" s="16"/>
      <c r="P26" s="16"/>
      <c r="Q26" s="16"/>
    </row>
    <row r="27" spans="1:17">
      <c r="A27" s="9"/>
      <c r="B27" s="16"/>
      <c r="C27" s="16"/>
      <c r="D27" s="16"/>
      <c r="E27" s="16"/>
      <c r="F27" s="16"/>
      <c r="G27" s="16"/>
      <c r="H27" s="16"/>
      <c r="I27" s="16"/>
      <c r="J27" s="16"/>
      <c r="K27" s="16"/>
      <c r="L27" s="16"/>
      <c r="M27" s="16"/>
      <c r="N27" s="16"/>
      <c r="O27" s="16"/>
      <c r="P27" s="16"/>
      <c r="Q27" s="16"/>
    </row>
    <row r="28" spans="1:17">
      <c r="A28" s="9"/>
      <c r="B28" s="16"/>
      <c r="C28" s="16"/>
      <c r="D28" s="16"/>
      <c r="E28" s="16"/>
      <c r="F28" s="16"/>
      <c r="G28" s="16"/>
      <c r="H28" s="16"/>
      <c r="I28" s="16"/>
      <c r="J28" s="16"/>
      <c r="K28" s="16"/>
      <c r="L28" s="16"/>
      <c r="M28" s="16"/>
      <c r="N28" s="16"/>
      <c r="O28" s="16"/>
      <c r="P28" s="16"/>
      <c r="Q28" s="16"/>
    </row>
    <row r="29" spans="1:17">
      <c r="A29" s="9"/>
      <c r="B29" s="16"/>
      <c r="C29" s="16"/>
      <c r="D29" s="16"/>
      <c r="E29" s="16"/>
      <c r="F29" s="16"/>
      <c r="G29" s="16"/>
      <c r="H29" s="16"/>
      <c r="I29" s="16"/>
      <c r="J29" s="16"/>
      <c r="K29" s="16"/>
      <c r="L29" s="16"/>
      <c r="M29" s="16"/>
      <c r="N29" s="16"/>
      <c r="O29" s="16"/>
      <c r="P29" s="16"/>
      <c r="Q29" s="16"/>
    </row>
    <row r="30" spans="1:17">
      <c r="A30" s="9"/>
      <c r="B30" s="16"/>
      <c r="C30" s="16"/>
      <c r="D30" s="16"/>
      <c r="E30" s="16"/>
      <c r="F30" s="16"/>
      <c r="G30" s="16"/>
      <c r="H30" s="16"/>
      <c r="I30" s="16"/>
      <c r="J30" s="16"/>
      <c r="K30" s="16"/>
      <c r="L30" s="16"/>
      <c r="M30" s="16"/>
      <c r="N30" s="16"/>
      <c r="O30" s="16"/>
      <c r="P30" s="16"/>
      <c r="Q30" s="16"/>
    </row>
    <row r="31" spans="1:17">
      <c r="A31" s="9"/>
      <c r="B31" s="16"/>
      <c r="C31" s="16"/>
      <c r="D31" s="16"/>
      <c r="E31" s="16"/>
      <c r="F31" s="16"/>
      <c r="G31" s="16"/>
      <c r="H31" s="16"/>
      <c r="I31" s="16"/>
      <c r="J31" s="16"/>
      <c r="K31" s="16"/>
      <c r="L31" s="16"/>
      <c r="M31" s="16"/>
      <c r="N31" s="16"/>
      <c r="O31" s="16"/>
      <c r="P31" s="16"/>
      <c r="Q31" s="16"/>
    </row>
    <row r="32" spans="1:17">
      <c r="A32" s="9"/>
      <c r="B32" s="16"/>
      <c r="C32" s="16"/>
      <c r="D32" s="16"/>
      <c r="E32" s="16"/>
      <c r="F32" s="16"/>
      <c r="G32" s="16"/>
      <c r="H32" s="16"/>
      <c r="I32" s="16"/>
      <c r="J32" s="16"/>
      <c r="K32" s="16"/>
      <c r="L32" s="16"/>
      <c r="M32" s="16"/>
      <c r="N32" s="16"/>
      <c r="O32" s="16"/>
      <c r="P32" s="16"/>
      <c r="Q32" s="16"/>
    </row>
    <row r="33" spans="1:17">
      <c r="A33" s="9"/>
      <c r="B33" s="16"/>
      <c r="C33" s="16"/>
      <c r="D33" s="16"/>
      <c r="E33" s="16"/>
      <c r="F33" s="16"/>
      <c r="G33" s="16"/>
      <c r="H33" s="16"/>
      <c r="I33" s="16"/>
      <c r="J33" s="16"/>
      <c r="K33" s="16"/>
      <c r="L33" s="16"/>
      <c r="M33" s="16"/>
      <c r="N33" s="16"/>
      <c r="O33" s="16"/>
      <c r="P33" s="16"/>
      <c r="Q33" s="16"/>
    </row>
    <row r="34" spans="1:17">
      <c r="A34" s="9"/>
      <c r="B34" s="16"/>
      <c r="C34" s="16"/>
      <c r="D34" s="16"/>
      <c r="E34" s="16"/>
      <c r="F34" s="16"/>
      <c r="G34" s="16"/>
      <c r="H34" s="16"/>
      <c r="I34" s="16"/>
      <c r="J34" s="16"/>
      <c r="K34" s="16"/>
      <c r="L34" s="16"/>
      <c r="M34" s="16"/>
      <c r="N34" s="16"/>
      <c r="O34" s="16"/>
      <c r="P34" s="16"/>
      <c r="Q34" s="16"/>
    </row>
    <row r="35" spans="1:17">
      <c r="A35" s="9"/>
      <c r="B35" s="16"/>
      <c r="C35" s="16"/>
      <c r="D35" s="16"/>
      <c r="E35" s="16"/>
      <c r="F35" s="16"/>
      <c r="G35" s="16"/>
      <c r="H35" s="16"/>
      <c r="I35" s="16"/>
      <c r="J35" s="16"/>
      <c r="K35" s="16"/>
      <c r="L35" s="16"/>
      <c r="M35" s="16"/>
      <c r="N35" s="16"/>
      <c r="O35" s="16"/>
      <c r="P35" s="16"/>
      <c r="Q35" s="16"/>
    </row>
    <row r="36" spans="1:17">
      <c r="A36" s="9"/>
      <c r="B36" s="16"/>
      <c r="C36" s="16"/>
      <c r="D36" s="16"/>
      <c r="E36" s="16"/>
      <c r="F36" s="16"/>
      <c r="G36" s="16"/>
      <c r="H36" s="16"/>
      <c r="I36" s="16"/>
      <c r="J36" s="16"/>
      <c r="K36" s="16"/>
      <c r="L36" s="16"/>
      <c r="M36" s="16"/>
      <c r="N36" s="16"/>
      <c r="O36" s="16"/>
      <c r="P36" s="16"/>
      <c r="Q36" s="16"/>
    </row>
    <row r="37" spans="1:17">
      <c r="A37" s="9"/>
      <c r="B37" s="16"/>
      <c r="C37" s="16"/>
      <c r="D37" s="16"/>
      <c r="E37" s="16"/>
      <c r="F37" s="16"/>
      <c r="G37" s="16"/>
      <c r="H37" s="16"/>
      <c r="I37" s="16"/>
      <c r="J37" s="16"/>
      <c r="K37" s="16"/>
      <c r="L37" s="16"/>
      <c r="M37" s="16"/>
      <c r="N37" s="16"/>
      <c r="O37" s="16"/>
      <c r="P37" s="16"/>
      <c r="Q37" s="16"/>
    </row>
    <row r="38" spans="1:17">
      <c r="A38" s="9"/>
      <c r="B38" s="16"/>
      <c r="C38" s="16"/>
      <c r="D38" s="16"/>
      <c r="E38" s="16"/>
      <c r="F38" s="16"/>
      <c r="G38" s="16"/>
      <c r="H38" s="16"/>
      <c r="I38" s="16"/>
      <c r="J38" s="16"/>
      <c r="K38" s="16"/>
      <c r="L38" s="16"/>
      <c r="M38" s="16"/>
      <c r="N38" s="16"/>
      <c r="O38" s="16"/>
      <c r="P38" s="16"/>
      <c r="Q38" s="16"/>
    </row>
    <row r="39" spans="1:17">
      <c r="A39" s="9"/>
      <c r="B39" s="16"/>
      <c r="C39" s="16"/>
      <c r="D39" s="16"/>
      <c r="E39" s="16"/>
      <c r="F39" s="16"/>
      <c r="G39" s="16"/>
      <c r="H39" s="16"/>
      <c r="I39" s="16"/>
      <c r="J39" s="16"/>
      <c r="K39" s="16"/>
      <c r="L39" s="16"/>
      <c r="M39" s="16"/>
      <c r="N39" s="16"/>
      <c r="O39" s="16"/>
      <c r="P39" s="16"/>
      <c r="Q39" s="16"/>
    </row>
    <row r="40" spans="1:17">
      <c r="A40" s="9"/>
      <c r="B40" s="16"/>
      <c r="C40" s="16"/>
      <c r="D40" s="16"/>
      <c r="E40" s="16"/>
      <c r="F40" s="16"/>
      <c r="G40" s="16"/>
      <c r="H40" s="16"/>
      <c r="I40" s="16"/>
      <c r="J40" s="16"/>
      <c r="K40" s="16"/>
      <c r="L40" s="16"/>
      <c r="M40" s="16"/>
      <c r="N40" s="16"/>
      <c r="O40" s="16"/>
      <c r="P40" s="16"/>
      <c r="Q40" s="16"/>
    </row>
    <row r="41" spans="1:17">
      <c r="A41" s="9"/>
      <c r="B41" s="16"/>
      <c r="C41" s="16"/>
      <c r="D41" s="16"/>
      <c r="E41" s="16"/>
      <c r="F41" s="16"/>
      <c r="G41" s="16"/>
      <c r="H41" s="16"/>
      <c r="I41" s="16"/>
      <c r="J41" s="16"/>
      <c r="K41" s="16"/>
      <c r="L41" s="16"/>
      <c r="M41" s="16"/>
      <c r="N41" s="16"/>
      <c r="O41" s="16"/>
      <c r="P41" s="16"/>
      <c r="Q41" s="16"/>
    </row>
    <row r="42" spans="1:17">
      <c r="A42" s="9"/>
      <c r="B42" s="16"/>
      <c r="C42" s="16"/>
      <c r="D42" s="16"/>
      <c r="E42" s="16"/>
      <c r="F42" s="16"/>
      <c r="G42" s="16"/>
      <c r="H42" s="16"/>
      <c r="I42" s="16"/>
      <c r="J42" s="16"/>
      <c r="K42" s="16"/>
      <c r="L42" s="16"/>
      <c r="M42" s="16"/>
      <c r="N42" s="16"/>
      <c r="O42" s="16"/>
      <c r="P42" s="16"/>
      <c r="Q42" s="16"/>
    </row>
    <row r="43" spans="1:17">
      <c r="A43" s="9"/>
      <c r="B43" s="16"/>
      <c r="C43" s="16"/>
      <c r="D43" s="16"/>
      <c r="E43" s="16"/>
      <c r="F43" s="16"/>
      <c r="G43" s="16"/>
      <c r="H43" s="16"/>
      <c r="I43" s="16"/>
      <c r="J43" s="16"/>
      <c r="K43" s="16"/>
      <c r="L43" s="16"/>
      <c r="M43" s="16"/>
      <c r="N43" s="16"/>
      <c r="O43" s="16"/>
      <c r="P43" s="16"/>
      <c r="Q43" s="16"/>
    </row>
    <row r="44" spans="1:17">
      <c r="A44" s="9"/>
      <c r="B44" s="16"/>
      <c r="C44" s="16"/>
      <c r="D44" s="16"/>
      <c r="E44" s="16"/>
      <c r="F44" s="16"/>
      <c r="G44" s="16"/>
      <c r="H44" s="16"/>
      <c r="I44" s="16"/>
      <c r="J44" s="16"/>
      <c r="K44" s="16"/>
      <c r="L44" s="16"/>
      <c r="M44" s="16"/>
      <c r="N44" s="16"/>
      <c r="O44" s="16"/>
      <c r="P44" s="16"/>
      <c r="Q44" s="16"/>
    </row>
    <row r="45" spans="1:17">
      <c r="A45" s="9"/>
      <c r="B45" s="16"/>
      <c r="C45" s="16"/>
      <c r="D45" s="16"/>
      <c r="E45" s="16"/>
      <c r="F45" s="16"/>
      <c r="G45" s="16"/>
      <c r="H45" s="16"/>
      <c r="I45" s="16"/>
      <c r="J45" s="16"/>
      <c r="K45" s="16"/>
      <c r="L45" s="16"/>
      <c r="M45" s="16"/>
      <c r="N45" s="16"/>
      <c r="O45" s="16"/>
      <c r="P45" s="16"/>
      <c r="Q45" s="16"/>
    </row>
    <row r="46" spans="1:17">
      <c r="A46" s="9"/>
      <c r="B46" s="16"/>
      <c r="C46" s="16"/>
      <c r="D46" s="16"/>
      <c r="E46" s="16"/>
      <c r="F46" s="16"/>
      <c r="G46" s="16"/>
      <c r="H46" s="16"/>
      <c r="I46" s="16"/>
      <c r="J46" s="16"/>
      <c r="K46" s="16"/>
      <c r="L46" s="16"/>
      <c r="M46" s="16"/>
      <c r="N46" s="16"/>
      <c r="O46" s="16"/>
      <c r="P46" s="16"/>
      <c r="Q46" s="16"/>
    </row>
    <row r="47" spans="1:17">
      <c r="A47" s="9"/>
      <c r="B47" s="16"/>
      <c r="C47" s="16"/>
      <c r="D47" s="16"/>
      <c r="E47" s="16"/>
      <c r="F47" s="16"/>
      <c r="G47" s="16"/>
      <c r="H47" s="16"/>
      <c r="I47" s="16"/>
      <c r="J47" s="16"/>
      <c r="K47" s="16"/>
      <c r="L47" s="16"/>
      <c r="M47" s="16"/>
      <c r="N47" s="16"/>
      <c r="O47" s="16"/>
      <c r="P47" s="16"/>
      <c r="Q47" s="16"/>
    </row>
    <row r="48" spans="1:17">
      <c r="A48" s="9"/>
      <c r="B48" s="16"/>
      <c r="C48" s="16"/>
      <c r="D48" s="16"/>
      <c r="E48" s="16"/>
      <c r="F48" s="16"/>
      <c r="G48" s="16"/>
      <c r="H48" s="16"/>
      <c r="I48" s="16"/>
      <c r="J48" s="16"/>
      <c r="K48" s="16"/>
      <c r="L48" s="16"/>
      <c r="M48" s="16"/>
      <c r="N48" s="16"/>
      <c r="O48" s="16"/>
      <c r="P48" s="16"/>
      <c r="Q48" s="16"/>
    </row>
    <row r="49" spans="1:17">
      <c r="A49" s="9"/>
      <c r="B49" s="16"/>
      <c r="C49" s="16"/>
      <c r="D49" s="16"/>
      <c r="E49" s="16"/>
      <c r="F49" s="16"/>
      <c r="G49" s="16"/>
      <c r="H49" s="16"/>
      <c r="I49" s="16"/>
      <c r="J49" s="16"/>
      <c r="K49" s="16"/>
      <c r="L49" s="16"/>
      <c r="M49" s="16"/>
      <c r="N49" s="16"/>
      <c r="O49" s="16"/>
      <c r="P49" s="16"/>
      <c r="Q49" s="16"/>
    </row>
    <row r="50" spans="1:17">
      <c r="A50" s="9"/>
      <c r="B50" s="16"/>
      <c r="C50" s="16"/>
      <c r="D50" s="16"/>
      <c r="E50" s="16"/>
      <c r="F50" s="16"/>
      <c r="G50" s="16"/>
      <c r="H50" s="16"/>
      <c r="I50" s="16"/>
      <c r="J50" s="16"/>
      <c r="K50" s="16"/>
      <c r="L50" s="16"/>
      <c r="M50" s="16"/>
      <c r="N50" s="16"/>
      <c r="O50" s="16"/>
      <c r="P50" s="16"/>
      <c r="Q50" s="16"/>
    </row>
    <row r="51" spans="1:17">
      <c r="A51" s="9"/>
      <c r="B51" s="16"/>
      <c r="C51" s="16"/>
      <c r="D51" s="16"/>
      <c r="E51" s="16"/>
      <c r="F51" s="16"/>
      <c r="G51" s="16"/>
      <c r="H51" s="16"/>
      <c r="I51" s="16"/>
      <c r="J51" s="16"/>
      <c r="K51" s="16"/>
      <c r="L51" s="16"/>
      <c r="M51" s="16"/>
      <c r="N51" s="16"/>
      <c r="O51" s="16"/>
      <c r="P51" s="16"/>
      <c r="Q51" s="16"/>
    </row>
  </sheetData>
  <pageMargins left="0.511811024" right="0.511811024" top="0.78740157499999996" bottom="0.78740157499999996" header="0.31496062000000002" footer="0.31496062000000002"/>
  <pageSetup paperSize="9" orientation="portrait"/>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4"/>
  <dimension ref="A11:Q48"/>
  <sheetViews>
    <sheetView showGridLines="0" showRowColHeaders="0" workbookViewId="0">
      <selection activeCell="A11" sqref="A11"/>
    </sheetView>
  </sheetViews>
  <sheetFormatPr defaultColWidth="8.85546875" defaultRowHeight="15"/>
  <cols>
    <col min="1" max="2" width="2.85546875" customWidth="1"/>
    <col min="17" max="17" width="2.85546875" customWidth="1"/>
  </cols>
  <sheetData>
    <row r="11" spans="1:17">
      <c r="A11" s="9"/>
      <c r="B11" s="16"/>
      <c r="C11" s="33" t="s">
        <v>74</v>
      </c>
      <c r="D11" s="16"/>
      <c r="E11" s="16"/>
      <c r="F11" s="16"/>
      <c r="G11" s="16"/>
      <c r="H11" s="16"/>
      <c r="I11" s="16"/>
      <c r="J11" s="16"/>
      <c r="K11" s="16"/>
      <c r="L11" s="16"/>
      <c r="M11" s="16"/>
      <c r="N11" s="16"/>
      <c r="O11" s="16"/>
      <c r="P11" s="16"/>
      <c r="Q11" s="16"/>
    </row>
    <row r="12" spans="1:17">
      <c r="A12" s="9"/>
      <c r="B12" s="16"/>
      <c r="C12" s="16"/>
      <c r="D12" s="16"/>
      <c r="E12" s="16"/>
      <c r="F12" s="16"/>
      <c r="G12" s="16"/>
      <c r="H12" s="25"/>
      <c r="I12" s="16"/>
      <c r="J12" s="16"/>
      <c r="K12" s="16"/>
      <c r="L12" s="16"/>
      <c r="M12" s="16"/>
      <c r="N12" s="16"/>
      <c r="O12" s="16"/>
      <c r="P12" s="16"/>
      <c r="Q12" s="16"/>
    </row>
    <row r="13" spans="1:17">
      <c r="A13" s="9"/>
      <c r="B13" s="16"/>
      <c r="C13" s="115" t="s">
        <v>309</v>
      </c>
      <c r="D13" s="16"/>
      <c r="E13" s="16"/>
      <c r="F13" s="16"/>
      <c r="G13" s="16"/>
      <c r="H13" s="37"/>
      <c r="I13" s="37"/>
      <c r="J13" s="37"/>
      <c r="K13" s="37"/>
      <c r="L13" s="37"/>
      <c r="M13" s="37"/>
      <c r="N13" s="37"/>
      <c r="O13" s="37"/>
      <c r="P13" s="37"/>
      <c r="Q13" s="16"/>
    </row>
    <row r="14" spans="1:17">
      <c r="A14" s="9"/>
      <c r="B14" s="16"/>
      <c r="C14" s="16"/>
      <c r="D14" s="16"/>
      <c r="E14" s="16"/>
      <c r="F14" s="16"/>
      <c r="G14" s="16"/>
      <c r="H14" s="37"/>
      <c r="I14" s="37"/>
      <c r="J14" s="37"/>
      <c r="K14" s="37"/>
      <c r="L14" s="37"/>
      <c r="M14" s="37"/>
      <c r="N14" s="37"/>
      <c r="O14" s="37"/>
      <c r="P14" s="37"/>
      <c r="Q14" s="16"/>
    </row>
    <row r="15" spans="1:17">
      <c r="A15" s="9"/>
      <c r="B15" s="16"/>
      <c r="C15" t="s">
        <v>343</v>
      </c>
      <c r="N15" s="37"/>
      <c r="O15" s="37"/>
      <c r="P15" s="37"/>
      <c r="Q15" s="16"/>
    </row>
    <row r="16" spans="1:17">
      <c r="A16" s="9"/>
      <c r="B16" s="16"/>
      <c r="N16" s="37"/>
      <c r="O16" s="37"/>
      <c r="P16" s="37"/>
      <c r="Q16" s="16"/>
    </row>
    <row r="17" spans="1:17">
      <c r="A17" s="9"/>
      <c r="B17" s="16"/>
      <c r="N17" s="37"/>
      <c r="O17" s="37"/>
      <c r="P17" s="37"/>
      <c r="Q17" s="16"/>
    </row>
    <row r="18" spans="1:17">
      <c r="A18" s="9"/>
      <c r="B18" s="16"/>
      <c r="C18" s="16"/>
      <c r="D18" s="16"/>
      <c r="E18" s="16"/>
      <c r="F18" s="16"/>
      <c r="G18" s="16"/>
      <c r="H18" s="37"/>
      <c r="I18" s="37"/>
      <c r="J18" s="37"/>
      <c r="K18" s="37"/>
      <c r="L18" s="37"/>
      <c r="M18" s="37"/>
      <c r="N18" s="37"/>
      <c r="O18" s="37"/>
      <c r="P18" s="37"/>
      <c r="Q18" s="16"/>
    </row>
    <row r="19" spans="1:17">
      <c r="A19" s="9"/>
      <c r="B19" s="16"/>
      <c r="C19" s="115" t="s">
        <v>313</v>
      </c>
      <c r="D19" s="16"/>
      <c r="E19" s="16"/>
      <c r="F19" s="16"/>
      <c r="G19" s="16"/>
      <c r="H19" s="37"/>
      <c r="I19" s="37"/>
      <c r="J19" s="37"/>
      <c r="K19" s="37"/>
      <c r="L19" s="37"/>
      <c r="M19" s="37"/>
      <c r="N19" s="37"/>
      <c r="O19" s="37"/>
      <c r="P19" s="37"/>
      <c r="Q19" s="16"/>
    </row>
    <row r="20" spans="1:17">
      <c r="A20" s="9"/>
      <c r="B20" s="16"/>
      <c r="C20" s="16"/>
      <c r="D20" s="16"/>
      <c r="E20" s="16"/>
      <c r="F20" s="16"/>
      <c r="G20" s="16"/>
      <c r="H20" s="37"/>
      <c r="I20" s="37"/>
      <c r="J20" s="37"/>
      <c r="K20" s="37"/>
      <c r="L20" s="37"/>
      <c r="M20" s="37"/>
      <c r="N20" s="37"/>
      <c r="O20" s="37"/>
      <c r="P20" s="37"/>
      <c r="Q20" s="16"/>
    </row>
    <row r="21" spans="1:17">
      <c r="A21" s="9"/>
      <c r="B21" s="16"/>
      <c r="C21" t="s">
        <v>344</v>
      </c>
      <c r="O21" s="37"/>
      <c r="P21" s="37"/>
      <c r="Q21" s="16"/>
    </row>
    <row r="22" spans="1:17">
      <c r="B22" s="16"/>
      <c r="C22" t="s">
        <v>345</v>
      </c>
      <c r="O22" s="37"/>
      <c r="P22" s="37"/>
      <c r="Q22" s="16"/>
    </row>
    <row r="23" spans="1:17">
      <c r="B23" s="16"/>
      <c r="O23" s="37"/>
      <c r="P23" s="37"/>
      <c r="Q23" s="16"/>
    </row>
    <row r="24" spans="1:17">
      <c r="B24" s="16"/>
      <c r="O24" s="37"/>
      <c r="P24" s="37"/>
      <c r="Q24" s="16"/>
    </row>
    <row r="25" spans="1:17">
      <c r="B25" s="16"/>
      <c r="C25" s="16"/>
      <c r="D25" s="16"/>
      <c r="E25" s="16"/>
      <c r="F25" s="16"/>
      <c r="G25" s="16"/>
      <c r="H25" s="37"/>
      <c r="I25" s="37"/>
      <c r="J25" s="37"/>
      <c r="K25" s="37"/>
      <c r="L25" s="37"/>
      <c r="M25" s="37"/>
      <c r="N25" s="37"/>
      <c r="O25" s="37"/>
      <c r="P25" s="37"/>
      <c r="Q25" s="16"/>
    </row>
    <row r="26" spans="1:17">
      <c r="B26" s="16"/>
      <c r="C26" s="115" t="s">
        <v>318</v>
      </c>
      <c r="D26" s="16"/>
      <c r="E26" s="16"/>
      <c r="F26" s="16"/>
      <c r="G26" s="16"/>
      <c r="H26" s="37"/>
      <c r="I26" s="37"/>
      <c r="J26" s="37"/>
      <c r="K26" s="37"/>
      <c r="L26" s="37"/>
      <c r="M26" s="37"/>
      <c r="N26" s="37"/>
      <c r="O26" s="37"/>
      <c r="P26" s="37"/>
      <c r="Q26" s="16"/>
    </row>
    <row r="27" spans="1:17">
      <c r="B27" s="16"/>
      <c r="C27" s="16"/>
      <c r="D27" s="16"/>
      <c r="E27" s="16"/>
      <c r="F27" s="16"/>
      <c r="G27" s="16"/>
      <c r="H27" s="37"/>
      <c r="I27" s="37"/>
      <c r="J27" s="37"/>
      <c r="K27" s="37"/>
      <c r="L27" s="37"/>
      <c r="M27" s="37"/>
      <c r="N27" s="37"/>
      <c r="O27" s="37"/>
      <c r="P27" s="37"/>
      <c r="Q27" s="16"/>
    </row>
    <row r="28" spans="1:17">
      <c r="B28" s="16"/>
      <c r="C28" s="44"/>
      <c r="D28" s="16"/>
      <c r="E28" s="16"/>
      <c r="F28" s="16"/>
      <c r="G28" s="16"/>
      <c r="H28" s="37"/>
      <c r="I28" s="37"/>
      <c r="J28" s="37"/>
      <c r="K28" s="37"/>
      <c r="L28" s="37"/>
      <c r="M28" s="37"/>
      <c r="N28" s="37"/>
      <c r="O28" s="37"/>
      <c r="P28" s="37"/>
      <c r="Q28" s="16"/>
    </row>
    <row r="29" spans="1:17">
      <c r="B29" s="16"/>
      <c r="C29" s="44"/>
      <c r="D29" s="16"/>
      <c r="E29" s="16"/>
      <c r="F29" s="16"/>
      <c r="G29" s="16"/>
      <c r="H29" s="37"/>
      <c r="I29" s="37"/>
      <c r="J29" s="37"/>
      <c r="K29" s="37"/>
      <c r="L29" s="37"/>
      <c r="M29" s="37"/>
      <c r="N29" s="37"/>
      <c r="O29" s="37"/>
      <c r="P29" s="37"/>
      <c r="Q29" s="16"/>
    </row>
    <row r="30" spans="1:17">
      <c r="B30" s="16"/>
      <c r="C30" s="44"/>
      <c r="D30" s="16"/>
      <c r="E30" s="16"/>
      <c r="F30" s="16"/>
      <c r="G30" s="16"/>
      <c r="H30" s="37"/>
      <c r="I30" s="37"/>
      <c r="J30" s="37"/>
      <c r="K30" s="37"/>
      <c r="L30" s="37"/>
      <c r="M30" s="37"/>
      <c r="N30" s="37"/>
      <c r="O30" s="37"/>
      <c r="P30" s="37"/>
      <c r="Q30" s="16"/>
    </row>
    <row r="31" spans="1:17">
      <c r="B31" s="16"/>
      <c r="C31" s="44"/>
      <c r="D31" s="16"/>
      <c r="E31" s="16"/>
      <c r="F31" s="16"/>
      <c r="G31" s="16"/>
      <c r="H31" s="37"/>
      <c r="I31" s="37"/>
      <c r="J31" s="37"/>
      <c r="K31" s="37"/>
      <c r="L31" s="37"/>
      <c r="M31" s="37"/>
      <c r="N31" s="37"/>
      <c r="O31" s="37"/>
      <c r="P31" s="37"/>
      <c r="Q31" s="16"/>
    </row>
    <row r="32" spans="1:17">
      <c r="B32" s="16"/>
      <c r="C32" s="44"/>
      <c r="D32" s="16"/>
      <c r="E32" s="16"/>
      <c r="F32" s="16"/>
      <c r="G32" s="16"/>
      <c r="H32" s="37"/>
      <c r="I32" s="37"/>
      <c r="J32" s="37"/>
      <c r="K32" s="37"/>
      <c r="L32" s="37"/>
      <c r="M32" s="37"/>
      <c r="N32" s="37"/>
      <c r="O32" s="37"/>
      <c r="P32" s="37"/>
      <c r="Q32" s="16"/>
    </row>
    <row r="33" spans="2:17">
      <c r="B33" s="16"/>
      <c r="C33" s="44"/>
      <c r="D33" s="16"/>
      <c r="E33" s="16"/>
      <c r="F33" s="16"/>
      <c r="G33" s="16"/>
      <c r="H33" s="37"/>
      <c r="I33" s="37"/>
      <c r="J33" s="37"/>
      <c r="K33" s="37"/>
      <c r="L33" s="37"/>
      <c r="M33" s="37"/>
      <c r="N33" s="37"/>
      <c r="O33" s="37"/>
      <c r="P33" s="37"/>
      <c r="Q33" s="16"/>
    </row>
    <row r="34" spans="2:17">
      <c r="B34" s="16"/>
      <c r="C34" s="44"/>
      <c r="D34" s="16"/>
      <c r="E34" s="16"/>
      <c r="F34" s="16"/>
      <c r="G34" s="16"/>
      <c r="H34" s="37"/>
      <c r="I34" s="37"/>
      <c r="J34" s="37"/>
      <c r="K34" s="37"/>
      <c r="L34" s="37"/>
      <c r="M34" s="37"/>
      <c r="N34" s="37"/>
      <c r="O34" s="37"/>
      <c r="P34" s="37"/>
      <c r="Q34" s="16"/>
    </row>
    <row r="35" spans="2:17">
      <c r="B35" s="16"/>
      <c r="C35" s="44"/>
      <c r="D35" s="16"/>
      <c r="E35" s="16"/>
      <c r="F35" s="16"/>
      <c r="G35" s="16"/>
      <c r="H35" s="37"/>
      <c r="I35" s="37"/>
      <c r="J35" s="37"/>
      <c r="K35" s="37"/>
      <c r="L35" s="37"/>
      <c r="M35" s="37"/>
      <c r="N35" s="37"/>
      <c r="O35" s="37"/>
      <c r="P35" s="37"/>
      <c r="Q35" s="16"/>
    </row>
    <row r="36" spans="2:17">
      <c r="B36" s="16"/>
      <c r="C36" s="44"/>
      <c r="D36" s="16"/>
      <c r="E36" s="16"/>
      <c r="F36" s="16"/>
      <c r="G36" s="16"/>
      <c r="H36" s="37"/>
      <c r="I36" s="37"/>
      <c r="J36" s="37"/>
      <c r="K36" s="37"/>
      <c r="L36" s="37"/>
      <c r="M36" s="37"/>
      <c r="N36" s="37"/>
      <c r="O36" s="37"/>
      <c r="P36" s="37"/>
      <c r="Q36" s="16"/>
    </row>
    <row r="37" spans="2:17">
      <c r="B37" s="16"/>
      <c r="C37" s="44"/>
      <c r="D37" s="16"/>
      <c r="E37" s="16"/>
      <c r="F37" s="16"/>
      <c r="G37" s="16"/>
      <c r="H37" s="37"/>
      <c r="I37" s="37"/>
      <c r="J37" s="37"/>
      <c r="K37" s="37"/>
      <c r="L37" s="37"/>
      <c r="M37" s="37"/>
      <c r="N37" s="37"/>
      <c r="O37" s="37"/>
      <c r="P37" s="37"/>
      <c r="Q37" s="16"/>
    </row>
    <row r="38" spans="2:17">
      <c r="B38" s="16"/>
      <c r="C38" s="44"/>
      <c r="D38" s="16"/>
      <c r="E38" s="16"/>
      <c r="F38" s="16"/>
      <c r="G38" s="16"/>
      <c r="H38" s="37"/>
      <c r="I38" s="37"/>
      <c r="J38" s="37"/>
      <c r="K38" s="37"/>
      <c r="L38" s="37"/>
      <c r="M38" s="37"/>
      <c r="N38" s="37"/>
      <c r="O38" s="37"/>
      <c r="P38" s="37"/>
      <c r="Q38" s="16"/>
    </row>
    <row r="39" spans="2:17">
      <c r="B39" s="16"/>
      <c r="C39" s="44"/>
      <c r="D39" s="16"/>
      <c r="E39" s="16"/>
      <c r="F39" s="16"/>
      <c r="G39" s="16"/>
      <c r="H39" s="37"/>
      <c r="I39" s="37"/>
      <c r="J39" s="37"/>
      <c r="K39" s="37"/>
      <c r="L39" s="37"/>
      <c r="M39" s="37"/>
      <c r="N39" s="37"/>
      <c r="O39" s="37"/>
      <c r="P39" s="37"/>
      <c r="Q39" s="16"/>
    </row>
    <row r="40" spans="2:17">
      <c r="C40" s="44"/>
      <c r="D40" s="16"/>
      <c r="E40" s="16"/>
      <c r="F40" s="16"/>
      <c r="G40" s="16"/>
      <c r="H40" s="37"/>
      <c r="I40" s="37"/>
      <c r="J40" s="37"/>
      <c r="K40" s="37"/>
      <c r="L40" s="37"/>
      <c r="M40" s="37"/>
      <c r="N40" s="37"/>
      <c r="O40" s="37"/>
      <c r="P40" s="37"/>
    </row>
    <row r="41" spans="2:17">
      <c r="C41" s="44"/>
      <c r="D41" s="16"/>
      <c r="E41" s="16"/>
      <c r="F41" s="16"/>
      <c r="G41" s="16"/>
      <c r="H41" s="37"/>
      <c r="I41" s="37"/>
      <c r="J41" s="37"/>
      <c r="K41" s="37"/>
      <c r="L41" s="37"/>
      <c r="M41" s="37"/>
      <c r="N41" s="37"/>
      <c r="O41" s="37"/>
      <c r="P41" s="37"/>
    </row>
    <row r="42" spans="2:17">
      <c r="C42" s="44"/>
      <c r="D42" s="16"/>
      <c r="E42" s="16"/>
      <c r="F42" s="16"/>
      <c r="G42" s="16"/>
      <c r="H42" s="37"/>
      <c r="I42" s="37"/>
      <c r="J42" s="37"/>
      <c r="K42" s="37"/>
      <c r="L42" s="37"/>
      <c r="M42" s="37"/>
      <c r="N42" s="37"/>
      <c r="O42" s="37"/>
      <c r="P42" s="37"/>
    </row>
    <row r="43" spans="2:17">
      <c r="C43" s="44"/>
      <c r="D43" s="16"/>
      <c r="E43" s="16"/>
      <c r="F43" s="16"/>
      <c r="G43" s="16"/>
      <c r="H43" s="37"/>
      <c r="I43" s="37"/>
      <c r="J43" s="37"/>
      <c r="K43" s="37"/>
      <c r="L43" s="37"/>
      <c r="M43" s="37"/>
      <c r="N43" s="37"/>
      <c r="O43" s="37"/>
      <c r="P43" s="37"/>
    </row>
    <row r="44" spans="2:17">
      <c r="C44" s="44"/>
      <c r="D44" s="16"/>
      <c r="E44" s="16"/>
      <c r="F44" s="16"/>
      <c r="G44" s="16"/>
      <c r="H44" s="37"/>
      <c r="I44" s="37"/>
      <c r="J44" s="37"/>
      <c r="K44" s="37"/>
      <c r="L44" s="37"/>
      <c r="M44" s="37"/>
      <c r="N44" s="37"/>
      <c r="O44" s="37"/>
      <c r="P44" s="37"/>
    </row>
    <row r="45" spans="2:17">
      <c r="C45" s="44"/>
      <c r="D45" s="16"/>
      <c r="E45" s="16"/>
      <c r="F45" s="16"/>
      <c r="G45" s="16"/>
      <c r="H45" s="37"/>
      <c r="I45" s="37"/>
      <c r="J45" s="37"/>
      <c r="K45" s="37"/>
      <c r="L45" s="37"/>
      <c r="M45" s="37"/>
      <c r="N45" s="37"/>
      <c r="O45" s="37"/>
      <c r="P45" s="37"/>
    </row>
    <row r="46" spans="2:17">
      <c r="C46" s="44"/>
      <c r="D46" s="16"/>
      <c r="E46" s="16"/>
      <c r="F46" s="16"/>
      <c r="G46" s="16"/>
      <c r="H46" s="37"/>
      <c r="I46" s="37"/>
      <c r="J46" s="37"/>
      <c r="K46" s="37"/>
      <c r="L46" s="37"/>
      <c r="M46" s="37"/>
      <c r="N46" s="37"/>
      <c r="O46" s="37"/>
      <c r="P46" s="37"/>
    </row>
    <row r="47" spans="2:17">
      <c r="C47" s="44"/>
      <c r="D47" s="16"/>
      <c r="E47" s="16"/>
      <c r="F47" s="16"/>
      <c r="G47" s="16"/>
      <c r="H47" s="37"/>
      <c r="I47" s="37"/>
      <c r="J47" s="37"/>
      <c r="K47" s="37"/>
      <c r="L47" s="37"/>
      <c r="M47" s="37"/>
      <c r="N47" s="37"/>
      <c r="O47" s="37"/>
      <c r="P47" s="37"/>
    </row>
    <row r="48" spans="2:17">
      <c r="C48" s="44"/>
      <c r="D48" s="16"/>
      <c r="E48" s="16"/>
      <c r="F48" s="16"/>
      <c r="G48" s="16"/>
      <c r="H48" s="37"/>
      <c r="I48" s="37"/>
      <c r="J48" s="37"/>
      <c r="K48" s="37"/>
      <c r="L48" s="37"/>
      <c r="M48" s="37"/>
      <c r="N48" s="37"/>
      <c r="O48" s="37"/>
      <c r="P48" s="37"/>
    </row>
  </sheetData>
  <pageMargins left="0.511811024" right="0.511811024" top="0.78740157499999996" bottom="0.78740157499999996" header="0.31496062000000002" footer="0.31496062000000002"/>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5"/>
  <dimension ref="A11:Q21"/>
  <sheetViews>
    <sheetView showGridLines="0" showRowColHeaders="0" topLeftCell="A4" zoomScale="115" zoomScaleNormal="115" workbookViewId="0"/>
  </sheetViews>
  <sheetFormatPr defaultColWidth="8.85546875" defaultRowHeight="15"/>
  <cols>
    <col min="1" max="2" width="2.85546875" customWidth="1"/>
    <col min="17" max="17" width="2.85546875" customWidth="1"/>
  </cols>
  <sheetData>
    <row r="11" spans="1:17">
      <c r="A11" s="9"/>
      <c r="B11" s="16"/>
      <c r="C11" s="33" t="s">
        <v>98</v>
      </c>
      <c r="D11" s="16"/>
      <c r="E11" s="16"/>
      <c r="F11" s="16"/>
      <c r="G11" s="16"/>
      <c r="H11" s="16"/>
      <c r="I11" s="16"/>
      <c r="J11" s="16"/>
      <c r="K11" s="16"/>
      <c r="L11" s="16"/>
      <c r="M11" s="16"/>
      <c r="N11" s="16"/>
      <c r="O11" s="16"/>
      <c r="P11" s="16"/>
      <c r="Q11" s="16"/>
    </row>
    <row r="12" spans="1:17">
      <c r="A12" s="9"/>
      <c r="B12" s="16"/>
      <c r="C12" s="16"/>
      <c r="D12" s="16"/>
      <c r="E12" s="16"/>
      <c r="F12" s="16"/>
      <c r="G12" s="16"/>
      <c r="H12" s="25"/>
      <c r="I12" s="16"/>
      <c r="J12" s="16"/>
      <c r="K12" s="16"/>
      <c r="L12" s="16"/>
      <c r="M12" s="16"/>
      <c r="N12" s="16"/>
      <c r="O12" s="16"/>
      <c r="P12" s="16"/>
      <c r="Q12" s="16"/>
    </row>
    <row r="13" spans="1:17">
      <c r="A13" s="9"/>
      <c r="B13" s="16"/>
      <c r="C13" s="44"/>
      <c r="D13" s="16"/>
      <c r="E13" s="16"/>
      <c r="F13" s="16"/>
      <c r="G13" s="16"/>
      <c r="H13" s="37"/>
      <c r="I13" s="37"/>
      <c r="J13" s="37"/>
      <c r="K13" s="37"/>
      <c r="L13" s="37"/>
      <c r="M13" s="37"/>
      <c r="N13" s="37"/>
      <c r="O13" s="37"/>
      <c r="P13" s="37"/>
      <c r="Q13" s="16"/>
    </row>
    <row r="14" spans="1:17">
      <c r="A14" s="9"/>
      <c r="B14" s="16"/>
      <c r="C14" s="44"/>
      <c r="D14" s="16"/>
      <c r="E14" s="16"/>
      <c r="F14" s="16"/>
      <c r="G14" s="16"/>
      <c r="H14" s="37"/>
      <c r="I14" s="37"/>
      <c r="J14" s="37"/>
      <c r="K14" s="37"/>
      <c r="L14" s="37"/>
      <c r="M14" s="37"/>
      <c r="N14" s="37"/>
      <c r="O14" s="37"/>
      <c r="P14" s="37"/>
      <c r="Q14" s="16"/>
    </row>
    <row r="15" spans="1:17" ht="15" customHeight="1">
      <c r="A15" s="9"/>
      <c r="B15" s="16"/>
      <c r="C15" s="45"/>
      <c r="D15" s="45"/>
      <c r="E15" s="45"/>
      <c r="F15" s="45"/>
      <c r="G15" s="45"/>
      <c r="H15" s="45"/>
      <c r="I15" s="45"/>
      <c r="J15" s="45"/>
      <c r="K15" s="45"/>
      <c r="L15" s="45"/>
      <c r="M15" s="45"/>
      <c r="N15" s="45"/>
      <c r="O15" s="45"/>
      <c r="P15" s="45"/>
      <c r="Q15" s="16"/>
    </row>
    <row r="16" spans="1:17">
      <c r="A16" s="9"/>
      <c r="B16" s="16"/>
      <c r="C16" s="45"/>
      <c r="D16" s="45"/>
      <c r="E16" s="45"/>
      <c r="F16" s="45"/>
      <c r="G16" s="45"/>
      <c r="H16" s="45"/>
      <c r="I16" s="45"/>
      <c r="J16" s="45"/>
      <c r="K16" s="45"/>
      <c r="L16" s="45"/>
      <c r="M16" s="45"/>
      <c r="N16" s="45"/>
      <c r="O16" s="45"/>
      <c r="P16" s="45"/>
      <c r="Q16" s="16"/>
    </row>
    <row r="17" spans="1:17">
      <c r="A17" s="9"/>
      <c r="B17" s="16"/>
      <c r="C17" s="16" t="s">
        <v>295</v>
      </c>
      <c r="D17" s="16"/>
      <c r="E17" s="16"/>
      <c r="F17" s="16"/>
      <c r="G17" s="16"/>
      <c r="H17" s="37"/>
      <c r="I17" s="37"/>
      <c r="J17" s="37"/>
      <c r="K17" s="37"/>
      <c r="L17" s="37"/>
      <c r="M17" s="37"/>
      <c r="N17" s="37"/>
      <c r="O17" s="37"/>
      <c r="P17" s="37"/>
      <c r="Q17" s="16"/>
    </row>
    <row r="18" spans="1:17">
      <c r="A18" s="9"/>
      <c r="B18" s="16"/>
      <c r="C18" s="16"/>
      <c r="D18" s="16"/>
      <c r="E18" s="16"/>
      <c r="F18" s="16"/>
      <c r="G18" s="16"/>
      <c r="H18" s="37"/>
      <c r="I18" s="37"/>
      <c r="J18" s="37"/>
      <c r="K18" s="37"/>
      <c r="L18" s="37"/>
      <c r="M18" s="37"/>
      <c r="N18" s="37"/>
      <c r="O18" s="37"/>
      <c r="P18" s="37"/>
      <c r="Q18" s="16"/>
    </row>
    <row r="19" spans="1:17">
      <c r="A19" s="9"/>
      <c r="B19" s="16"/>
      <c r="C19" s="16"/>
      <c r="D19" s="16"/>
      <c r="E19" s="16"/>
      <c r="F19" s="16"/>
      <c r="G19" s="16"/>
      <c r="H19" s="37"/>
      <c r="I19" s="37"/>
      <c r="J19" s="37"/>
      <c r="K19" s="37"/>
      <c r="L19" s="37"/>
      <c r="M19" s="37"/>
      <c r="N19" s="37"/>
      <c r="O19" s="37"/>
      <c r="P19" s="37"/>
      <c r="Q19" s="16"/>
    </row>
    <row r="20" spans="1:17">
      <c r="A20" s="9"/>
      <c r="B20" s="16"/>
      <c r="C20" s="16"/>
      <c r="D20" s="16"/>
      <c r="E20" s="16"/>
      <c r="F20" s="16"/>
      <c r="G20" s="16"/>
      <c r="H20" s="37"/>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6"/>
  <dimension ref="A11:R213"/>
  <sheetViews>
    <sheetView showGridLines="0" showRowColHeaders="0" zoomScale="130" zoomScaleNormal="130" workbookViewId="0">
      <selection activeCell="M15" sqref="M15:Q31"/>
    </sheetView>
  </sheetViews>
  <sheetFormatPr defaultColWidth="8.85546875" defaultRowHeight="15" outlineLevelRow="2"/>
  <cols>
    <col min="1" max="2" width="2.85546875" customWidth="1"/>
    <col min="11" max="11" width="7.140625" customWidth="1"/>
    <col min="12" max="12" width="2" customWidth="1"/>
    <col min="18" max="18" width="2.85546875" customWidth="1"/>
  </cols>
  <sheetData>
    <row r="11" spans="1:18">
      <c r="A11" s="9"/>
      <c r="B11" s="16"/>
      <c r="C11" s="33" t="s">
        <v>99</v>
      </c>
      <c r="D11" s="16"/>
      <c r="E11" s="16"/>
      <c r="F11" s="16"/>
      <c r="G11" s="16"/>
      <c r="H11" s="16"/>
      <c r="I11" s="16"/>
      <c r="J11" s="16"/>
      <c r="K11" s="16"/>
      <c r="L11" s="16"/>
      <c r="M11" s="16"/>
      <c r="N11" s="16"/>
      <c r="O11" s="16"/>
      <c r="P11" s="16"/>
      <c r="Q11" s="16"/>
      <c r="R11" s="16"/>
    </row>
    <row r="12" spans="1:18">
      <c r="A12" s="9"/>
      <c r="B12" s="16"/>
      <c r="C12" s="16"/>
      <c r="D12" s="16"/>
      <c r="E12" s="16"/>
      <c r="F12" s="16"/>
      <c r="G12" s="16"/>
      <c r="H12" s="25"/>
      <c r="I12" s="16"/>
      <c r="J12" s="16"/>
      <c r="K12" s="16"/>
      <c r="L12" s="16"/>
      <c r="M12" s="16"/>
      <c r="N12" s="16"/>
      <c r="O12" s="16"/>
      <c r="P12" s="16"/>
      <c r="Q12" s="16"/>
      <c r="R12" s="16"/>
    </row>
    <row r="13" spans="1:18" ht="15.75">
      <c r="A13" s="9"/>
      <c r="B13" s="16"/>
      <c r="C13" s="48" t="s">
        <v>144</v>
      </c>
      <c r="D13" s="16"/>
      <c r="E13" s="16"/>
      <c r="F13" s="16"/>
      <c r="G13" s="16"/>
      <c r="H13" s="37"/>
      <c r="I13" s="37"/>
      <c r="J13" s="37"/>
      <c r="K13" s="37"/>
      <c r="L13" s="37"/>
      <c r="M13" s="37"/>
      <c r="N13" s="37"/>
      <c r="O13" s="37"/>
      <c r="P13" s="37"/>
      <c r="Q13" s="37"/>
      <c r="R13" s="16"/>
    </row>
    <row r="14" spans="1:18" outlineLevel="1">
      <c r="A14" s="9"/>
      <c r="B14" s="16"/>
      <c r="C14" s="47" t="s">
        <v>146</v>
      </c>
      <c r="D14" s="16"/>
      <c r="E14" s="16"/>
      <c r="F14" s="16"/>
      <c r="G14" s="16"/>
      <c r="H14" s="37"/>
      <c r="I14" s="37"/>
      <c r="J14" s="37"/>
      <c r="K14" s="37"/>
      <c r="L14" s="37"/>
      <c r="M14" s="46" t="s">
        <v>145</v>
      </c>
      <c r="N14" s="37"/>
      <c r="O14" s="37"/>
      <c r="P14" s="37"/>
      <c r="Q14" s="37"/>
      <c r="R14" s="16"/>
    </row>
    <row r="15" spans="1:18" outlineLevel="1">
      <c r="A15" s="9"/>
      <c r="B15" s="16"/>
      <c r="C15" s="157"/>
      <c r="D15" s="157"/>
      <c r="E15" s="157"/>
      <c r="F15" s="157"/>
      <c r="G15" s="157"/>
      <c r="H15" s="157"/>
      <c r="I15" s="157"/>
      <c r="J15" s="157"/>
      <c r="K15" s="157"/>
      <c r="L15" s="37"/>
      <c r="M15" s="162"/>
      <c r="N15" s="163"/>
      <c r="O15" s="163"/>
      <c r="P15" s="163"/>
      <c r="Q15" s="164"/>
      <c r="R15" s="16"/>
    </row>
    <row r="16" spans="1:18" outlineLevel="1">
      <c r="A16" s="9"/>
      <c r="B16" s="16"/>
      <c r="C16" s="157"/>
      <c r="D16" s="157"/>
      <c r="E16" s="157"/>
      <c r="F16" s="157"/>
      <c r="G16" s="157"/>
      <c r="H16" s="157"/>
      <c r="I16" s="157"/>
      <c r="J16" s="157"/>
      <c r="K16" s="157"/>
      <c r="L16" s="37"/>
      <c r="M16" s="165"/>
      <c r="N16" s="166"/>
      <c r="O16" s="166"/>
      <c r="P16" s="166"/>
      <c r="Q16" s="167"/>
      <c r="R16" s="16"/>
    </row>
    <row r="17" spans="1:18" outlineLevel="1">
      <c r="A17" s="9"/>
      <c r="B17" s="16"/>
      <c r="C17" s="157"/>
      <c r="D17" s="157"/>
      <c r="E17" s="157"/>
      <c r="F17" s="157"/>
      <c r="G17" s="157"/>
      <c r="H17" s="157"/>
      <c r="I17" s="157"/>
      <c r="J17" s="157"/>
      <c r="K17" s="157"/>
      <c r="L17" s="37"/>
      <c r="M17" s="165"/>
      <c r="N17" s="166"/>
      <c r="O17" s="166"/>
      <c r="P17" s="166"/>
      <c r="Q17" s="167"/>
      <c r="R17" s="16"/>
    </row>
    <row r="18" spans="1:18" outlineLevel="1">
      <c r="A18" s="9"/>
      <c r="B18" s="16"/>
      <c r="C18" s="157"/>
      <c r="D18" s="157"/>
      <c r="E18" s="157"/>
      <c r="F18" s="157"/>
      <c r="G18" s="157"/>
      <c r="H18" s="157"/>
      <c r="I18" s="157"/>
      <c r="J18" s="157"/>
      <c r="K18" s="157"/>
      <c r="L18" s="37"/>
      <c r="M18" s="165"/>
      <c r="N18" s="166"/>
      <c r="O18" s="166"/>
      <c r="P18" s="166"/>
      <c r="Q18" s="167"/>
      <c r="R18" s="16"/>
    </row>
    <row r="19" spans="1:18" outlineLevel="1">
      <c r="A19" s="9"/>
      <c r="B19" s="16"/>
      <c r="C19" s="157"/>
      <c r="D19" s="157"/>
      <c r="E19" s="157"/>
      <c r="F19" s="157"/>
      <c r="G19" s="157"/>
      <c r="H19" s="157"/>
      <c r="I19" s="157"/>
      <c r="J19" s="157"/>
      <c r="K19" s="157"/>
      <c r="L19" s="37"/>
      <c r="M19" s="165"/>
      <c r="N19" s="166"/>
      <c r="O19" s="166"/>
      <c r="P19" s="166"/>
      <c r="Q19" s="167"/>
      <c r="R19" s="16"/>
    </row>
    <row r="20" spans="1:18" outlineLevel="1">
      <c r="A20" s="9"/>
      <c r="B20" s="16"/>
      <c r="C20" s="157"/>
      <c r="D20" s="157"/>
      <c r="E20" s="157"/>
      <c r="F20" s="157"/>
      <c r="G20" s="157"/>
      <c r="H20" s="157"/>
      <c r="I20" s="157"/>
      <c r="J20" s="157"/>
      <c r="K20" s="157"/>
      <c r="L20" s="16"/>
      <c r="M20" s="165"/>
      <c r="N20" s="166"/>
      <c r="O20" s="166"/>
      <c r="P20" s="166"/>
      <c r="Q20" s="167"/>
      <c r="R20" s="16"/>
    </row>
    <row r="21" spans="1:18" outlineLevel="1">
      <c r="B21" s="16"/>
      <c r="C21" s="157"/>
      <c r="D21" s="157"/>
      <c r="E21" s="157"/>
      <c r="F21" s="157"/>
      <c r="G21" s="157"/>
      <c r="H21" s="157"/>
      <c r="I21" s="157"/>
      <c r="J21" s="157"/>
      <c r="K21" s="157"/>
      <c r="L21" s="16"/>
      <c r="M21" s="165"/>
      <c r="N21" s="166"/>
      <c r="O21" s="166"/>
      <c r="P21" s="166"/>
      <c r="Q21" s="167"/>
      <c r="R21" s="16"/>
    </row>
    <row r="22" spans="1:18" outlineLevel="1">
      <c r="B22" s="16"/>
      <c r="C22" s="157"/>
      <c r="D22" s="157"/>
      <c r="E22" s="157"/>
      <c r="F22" s="157"/>
      <c r="G22" s="157"/>
      <c r="H22" s="157"/>
      <c r="I22" s="157"/>
      <c r="J22" s="157"/>
      <c r="K22" s="157"/>
      <c r="L22" s="16"/>
      <c r="M22" s="165"/>
      <c r="N22" s="166"/>
      <c r="O22" s="166"/>
      <c r="P22" s="166"/>
      <c r="Q22" s="167"/>
      <c r="R22" s="16"/>
    </row>
    <row r="23" spans="1:18" outlineLevel="1">
      <c r="B23" s="16"/>
      <c r="C23" s="157"/>
      <c r="D23" s="157"/>
      <c r="E23" s="157"/>
      <c r="F23" s="157"/>
      <c r="G23" s="157"/>
      <c r="H23" s="157"/>
      <c r="I23" s="157"/>
      <c r="J23" s="157"/>
      <c r="K23" s="157"/>
      <c r="L23" s="16"/>
      <c r="M23" s="165"/>
      <c r="N23" s="166"/>
      <c r="O23" s="166"/>
      <c r="P23" s="166"/>
      <c r="Q23" s="167"/>
      <c r="R23" s="16"/>
    </row>
    <row r="24" spans="1:18" outlineLevel="1">
      <c r="B24" s="16"/>
      <c r="C24" s="157"/>
      <c r="D24" s="157"/>
      <c r="E24" s="157"/>
      <c r="F24" s="157"/>
      <c r="G24" s="157"/>
      <c r="H24" s="157"/>
      <c r="I24" s="157"/>
      <c r="J24" s="157"/>
      <c r="K24" s="157"/>
      <c r="L24" s="16"/>
      <c r="M24" s="165"/>
      <c r="N24" s="166"/>
      <c r="O24" s="166"/>
      <c r="P24" s="166"/>
      <c r="Q24" s="167"/>
      <c r="R24" s="16"/>
    </row>
    <row r="25" spans="1:18" outlineLevel="1">
      <c r="B25" s="16"/>
      <c r="C25" s="157"/>
      <c r="D25" s="157"/>
      <c r="E25" s="157"/>
      <c r="F25" s="157"/>
      <c r="G25" s="157"/>
      <c r="H25" s="157"/>
      <c r="I25" s="157"/>
      <c r="J25" s="157"/>
      <c r="K25" s="157"/>
      <c r="L25" s="16"/>
      <c r="M25" s="165"/>
      <c r="N25" s="166"/>
      <c r="O25" s="166"/>
      <c r="P25" s="166"/>
      <c r="Q25" s="167"/>
      <c r="R25" s="16"/>
    </row>
    <row r="26" spans="1:18" outlineLevel="1">
      <c r="B26" s="16"/>
      <c r="C26" s="157"/>
      <c r="D26" s="157"/>
      <c r="E26" s="157"/>
      <c r="F26" s="157"/>
      <c r="G26" s="157"/>
      <c r="H26" s="157"/>
      <c r="I26" s="157"/>
      <c r="J26" s="157"/>
      <c r="K26" s="157"/>
      <c r="L26" s="16"/>
      <c r="M26" s="165"/>
      <c r="N26" s="166"/>
      <c r="O26" s="166"/>
      <c r="P26" s="166"/>
      <c r="Q26" s="167"/>
      <c r="R26" s="16"/>
    </row>
    <row r="27" spans="1:18" outlineLevel="1">
      <c r="B27" s="16"/>
      <c r="C27" s="157"/>
      <c r="D27" s="157"/>
      <c r="E27" s="157"/>
      <c r="F27" s="157"/>
      <c r="G27" s="157"/>
      <c r="H27" s="157"/>
      <c r="I27" s="157"/>
      <c r="J27" s="157"/>
      <c r="K27" s="157"/>
      <c r="L27" s="16"/>
      <c r="M27" s="165"/>
      <c r="N27" s="166"/>
      <c r="O27" s="166"/>
      <c r="P27" s="166"/>
      <c r="Q27" s="167"/>
      <c r="R27" s="16"/>
    </row>
    <row r="28" spans="1:18" outlineLevel="1">
      <c r="B28" s="16"/>
      <c r="C28" s="157"/>
      <c r="D28" s="157"/>
      <c r="E28" s="157"/>
      <c r="F28" s="157"/>
      <c r="G28" s="157"/>
      <c r="H28" s="157"/>
      <c r="I28" s="157"/>
      <c r="J28" s="157"/>
      <c r="K28" s="157"/>
      <c r="L28" s="16"/>
      <c r="M28" s="165"/>
      <c r="N28" s="166"/>
      <c r="O28" s="166"/>
      <c r="P28" s="166"/>
      <c r="Q28" s="167"/>
      <c r="R28" s="16"/>
    </row>
    <row r="29" spans="1:18" outlineLevel="1">
      <c r="B29" s="16"/>
      <c r="C29" s="157"/>
      <c r="D29" s="157"/>
      <c r="E29" s="157"/>
      <c r="F29" s="157"/>
      <c r="G29" s="157"/>
      <c r="H29" s="157"/>
      <c r="I29" s="157"/>
      <c r="J29" s="157"/>
      <c r="K29" s="157"/>
      <c r="L29" s="16"/>
      <c r="M29" s="165"/>
      <c r="N29" s="166"/>
      <c r="O29" s="166"/>
      <c r="P29" s="166"/>
      <c r="Q29" s="167"/>
      <c r="R29" s="16"/>
    </row>
    <row r="30" spans="1:18" outlineLevel="1">
      <c r="B30" s="16"/>
      <c r="C30" s="157"/>
      <c r="D30" s="157"/>
      <c r="E30" s="157"/>
      <c r="F30" s="157"/>
      <c r="G30" s="157"/>
      <c r="H30" s="157"/>
      <c r="I30" s="157"/>
      <c r="J30" s="157"/>
      <c r="K30" s="157"/>
      <c r="L30" s="16"/>
      <c r="M30" s="165"/>
      <c r="N30" s="166"/>
      <c r="O30" s="166"/>
      <c r="P30" s="166"/>
      <c r="Q30" s="167"/>
      <c r="R30" s="16"/>
    </row>
    <row r="31" spans="1:18" outlineLevel="1">
      <c r="B31" s="16"/>
      <c r="C31" s="157"/>
      <c r="D31" s="157"/>
      <c r="E31" s="157"/>
      <c r="F31" s="157"/>
      <c r="G31" s="157"/>
      <c r="H31" s="157"/>
      <c r="I31" s="157"/>
      <c r="J31" s="157"/>
      <c r="K31" s="157"/>
      <c r="L31" s="16"/>
      <c r="M31" s="168"/>
      <c r="N31" s="169"/>
      <c r="O31" s="169"/>
      <c r="P31" s="169"/>
      <c r="Q31" s="170"/>
      <c r="R31" s="16"/>
    </row>
    <row r="32" spans="1:18" outlineLevel="1">
      <c r="B32" s="16"/>
      <c r="C32" s="16"/>
      <c r="D32" s="16"/>
      <c r="E32" s="16"/>
      <c r="F32" s="16"/>
      <c r="G32" s="16"/>
      <c r="H32" s="16"/>
      <c r="I32" s="16"/>
      <c r="J32" s="16"/>
      <c r="K32" s="16"/>
      <c r="L32" s="16"/>
      <c r="M32" s="16"/>
      <c r="N32" s="16"/>
      <c r="O32" s="16"/>
      <c r="P32" s="16"/>
      <c r="Q32" s="16"/>
      <c r="R32" s="16"/>
    </row>
    <row r="33" spans="1:18">
      <c r="B33" s="16"/>
      <c r="C33" s="16"/>
      <c r="D33" s="16"/>
      <c r="E33" s="16"/>
      <c r="F33" s="16"/>
      <c r="G33" s="16"/>
      <c r="H33" s="16"/>
      <c r="I33" s="16"/>
      <c r="J33" s="16"/>
      <c r="K33" s="16"/>
      <c r="L33" s="16"/>
      <c r="M33" s="16"/>
      <c r="N33" s="16"/>
      <c r="O33" s="16"/>
      <c r="P33" s="16"/>
      <c r="Q33" s="16"/>
      <c r="R33" s="16"/>
    </row>
    <row r="34" spans="1:18" ht="15.75">
      <c r="B34" s="16"/>
      <c r="C34" s="48" t="s">
        <v>147</v>
      </c>
      <c r="D34" s="16"/>
      <c r="E34" s="16"/>
      <c r="F34" s="16"/>
      <c r="G34" s="16"/>
      <c r="H34" s="16"/>
      <c r="I34" s="16"/>
      <c r="J34" s="16"/>
      <c r="K34" s="16"/>
      <c r="L34" s="16"/>
      <c r="M34" s="16"/>
      <c r="N34" s="16"/>
      <c r="O34" s="16"/>
      <c r="P34" s="16"/>
      <c r="Q34" s="16"/>
      <c r="R34" s="16"/>
    </row>
    <row r="35" spans="1:18" hidden="1" outlineLevel="1">
      <c r="A35" s="9"/>
      <c r="B35" s="16"/>
      <c r="C35" s="47" t="s">
        <v>146</v>
      </c>
      <c r="D35" s="16"/>
      <c r="E35" s="16"/>
      <c r="F35" s="16"/>
      <c r="G35" s="16"/>
      <c r="H35" s="37"/>
      <c r="I35" s="37"/>
      <c r="J35" s="37"/>
      <c r="K35" s="37"/>
      <c r="L35" s="37"/>
      <c r="M35" s="46" t="s">
        <v>145</v>
      </c>
      <c r="N35" s="37"/>
      <c r="O35" s="37"/>
      <c r="P35" s="37"/>
      <c r="Q35" s="37"/>
      <c r="R35" s="16"/>
    </row>
    <row r="36" spans="1:18" hidden="1" outlineLevel="1">
      <c r="A36" s="9"/>
      <c r="B36" s="16"/>
      <c r="C36" s="157"/>
      <c r="D36" s="157"/>
      <c r="E36" s="157"/>
      <c r="F36" s="157"/>
      <c r="G36" s="157"/>
      <c r="H36" s="157"/>
      <c r="I36" s="157"/>
      <c r="J36" s="157"/>
      <c r="K36" s="157"/>
      <c r="L36" s="37"/>
      <c r="M36" s="162"/>
      <c r="N36" s="163"/>
      <c r="O36" s="163"/>
      <c r="P36" s="163"/>
      <c r="Q36" s="164"/>
      <c r="R36" s="16"/>
    </row>
    <row r="37" spans="1:18" hidden="1" outlineLevel="1">
      <c r="A37" s="9"/>
      <c r="B37" s="16"/>
      <c r="C37" s="157"/>
      <c r="D37" s="157"/>
      <c r="E37" s="157"/>
      <c r="F37" s="157"/>
      <c r="G37" s="157"/>
      <c r="H37" s="157"/>
      <c r="I37" s="157"/>
      <c r="J37" s="157"/>
      <c r="K37" s="157"/>
      <c r="L37" s="37"/>
      <c r="M37" s="165"/>
      <c r="N37" s="166"/>
      <c r="O37" s="166"/>
      <c r="P37" s="166"/>
      <c r="Q37" s="167"/>
      <c r="R37" s="16"/>
    </row>
    <row r="38" spans="1:18" hidden="1" outlineLevel="1">
      <c r="A38" s="9"/>
      <c r="B38" s="16"/>
      <c r="C38" s="157"/>
      <c r="D38" s="157"/>
      <c r="E38" s="157"/>
      <c r="F38" s="157"/>
      <c r="G38" s="157"/>
      <c r="H38" s="157"/>
      <c r="I38" s="157"/>
      <c r="J38" s="157"/>
      <c r="K38" s="157"/>
      <c r="L38" s="37"/>
      <c r="M38" s="165"/>
      <c r="N38" s="166"/>
      <c r="O38" s="166"/>
      <c r="P38" s="166"/>
      <c r="Q38" s="167"/>
      <c r="R38" s="16"/>
    </row>
    <row r="39" spans="1:18" hidden="1" outlineLevel="1">
      <c r="A39" s="9"/>
      <c r="B39" s="16"/>
      <c r="C39" s="157"/>
      <c r="D39" s="157"/>
      <c r="E39" s="157"/>
      <c r="F39" s="157"/>
      <c r="G39" s="157"/>
      <c r="H39" s="157"/>
      <c r="I39" s="157"/>
      <c r="J39" s="157"/>
      <c r="K39" s="157"/>
      <c r="L39" s="37"/>
      <c r="M39" s="165"/>
      <c r="N39" s="166"/>
      <c r="O39" s="166"/>
      <c r="P39" s="166"/>
      <c r="Q39" s="167"/>
      <c r="R39" s="16"/>
    </row>
    <row r="40" spans="1:18" hidden="1" outlineLevel="1">
      <c r="A40" s="9"/>
      <c r="B40" s="16"/>
      <c r="C40" s="157"/>
      <c r="D40" s="157"/>
      <c r="E40" s="157"/>
      <c r="F40" s="157"/>
      <c r="G40" s="157"/>
      <c r="H40" s="157"/>
      <c r="I40" s="157"/>
      <c r="J40" s="157"/>
      <c r="K40" s="157"/>
      <c r="L40" s="37"/>
      <c r="M40" s="165"/>
      <c r="N40" s="166"/>
      <c r="O40" s="166"/>
      <c r="P40" s="166"/>
      <c r="Q40" s="167"/>
      <c r="R40" s="16"/>
    </row>
    <row r="41" spans="1:18" hidden="1" outlineLevel="1">
      <c r="A41" s="9"/>
      <c r="B41" s="16"/>
      <c r="C41" s="157"/>
      <c r="D41" s="157"/>
      <c r="E41" s="157"/>
      <c r="F41" s="157"/>
      <c r="G41" s="157"/>
      <c r="H41" s="157"/>
      <c r="I41" s="157"/>
      <c r="J41" s="157"/>
      <c r="K41" s="157"/>
      <c r="L41" s="16"/>
      <c r="M41" s="165"/>
      <c r="N41" s="166"/>
      <c r="O41" s="166"/>
      <c r="P41" s="166"/>
      <c r="Q41" s="167"/>
      <c r="R41" s="16"/>
    </row>
    <row r="42" spans="1:18" hidden="1" outlineLevel="1">
      <c r="B42" s="16"/>
      <c r="C42" s="157"/>
      <c r="D42" s="157"/>
      <c r="E42" s="157"/>
      <c r="F42" s="157"/>
      <c r="G42" s="157"/>
      <c r="H42" s="157"/>
      <c r="I42" s="157"/>
      <c r="J42" s="157"/>
      <c r="K42" s="157"/>
      <c r="L42" s="16"/>
      <c r="M42" s="165"/>
      <c r="N42" s="166"/>
      <c r="O42" s="166"/>
      <c r="P42" s="166"/>
      <c r="Q42" s="167"/>
      <c r="R42" s="16"/>
    </row>
    <row r="43" spans="1:18" hidden="1" outlineLevel="1">
      <c r="B43" s="16"/>
      <c r="C43" s="157"/>
      <c r="D43" s="157"/>
      <c r="E43" s="157"/>
      <c r="F43" s="157"/>
      <c r="G43" s="157"/>
      <c r="H43" s="157"/>
      <c r="I43" s="157"/>
      <c r="J43" s="157"/>
      <c r="K43" s="157"/>
      <c r="L43" s="16"/>
      <c r="M43" s="165"/>
      <c r="N43" s="166"/>
      <c r="O43" s="166"/>
      <c r="P43" s="166"/>
      <c r="Q43" s="167"/>
      <c r="R43" s="16"/>
    </row>
    <row r="44" spans="1:18" hidden="1" outlineLevel="1">
      <c r="B44" s="16"/>
      <c r="C44" s="157"/>
      <c r="D44" s="157"/>
      <c r="E44" s="157"/>
      <c r="F44" s="157"/>
      <c r="G44" s="157"/>
      <c r="H44" s="157"/>
      <c r="I44" s="157"/>
      <c r="J44" s="157"/>
      <c r="K44" s="157"/>
      <c r="L44" s="16"/>
      <c r="M44" s="165"/>
      <c r="N44" s="166"/>
      <c r="O44" s="166"/>
      <c r="P44" s="166"/>
      <c r="Q44" s="167"/>
      <c r="R44" s="16"/>
    </row>
    <row r="45" spans="1:18" hidden="1" outlineLevel="1">
      <c r="B45" s="16"/>
      <c r="C45" s="157"/>
      <c r="D45" s="157"/>
      <c r="E45" s="157"/>
      <c r="F45" s="157"/>
      <c r="G45" s="157"/>
      <c r="H45" s="157"/>
      <c r="I45" s="157"/>
      <c r="J45" s="157"/>
      <c r="K45" s="157"/>
      <c r="L45" s="16"/>
      <c r="M45" s="165"/>
      <c r="N45" s="166"/>
      <c r="O45" s="166"/>
      <c r="P45" s="166"/>
      <c r="Q45" s="167"/>
      <c r="R45" s="16"/>
    </row>
    <row r="46" spans="1:18" hidden="1" outlineLevel="1">
      <c r="B46" s="16"/>
      <c r="C46" s="157"/>
      <c r="D46" s="157"/>
      <c r="E46" s="157"/>
      <c r="F46" s="157"/>
      <c r="G46" s="157"/>
      <c r="H46" s="157"/>
      <c r="I46" s="157"/>
      <c r="J46" s="157"/>
      <c r="K46" s="157"/>
      <c r="L46" s="16"/>
      <c r="M46" s="165"/>
      <c r="N46" s="166"/>
      <c r="O46" s="166"/>
      <c r="P46" s="166"/>
      <c r="Q46" s="167"/>
      <c r="R46" s="16"/>
    </row>
    <row r="47" spans="1:18" hidden="1" outlineLevel="1">
      <c r="B47" s="16"/>
      <c r="C47" s="157"/>
      <c r="D47" s="157"/>
      <c r="E47" s="157"/>
      <c r="F47" s="157"/>
      <c r="G47" s="157"/>
      <c r="H47" s="157"/>
      <c r="I47" s="157"/>
      <c r="J47" s="157"/>
      <c r="K47" s="157"/>
      <c r="L47" s="16"/>
      <c r="M47" s="165"/>
      <c r="N47" s="166"/>
      <c r="O47" s="166"/>
      <c r="P47" s="166"/>
      <c r="Q47" s="167"/>
      <c r="R47" s="16"/>
    </row>
    <row r="48" spans="1:18" hidden="1" outlineLevel="1">
      <c r="B48" s="16"/>
      <c r="C48" s="157"/>
      <c r="D48" s="157"/>
      <c r="E48" s="157"/>
      <c r="F48" s="157"/>
      <c r="G48" s="157"/>
      <c r="H48" s="157"/>
      <c r="I48" s="157"/>
      <c r="J48" s="157"/>
      <c r="K48" s="157"/>
      <c r="L48" s="16"/>
      <c r="M48" s="165"/>
      <c r="N48" s="166"/>
      <c r="O48" s="166"/>
      <c r="P48" s="166"/>
      <c r="Q48" s="167"/>
      <c r="R48" s="16"/>
    </row>
    <row r="49" spans="1:18" hidden="1" outlineLevel="1">
      <c r="B49" s="16"/>
      <c r="C49" s="157"/>
      <c r="D49" s="157"/>
      <c r="E49" s="157"/>
      <c r="F49" s="157"/>
      <c r="G49" s="157"/>
      <c r="H49" s="157"/>
      <c r="I49" s="157"/>
      <c r="J49" s="157"/>
      <c r="K49" s="157"/>
      <c r="L49" s="16"/>
      <c r="M49" s="165"/>
      <c r="N49" s="166"/>
      <c r="O49" s="166"/>
      <c r="P49" s="166"/>
      <c r="Q49" s="167"/>
      <c r="R49" s="16"/>
    </row>
    <row r="50" spans="1:18" hidden="1" outlineLevel="1">
      <c r="B50" s="16"/>
      <c r="C50" s="157"/>
      <c r="D50" s="157"/>
      <c r="E50" s="157"/>
      <c r="F50" s="157"/>
      <c r="G50" s="157"/>
      <c r="H50" s="157"/>
      <c r="I50" s="157"/>
      <c r="J50" s="157"/>
      <c r="K50" s="157"/>
      <c r="L50" s="16"/>
      <c r="M50" s="165"/>
      <c r="N50" s="166"/>
      <c r="O50" s="166"/>
      <c r="P50" s="166"/>
      <c r="Q50" s="167"/>
      <c r="R50" s="16"/>
    </row>
    <row r="51" spans="1:18" hidden="1" outlineLevel="1">
      <c r="B51" s="16"/>
      <c r="C51" s="157"/>
      <c r="D51" s="157"/>
      <c r="E51" s="157"/>
      <c r="F51" s="157"/>
      <c r="G51" s="157"/>
      <c r="H51" s="157"/>
      <c r="I51" s="157"/>
      <c r="J51" s="157"/>
      <c r="K51" s="157"/>
      <c r="L51" s="16"/>
      <c r="M51" s="165"/>
      <c r="N51" s="166"/>
      <c r="O51" s="166"/>
      <c r="P51" s="166"/>
      <c r="Q51" s="167"/>
      <c r="R51" s="16"/>
    </row>
    <row r="52" spans="1:18" hidden="1" outlineLevel="1">
      <c r="B52" s="16"/>
      <c r="C52" s="157"/>
      <c r="D52" s="157"/>
      <c r="E52" s="157"/>
      <c r="F52" s="157"/>
      <c r="G52" s="157"/>
      <c r="H52" s="157"/>
      <c r="I52" s="157"/>
      <c r="J52" s="157"/>
      <c r="K52" s="157"/>
      <c r="L52" s="16"/>
      <c r="M52" s="168"/>
      <c r="N52" s="169"/>
      <c r="O52" s="169"/>
      <c r="P52" s="169"/>
      <c r="Q52" s="170"/>
      <c r="R52" s="16"/>
    </row>
    <row r="53" spans="1:18" hidden="1" outlineLevel="1">
      <c r="B53" s="16"/>
      <c r="C53" s="16"/>
      <c r="D53" s="16"/>
      <c r="E53" s="16"/>
      <c r="F53" s="16"/>
      <c r="G53" s="16"/>
      <c r="H53" s="16"/>
      <c r="I53" s="16"/>
      <c r="J53" s="16"/>
      <c r="K53" s="16"/>
      <c r="L53" s="16"/>
      <c r="M53" s="16"/>
      <c r="N53" s="16"/>
      <c r="O53" s="16"/>
      <c r="P53" s="16"/>
      <c r="Q53" s="16"/>
      <c r="R53" s="16"/>
    </row>
    <row r="54" spans="1:18" collapsed="1">
      <c r="B54" s="16"/>
      <c r="C54" s="16"/>
      <c r="D54" s="16"/>
      <c r="E54" s="16"/>
      <c r="F54" s="16"/>
      <c r="G54" s="16"/>
      <c r="H54" s="16"/>
      <c r="I54" s="16"/>
      <c r="J54" s="16"/>
      <c r="K54" s="16"/>
      <c r="L54" s="16"/>
      <c r="M54" s="16"/>
      <c r="N54" s="16"/>
      <c r="O54" s="16"/>
      <c r="P54" s="16"/>
      <c r="Q54" s="16"/>
      <c r="R54" s="16"/>
    </row>
    <row r="55" spans="1:18" ht="15.75">
      <c r="B55" s="16"/>
      <c r="C55" s="48" t="s">
        <v>297</v>
      </c>
      <c r="D55" s="16"/>
      <c r="E55" s="16"/>
      <c r="F55" s="16"/>
      <c r="G55" s="16"/>
      <c r="H55" s="16"/>
      <c r="I55" s="16"/>
      <c r="J55" s="16"/>
      <c r="K55" s="16"/>
      <c r="L55" s="16"/>
      <c r="M55" s="16"/>
      <c r="N55" s="16"/>
      <c r="O55" s="16"/>
      <c r="P55" s="16"/>
      <c r="Q55" s="16"/>
      <c r="R55" s="16"/>
    </row>
    <row r="56" spans="1:18" hidden="1" outlineLevel="1">
      <c r="A56" s="9"/>
      <c r="B56" s="16"/>
      <c r="C56" s="47" t="s">
        <v>146</v>
      </c>
      <c r="D56" s="16"/>
      <c r="E56" s="16"/>
      <c r="F56" s="16"/>
      <c r="G56" s="16"/>
      <c r="H56" s="37"/>
      <c r="I56" s="37"/>
      <c r="J56" s="37"/>
      <c r="K56" s="37"/>
      <c r="L56" s="37"/>
      <c r="M56" s="46" t="s">
        <v>145</v>
      </c>
      <c r="N56" s="37"/>
      <c r="O56" s="37"/>
      <c r="P56" s="37"/>
      <c r="Q56" s="37"/>
      <c r="R56" s="16"/>
    </row>
    <row r="57" spans="1:18" hidden="1" outlineLevel="1">
      <c r="A57" s="9"/>
      <c r="B57" s="16"/>
      <c r="C57" s="157"/>
      <c r="D57" s="157"/>
      <c r="E57" s="157"/>
      <c r="F57" s="157"/>
      <c r="G57" s="157"/>
      <c r="H57" s="157"/>
      <c r="I57" s="157"/>
      <c r="J57" s="157"/>
      <c r="K57" s="157"/>
      <c r="L57" s="37"/>
      <c r="M57" s="162"/>
      <c r="N57" s="163"/>
      <c r="O57" s="163"/>
      <c r="P57" s="163"/>
      <c r="Q57" s="164"/>
      <c r="R57" s="16"/>
    </row>
    <row r="58" spans="1:18" hidden="1" outlineLevel="1">
      <c r="A58" s="9"/>
      <c r="B58" s="16"/>
      <c r="C58" s="157"/>
      <c r="D58" s="157"/>
      <c r="E58" s="157"/>
      <c r="F58" s="157"/>
      <c r="G58" s="157"/>
      <c r="H58" s="157"/>
      <c r="I58" s="157"/>
      <c r="J58" s="157"/>
      <c r="K58" s="157"/>
      <c r="L58" s="37"/>
      <c r="M58" s="165"/>
      <c r="N58" s="166"/>
      <c r="O58" s="166"/>
      <c r="P58" s="166"/>
      <c r="Q58" s="167"/>
      <c r="R58" s="16"/>
    </row>
    <row r="59" spans="1:18" hidden="1" outlineLevel="1">
      <c r="A59" s="9"/>
      <c r="B59" s="16"/>
      <c r="C59" s="157"/>
      <c r="D59" s="157"/>
      <c r="E59" s="157"/>
      <c r="F59" s="157"/>
      <c r="G59" s="157"/>
      <c r="H59" s="157"/>
      <c r="I59" s="157"/>
      <c r="J59" s="157"/>
      <c r="K59" s="157"/>
      <c r="L59" s="37"/>
      <c r="M59" s="165"/>
      <c r="N59" s="166"/>
      <c r="O59" s="166"/>
      <c r="P59" s="166"/>
      <c r="Q59" s="167"/>
      <c r="R59" s="16"/>
    </row>
    <row r="60" spans="1:18" hidden="1" outlineLevel="1">
      <c r="A60" s="9"/>
      <c r="B60" s="16"/>
      <c r="C60" s="157"/>
      <c r="D60" s="157"/>
      <c r="E60" s="157"/>
      <c r="F60" s="157"/>
      <c r="G60" s="157"/>
      <c r="H60" s="157"/>
      <c r="I60" s="157"/>
      <c r="J60" s="157"/>
      <c r="K60" s="157"/>
      <c r="L60" s="37"/>
      <c r="M60" s="165"/>
      <c r="N60" s="166"/>
      <c r="O60" s="166"/>
      <c r="P60" s="166"/>
      <c r="Q60" s="167"/>
      <c r="R60" s="16"/>
    </row>
    <row r="61" spans="1:18" hidden="1" outlineLevel="1">
      <c r="A61" s="9"/>
      <c r="B61" s="16"/>
      <c r="C61" s="157"/>
      <c r="D61" s="157"/>
      <c r="E61" s="157"/>
      <c r="F61" s="157"/>
      <c r="G61" s="157"/>
      <c r="H61" s="157"/>
      <c r="I61" s="157"/>
      <c r="J61" s="157"/>
      <c r="K61" s="157"/>
      <c r="L61" s="37"/>
      <c r="M61" s="165"/>
      <c r="N61" s="166"/>
      <c r="O61" s="166"/>
      <c r="P61" s="166"/>
      <c r="Q61" s="167"/>
      <c r="R61" s="16"/>
    </row>
    <row r="62" spans="1:18" hidden="1" outlineLevel="1">
      <c r="A62" s="9"/>
      <c r="B62" s="16"/>
      <c r="C62" s="157"/>
      <c r="D62" s="157"/>
      <c r="E62" s="157"/>
      <c r="F62" s="157"/>
      <c r="G62" s="157"/>
      <c r="H62" s="157"/>
      <c r="I62" s="157"/>
      <c r="J62" s="157"/>
      <c r="K62" s="157"/>
      <c r="L62" s="16"/>
      <c r="M62" s="165"/>
      <c r="N62" s="166"/>
      <c r="O62" s="166"/>
      <c r="P62" s="166"/>
      <c r="Q62" s="167"/>
      <c r="R62" s="16"/>
    </row>
    <row r="63" spans="1:18" hidden="1" outlineLevel="1">
      <c r="B63" s="16"/>
      <c r="C63" s="157"/>
      <c r="D63" s="157"/>
      <c r="E63" s="157"/>
      <c r="F63" s="157"/>
      <c r="G63" s="157"/>
      <c r="H63" s="157"/>
      <c r="I63" s="157"/>
      <c r="J63" s="157"/>
      <c r="K63" s="157"/>
      <c r="L63" s="16"/>
      <c r="M63" s="165"/>
      <c r="N63" s="166"/>
      <c r="O63" s="166"/>
      <c r="P63" s="166"/>
      <c r="Q63" s="167"/>
      <c r="R63" s="16"/>
    </row>
    <row r="64" spans="1:18" hidden="1" outlineLevel="1">
      <c r="B64" s="16"/>
      <c r="C64" s="157"/>
      <c r="D64" s="157"/>
      <c r="E64" s="157"/>
      <c r="F64" s="157"/>
      <c r="G64" s="157"/>
      <c r="H64" s="157"/>
      <c r="I64" s="157"/>
      <c r="J64" s="157"/>
      <c r="K64" s="157"/>
      <c r="L64" s="16"/>
      <c r="M64" s="165"/>
      <c r="N64" s="166"/>
      <c r="O64" s="166"/>
      <c r="P64" s="166"/>
      <c r="Q64" s="167"/>
      <c r="R64" s="16"/>
    </row>
    <row r="65" spans="2:18" hidden="1" outlineLevel="1">
      <c r="B65" s="16"/>
      <c r="C65" s="157"/>
      <c r="D65" s="157"/>
      <c r="E65" s="157"/>
      <c r="F65" s="157"/>
      <c r="G65" s="157"/>
      <c r="H65" s="157"/>
      <c r="I65" s="157"/>
      <c r="J65" s="157"/>
      <c r="K65" s="157"/>
      <c r="L65" s="16"/>
      <c r="M65" s="165"/>
      <c r="N65" s="166"/>
      <c r="O65" s="166"/>
      <c r="P65" s="166"/>
      <c r="Q65" s="167"/>
      <c r="R65" s="16"/>
    </row>
    <row r="66" spans="2:18" hidden="1" outlineLevel="1">
      <c r="B66" s="16"/>
      <c r="C66" s="157"/>
      <c r="D66" s="157"/>
      <c r="E66" s="157"/>
      <c r="F66" s="157"/>
      <c r="G66" s="157"/>
      <c r="H66" s="157"/>
      <c r="I66" s="157"/>
      <c r="J66" s="157"/>
      <c r="K66" s="157"/>
      <c r="L66" s="16"/>
      <c r="M66" s="165"/>
      <c r="N66" s="166"/>
      <c r="O66" s="166"/>
      <c r="P66" s="166"/>
      <c r="Q66" s="167"/>
      <c r="R66" s="16"/>
    </row>
    <row r="67" spans="2:18" hidden="1" outlineLevel="1">
      <c r="B67" s="16"/>
      <c r="C67" s="157"/>
      <c r="D67" s="157"/>
      <c r="E67" s="157"/>
      <c r="F67" s="157"/>
      <c r="G67" s="157"/>
      <c r="H67" s="157"/>
      <c r="I67" s="157"/>
      <c r="J67" s="157"/>
      <c r="K67" s="157"/>
      <c r="L67" s="16"/>
      <c r="M67" s="165"/>
      <c r="N67" s="166"/>
      <c r="O67" s="166"/>
      <c r="P67" s="166"/>
      <c r="Q67" s="167"/>
      <c r="R67" s="16"/>
    </row>
    <row r="68" spans="2:18" hidden="1" outlineLevel="1">
      <c r="B68" s="16"/>
      <c r="C68" s="157"/>
      <c r="D68" s="157"/>
      <c r="E68" s="157"/>
      <c r="F68" s="157"/>
      <c r="G68" s="157"/>
      <c r="H68" s="157"/>
      <c r="I68" s="157"/>
      <c r="J68" s="157"/>
      <c r="K68" s="157"/>
      <c r="L68" s="16"/>
      <c r="M68" s="165"/>
      <c r="N68" s="166"/>
      <c r="O68" s="166"/>
      <c r="P68" s="166"/>
      <c r="Q68" s="167"/>
      <c r="R68" s="16"/>
    </row>
    <row r="69" spans="2:18" hidden="1" outlineLevel="1">
      <c r="B69" s="16"/>
      <c r="C69" s="157"/>
      <c r="D69" s="157"/>
      <c r="E69" s="157"/>
      <c r="F69" s="157"/>
      <c r="G69" s="157"/>
      <c r="H69" s="157"/>
      <c r="I69" s="157"/>
      <c r="J69" s="157"/>
      <c r="K69" s="157"/>
      <c r="L69" s="16"/>
      <c r="M69" s="165"/>
      <c r="N69" s="166"/>
      <c r="O69" s="166"/>
      <c r="P69" s="166"/>
      <c r="Q69" s="167"/>
      <c r="R69" s="16"/>
    </row>
    <row r="70" spans="2:18" hidden="1" outlineLevel="1">
      <c r="B70" s="16"/>
      <c r="C70" s="157"/>
      <c r="D70" s="157"/>
      <c r="E70" s="157"/>
      <c r="F70" s="157"/>
      <c r="G70" s="157"/>
      <c r="H70" s="157"/>
      <c r="I70" s="157"/>
      <c r="J70" s="157"/>
      <c r="K70" s="157"/>
      <c r="L70" s="16"/>
      <c r="M70" s="165"/>
      <c r="N70" s="166"/>
      <c r="O70" s="166"/>
      <c r="P70" s="166"/>
      <c r="Q70" s="167"/>
      <c r="R70" s="16"/>
    </row>
    <row r="71" spans="2:18" hidden="1" outlineLevel="1">
      <c r="B71" s="16"/>
      <c r="C71" s="157"/>
      <c r="D71" s="157"/>
      <c r="E71" s="157"/>
      <c r="F71" s="157"/>
      <c r="G71" s="157"/>
      <c r="H71" s="157"/>
      <c r="I71" s="157"/>
      <c r="J71" s="157"/>
      <c r="K71" s="157"/>
      <c r="L71" s="16"/>
      <c r="M71" s="165"/>
      <c r="N71" s="166"/>
      <c r="O71" s="166"/>
      <c r="P71" s="166"/>
      <c r="Q71" s="167"/>
      <c r="R71" s="16"/>
    </row>
    <row r="72" spans="2:18" hidden="1" outlineLevel="1">
      <c r="B72" s="16"/>
      <c r="C72" s="157"/>
      <c r="D72" s="157"/>
      <c r="E72" s="157"/>
      <c r="F72" s="157"/>
      <c r="G72" s="157"/>
      <c r="H72" s="157"/>
      <c r="I72" s="157"/>
      <c r="J72" s="157"/>
      <c r="K72" s="157"/>
      <c r="L72" s="16"/>
      <c r="M72" s="165"/>
      <c r="N72" s="166"/>
      <c r="O72" s="166"/>
      <c r="P72" s="166"/>
      <c r="Q72" s="167"/>
      <c r="R72" s="16"/>
    </row>
    <row r="73" spans="2:18" hidden="1" outlineLevel="1">
      <c r="B73" s="16"/>
      <c r="C73" s="157"/>
      <c r="D73" s="157"/>
      <c r="E73" s="157"/>
      <c r="F73" s="157"/>
      <c r="G73" s="157"/>
      <c r="H73" s="157"/>
      <c r="I73" s="157"/>
      <c r="J73" s="157"/>
      <c r="K73" s="157"/>
      <c r="L73" s="16"/>
      <c r="M73" s="168"/>
      <c r="N73" s="169"/>
      <c r="O73" s="169"/>
      <c r="P73" s="169"/>
      <c r="Q73" s="170"/>
      <c r="R73" s="16"/>
    </row>
    <row r="74" spans="2:18" hidden="1" outlineLevel="1">
      <c r="B74" s="16"/>
      <c r="C74" s="16"/>
      <c r="D74" s="16"/>
      <c r="E74" s="16"/>
      <c r="F74" s="16"/>
      <c r="G74" s="16"/>
      <c r="H74" s="16"/>
      <c r="I74" s="16"/>
      <c r="J74" s="16"/>
      <c r="K74" s="16"/>
      <c r="L74" s="16"/>
      <c r="M74" s="16"/>
      <c r="N74" s="16"/>
      <c r="O74" s="16"/>
      <c r="P74" s="16"/>
      <c r="Q74" s="16"/>
      <c r="R74" s="16"/>
    </row>
    <row r="75" spans="2:18" collapsed="1">
      <c r="B75" s="16"/>
      <c r="C75" s="16"/>
      <c r="D75" s="16"/>
      <c r="E75" s="16"/>
      <c r="F75" s="16"/>
      <c r="G75" s="16"/>
      <c r="H75" s="16"/>
      <c r="I75" s="16"/>
      <c r="J75" s="16"/>
      <c r="K75" s="16"/>
      <c r="L75" s="16"/>
      <c r="M75" s="16"/>
      <c r="N75" s="16"/>
      <c r="O75" s="16"/>
      <c r="P75" s="16"/>
      <c r="Q75" s="16"/>
      <c r="R75" s="16"/>
    </row>
    <row r="76" spans="2:18" ht="15.75">
      <c r="B76" s="16"/>
      <c r="C76" s="48" t="s">
        <v>149</v>
      </c>
      <c r="D76" s="16"/>
      <c r="E76" s="16"/>
      <c r="F76" s="16"/>
      <c r="G76" s="16"/>
      <c r="H76" s="16"/>
      <c r="I76" s="16"/>
      <c r="J76" s="16"/>
      <c r="K76" s="16"/>
      <c r="L76" s="16"/>
      <c r="M76" s="16"/>
      <c r="N76" s="16"/>
      <c r="O76" s="16"/>
      <c r="P76" s="16"/>
      <c r="Q76" s="16"/>
      <c r="R76" s="16"/>
    </row>
    <row r="77" spans="2:18" outlineLevel="1">
      <c r="B77" s="16"/>
      <c r="C77" s="47" t="s">
        <v>150</v>
      </c>
      <c r="D77" s="16"/>
      <c r="E77" s="16"/>
      <c r="F77" s="16"/>
      <c r="G77" s="16"/>
      <c r="H77" s="16"/>
      <c r="I77" s="16"/>
      <c r="J77" s="16"/>
      <c r="K77" s="16"/>
      <c r="L77" s="16"/>
      <c r="M77" s="16"/>
      <c r="N77" s="16"/>
      <c r="O77" s="16"/>
      <c r="P77" s="16"/>
      <c r="Q77" s="16"/>
      <c r="R77" s="16"/>
    </row>
    <row r="78" spans="2:18" outlineLevel="1">
      <c r="B78" s="16"/>
      <c r="C78" s="47" t="s">
        <v>146</v>
      </c>
      <c r="D78" s="16"/>
      <c r="E78" s="16"/>
      <c r="F78" s="16"/>
      <c r="G78" s="16"/>
      <c r="H78" s="16"/>
      <c r="I78" s="16"/>
      <c r="J78" s="16"/>
      <c r="K78" s="16"/>
      <c r="L78" s="16"/>
      <c r="M78" s="47" t="s">
        <v>145</v>
      </c>
      <c r="N78" s="16"/>
      <c r="O78" s="16"/>
      <c r="P78" s="16"/>
      <c r="Q78" s="16"/>
      <c r="R78" s="16"/>
    </row>
    <row r="79" spans="2:18" outlineLevel="1">
      <c r="B79" s="16"/>
      <c r="C79" s="16"/>
      <c r="D79" s="16"/>
      <c r="E79" s="16"/>
      <c r="F79" s="16"/>
      <c r="G79" s="16"/>
      <c r="H79" s="16"/>
      <c r="I79" s="16"/>
      <c r="J79" s="16"/>
      <c r="K79" s="16"/>
      <c r="L79" s="16"/>
      <c r="M79" s="153"/>
      <c r="N79" s="154"/>
      <c r="O79" s="154"/>
      <c r="P79" s="154"/>
      <c r="Q79" s="155"/>
      <c r="R79" s="16"/>
    </row>
    <row r="80" spans="2:18" outlineLevel="1">
      <c r="B80" s="16"/>
      <c r="C80" s="16"/>
      <c r="D80" s="16"/>
      <c r="E80" s="16"/>
      <c r="F80" s="16"/>
      <c r="G80" s="16"/>
      <c r="H80" s="16"/>
      <c r="I80" s="16"/>
      <c r="J80" s="16"/>
      <c r="K80" s="16"/>
      <c r="L80" s="16"/>
      <c r="M80" s="156"/>
      <c r="N80" s="157"/>
      <c r="O80" s="157"/>
      <c r="P80" s="157"/>
      <c r="Q80" s="158"/>
      <c r="R80" s="16"/>
    </row>
    <row r="81" spans="2:18" outlineLevel="1">
      <c r="B81" s="16"/>
      <c r="C81" s="16"/>
      <c r="D81" s="16"/>
      <c r="E81" s="16"/>
      <c r="F81" s="16"/>
      <c r="G81" s="16"/>
      <c r="H81" s="16"/>
      <c r="I81" s="16"/>
      <c r="J81" s="16"/>
      <c r="K81" s="16"/>
      <c r="L81" s="16"/>
      <c r="M81" s="156"/>
      <c r="N81" s="157"/>
      <c r="O81" s="157"/>
      <c r="P81" s="157"/>
      <c r="Q81" s="158"/>
      <c r="R81" s="16"/>
    </row>
    <row r="82" spans="2:18" outlineLevel="1">
      <c r="B82" s="16"/>
      <c r="C82" s="16"/>
      <c r="D82" s="16"/>
      <c r="E82" s="16"/>
      <c r="F82" s="16"/>
      <c r="G82" s="16"/>
      <c r="H82" s="16"/>
      <c r="I82" s="16"/>
      <c r="J82" s="16"/>
      <c r="K82" s="16"/>
      <c r="L82" s="16"/>
      <c r="M82" s="156"/>
      <c r="N82" s="157"/>
      <c r="O82" s="157"/>
      <c r="P82" s="157"/>
      <c r="Q82" s="158"/>
      <c r="R82" s="16"/>
    </row>
    <row r="83" spans="2:18" outlineLevel="1">
      <c r="B83" s="16"/>
      <c r="C83" s="16"/>
      <c r="D83" s="16"/>
      <c r="E83" s="16"/>
      <c r="F83" s="16"/>
      <c r="G83" s="16"/>
      <c r="H83" s="16"/>
      <c r="I83" s="16"/>
      <c r="J83" s="16"/>
      <c r="K83" s="16"/>
      <c r="L83" s="16"/>
      <c r="M83" s="156"/>
      <c r="N83" s="157"/>
      <c r="O83" s="157"/>
      <c r="P83" s="157"/>
      <c r="Q83" s="158"/>
      <c r="R83" s="16"/>
    </row>
    <row r="84" spans="2:18" outlineLevel="1">
      <c r="B84" s="16"/>
      <c r="C84" s="16"/>
      <c r="D84" s="16"/>
      <c r="E84" s="16"/>
      <c r="F84" s="16"/>
      <c r="G84" s="16"/>
      <c r="H84" s="16"/>
      <c r="I84" s="16"/>
      <c r="J84" s="16"/>
      <c r="K84" s="16"/>
      <c r="L84" s="16"/>
      <c r="M84" s="156"/>
      <c r="N84" s="157"/>
      <c r="O84" s="157"/>
      <c r="P84" s="157"/>
      <c r="Q84" s="158"/>
      <c r="R84" s="16"/>
    </row>
    <row r="85" spans="2:18" outlineLevel="1">
      <c r="B85" s="16"/>
      <c r="C85" s="16"/>
      <c r="D85" s="16"/>
      <c r="E85" s="16"/>
      <c r="F85" s="16"/>
      <c r="G85" s="16"/>
      <c r="H85" s="16"/>
      <c r="I85" s="16"/>
      <c r="J85" s="16"/>
      <c r="K85" s="16"/>
      <c r="L85" s="16"/>
      <c r="M85" s="156"/>
      <c r="N85" s="157"/>
      <c r="O85" s="157"/>
      <c r="P85" s="157"/>
      <c r="Q85" s="158"/>
      <c r="R85" s="16"/>
    </row>
    <row r="86" spans="2:18" outlineLevel="1">
      <c r="B86" s="16"/>
      <c r="C86" s="16"/>
      <c r="D86" s="16"/>
      <c r="E86" s="16"/>
      <c r="F86" s="16"/>
      <c r="G86" s="16"/>
      <c r="H86" s="16"/>
      <c r="I86" s="16"/>
      <c r="J86" s="16"/>
      <c r="K86" s="16"/>
      <c r="L86" s="16"/>
      <c r="M86" s="156"/>
      <c r="N86" s="157"/>
      <c r="O86" s="157"/>
      <c r="P86" s="157"/>
      <c r="Q86" s="158"/>
      <c r="R86" s="16"/>
    </row>
    <row r="87" spans="2:18" outlineLevel="1">
      <c r="B87" s="16"/>
      <c r="C87" s="16"/>
      <c r="D87" s="16"/>
      <c r="E87" s="16"/>
      <c r="F87" s="16"/>
      <c r="G87" s="16"/>
      <c r="H87" s="16"/>
      <c r="I87" s="16"/>
      <c r="J87" s="16"/>
      <c r="K87" s="16"/>
      <c r="L87" s="16"/>
      <c r="M87" s="156"/>
      <c r="N87" s="157"/>
      <c r="O87" s="157"/>
      <c r="P87" s="157"/>
      <c r="Q87" s="158"/>
      <c r="R87" s="16"/>
    </row>
    <row r="88" spans="2:18" outlineLevel="1">
      <c r="B88" s="16"/>
      <c r="C88" s="16"/>
      <c r="D88" s="16"/>
      <c r="E88" s="16"/>
      <c r="F88" s="16"/>
      <c r="G88" s="16"/>
      <c r="H88" s="16"/>
      <c r="I88" s="16"/>
      <c r="J88" s="16"/>
      <c r="K88" s="16"/>
      <c r="L88" s="16"/>
      <c r="M88" s="156"/>
      <c r="N88" s="157"/>
      <c r="O88" s="157"/>
      <c r="P88" s="157"/>
      <c r="Q88" s="158"/>
      <c r="R88" s="16"/>
    </row>
    <row r="89" spans="2:18" outlineLevel="1">
      <c r="B89" s="16"/>
      <c r="C89" s="16"/>
      <c r="D89" s="16"/>
      <c r="E89" s="16"/>
      <c r="F89" s="16"/>
      <c r="G89" s="16"/>
      <c r="H89" s="16"/>
      <c r="I89" s="16"/>
      <c r="J89" s="16"/>
      <c r="K89" s="16"/>
      <c r="L89" s="16"/>
      <c r="M89" s="156"/>
      <c r="N89" s="157"/>
      <c r="O89" s="157"/>
      <c r="P89" s="157"/>
      <c r="Q89" s="158"/>
      <c r="R89" s="16"/>
    </row>
    <row r="90" spans="2:18" outlineLevel="1">
      <c r="B90" s="16"/>
      <c r="C90" s="16"/>
      <c r="D90" s="16"/>
      <c r="E90" s="16"/>
      <c r="F90" s="16"/>
      <c r="G90" s="16"/>
      <c r="H90" s="16"/>
      <c r="I90" s="16"/>
      <c r="J90" s="16"/>
      <c r="K90" s="16"/>
      <c r="L90" s="16"/>
      <c r="M90" s="156"/>
      <c r="N90" s="157"/>
      <c r="O90" s="157"/>
      <c r="P90" s="157"/>
      <c r="Q90" s="158"/>
      <c r="R90" s="16"/>
    </row>
    <row r="91" spans="2:18" outlineLevel="1">
      <c r="B91" s="16"/>
      <c r="C91" s="16"/>
      <c r="D91" s="16"/>
      <c r="E91" s="16"/>
      <c r="F91" s="16"/>
      <c r="G91" s="16"/>
      <c r="H91" s="16"/>
      <c r="I91" s="16"/>
      <c r="J91" s="16"/>
      <c r="K91" s="16"/>
      <c r="L91" s="16"/>
      <c r="M91" s="156"/>
      <c r="N91" s="157"/>
      <c r="O91" s="157"/>
      <c r="P91" s="157"/>
      <c r="Q91" s="158"/>
      <c r="R91" s="16"/>
    </row>
    <row r="92" spans="2:18" outlineLevel="1">
      <c r="B92" s="16"/>
      <c r="C92" s="16"/>
      <c r="D92" s="16"/>
      <c r="E92" s="16"/>
      <c r="F92" s="16"/>
      <c r="G92" s="16"/>
      <c r="H92" s="16"/>
      <c r="I92" s="16"/>
      <c r="J92" s="16"/>
      <c r="K92" s="16"/>
      <c r="L92" s="16"/>
      <c r="M92" s="156"/>
      <c r="N92" s="157"/>
      <c r="O92" s="157"/>
      <c r="P92" s="157"/>
      <c r="Q92" s="158"/>
      <c r="R92" s="16"/>
    </row>
    <row r="93" spans="2:18" outlineLevel="1">
      <c r="B93" s="16"/>
      <c r="C93" s="16"/>
      <c r="D93" s="16"/>
      <c r="E93" s="16"/>
      <c r="F93" s="16"/>
      <c r="G93" s="16"/>
      <c r="H93" s="16"/>
      <c r="I93" s="16"/>
      <c r="J93" s="16"/>
      <c r="K93" s="16"/>
      <c r="L93" s="16"/>
      <c r="M93" s="156"/>
      <c r="N93" s="157"/>
      <c r="O93" s="157"/>
      <c r="P93" s="157"/>
      <c r="Q93" s="158"/>
      <c r="R93" s="16"/>
    </row>
    <row r="94" spans="2:18" outlineLevel="1">
      <c r="B94" s="16"/>
      <c r="C94" s="16"/>
      <c r="D94" s="16"/>
      <c r="E94" s="16"/>
      <c r="F94" s="16"/>
      <c r="G94" s="16"/>
      <c r="H94" s="16"/>
      <c r="I94" s="16"/>
      <c r="J94" s="16"/>
      <c r="K94" s="16"/>
      <c r="L94" s="16"/>
      <c r="M94" s="156"/>
      <c r="N94" s="157"/>
      <c r="O94" s="157"/>
      <c r="P94" s="157"/>
      <c r="Q94" s="158"/>
      <c r="R94" s="16"/>
    </row>
    <row r="95" spans="2:18" outlineLevel="1">
      <c r="B95" s="16"/>
      <c r="C95" s="16"/>
      <c r="D95" s="16"/>
      <c r="E95" s="16"/>
      <c r="F95" s="16"/>
      <c r="G95" s="16"/>
      <c r="H95" s="16"/>
      <c r="I95" s="16"/>
      <c r="J95" s="16"/>
      <c r="K95" s="16"/>
      <c r="L95" s="16"/>
      <c r="M95" s="156"/>
      <c r="N95" s="157"/>
      <c r="O95" s="157"/>
      <c r="P95" s="157"/>
      <c r="Q95" s="158"/>
      <c r="R95" s="16"/>
    </row>
    <row r="96" spans="2:18" outlineLevel="1">
      <c r="B96" s="16"/>
      <c r="C96" s="16"/>
      <c r="D96" s="16"/>
      <c r="E96" s="16"/>
      <c r="F96" s="16"/>
      <c r="G96" s="16"/>
      <c r="H96" s="16"/>
      <c r="I96" s="16"/>
      <c r="J96" s="16"/>
      <c r="K96" s="16"/>
      <c r="L96" s="16"/>
      <c r="M96" s="156"/>
      <c r="N96" s="157"/>
      <c r="O96" s="157"/>
      <c r="P96" s="157"/>
      <c r="Q96" s="158"/>
      <c r="R96" s="16"/>
    </row>
    <row r="97" spans="2:18" outlineLevel="1">
      <c r="B97" s="16"/>
      <c r="C97" s="16"/>
      <c r="D97" s="16"/>
      <c r="E97" s="16"/>
      <c r="F97" s="16"/>
      <c r="G97" s="16"/>
      <c r="H97" s="16"/>
      <c r="I97" s="16"/>
      <c r="J97" s="16"/>
      <c r="K97" s="16"/>
      <c r="L97" s="16"/>
      <c r="M97" s="159"/>
      <c r="N97" s="160"/>
      <c r="O97" s="160"/>
      <c r="P97" s="160"/>
      <c r="Q97" s="161"/>
      <c r="R97" s="16"/>
    </row>
    <row r="98" spans="2:18" outlineLevel="1">
      <c r="B98" s="16"/>
      <c r="C98" s="16"/>
      <c r="D98" s="16"/>
      <c r="E98" s="16"/>
      <c r="F98" s="16"/>
      <c r="G98" s="16"/>
      <c r="H98" s="16"/>
      <c r="I98" s="16"/>
      <c r="J98" s="16"/>
      <c r="K98" s="16"/>
      <c r="L98" s="16"/>
      <c r="M98" s="16"/>
      <c r="N98" s="16"/>
      <c r="O98" s="16"/>
      <c r="P98" s="16"/>
      <c r="Q98" s="16"/>
      <c r="R98" s="16"/>
    </row>
    <row r="99" spans="2:18" outlineLevel="1">
      <c r="B99" s="16"/>
      <c r="C99" s="47" t="s">
        <v>151</v>
      </c>
      <c r="D99" s="16"/>
      <c r="E99" s="16"/>
      <c r="F99" s="16"/>
      <c r="G99" s="16"/>
      <c r="H99" s="16"/>
      <c r="I99" s="16"/>
      <c r="J99" s="16"/>
      <c r="K99" s="16"/>
      <c r="L99" s="16"/>
      <c r="M99" s="16"/>
      <c r="N99" s="16"/>
      <c r="O99" s="16"/>
      <c r="P99" s="16"/>
      <c r="Q99" s="16"/>
      <c r="R99" s="16"/>
    </row>
    <row r="100" spans="2:18" hidden="1" outlineLevel="2">
      <c r="B100" s="16"/>
      <c r="C100" s="47" t="s">
        <v>146</v>
      </c>
      <c r="D100" s="16"/>
      <c r="E100" s="16"/>
      <c r="F100" s="16"/>
      <c r="G100" s="16"/>
      <c r="H100" s="16"/>
      <c r="I100" s="16"/>
      <c r="J100" s="16"/>
      <c r="K100" s="16"/>
      <c r="L100" s="16"/>
      <c r="M100" s="47" t="s">
        <v>145</v>
      </c>
      <c r="N100" s="16"/>
      <c r="O100" s="16"/>
      <c r="P100" s="16"/>
      <c r="Q100" s="16"/>
      <c r="R100" s="16"/>
    </row>
    <row r="101" spans="2:18" hidden="1" outlineLevel="2">
      <c r="B101" s="16"/>
      <c r="C101" s="16"/>
      <c r="D101" s="16"/>
      <c r="E101" s="16"/>
      <c r="F101" s="16"/>
      <c r="G101" s="16"/>
      <c r="H101" s="16"/>
      <c r="I101" s="16"/>
      <c r="J101" s="16"/>
      <c r="K101" s="16"/>
      <c r="L101" s="16"/>
      <c r="M101" s="153"/>
      <c r="N101" s="154"/>
      <c r="O101" s="154"/>
      <c r="P101" s="154"/>
      <c r="Q101" s="155"/>
      <c r="R101" s="16"/>
    </row>
    <row r="102" spans="2:18" hidden="1" outlineLevel="2">
      <c r="B102" s="16"/>
      <c r="C102" s="16"/>
      <c r="D102" s="16"/>
      <c r="E102" s="16"/>
      <c r="F102" s="16"/>
      <c r="G102" s="16"/>
      <c r="H102" s="16"/>
      <c r="I102" s="16"/>
      <c r="J102" s="16"/>
      <c r="K102" s="16"/>
      <c r="L102" s="16"/>
      <c r="M102" s="156"/>
      <c r="N102" s="157"/>
      <c r="O102" s="157"/>
      <c r="P102" s="157"/>
      <c r="Q102" s="158"/>
      <c r="R102" s="16"/>
    </row>
    <row r="103" spans="2:18" hidden="1" outlineLevel="2">
      <c r="B103" s="16"/>
      <c r="C103" s="16"/>
      <c r="D103" s="16"/>
      <c r="E103" s="16"/>
      <c r="F103" s="16"/>
      <c r="G103" s="16"/>
      <c r="H103" s="16"/>
      <c r="I103" s="16"/>
      <c r="J103" s="16"/>
      <c r="K103" s="16"/>
      <c r="L103" s="16"/>
      <c r="M103" s="156"/>
      <c r="N103" s="157"/>
      <c r="O103" s="157"/>
      <c r="P103" s="157"/>
      <c r="Q103" s="158"/>
      <c r="R103" s="16"/>
    </row>
    <row r="104" spans="2:18" hidden="1" outlineLevel="2">
      <c r="B104" s="16"/>
      <c r="C104" s="16"/>
      <c r="D104" s="16"/>
      <c r="E104" s="16"/>
      <c r="F104" s="16"/>
      <c r="G104" s="16"/>
      <c r="H104" s="16"/>
      <c r="I104" s="16"/>
      <c r="J104" s="16"/>
      <c r="K104" s="16"/>
      <c r="L104" s="16"/>
      <c r="M104" s="156"/>
      <c r="N104" s="157"/>
      <c r="O104" s="157"/>
      <c r="P104" s="157"/>
      <c r="Q104" s="158"/>
      <c r="R104" s="16"/>
    </row>
    <row r="105" spans="2:18" hidden="1" outlineLevel="2">
      <c r="B105" s="16"/>
      <c r="C105" s="16"/>
      <c r="D105" s="16"/>
      <c r="E105" s="16"/>
      <c r="F105" s="16"/>
      <c r="G105" s="16"/>
      <c r="H105" s="16"/>
      <c r="I105" s="16"/>
      <c r="J105" s="16"/>
      <c r="K105" s="16"/>
      <c r="L105" s="16"/>
      <c r="M105" s="156"/>
      <c r="N105" s="157"/>
      <c r="O105" s="157"/>
      <c r="P105" s="157"/>
      <c r="Q105" s="158"/>
      <c r="R105" s="16"/>
    </row>
    <row r="106" spans="2:18" hidden="1" outlineLevel="2">
      <c r="B106" s="16"/>
      <c r="C106" s="16"/>
      <c r="D106" s="16"/>
      <c r="E106" s="16"/>
      <c r="F106" s="16"/>
      <c r="G106" s="16"/>
      <c r="H106" s="16"/>
      <c r="I106" s="16"/>
      <c r="J106" s="16"/>
      <c r="K106" s="16"/>
      <c r="L106" s="16"/>
      <c r="M106" s="156"/>
      <c r="N106" s="157"/>
      <c r="O106" s="157"/>
      <c r="P106" s="157"/>
      <c r="Q106" s="158"/>
      <c r="R106" s="16"/>
    </row>
    <row r="107" spans="2:18" hidden="1" outlineLevel="2">
      <c r="B107" s="16"/>
      <c r="C107" s="16"/>
      <c r="D107" s="16"/>
      <c r="E107" s="16"/>
      <c r="F107" s="16"/>
      <c r="G107" s="16"/>
      <c r="H107" s="16"/>
      <c r="I107" s="16"/>
      <c r="J107" s="16"/>
      <c r="K107" s="16"/>
      <c r="L107" s="16"/>
      <c r="M107" s="156"/>
      <c r="N107" s="157"/>
      <c r="O107" s="157"/>
      <c r="P107" s="157"/>
      <c r="Q107" s="158"/>
      <c r="R107" s="16"/>
    </row>
    <row r="108" spans="2:18" hidden="1" outlineLevel="2">
      <c r="B108" s="16"/>
      <c r="C108" s="16"/>
      <c r="D108" s="16"/>
      <c r="E108" s="16"/>
      <c r="F108" s="16"/>
      <c r="G108" s="16"/>
      <c r="H108" s="16"/>
      <c r="I108" s="16"/>
      <c r="J108" s="16"/>
      <c r="K108" s="16"/>
      <c r="L108" s="16"/>
      <c r="M108" s="156"/>
      <c r="N108" s="157"/>
      <c r="O108" s="157"/>
      <c r="P108" s="157"/>
      <c r="Q108" s="158"/>
      <c r="R108" s="16"/>
    </row>
    <row r="109" spans="2:18" hidden="1" outlineLevel="2">
      <c r="B109" s="16"/>
      <c r="C109" s="16"/>
      <c r="D109" s="16"/>
      <c r="E109" s="16"/>
      <c r="F109" s="16"/>
      <c r="G109" s="16"/>
      <c r="H109" s="16"/>
      <c r="I109" s="16"/>
      <c r="J109" s="16"/>
      <c r="K109" s="16"/>
      <c r="L109" s="16"/>
      <c r="M109" s="156"/>
      <c r="N109" s="157"/>
      <c r="O109" s="157"/>
      <c r="P109" s="157"/>
      <c r="Q109" s="158"/>
      <c r="R109" s="16"/>
    </row>
    <row r="110" spans="2:18" hidden="1" outlineLevel="2">
      <c r="B110" s="16"/>
      <c r="C110" s="16"/>
      <c r="D110" s="16"/>
      <c r="E110" s="16"/>
      <c r="F110" s="16"/>
      <c r="G110" s="16"/>
      <c r="H110" s="16"/>
      <c r="I110" s="16"/>
      <c r="J110" s="16"/>
      <c r="K110" s="16"/>
      <c r="L110" s="16"/>
      <c r="M110" s="156"/>
      <c r="N110" s="157"/>
      <c r="O110" s="157"/>
      <c r="P110" s="157"/>
      <c r="Q110" s="158"/>
      <c r="R110" s="16"/>
    </row>
    <row r="111" spans="2:18" hidden="1" outlineLevel="2">
      <c r="B111" s="16"/>
      <c r="C111" s="16"/>
      <c r="D111" s="16"/>
      <c r="E111" s="16"/>
      <c r="F111" s="16"/>
      <c r="G111" s="16"/>
      <c r="H111" s="16"/>
      <c r="I111" s="16"/>
      <c r="J111" s="16"/>
      <c r="K111" s="16"/>
      <c r="L111" s="16"/>
      <c r="M111" s="156"/>
      <c r="N111" s="157"/>
      <c r="O111" s="157"/>
      <c r="P111" s="157"/>
      <c r="Q111" s="158"/>
      <c r="R111" s="16"/>
    </row>
    <row r="112" spans="2:18" hidden="1" outlineLevel="2">
      <c r="B112" s="16"/>
      <c r="C112" s="16"/>
      <c r="D112" s="16"/>
      <c r="E112" s="16"/>
      <c r="F112" s="16"/>
      <c r="G112" s="16"/>
      <c r="H112" s="16"/>
      <c r="I112" s="16"/>
      <c r="J112" s="16"/>
      <c r="K112" s="16"/>
      <c r="L112" s="16"/>
      <c r="M112" s="156"/>
      <c r="N112" s="157"/>
      <c r="O112" s="157"/>
      <c r="P112" s="157"/>
      <c r="Q112" s="158"/>
      <c r="R112" s="16"/>
    </row>
    <row r="113" spans="2:18" hidden="1" outlineLevel="2">
      <c r="B113" s="16"/>
      <c r="C113" s="16"/>
      <c r="D113" s="16"/>
      <c r="E113" s="16"/>
      <c r="F113" s="16"/>
      <c r="G113" s="16"/>
      <c r="H113" s="16"/>
      <c r="I113" s="16"/>
      <c r="J113" s="16"/>
      <c r="K113" s="16"/>
      <c r="L113" s="16"/>
      <c r="M113" s="156"/>
      <c r="N113" s="157"/>
      <c r="O113" s="157"/>
      <c r="P113" s="157"/>
      <c r="Q113" s="158"/>
      <c r="R113" s="16"/>
    </row>
    <row r="114" spans="2:18" hidden="1" outlineLevel="2">
      <c r="B114" s="16"/>
      <c r="C114" s="16"/>
      <c r="D114" s="16"/>
      <c r="E114" s="16"/>
      <c r="F114" s="16"/>
      <c r="G114" s="16"/>
      <c r="H114" s="16"/>
      <c r="I114" s="16"/>
      <c r="J114" s="16"/>
      <c r="K114" s="16"/>
      <c r="L114" s="16"/>
      <c r="M114" s="156"/>
      <c r="N114" s="157"/>
      <c r="O114" s="157"/>
      <c r="P114" s="157"/>
      <c r="Q114" s="158"/>
      <c r="R114" s="16"/>
    </row>
    <row r="115" spans="2:18" hidden="1" outlineLevel="2">
      <c r="B115" s="16"/>
      <c r="C115" s="16"/>
      <c r="D115" s="16"/>
      <c r="E115" s="16"/>
      <c r="F115" s="16"/>
      <c r="G115" s="16"/>
      <c r="H115" s="16"/>
      <c r="I115" s="16"/>
      <c r="J115" s="16"/>
      <c r="K115" s="16"/>
      <c r="L115" s="16"/>
      <c r="M115" s="156"/>
      <c r="N115" s="157"/>
      <c r="O115" s="157"/>
      <c r="P115" s="157"/>
      <c r="Q115" s="158"/>
      <c r="R115" s="16"/>
    </row>
    <row r="116" spans="2:18" hidden="1" outlineLevel="2">
      <c r="B116" s="16"/>
      <c r="C116" s="16"/>
      <c r="D116" s="16"/>
      <c r="E116" s="16"/>
      <c r="F116" s="16"/>
      <c r="G116" s="16"/>
      <c r="H116" s="16"/>
      <c r="I116" s="16"/>
      <c r="J116" s="16"/>
      <c r="K116" s="16"/>
      <c r="L116" s="16"/>
      <c r="M116" s="156"/>
      <c r="N116" s="157"/>
      <c r="O116" s="157"/>
      <c r="P116" s="157"/>
      <c r="Q116" s="158"/>
      <c r="R116" s="16"/>
    </row>
    <row r="117" spans="2:18" hidden="1" outlineLevel="2">
      <c r="B117" s="16"/>
      <c r="C117" s="16"/>
      <c r="D117" s="16"/>
      <c r="E117" s="16"/>
      <c r="F117" s="16"/>
      <c r="G117" s="16"/>
      <c r="H117" s="16"/>
      <c r="I117" s="16"/>
      <c r="J117" s="16"/>
      <c r="K117" s="16"/>
      <c r="L117" s="16"/>
      <c r="M117" s="156"/>
      <c r="N117" s="157"/>
      <c r="O117" s="157"/>
      <c r="P117" s="157"/>
      <c r="Q117" s="158"/>
      <c r="R117" s="16"/>
    </row>
    <row r="118" spans="2:18" hidden="1" outlineLevel="2">
      <c r="B118" s="16"/>
      <c r="C118" s="16"/>
      <c r="D118" s="16"/>
      <c r="E118" s="16"/>
      <c r="F118" s="16"/>
      <c r="G118" s="16"/>
      <c r="H118" s="16"/>
      <c r="I118" s="16"/>
      <c r="J118" s="16"/>
      <c r="K118" s="16"/>
      <c r="L118" s="16"/>
      <c r="M118" s="156"/>
      <c r="N118" s="157"/>
      <c r="O118" s="157"/>
      <c r="P118" s="157"/>
      <c r="Q118" s="158"/>
      <c r="R118" s="16"/>
    </row>
    <row r="119" spans="2:18" hidden="1" outlineLevel="2">
      <c r="B119" s="16"/>
      <c r="C119" s="16"/>
      <c r="D119" s="16"/>
      <c r="E119" s="16"/>
      <c r="F119" s="16"/>
      <c r="G119" s="16"/>
      <c r="H119" s="16"/>
      <c r="I119" s="16"/>
      <c r="J119" s="16"/>
      <c r="K119" s="16"/>
      <c r="L119" s="16"/>
      <c r="M119" s="159"/>
      <c r="N119" s="160"/>
      <c r="O119" s="160"/>
      <c r="P119" s="160"/>
      <c r="Q119" s="161"/>
      <c r="R119" s="16"/>
    </row>
    <row r="120" spans="2:18" hidden="1" outlineLevel="2">
      <c r="B120" s="16"/>
      <c r="C120" s="16"/>
      <c r="D120" s="16"/>
      <c r="E120" s="16"/>
      <c r="F120" s="16"/>
      <c r="G120" s="16"/>
      <c r="H120" s="16"/>
      <c r="I120" s="16"/>
      <c r="J120" s="16"/>
      <c r="K120" s="16"/>
      <c r="L120" s="16"/>
      <c r="M120" s="16"/>
      <c r="N120" s="16"/>
      <c r="O120" s="16"/>
      <c r="P120" s="16"/>
      <c r="Q120" s="16"/>
      <c r="R120" s="16"/>
    </row>
    <row r="121" spans="2:18" hidden="1" outlineLevel="2">
      <c r="B121" s="16"/>
      <c r="C121" s="47" t="s">
        <v>150</v>
      </c>
      <c r="D121" s="16"/>
      <c r="E121" s="16"/>
      <c r="F121" s="16"/>
      <c r="G121" s="16"/>
      <c r="H121" s="16"/>
      <c r="I121" s="16"/>
      <c r="J121" s="16"/>
      <c r="K121" s="16"/>
      <c r="L121" s="16"/>
      <c r="M121" s="16"/>
      <c r="N121" s="16"/>
      <c r="O121" s="16"/>
      <c r="P121" s="16"/>
      <c r="Q121" s="16"/>
      <c r="R121" s="16"/>
    </row>
    <row r="122" spans="2:18" hidden="1" outlineLevel="2">
      <c r="B122" s="16"/>
      <c r="C122" s="47" t="s">
        <v>146</v>
      </c>
      <c r="D122" s="16"/>
      <c r="E122" s="16"/>
      <c r="F122" s="16"/>
      <c r="G122" s="16"/>
      <c r="H122" s="16"/>
      <c r="I122" s="16"/>
      <c r="J122" s="16"/>
      <c r="K122" s="16"/>
      <c r="L122" s="16"/>
      <c r="M122" s="47" t="s">
        <v>145</v>
      </c>
      <c r="N122" s="16"/>
      <c r="O122" s="16"/>
      <c r="P122" s="16"/>
      <c r="Q122" s="16"/>
      <c r="R122" s="16"/>
    </row>
    <row r="123" spans="2:18" hidden="1" outlineLevel="2">
      <c r="B123" s="16"/>
      <c r="C123" s="16"/>
      <c r="D123" s="16"/>
      <c r="E123" s="16"/>
      <c r="F123" s="16"/>
      <c r="G123" s="16"/>
      <c r="H123" s="16"/>
      <c r="I123" s="16"/>
      <c r="J123" s="16"/>
      <c r="K123" s="16"/>
      <c r="L123" s="16"/>
      <c r="M123" s="153"/>
      <c r="N123" s="154"/>
      <c r="O123" s="154"/>
      <c r="P123" s="154"/>
      <c r="Q123" s="155"/>
      <c r="R123" s="16"/>
    </row>
    <row r="124" spans="2:18" hidden="1" outlineLevel="2">
      <c r="B124" s="16"/>
      <c r="C124" s="16"/>
      <c r="D124" s="16"/>
      <c r="E124" s="16"/>
      <c r="F124" s="16"/>
      <c r="G124" s="16"/>
      <c r="H124" s="16"/>
      <c r="I124" s="16"/>
      <c r="J124" s="16"/>
      <c r="K124" s="16"/>
      <c r="L124" s="16"/>
      <c r="M124" s="156"/>
      <c r="N124" s="157"/>
      <c r="O124" s="157"/>
      <c r="P124" s="157"/>
      <c r="Q124" s="158"/>
      <c r="R124" s="16"/>
    </row>
    <row r="125" spans="2:18" hidden="1" outlineLevel="2">
      <c r="B125" s="16"/>
      <c r="C125" s="16"/>
      <c r="D125" s="16"/>
      <c r="E125" s="16"/>
      <c r="F125" s="16"/>
      <c r="G125" s="16"/>
      <c r="H125" s="16"/>
      <c r="I125" s="16"/>
      <c r="J125" s="16"/>
      <c r="K125" s="16"/>
      <c r="L125" s="16"/>
      <c r="M125" s="156"/>
      <c r="N125" s="157"/>
      <c r="O125" s="157"/>
      <c r="P125" s="157"/>
      <c r="Q125" s="158"/>
      <c r="R125" s="16"/>
    </row>
    <row r="126" spans="2:18" hidden="1" outlineLevel="2">
      <c r="B126" s="16"/>
      <c r="C126" s="16"/>
      <c r="D126" s="16"/>
      <c r="E126" s="16"/>
      <c r="F126" s="16"/>
      <c r="G126" s="16"/>
      <c r="H126" s="16"/>
      <c r="I126" s="16"/>
      <c r="J126" s="16"/>
      <c r="K126" s="16"/>
      <c r="L126" s="16"/>
      <c r="M126" s="156"/>
      <c r="N126" s="157"/>
      <c r="O126" s="157"/>
      <c r="P126" s="157"/>
      <c r="Q126" s="158"/>
      <c r="R126" s="16"/>
    </row>
    <row r="127" spans="2:18" hidden="1" outlineLevel="2">
      <c r="B127" s="16"/>
      <c r="C127" s="16"/>
      <c r="D127" s="16"/>
      <c r="E127" s="16"/>
      <c r="F127" s="16"/>
      <c r="G127" s="16"/>
      <c r="H127" s="16"/>
      <c r="I127" s="16"/>
      <c r="J127" s="16"/>
      <c r="K127" s="16"/>
      <c r="L127" s="16"/>
      <c r="M127" s="156"/>
      <c r="N127" s="157"/>
      <c r="O127" s="157"/>
      <c r="P127" s="157"/>
      <c r="Q127" s="158"/>
      <c r="R127" s="16"/>
    </row>
    <row r="128" spans="2:18" hidden="1" outlineLevel="2">
      <c r="B128" s="16"/>
      <c r="C128" s="16"/>
      <c r="D128" s="16"/>
      <c r="E128" s="16"/>
      <c r="F128" s="16"/>
      <c r="G128" s="16"/>
      <c r="H128" s="16"/>
      <c r="I128" s="16"/>
      <c r="J128" s="16"/>
      <c r="K128" s="16"/>
      <c r="L128" s="16"/>
      <c r="M128" s="156"/>
      <c r="N128" s="157"/>
      <c r="O128" s="157"/>
      <c r="P128" s="157"/>
      <c r="Q128" s="158"/>
      <c r="R128" s="16"/>
    </row>
    <row r="129" spans="2:18" hidden="1" outlineLevel="2">
      <c r="B129" s="16"/>
      <c r="C129" s="16"/>
      <c r="D129" s="16"/>
      <c r="E129" s="16"/>
      <c r="F129" s="16"/>
      <c r="G129" s="16"/>
      <c r="H129" s="16"/>
      <c r="I129" s="16"/>
      <c r="J129" s="16"/>
      <c r="K129" s="16"/>
      <c r="L129" s="16"/>
      <c r="M129" s="156"/>
      <c r="N129" s="157"/>
      <c r="O129" s="157"/>
      <c r="P129" s="157"/>
      <c r="Q129" s="158"/>
      <c r="R129" s="16"/>
    </row>
    <row r="130" spans="2:18" hidden="1" outlineLevel="2">
      <c r="B130" s="16"/>
      <c r="C130" s="16"/>
      <c r="D130" s="16"/>
      <c r="E130" s="16"/>
      <c r="F130" s="16"/>
      <c r="G130" s="16"/>
      <c r="H130" s="16"/>
      <c r="I130" s="16"/>
      <c r="J130" s="16"/>
      <c r="K130" s="16"/>
      <c r="L130" s="16"/>
      <c r="M130" s="156"/>
      <c r="N130" s="157"/>
      <c r="O130" s="157"/>
      <c r="P130" s="157"/>
      <c r="Q130" s="158"/>
      <c r="R130" s="16"/>
    </row>
    <row r="131" spans="2:18" hidden="1" outlineLevel="2">
      <c r="B131" s="16"/>
      <c r="C131" s="16"/>
      <c r="D131" s="16"/>
      <c r="E131" s="16"/>
      <c r="F131" s="16"/>
      <c r="G131" s="16"/>
      <c r="H131" s="16"/>
      <c r="I131" s="16"/>
      <c r="J131" s="16"/>
      <c r="K131" s="16"/>
      <c r="L131" s="16"/>
      <c r="M131" s="156"/>
      <c r="N131" s="157"/>
      <c r="O131" s="157"/>
      <c r="P131" s="157"/>
      <c r="Q131" s="158"/>
      <c r="R131" s="16"/>
    </row>
    <row r="132" spans="2:18" hidden="1" outlineLevel="2">
      <c r="B132" s="16"/>
      <c r="C132" s="16"/>
      <c r="D132" s="16"/>
      <c r="E132" s="16"/>
      <c r="F132" s="16"/>
      <c r="G132" s="16"/>
      <c r="H132" s="16"/>
      <c r="I132" s="16"/>
      <c r="J132" s="16"/>
      <c r="K132" s="16"/>
      <c r="L132" s="16"/>
      <c r="M132" s="156"/>
      <c r="N132" s="157"/>
      <c r="O132" s="157"/>
      <c r="P132" s="157"/>
      <c r="Q132" s="158"/>
      <c r="R132" s="16"/>
    </row>
    <row r="133" spans="2:18" hidden="1" outlineLevel="2">
      <c r="B133" s="16"/>
      <c r="C133" s="16"/>
      <c r="D133" s="16"/>
      <c r="E133" s="16"/>
      <c r="F133" s="16"/>
      <c r="G133" s="16"/>
      <c r="H133" s="16"/>
      <c r="I133" s="16"/>
      <c r="J133" s="16"/>
      <c r="K133" s="16"/>
      <c r="L133" s="16"/>
      <c r="M133" s="156"/>
      <c r="N133" s="157"/>
      <c r="O133" s="157"/>
      <c r="P133" s="157"/>
      <c r="Q133" s="158"/>
      <c r="R133" s="16"/>
    </row>
    <row r="134" spans="2:18" hidden="1" outlineLevel="2">
      <c r="B134" s="16"/>
      <c r="C134" s="16"/>
      <c r="D134" s="16"/>
      <c r="E134" s="16"/>
      <c r="F134" s="16"/>
      <c r="G134" s="16"/>
      <c r="H134" s="16"/>
      <c r="I134" s="16"/>
      <c r="J134" s="16"/>
      <c r="K134" s="16"/>
      <c r="L134" s="16"/>
      <c r="M134" s="156"/>
      <c r="N134" s="157"/>
      <c r="O134" s="157"/>
      <c r="P134" s="157"/>
      <c r="Q134" s="158"/>
      <c r="R134" s="16"/>
    </row>
    <row r="135" spans="2:18" hidden="1" outlineLevel="2">
      <c r="B135" s="16"/>
      <c r="C135" s="16"/>
      <c r="D135" s="16"/>
      <c r="E135" s="16"/>
      <c r="F135" s="16"/>
      <c r="G135" s="16"/>
      <c r="H135" s="16"/>
      <c r="I135" s="16"/>
      <c r="J135" s="16"/>
      <c r="K135" s="16"/>
      <c r="L135" s="16"/>
      <c r="M135" s="156"/>
      <c r="N135" s="157"/>
      <c r="O135" s="157"/>
      <c r="P135" s="157"/>
      <c r="Q135" s="158"/>
      <c r="R135" s="16"/>
    </row>
    <row r="136" spans="2:18" hidden="1" outlineLevel="2">
      <c r="B136" s="16"/>
      <c r="C136" s="16"/>
      <c r="D136" s="16"/>
      <c r="E136" s="16"/>
      <c r="F136" s="16"/>
      <c r="G136" s="16"/>
      <c r="H136" s="16"/>
      <c r="I136" s="16"/>
      <c r="J136" s="16"/>
      <c r="K136" s="16"/>
      <c r="L136" s="16"/>
      <c r="M136" s="156"/>
      <c r="N136" s="157"/>
      <c r="O136" s="157"/>
      <c r="P136" s="157"/>
      <c r="Q136" s="158"/>
      <c r="R136" s="16"/>
    </row>
    <row r="137" spans="2:18" hidden="1" outlineLevel="2">
      <c r="B137" s="16"/>
      <c r="C137" s="16"/>
      <c r="D137" s="16"/>
      <c r="E137" s="16"/>
      <c r="F137" s="16"/>
      <c r="G137" s="16"/>
      <c r="H137" s="16"/>
      <c r="I137" s="16"/>
      <c r="J137" s="16"/>
      <c r="K137" s="16"/>
      <c r="L137" s="16"/>
      <c r="M137" s="156"/>
      <c r="N137" s="157"/>
      <c r="O137" s="157"/>
      <c r="P137" s="157"/>
      <c r="Q137" s="158"/>
      <c r="R137" s="16"/>
    </row>
    <row r="138" spans="2:18" hidden="1" outlineLevel="2">
      <c r="B138" s="16"/>
      <c r="C138" s="16"/>
      <c r="D138" s="16"/>
      <c r="E138" s="16"/>
      <c r="F138" s="16"/>
      <c r="G138" s="16"/>
      <c r="H138" s="16"/>
      <c r="I138" s="16"/>
      <c r="J138" s="16"/>
      <c r="K138" s="16"/>
      <c r="L138" s="16"/>
      <c r="M138" s="156"/>
      <c r="N138" s="157"/>
      <c r="O138" s="157"/>
      <c r="P138" s="157"/>
      <c r="Q138" s="158"/>
      <c r="R138" s="16"/>
    </row>
    <row r="139" spans="2:18" hidden="1" outlineLevel="2">
      <c r="B139" s="16"/>
      <c r="C139" s="16"/>
      <c r="D139" s="16"/>
      <c r="E139" s="16"/>
      <c r="F139" s="16"/>
      <c r="G139" s="16"/>
      <c r="H139" s="16"/>
      <c r="I139" s="16"/>
      <c r="J139" s="16"/>
      <c r="K139" s="16"/>
      <c r="L139" s="16"/>
      <c r="M139" s="156"/>
      <c r="N139" s="157"/>
      <c r="O139" s="157"/>
      <c r="P139" s="157"/>
      <c r="Q139" s="158"/>
      <c r="R139" s="16"/>
    </row>
    <row r="140" spans="2:18" hidden="1" outlineLevel="2">
      <c r="B140" s="16"/>
      <c r="C140" s="16"/>
      <c r="D140" s="16"/>
      <c r="E140" s="16"/>
      <c r="F140" s="16"/>
      <c r="G140" s="16"/>
      <c r="H140" s="16"/>
      <c r="I140" s="16"/>
      <c r="J140" s="16"/>
      <c r="K140" s="16"/>
      <c r="L140" s="16"/>
      <c r="M140" s="156"/>
      <c r="N140" s="157"/>
      <c r="O140" s="157"/>
      <c r="P140" s="157"/>
      <c r="Q140" s="158"/>
      <c r="R140" s="16"/>
    </row>
    <row r="141" spans="2:18" hidden="1" outlineLevel="2">
      <c r="B141" s="16"/>
      <c r="C141" s="16"/>
      <c r="D141" s="16"/>
      <c r="E141" s="16"/>
      <c r="F141" s="16"/>
      <c r="G141" s="16"/>
      <c r="H141" s="16"/>
      <c r="I141" s="16"/>
      <c r="J141" s="16"/>
      <c r="K141" s="16"/>
      <c r="L141" s="16"/>
      <c r="M141" s="159"/>
      <c r="N141" s="160"/>
      <c r="O141" s="160"/>
      <c r="P141" s="160"/>
      <c r="Q141" s="161"/>
      <c r="R141" s="16"/>
    </row>
    <row r="142" spans="2:18" outlineLevel="1" collapsed="1">
      <c r="B142" s="16"/>
      <c r="C142" s="16"/>
      <c r="D142" s="16"/>
      <c r="E142" s="16"/>
      <c r="F142" s="16"/>
      <c r="G142" s="16"/>
      <c r="H142" s="16"/>
      <c r="I142" s="16"/>
      <c r="J142" s="16"/>
      <c r="K142" s="16"/>
      <c r="L142" s="16"/>
      <c r="M142" s="16"/>
      <c r="N142" s="16"/>
      <c r="O142" s="16"/>
      <c r="P142" s="16"/>
      <c r="Q142" s="16"/>
      <c r="R142" s="16"/>
    </row>
    <row r="143" spans="2:18" outlineLevel="1">
      <c r="B143" s="16"/>
      <c r="C143" s="16"/>
      <c r="D143" s="16"/>
      <c r="E143" s="16"/>
      <c r="F143" s="16"/>
      <c r="G143" s="16"/>
      <c r="H143" s="16"/>
      <c r="I143" s="16"/>
      <c r="J143" s="16"/>
      <c r="K143" s="16"/>
      <c r="L143" s="16"/>
      <c r="M143" s="16"/>
      <c r="N143" s="16"/>
      <c r="O143" s="16"/>
      <c r="P143" s="16"/>
      <c r="Q143" s="16"/>
      <c r="R143" s="16"/>
    </row>
    <row r="144" spans="2:18" outlineLevel="1">
      <c r="B144" s="16"/>
      <c r="C144" s="47"/>
      <c r="D144" s="16"/>
      <c r="E144" s="16"/>
      <c r="F144" s="16"/>
      <c r="G144" s="16"/>
      <c r="H144" s="16"/>
      <c r="I144" s="16"/>
      <c r="J144" s="16"/>
      <c r="K144" s="16"/>
      <c r="L144" s="16"/>
      <c r="M144" s="16"/>
      <c r="N144" s="16"/>
      <c r="O144" s="16"/>
      <c r="P144" s="16"/>
      <c r="Q144" s="16"/>
      <c r="R144" s="16"/>
    </row>
    <row r="145" spans="2:18" outlineLevel="1">
      <c r="B145" s="16"/>
      <c r="C145" s="47"/>
      <c r="D145" s="16"/>
      <c r="E145" s="16"/>
      <c r="F145" s="16"/>
      <c r="G145" s="16"/>
      <c r="H145" s="16"/>
      <c r="I145" s="16"/>
      <c r="J145" s="16"/>
      <c r="K145" s="16"/>
      <c r="L145" s="16"/>
      <c r="M145" s="47"/>
      <c r="N145" s="16"/>
      <c r="O145" s="16"/>
      <c r="P145" s="16"/>
      <c r="Q145" s="16"/>
      <c r="R145" s="16"/>
    </row>
    <row r="146" spans="2:18" outlineLevel="1">
      <c r="B146" s="16"/>
      <c r="C146" s="16"/>
      <c r="D146" s="16"/>
      <c r="E146" s="16"/>
      <c r="F146" s="16"/>
      <c r="G146" s="16"/>
      <c r="H146" s="16"/>
      <c r="I146" s="16"/>
      <c r="J146" s="16"/>
      <c r="K146" s="16"/>
      <c r="L146" s="16"/>
      <c r="M146" s="157"/>
      <c r="N146" s="157"/>
      <c r="O146" s="157"/>
      <c r="P146" s="157"/>
      <c r="Q146" s="157"/>
      <c r="R146" s="16"/>
    </row>
    <row r="147" spans="2:18" outlineLevel="1">
      <c r="B147" s="16"/>
      <c r="C147" s="16"/>
      <c r="D147" s="16"/>
      <c r="E147" s="16"/>
      <c r="F147" s="16"/>
      <c r="G147" s="16"/>
      <c r="H147" s="16"/>
      <c r="I147" s="16"/>
      <c r="J147" s="16"/>
      <c r="K147" s="16"/>
      <c r="L147" s="16"/>
      <c r="M147" s="157"/>
      <c r="N147" s="157"/>
      <c r="O147" s="157"/>
      <c r="P147" s="157"/>
      <c r="Q147" s="157"/>
      <c r="R147" s="16"/>
    </row>
    <row r="148" spans="2:18" outlineLevel="1">
      <c r="B148" s="16"/>
      <c r="C148" s="16"/>
      <c r="D148" s="16"/>
      <c r="E148" s="16"/>
      <c r="F148" s="16"/>
      <c r="G148" s="16"/>
      <c r="H148" s="16"/>
      <c r="I148" s="16"/>
      <c r="J148" s="16"/>
      <c r="K148" s="16"/>
      <c r="L148" s="16"/>
      <c r="M148" s="157"/>
      <c r="N148" s="157"/>
      <c r="O148" s="157"/>
      <c r="P148" s="157"/>
      <c r="Q148" s="157"/>
      <c r="R148" s="16"/>
    </row>
    <row r="149" spans="2:18" outlineLevel="1">
      <c r="B149" s="16"/>
      <c r="C149" s="16"/>
      <c r="D149" s="16"/>
      <c r="E149" s="16"/>
      <c r="F149" s="16"/>
      <c r="G149" s="16"/>
      <c r="H149" s="16"/>
      <c r="I149" s="16"/>
      <c r="J149" s="16"/>
      <c r="K149" s="16"/>
      <c r="L149" s="16"/>
      <c r="M149" s="157"/>
      <c r="N149" s="157"/>
      <c r="O149" s="157"/>
      <c r="P149" s="157"/>
      <c r="Q149" s="157"/>
      <c r="R149" s="16"/>
    </row>
    <row r="150" spans="2:18" outlineLevel="1">
      <c r="B150" s="16"/>
      <c r="C150" s="16"/>
      <c r="D150" s="16"/>
      <c r="E150" s="16"/>
      <c r="F150" s="16"/>
      <c r="G150" s="16"/>
      <c r="H150" s="16"/>
      <c r="I150" s="16"/>
      <c r="J150" s="16"/>
      <c r="K150" s="16"/>
      <c r="L150" s="16"/>
      <c r="M150" s="157"/>
      <c r="N150" s="157"/>
      <c r="O150" s="157"/>
      <c r="P150" s="157"/>
      <c r="Q150" s="157"/>
      <c r="R150" s="16"/>
    </row>
    <row r="151" spans="2:18" outlineLevel="1">
      <c r="B151" s="16"/>
      <c r="C151" s="16"/>
      <c r="D151" s="16"/>
      <c r="E151" s="16"/>
      <c r="F151" s="16"/>
      <c r="G151" s="16"/>
      <c r="H151" s="16"/>
      <c r="I151" s="16"/>
      <c r="J151" s="16"/>
      <c r="K151" s="16"/>
      <c r="L151" s="16"/>
      <c r="M151" s="157"/>
      <c r="N151" s="157"/>
      <c r="O151" s="157"/>
      <c r="P151" s="157"/>
      <c r="Q151" s="157"/>
      <c r="R151" s="16"/>
    </row>
    <row r="152" spans="2:18" outlineLevel="1">
      <c r="B152" s="16"/>
      <c r="C152" s="16"/>
      <c r="D152" s="16"/>
      <c r="E152" s="16"/>
      <c r="F152" s="16"/>
      <c r="G152" s="16"/>
      <c r="H152" s="16"/>
      <c r="I152" s="16"/>
      <c r="J152" s="16"/>
      <c r="K152" s="16"/>
      <c r="L152" s="16"/>
      <c r="M152" s="157"/>
      <c r="N152" s="157"/>
      <c r="O152" s="157"/>
      <c r="P152" s="157"/>
      <c r="Q152" s="157"/>
      <c r="R152" s="16"/>
    </row>
    <row r="153" spans="2:18" outlineLevel="1">
      <c r="B153" s="16"/>
      <c r="C153" s="16"/>
      <c r="D153" s="16"/>
      <c r="E153" s="16"/>
      <c r="F153" s="16"/>
      <c r="G153" s="16"/>
      <c r="H153" s="16"/>
      <c r="I153" s="16"/>
      <c r="J153" s="16"/>
      <c r="K153" s="16"/>
      <c r="L153" s="16"/>
      <c r="M153" s="157"/>
      <c r="N153" s="157"/>
      <c r="O153" s="157"/>
      <c r="P153" s="157"/>
      <c r="Q153" s="157"/>
      <c r="R153" s="16"/>
    </row>
    <row r="154" spans="2:18" outlineLevel="1">
      <c r="B154" s="16"/>
      <c r="C154" s="16"/>
      <c r="D154" s="16"/>
      <c r="E154" s="16"/>
      <c r="F154" s="16"/>
      <c r="G154" s="16"/>
      <c r="H154" s="16"/>
      <c r="I154" s="16"/>
      <c r="J154" s="16"/>
      <c r="K154" s="16"/>
      <c r="L154" s="16"/>
      <c r="M154" s="157"/>
      <c r="N154" s="157"/>
      <c r="O154" s="157"/>
      <c r="P154" s="157"/>
      <c r="Q154" s="157"/>
      <c r="R154" s="16"/>
    </row>
    <row r="155" spans="2:18" outlineLevel="1">
      <c r="B155" s="16"/>
      <c r="C155" s="16"/>
      <c r="D155" s="16"/>
      <c r="E155" s="16"/>
      <c r="F155" s="16"/>
      <c r="G155" s="16"/>
      <c r="H155" s="16"/>
      <c r="I155" s="16"/>
      <c r="J155" s="16"/>
      <c r="K155" s="16"/>
      <c r="L155" s="16"/>
      <c r="M155" s="157"/>
      <c r="N155" s="157"/>
      <c r="O155" s="157"/>
      <c r="P155" s="157"/>
      <c r="Q155" s="157"/>
      <c r="R155" s="16"/>
    </row>
    <row r="156" spans="2:18" outlineLevel="1">
      <c r="B156" s="16"/>
      <c r="C156" s="16"/>
      <c r="D156" s="16"/>
      <c r="E156" s="16"/>
      <c r="F156" s="16"/>
      <c r="G156" s="16"/>
      <c r="H156" s="16"/>
      <c r="I156" s="16"/>
      <c r="J156" s="16"/>
      <c r="K156" s="16"/>
      <c r="L156" s="16"/>
      <c r="M156" s="157"/>
      <c r="N156" s="157"/>
      <c r="O156" s="157"/>
      <c r="P156" s="157"/>
      <c r="Q156" s="157"/>
      <c r="R156" s="16"/>
    </row>
    <row r="157" spans="2:18" outlineLevel="1">
      <c r="B157" s="16"/>
      <c r="C157" s="16"/>
      <c r="D157" s="16"/>
      <c r="E157" s="16"/>
      <c r="F157" s="16"/>
      <c r="G157" s="16"/>
      <c r="H157" s="16"/>
      <c r="I157" s="16"/>
      <c r="J157" s="16"/>
      <c r="K157" s="16"/>
      <c r="L157" s="16"/>
      <c r="M157" s="157"/>
      <c r="N157" s="157"/>
      <c r="O157" s="157"/>
      <c r="P157" s="157"/>
      <c r="Q157" s="157"/>
      <c r="R157" s="16"/>
    </row>
    <row r="158" spans="2:18" outlineLevel="1">
      <c r="B158" s="16"/>
      <c r="C158" s="16"/>
      <c r="D158" s="16"/>
      <c r="E158" s="16"/>
      <c r="F158" s="16"/>
      <c r="G158" s="16"/>
      <c r="H158" s="16"/>
      <c r="I158" s="16"/>
      <c r="J158" s="16"/>
      <c r="K158" s="16"/>
      <c r="L158" s="16"/>
      <c r="M158" s="157"/>
      <c r="N158" s="157"/>
      <c r="O158" s="157"/>
      <c r="P158" s="157"/>
      <c r="Q158" s="157"/>
      <c r="R158" s="16"/>
    </row>
    <row r="159" spans="2:18" outlineLevel="1">
      <c r="B159" s="16"/>
      <c r="C159" s="16"/>
      <c r="D159" s="16"/>
      <c r="E159" s="16"/>
      <c r="F159" s="16"/>
      <c r="G159" s="16"/>
      <c r="H159" s="16"/>
      <c r="I159" s="16"/>
      <c r="J159" s="16"/>
      <c r="K159" s="16"/>
      <c r="L159" s="16"/>
      <c r="M159" s="157"/>
      <c r="N159" s="157"/>
      <c r="O159" s="157"/>
      <c r="P159" s="157"/>
      <c r="Q159" s="157"/>
      <c r="R159" s="16"/>
    </row>
    <row r="160" spans="2:18" outlineLevel="1">
      <c r="B160" s="16"/>
      <c r="C160" s="16"/>
      <c r="D160" s="16"/>
      <c r="E160" s="16"/>
      <c r="F160" s="16"/>
      <c r="G160" s="16"/>
      <c r="H160" s="16"/>
      <c r="I160" s="16"/>
      <c r="J160" s="16"/>
      <c r="K160" s="16"/>
      <c r="L160" s="16"/>
      <c r="M160" s="157"/>
      <c r="N160" s="157"/>
      <c r="O160" s="157"/>
      <c r="P160" s="157"/>
      <c r="Q160" s="157"/>
      <c r="R160" s="16"/>
    </row>
    <row r="161" spans="1:18" outlineLevel="1">
      <c r="B161" s="16"/>
      <c r="C161" s="16"/>
      <c r="D161" s="16"/>
      <c r="E161" s="16"/>
      <c r="F161" s="16"/>
      <c r="G161" s="16"/>
      <c r="H161" s="16"/>
      <c r="I161" s="16"/>
      <c r="J161" s="16"/>
      <c r="K161" s="16"/>
      <c r="L161" s="16"/>
      <c r="M161" s="157"/>
      <c r="N161" s="157"/>
      <c r="O161" s="157"/>
      <c r="P161" s="157"/>
      <c r="Q161" s="157"/>
      <c r="R161" s="16"/>
    </row>
    <row r="162" spans="1:18" outlineLevel="1">
      <c r="B162" s="16"/>
      <c r="C162" s="16"/>
      <c r="D162" s="16"/>
      <c r="E162" s="16"/>
      <c r="F162" s="16"/>
      <c r="G162" s="16"/>
      <c r="H162" s="16"/>
      <c r="I162" s="16"/>
      <c r="J162" s="16"/>
      <c r="K162" s="16"/>
      <c r="L162" s="16"/>
      <c r="M162" s="157"/>
      <c r="N162" s="157"/>
      <c r="O162" s="157"/>
      <c r="P162" s="157"/>
      <c r="Q162" s="157"/>
      <c r="R162" s="16"/>
    </row>
    <row r="163" spans="1:18" outlineLevel="1">
      <c r="B163" s="16"/>
      <c r="C163" s="16"/>
      <c r="D163" s="16"/>
      <c r="E163" s="16"/>
      <c r="F163" s="16"/>
      <c r="G163" s="16"/>
      <c r="H163" s="16"/>
      <c r="I163" s="16"/>
      <c r="J163" s="16"/>
      <c r="K163" s="16"/>
      <c r="L163" s="16"/>
      <c r="M163" s="157"/>
      <c r="N163" s="157"/>
      <c r="O163" s="157"/>
      <c r="P163" s="157"/>
      <c r="Q163" s="157"/>
      <c r="R163" s="16"/>
    </row>
    <row r="164" spans="1:18" outlineLevel="1">
      <c r="B164" s="16"/>
      <c r="C164" s="16"/>
      <c r="D164" s="16"/>
      <c r="E164" s="16"/>
      <c r="F164" s="16"/>
      <c r="G164" s="16"/>
      <c r="H164" s="16"/>
      <c r="I164" s="16"/>
      <c r="J164" s="16"/>
      <c r="K164" s="16"/>
      <c r="L164" s="16"/>
      <c r="M164" s="157"/>
      <c r="N164" s="157"/>
      <c r="O164" s="157"/>
      <c r="P164" s="157"/>
      <c r="Q164" s="157"/>
      <c r="R164" s="16"/>
    </row>
    <row r="165" spans="1:18" outlineLevel="1">
      <c r="B165" s="16"/>
      <c r="C165" s="16"/>
      <c r="D165" s="16"/>
      <c r="E165" s="16"/>
      <c r="F165" s="16"/>
      <c r="G165" s="16"/>
      <c r="H165" s="16"/>
      <c r="I165" s="16"/>
      <c r="J165" s="16"/>
      <c r="K165" s="16"/>
      <c r="L165" s="16"/>
      <c r="M165" s="16"/>
      <c r="N165" s="16"/>
      <c r="O165" s="16"/>
      <c r="P165" s="16"/>
      <c r="Q165" s="16"/>
      <c r="R165" s="16"/>
    </row>
    <row r="166" spans="1:18">
      <c r="B166" s="16"/>
      <c r="C166" s="16"/>
      <c r="D166" s="16"/>
      <c r="E166" s="16"/>
      <c r="F166" s="16"/>
      <c r="G166" s="16"/>
      <c r="H166" s="16"/>
      <c r="I166" s="16"/>
      <c r="J166" s="16"/>
      <c r="K166" s="16"/>
      <c r="L166" s="16"/>
      <c r="M166" s="16"/>
      <c r="N166" s="16"/>
      <c r="O166" s="16"/>
      <c r="P166" s="16"/>
      <c r="Q166" s="16"/>
      <c r="R166" s="16"/>
    </row>
    <row r="167" spans="1:18" ht="15.75">
      <c r="B167" s="16"/>
      <c r="C167" s="48" t="s">
        <v>152</v>
      </c>
      <c r="D167" s="16"/>
      <c r="E167" s="16"/>
      <c r="F167" s="16"/>
      <c r="G167" s="16"/>
      <c r="H167" s="16"/>
      <c r="I167" s="16"/>
      <c r="J167" s="16"/>
      <c r="K167" s="16"/>
      <c r="L167" s="16"/>
      <c r="M167" s="16"/>
      <c r="N167" s="16"/>
      <c r="O167" s="16"/>
      <c r="P167" s="16"/>
      <c r="Q167" s="16"/>
      <c r="R167" s="16"/>
    </row>
    <row r="168" spans="1:18" outlineLevel="1">
      <c r="A168" s="9"/>
      <c r="B168" s="16"/>
      <c r="C168" s="47" t="s">
        <v>146</v>
      </c>
      <c r="D168" s="16"/>
      <c r="E168" s="16"/>
      <c r="F168" s="16"/>
      <c r="G168" s="16"/>
      <c r="H168" s="37"/>
      <c r="I168" s="37"/>
      <c r="J168" s="37"/>
      <c r="K168" s="37"/>
      <c r="L168" s="37"/>
      <c r="M168" s="46"/>
      <c r="N168" s="37"/>
      <c r="O168" s="37"/>
      <c r="P168" s="37"/>
      <c r="Q168" s="37"/>
      <c r="R168" s="16"/>
    </row>
    <row r="169" spans="1:18" outlineLevel="1">
      <c r="B169" s="16"/>
      <c r="C169" s="16"/>
      <c r="D169" s="16"/>
      <c r="E169" s="16"/>
      <c r="F169" s="16"/>
      <c r="G169" s="16"/>
      <c r="H169" s="16"/>
      <c r="I169" s="16"/>
      <c r="J169" s="16"/>
      <c r="K169" s="16"/>
      <c r="L169" s="16"/>
      <c r="M169" s="16"/>
      <c r="N169" s="16"/>
      <c r="O169" s="16"/>
      <c r="P169" s="16"/>
      <c r="Q169" s="16"/>
      <c r="R169" s="16"/>
    </row>
    <row r="170" spans="1:18" outlineLevel="1">
      <c r="B170" s="16"/>
      <c r="C170" s="16"/>
      <c r="D170" s="16"/>
      <c r="E170" s="16"/>
      <c r="F170" s="16"/>
      <c r="G170" s="16"/>
      <c r="H170" s="16"/>
      <c r="I170" s="16"/>
      <c r="J170" s="16"/>
      <c r="K170" s="16"/>
      <c r="L170" s="16"/>
      <c r="M170" s="16"/>
      <c r="N170" s="16"/>
      <c r="O170" s="16"/>
      <c r="P170" s="16"/>
      <c r="Q170" s="16"/>
      <c r="R170" s="16"/>
    </row>
    <row r="171" spans="1:18" outlineLevel="1">
      <c r="B171" s="16"/>
      <c r="C171" s="16"/>
      <c r="D171" s="16"/>
      <c r="E171" s="16"/>
      <c r="F171" s="16"/>
      <c r="G171" s="16"/>
      <c r="H171" s="16"/>
      <c r="I171" s="16"/>
      <c r="J171" s="16"/>
      <c r="K171" s="16"/>
      <c r="L171" s="16"/>
      <c r="M171" s="16"/>
      <c r="N171" s="16"/>
      <c r="O171" s="16"/>
      <c r="P171" s="16"/>
      <c r="Q171" s="16"/>
      <c r="R171" s="16"/>
    </row>
    <row r="172" spans="1:18" outlineLevel="1">
      <c r="B172" s="16"/>
      <c r="C172" s="16"/>
      <c r="D172" s="16"/>
      <c r="E172" s="16"/>
      <c r="F172" s="16"/>
      <c r="G172" s="16"/>
      <c r="H172" s="16"/>
      <c r="I172" s="16"/>
      <c r="J172" s="16"/>
      <c r="K172" s="16"/>
      <c r="L172" s="16"/>
      <c r="M172" s="16"/>
      <c r="N172" s="16"/>
      <c r="O172" s="16"/>
      <c r="P172" s="16"/>
      <c r="Q172" s="16"/>
      <c r="R172" s="16"/>
    </row>
    <row r="173" spans="1:18" outlineLevel="1">
      <c r="B173" s="16"/>
      <c r="C173" s="16"/>
      <c r="D173" s="16"/>
      <c r="E173" s="16"/>
      <c r="F173" s="16"/>
      <c r="G173" s="16"/>
      <c r="H173" s="16"/>
      <c r="I173" s="16"/>
      <c r="J173" s="16"/>
      <c r="K173" s="16"/>
      <c r="L173" s="16"/>
      <c r="M173" s="16"/>
      <c r="N173" s="16"/>
      <c r="O173" s="16"/>
      <c r="P173" s="16"/>
      <c r="Q173" s="16"/>
      <c r="R173" s="16"/>
    </row>
    <row r="174" spans="1:18" outlineLevel="1">
      <c r="B174" s="16"/>
      <c r="C174" s="16"/>
      <c r="D174" s="16"/>
      <c r="E174" s="16"/>
      <c r="F174" s="16"/>
      <c r="G174" s="16"/>
      <c r="H174" s="16"/>
      <c r="I174" s="16"/>
      <c r="J174" s="16"/>
      <c r="K174" s="16"/>
      <c r="L174" s="16"/>
      <c r="M174" s="16"/>
      <c r="N174" s="16"/>
      <c r="O174" s="16"/>
      <c r="P174" s="16"/>
      <c r="Q174" s="16"/>
      <c r="R174" s="16"/>
    </row>
    <row r="175" spans="1:18" outlineLevel="1">
      <c r="B175" s="16"/>
      <c r="C175" s="16"/>
      <c r="D175" s="16"/>
      <c r="E175" s="16"/>
      <c r="F175" s="16"/>
      <c r="G175" s="16"/>
      <c r="H175" s="16"/>
      <c r="I175" s="16"/>
      <c r="J175" s="16"/>
      <c r="K175" s="16"/>
      <c r="L175" s="16"/>
      <c r="M175" s="16"/>
      <c r="N175" s="16"/>
      <c r="O175" s="16"/>
      <c r="P175" s="16"/>
      <c r="Q175" s="16"/>
      <c r="R175" s="16"/>
    </row>
    <row r="176" spans="1:18" outlineLevel="1">
      <c r="B176" s="16"/>
      <c r="C176" s="16"/>
      <c r="D176" s="16"/>
      <c r="E176" s="16"/>
      <c r="F176" s="16"/>
      <c r="G176" s="16"/>
      <c r="H176" s="16"/>
      <c r="I176" s="16"/>
      <c r="J176" s="16"/>
      <c r="K176" s="16"/>
      <c r="L176" s="16"/>
      <c r="M176" s="16"/>
      <c r="N176" s="16"/>
      <c r="O176" s="16"/>
      <c r="P176" s="16"/>
      <c r="Q176" s="16"/>
      <c r="R176" s="16"/>
    </row>
    <row r="177" spans="2:18" outlineLevel="1">
      <c r="B177" s="16"/>
      <c r="C177" s="16"/>
      <c r="D177" s="16"/>
      <c r="E177" s="16"/>
      <c r="F177" s="16"/>
      <c r="G177" s="16"/>
      <c r="H177" s="16"/>
      <c r="I177" s="16"/>
      <c r="J177" s="16"/>
      <c r="K177" s="16"/>
      <c r="L177" s="16"/>
      <c r="M177" s="16"/>
      <c r="N177" s="16"/>
      <c r="O177" s="16"/>
      <c r="P177" s="16"/>
      <c r="Q177" s="16"/>
      <c r="R177" s="16"/>
    </row>
    <row r="178" spans="2:18" outlineLevel="1">
      <c r="B178" s="16"/>
      <c r="C178" s="16"/>
      <c r="D178" s="16"/>
      <c r="E178" s="16"/>
      <c r="F178" s="16"/>
      <c r="G178" s="16"/>
      <c r="H178" s="16"/>
      <c r="I178" s="16"/>
      <c r="J178" s="16"/>
      <c r="K178" s="16"/>
      <c r="L178" s="16"/>
      <c r="M178" s="16"/>
      <c r="N178" s="16"/>
      <c r="O178" s="16"/>
      <c r="P178" s="16"/>
      <c r="Q178" s="16"/>
      <c r="R178" s="16"/>
    </row>
    <row r="179" spans="2:18" outlineLevel="1">
      <c r="B179" s="16"/>
      <c r="C179" s="16"/>
      <c r="D179" s="16"/>
      <c r="E179" s="16"/>
      <c r="F179" s="16"/>
      <c r="G179" s="16"/>
      <c r="H179" s="16"/>
      <c r="I179" s="16"/>
      <c r="J179" s="16"/>
      <c r="K179" s="16"/>
      <c r="L179" s="16"/>
      <c r="M179" s="16"/>
      <c r="N179" s="16"/>
      <c r="O179" s="16"/>
      <c r="P179" s="16"/>
      <c r="Q179" s="16"/>
      <c r="R179" s="16"/>
    </row>
    <row r="180" spans="2:18" outlineLevel="1">
      <c r="B180" s="16"/>
      <c r="C180" s="16"/>
      <c r="D180" s="16"/>
      <c r="E180" s="16"/>
      <c r="F180" s="16"/>
      <c r="G180" s="16"/>
      <c r="H180" s="16"/>
      <c r="I180" s="16"/>
      <c r="J180" s="16"/>
      <c r="K180" s="16"/>
      <c r="L180" s="16"/>
      <c r="M180" s="16"/>
      <c r="N180" s="16"/>
      <c r="O180" s="16"/>
      <c r="P180" s="16"/>
      <c r="Q180" s="16"/>
      <c r="R180" s="16"/>
    </row>
    <row r="181" spans="2:18" outlineLevel="1">
      <c r="B181" s="16"/>
      <c r="C181" s="16"/>
      <c r="D181" s="16"/>
      <c r="E181" s="16"/>
      <c r="F181" s="16"/>
      <c r="G181" s="16"/>
      <c r="H181" s="16"/>
      <c r="I181" s="16"/>
      <c r="J181" s="16"/>
      <c r="K181" s="16"/>
      <c r="L181" s="16"/>
      <c r="M181" s="16"/>
      <c r="N181" s="16"/>
      <c r="O181" s="16"/>
      <c r="P181" s="16"/>
      <c r="Q181" s="16"/>
      <c r="R181" s="16"/>
    </row>
    <row r="182" spans="2:18" outlineLevel="1">
      <c r="B182" s="16"/>
      <c r="C182" s="16"/>
      <c r="D182" s="16"/>
      <c r="E182" s="16"/>
      <c r="F182" s="16"/>
      <c r="G182" s="16"/>
      <c r="H182" s="16"/>
      <c r="I182" s="16"/>
      <c r="J182" s="16"/>
      <c r="K182" s="16"/>
      <c r="L182" s="16"/>
      <c r="M182" s="16"/>
      <c r="N182" s="16"/>
      <c r="O182" s="16"/>
      <c r="P182" s="16"/>
      <c r="Q182" s="16"/>
      <c r="R182" s="16"/>
    </row>
    <row r="183" spans="2:18" outlineLevel="1">
      <c r="B183" s="16"/>
      <c r="C183" s="16"/>
      <c r="D183" s="16"/>
      <c r="E183" s="16"/>
      <c r="F183" s="16"/>
      <c r="G183" s="16"/>
      <c r="H183" s="16"/>
      <c r="I183" s="16"/>
      <c r="J183" s="16"/>
      <c r="K183" s="16"/>
      <c r="L183" s="16"/>
      <c r="M183" s="16"/>
      <c r="N183" s="16"/>
      <c r="O183" s="16"/>
      <c r="P183" s="16"/>
      <c r="Q183" s="16"/>
      <c r="R183" s="16"/>
    </row>
    <row r="184" spans="2:18" outlineLevel="1">
      <c r="B184" s="16"/>
      <c r="C184" s="16"/>
      <c r="D184" s="16"/>
      <c r="E184" s="16"/>
      <c r="F184" s="16"/>
      <c r="G184" s="16"/>
      <c r="H184" s="16"/>
      <c r="I184" s="16"/>
      <c r="J184" s="16"/>
      <c r="K184" s="16"/>
      <c r="L184" s="16"/>
      <c r="M184" s="16"/>
      <c r="N184" s="16"/>
      <c r="O184" s="16"/>
      <c r="P184" s="16"/>
      <c r="Q184" s="16"/>
      <c r="R184" s="16"/>
    </row>
    <row r="185" spans="2:18" outlineLevel="1">
      <c r="B185" s="16"/>
      <c r="C185" s="16"/>
      <c r="D185" s="16"/>
      <c r="E185" s="16"/>
      <c r="F185" s="16"/>
      <c r="G185" s="16"/>
      <c r="H185" s="16"/>
      <c r="I185" s="16"/>
      <c r="J185" s="16"/>
      <c r="K185" s="16"/>
      <c r="L185" s="16"/>
      <c r="M185" s="16"/>
      <c r="N185" s="16"/>
      <c r="O185" s="16"/>
      <c r="P185" s="16"/>
      <c r="Q185" s="16"/>
      <c r="R185" s="16"/>
    </row>
    <row r="186" spans="2:18" outlineLevel="1">
      <c r="B186" s="16"/>
      <c r="C186" s="16"/>
      <c r="D186" s="16"/>
      <c r="E186" s="16"/>
      <c r="F186" s="16"/>
      <c r="G186" s="16"/>
      <c r="H186" s="16"/>
      <c r="I186" s="16"/>
      <c r="J186" s="16"/>
      <c r="K186" s="16"/>
      <c r="L186" s="16"/>
      <c r="M186" s="16"/>
      <c r="N186" s="16"/>
      <c r="O186" s="16"/>
      <c r="P186" s="16"/>
      <c r="Q186" s="16"/>
      <c r="R186" s="16"/>
    </row>
    <row r="187" spans="2:18" outlineLevel="1">
      <c r="B187" s="16"/>
      <c r="C187" s="16"/>
      <c r="D187" s="16"/>
      <c r="E187" s="16"/>
      <c r="F187" s="16"/>
      <c r="G187" s="16"/>
      <c r="H187" s="16"/>
      <c r="I187" s="16"/>
      <c r="J187" s="16"/>
      <c r="K187" s="16"/>
      <c r="L187" s="16"/>
      <c r="M187" s="16"/>
      <c r="N187" s="16"/>
      <c r="O187" s="16"/>
      <c r="P187" s="16"/>
      <c r="Q187" s="16"/>
      <c r="R187" s="16"/>
    </row>
    <row r="188" spans="2:18" outlineLevel="1">
      <c r="B188" s="16"/>
      <c r="C188" s="16"/>
      <c r="D188" s="16"/>
      <c r="E188" s="16"/>
      <c r="F188" s="16"/>
      <c r="G188" s="16"/>
      <c r="H188" s="16"/>
      <c r="I188" s="16"/>
      <c r="J188" s="16"/>
      <c r="K188" s="16"/>
      <c r="L188" s="16"/>
      <c r="M188" s="16"/>
      <c r="N188" s="16"/>
      <c r="O188" s="16"/>
      <c r="P188" s="16"/>
      <c r="Q188" s="16"/>
      <c r="R188" s="16"/>
    </row>
    <row r="189" spans="2:18" outlineLevel="1">
      <c r="B189" s="16"/>
      <c r="C189" s="16"/>
      <c r="D189" s="16"/>
      <c r="E189" s="16"/>
      <c r="F189" s="16"/>
      <c r="G189" s="16"/>
      <c r="H189" s="16"/>
      <c r="I189" s="16"/>
      <c r="J189" s="16"/>
      <c r="K189" s="16"/>
      <c r="L189" s="16"/>
      <c r="M189" s="16"/>
      <c r="N189" s="16"/>
      <c r="O189" s="16"/>
      <c r="P189" s="16"/>
      <c r="Q189" s="16"/>
      <c r="R189" s="16"/>
    </row>
    <row r="190" spans="2:18" outlineLevel="1">
      <c r="B190" s="16"/>
      <c r="C190" s="16"/>
      <c r="D190" s="16"/>
      <c r="E190" s="16"/>
      <c r="F190" s="16"/>
      <c r="G190" s="16"/>
      <c r="H190" s="16"/>
      <c r="I190" s="16"/>
      <c r="J190" s="16"/>
      <c r="K190" s="16"/>
      <c r="L190" s="16"/>
      <c r="M190" s="16"/>
      <c r="N190" s="16"/>
      <c r="O190" s="16"/>
      <c r="P190" s="16"/>
      <c r="Q190" s="16"/>
      <c r="R190" s="16"/>
    </row>
    <row r="191" spans="2:18" outlineLevel="1">
      <c r="B191" s="16"/>
      <c r="C191" s="16"/>
      <c r="D191" s="16"/>
      <c r="E191" s="16"/>
      <c r="F191" s="16"/>
      <c r="G191" s="16"/>
      <c r="H191" s="16"/>
      <c r="I191" s="16"/>
      <c r="J191" s="16"/>
      <c r="K191" s="16"/>
      <c r="L191" s="16"/>
      <c r="M191" s="16"/>
      <c r="N191" s="16"/>
      <c r="O191" s="16"/>
      <c r="P191" s="16"/>
      <c r="Q191" s="16"/>
      <c r="R191" s="16"/>
    </row>
    <row r="192" spans="2:18" outlineLevel="1">
      <c r="B192" s="16"/>
      <c r="C192" s="16"/>
      <c r="D192" s="16"/>
      <c r="E192" s="16"/>
      <c r="F192" s="16"/>
      <c r="G192" s="16"/>
      <c r="H192" s="16"/>
      <c r="I192" s="16"/>
      <c r="J192" s="16"/>
      <c r="K192" s="16"/>
      <c r="L192" s="16"/>
      <c r="M192" s="16"/>
      <c r="N192" s="16"/>
      <c r="O192" s="16"/>
      <c r="P192" s="16"/>
      <c r="Q192" s="16"/>
      <c r="R192" s="16"/>
    </row>
    <row r="193" spans="2:18" outlineLevel="1">
      <c r="B193" s="16"/>
      <c r="C193" s="16"/>
      <c r="D193" s="16"/>
      <c r="E193" s="16"/>
      <c r="F193" s="16"/>
      <c r="G193" s="16"/>
      <c r="H193" s="16"/>
      <c r="I193" s="16"/>
      <c r="J193" s="16"/>
      <c r="K193" s="16"/>
      <c r="L193" s="16"/>
      <c r="M193" s="16"/>
      <c r="N193" s="16"/>
      <c r="O193" s="16"/>
      <c r="P193" s="16"/>
      <c r="Q193" s="16"/>
      <c r="R193" s="16"/>
    </row>
    <row r="194" spans="2:18" outlineLevel="1">
      <c r="B194" s="16"/>
      <c r="C194" s="16"/>
      <c r="D194" s="16"/>
      <c r="E194" s="16"/>
      <c r="F194" s="16"/>
      <c r="G194" s="16"/>
      <c r="H194" s="16"/>
      <c r="I194" s="16"/>
      <c r="J194" s="16"/>
      <c r="K194" s="16"/>
      <c r="L194" s="16"/>
      <c r="M194" s="16"/>
      <c r="N194" s="16"/>
      <c r="O194" s="16"/>
      <c r="P194" s="16"/>
      <c r="Q194" s="16"/>
      <c r="R194" s="16"/>
    </row>
    <row r="195" spans="2:18" outlineLevel="1">
      <c r="B195" s="16"/>
      <c r="C195" s="16"/>
      <c r="D195" s="16"/>
      <c r="E195" s="16"/>
      <c r="F195" s="16"/>
      <c r="G195" s="16"/>
      <c r="H195" s="16"/>
      <c r="I195" s="16"/>
      <c r="J195" s="16"/>
      <c r="K195" s="16"/>
      <c r="L195" s="16"/>
      <c r="M195" s="16"/>
      <c r="N195" s="16"/>
      <c r="O195" s="16"/>
      <c r="P195" s="16"/>
      <c r="Q195" s="16"/>
      <c r="R195" s="16"/>
    </row>
    <row r="196" spans="2:18" outlineLevel="1">
      <c r="B196" s="16"/>
      <c r="C196" s="16"/>
      <c r="D196" s="16"/>
      <c r="E196" s="16"/>
      <c r="F196" s="16"/>
      <c r="G196" s="16"/>
      <c r="H196" s="16"/>
      <c r="I196" s="16"/>
      <c r="J196" s="16"/>
      <c r="K196" s="16"/>
      <c r="L196" s="16"/>
      <c r="M196" s="16"/>
      <c r="N196" s="16"/>
      <c r="O196" s="16"/>
      <c r="P196" s="16"/>
      <c r="Q196" s="16"/>
      <c r="R196" s="16"/>
    </row>
    <row r="197" spans="2:18" outlineLevel="1">
      <c r="B197" s="16"/>
      <c r="C197" s="16"/>
      <c r="D197" s="16"/>
      <c r="E197" s="16"/>
      <c r="F197" s="16"/>
      <c r="G197" s="16"/>
      <c r="H197" s="16"/>
      <c r="I197" s="16"/>
      <c r="J197" s="16"/>
      <c r="K197" s="16"/>
      <c r="L197" s="16"/>
      <c r="M197" s="16"/>
      <c r="N197" s="16"/>
      <c r="O197" s="16"/>
      <c r="P197" s="16"/>
      <c r="Q197" s="16"/>
      <c r="R197" s="16"/>
    </row>
    <row r="198" spans="2:18" outlineLevel="1">
      <c r="B198" s="16"/>
      <c r="C198" s="16"/>
      <c r="D198" s="16"/>
      <c r="E198" s="16"/>
      <c r="F198" s="16"/>
      <c r="G198" s="16"/>
      <c r="H198" s="16"/>
      <c r="I198" s="16"/>
      <c r="J198" s="16"/>
      <c r="K198" s="16"/>
      <c r="L198" s="16"/>
      <c r="M198" s="16"/>
      <c r="N198" s="16"/>
      <c r="O198" s="16"/>
      <c r="P198" s="16"/>
      <c r="Q198" s="16"/>
      <c r="R198" s="16"/>
    </row>
    <row r="199" spans="2:18" outlineLevel="1">
      <c r="B199" s="16"/>
      <c r="C199" s="16"/>
      <c r="D199" s="16"/>
      <c r="E199" s="16"/>
      <c r="F199" s="16"/>
      <c r="G199" s="16"/>
      <c r="H199" s="16"/>
      <c r="I199" s="16"/>
      <c r="J199" s="16"/>
      <c r="K199" s="16"/>
      <c r="L199" s="16"/>
      <c r="M199" s="16"/>
      <c r="N199" s="16"/>
      <c r="O199" s="16"/>
      <c r="P199" s="16"/>
      <c r="Q199" s="16"/>
      <c r="R199" s="16"/>
    </row>
    <row r="200" spans="2:18" outlineLevel="1">
      <c r="B200" s="16"/>
      <c r="C200" s="16"/>
      <c r="D200" s="16"/>
      <c r="E200" s="16"/>
      <c r="F200" s="16"/>
      <c r="G200" s="16"/>
      <c r="H200" s="16"/>
      <c r="I200" s="16"/>
      <c r="J200" s="16"/>
      <c r="K200" s="16"/>
      <c r="L200" s="16"/>
      <c r="M200" s="16"/>
      <c r="N200" s="16"/>
      <c r="O200" s="16"/>
      <c r="P200" s="16"/>
      <c r="Q200" s="16"/>
      <c r="R200" s="16"/>
    </row>
    <row r="201" spans="2:18" outlineLevel="1">
      <c r="B201" s="16"/>
      <c r="C201" s="16"/>
      <c r="D201" s="16"/>
      <c r="E201" s="16"/>
      <c r="F201" s="16"/>
      <c r="G201" s="16"/>
      <c r="H201" s="16"/>
      <c r="I201" s="16"/>
      <c r="J201" s="16"/>
      <c r="K201" s="16"/>
      <c r="L201" s="16"/>
      <c r="M201" s="16"/>
      <c r="N201" s="16"/>
      <c r="O201" s="16"/>
      <c r="P201" s="16"/>
      <c r="Q201" s="16"/>
      <c r="R201" s="16"/>
    </row>
    <row r="202" spans="2:18" outlineLevel="1">
      <c r="B202" s="16"/>
      <c r="C202" s="16"/>
      <c r="D202" s="16"/>
      <c r="E202" s="16"/>
      <c r="F202" s="16"/>
      <c r="G202" s="16"/>
      <c r="H202" s="16"/>
      <c r="I202" s="16"/>
      <c r="J202" s="16"/>
      <c r="K202" s="16"/>
      <c r="L202" s="16"/>
      <c r="M202" s="16"/>
      <c r="N202" s="16"/>
      <c r="O202" s="16"/>
      <c r="P202" s="16"/>
      <c r="Q202" s="16"/>
      <c r="R202" s="16"/>
    </row>
    <row r="203" spans="2:18" outlineLevel="1">
      <c r="B203" s="16"/>
      <c r="C203" s="46" t="s">
        <v>145</v>
      </c>
      <c r="D203" s="16"/>
      <c r="E203" s="16"/>
      <c r="F203" s="16"/>
      <c r="G203" s="16"/>
      <c r="H203" s="16"/>
      <c r="I203" s="16"/>
      <c r="J203" s="16"/>
      <c r="K203" s="16"/>
      <c r="L203" s="16"/>
      <c r="M203" s="16"/>
      <c r="N203" s="16"/>
      <c r="O203" s="16"/>
      <c r="P203" s="16"/>
      <c r="Q203" s="16"/>
      <c r="R203" s="16"/>
    </row>
    <row r="204" spans="2:18" outlineLevel="1">
      <c r="B204" s="16"/>
      <c r="C204" s="153"/>
      <c r="D204" s="154"/>
      <c r="E204" s="154"/>
      <c r="F204" s="154"/>
      <c r="G204" s="154"/>
      <c r="H204" s="154"/>
      <c r="I204" s="154"/>
      <c r="J204" s="154"/>
      <c r="K204" s="154"/>
      <c r="L204" s="154"/>
      <c r="M204" s="154"/>
      <c r="N204" s="154"/>
      <c r="O204" s="154"/>
      <c r="P204" s="154"/>
      <c r="Q204" s="155"/>
      <c r="R204" s="16"/>
    </row>
    <row r="205" spans="2:18" outlineLevel="1">
      <c r="B205" s="16"/>
      <c r="C205" s="156"/>
      <c r="D205" s="157"/>
      <c r="E205" s="157"/>
      <c r="F205" s="157"/>
      <c r="G205" s="157"/>
      <c r="H205" s="157"/>
      <c r="I205" s="157"/>
      <c r="J205" s="157"/>
      <c r="K205" s="157"/>
      <c r="L205" s="157"/>
      <c r="M205" s="157"/>
      <c r="N205" s="157"/>
      <c r="O205" s="157"/>
      <c r="P205" s="157"/>
      <c r="Q205" s="158"/>
      <c r="R205" s="16"/>
    </row>
    <row r="206" spans="2:18" outlineLevel="1">
      <c r="B206" s="16"/>
      <c r="C206" s="156"/>
      <c r="D206" s="157"/>
      <c r="E206" s="157"/>
      <c r="F206" s="157"/>
      <c r="G206" s="157"/>
      <c r="H206" s="157"/>
      <c r="I206" s="157"/>
      <c r="J206" s="157"/>
      <c r="K206" s="157"/>
      <c r="L206" s="157"/>
      <c r="M206" s="157"/>
      <c r="N206" s="157"/>
      <c r="O206" s="157"/>
      <c r="P206" s="157"/>
      <c r="Q206" s="158"/>
      <c r="R206" s="16"/>
    </row>
    <row r="207" spans="2:18" outlineLevel="1">
      <c r="B207" s="16"/>
      <c r="C207" s="156"/>
      <c r="D207" s="157"/>
      <c r="E207" s="157"/>
      <c r="F207" s="157"/>
      <c r="G207" s="157"/>
      <c r="H207" s="157"/>
      <c r="I207" s="157"/>
      <c r="J207" s="157"/>
      <c r="K207" s="157"/>
      <c r="L207" s="157"/>
      <c r="M207" s="157"/>
      <c r="N207" s="157"/>
      <c r="O207" s="157"/>
      <c r="P207" s="157"/>
      <c r="Q207" s="158"/>
      <c r="R207" s="16"/>
    </row>
    <row r="208" spans="2:18" outlineLevel="1">
      <c r="B208" s="16"/>
      <c r="C208" s="156"/>
      <c r="D208" s="157"/>
      <c r="E208" s="157"/>
      <c r="F208" s="157"/>
      <c r="G208" s="157"/>
      <c r="H208" s="157"/>
      <c r="I208" s="157"/>
      <c r="J208" s="157"/>
      <c r="K208" s="157"/>
      <c r="L208" s="157"/>
      <c r="M208" s="157"/>
      <c r="N208" s="157"/>
      <c r="O208" s="157"/>
      <c r="P208" s="157"/>
      <c r="Q208" s="158"/>
      <c r="R208" s="16"/>
    </row>
    <row r="209" spans="2:18" outlineLevel="1">
      <c r="B209" s="16"/>
      <c r="C209" s="156"/>
      <c r="D209" s="157"/>
      <c r="E209" s="157"/>
      <c r="F209" s="157"/>
      <c r="G209" s="157"/>
      <c r="H209" s="157"/>
      <c r="I209" s="157"/>
      <c r="J209" s="157"/>
      <c r="K209" s="157"/>
      <c r="L209" s="157"/>
      <c r="M209" s="157"/>
      <c r="N209" s="157"/>
      <c r="O209" s="157"/>
      <c r="P209" s="157"/>
      <c r="Q209" s="158"/>
      <c r="R209" s="16"/>
    </row>
    <row r="210" spans="2:18" outlineLevel="1">
      <c r="B210" s="16"/>
      <c r="C210" s="156"/>
      <c r="D210" s="157"/>
      <c r="E210" s="157"/>
      <c r="F210" s="157"/>
      <c r="G210" s="157"/>
      <c r="H210" s="157"/>
      <c r="I210" s="157"/>
      <c r="J210" s="157"/>
      <c r="K210" s="157"/>
      <c r="L210" s="157"/>
      <c r="M210" s="157"/>
      <c r="N210" s="157"/>
      <c r="O210" s="157"/>
      <c r="P210" s="157"/>
      <c r="Q210" s="158"/>
      <c r="R210" s="16"/>
    </row>
    <row r="211" spans="2:18" outlineLevel="1">
      <c r="B211" s="16"/>
      <c r="C211" s="159"/>
      <c r="D211" s="160"/>
      <c r="E211" s="160"/>
      <c r="F211" s="160"/>
      <c r="G211" s="160"/>
      <c r="H211" s="160"/>
      <c r="I211" s="160"/>
      <c r="J211" s="160"/>
      <c r="K211" s="160"/>
      <c r="L211" s="160"/>
      <c r="M211" s="160"/>
      <c r="N211" s="160"/>
      <c r="O211" s="160"/>
      <c r="P211" s="160"/>
      <c r="Q211" s="161"/>
      <c r="R211" s="16"/>
    </row>
    <row r="212" spans="2:18">
      <c r="B212" s="16"/>
      <c r="C212" s="16"/>
      <c r="D212" s="16"/>
      <c r="E212" s="16"/>
      <c r="F212" s="16"/>
      <c r="G212" s="16"/>
      <c r="H212" s="16"/>
      <c r="I212" s="16"/>
      <c r="J212" s="16"/>
      <c r="K212" s="16"/>
      <c r="L212" s="16"/>
      <c r="M212" s="16"/>
      <c r="N212" s="16"/>
      <c r="O212" s="16"/>
      <c r="P212" s="16"/>
      <c r="Q212" s="16"/>
      <c r="R212" s="16"/>
    </row>
    <row r="213" spans="2:18">
      <c r="B213" s="16"/>
      <c r="C213" s="16"/>
      <c r="D213" s="16"/>
      <c r="E213" s="16"/>
      <c r="F213" s="16"/>
      <c r="G213" s="16"/>
      <c r="H213" s="16"/>
      <c r="I213" s="16"/>
      <c r="J213" s="16"/>
      <c r="K213" s="16"/>
      <c r="L213" s="16"/>
      <c r="M213" s="16"/>
      <c r="N213" s="16"/>
      <c r="O213" s="16"/>
      <c r="P213" s="16"/>
      <c r="Q213" s="16"/>
      <c r="R213" s="16"/>
    </row>
  </sheetData>
  <mergeCells count="11">
    <mergeCell ref="M15:Q31"/>
    <mergeCell ref="C15:K31"/>
    <mergeCell ref="C36:K52"/>
    <mergeCell ref="M36:Q52"/>
    <mergeCell ref="C57:K73"/>
    <mergeCell ref="M57:Q73"/>
    <mergeCell ref="M79:Q97"/>
    <mergeCell ref="M101:Q119"/>
    <mergeCell ref="M123:Q141"/>
    <mergeCell ref="M146:Q164"/>
    <mergeCell ref="C204:Q211"/>
  </mergeCells>
  <pageMargins left="0.511811024" right="0.511811024" top="0.78740157499999996" bottom="0.78740157499999996" header="0.31496062000000002" footer="0.31496062000000002"/>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7"/>
  <dimension ref="A11:Q37"/>
  <sheetViews>
    <sheetView showGridLines="0" showRowColHeaders="0" zoomScale="115" zoomScaleNormal="115" workbookViewId="0"/>
  </sheetViews>
  <sheetFormatPr defaultColWidth="8.85546875" defaultRowHeight="15"/>
  <cols>
    <col min="1" max="2" width="2.85546875" customWidth="1"/>
    <col min="17" max="17" width="2.85546875" customWidth="1"/>
  </cols>
  <sheetData>
    <row r="11" spans="1:17">
      <c r="A11" s="9"/>
      <c r="B11" s="16"/>
      <c r="C11" s="33" t="s">
        <v>100</v>
      </c>
      <c r="D11" s="16"/>
      <c r="E11" s="16"/>
      <c r="F11" s="16"/>
      <c r="G11" s="16"/>
      <c r="H11" s="16"/>
      <c r="I11" s="16"/>
      <c r="J11" s="16"/>
      <c r="K11" s="16"/>
      <c r="L11" s="16"/>
      <c r="M11" s="16"/>
      <c r="N11" s="16"/>
      <c r="O11" s="16"/>
      <c r="P11" s="16"/>
      <c r="Q11" s="16"/>
    </row>
    <row r="12" spans="1:17">
      <c r="A12" s="9"/>
      <c r="B12" s="16"/>
      <c r="C12" s="16"/>
      <c r="D12" s="16"/>
      <c r="E12" s="16"/>
      <c r="F12" s="16"/>
      <c r="G12" s="16"/>
      <c r="H12" s="25"/>
      <c r="I12" s="16"/>
      <c r="J12" s="16"/>
      <c r="K12" s="16"/>
      <c r="L12" s="16"/>
      <c r="M12" s="16"/>
      <c r="N12" s="16"/>
      <c r="O12" s="16"/>
      <c r="P12" s="16"/>
      <c r="Q12" s="16"/>
    </row>
    <row r="13" spans="1:17">
      <c r="A13" s="9"/>
      <c r="B13" s="16"/>
      <c r="C13" s="16"/>
      <c r="D13" s="47" t="s">
        <v>340</v>
      </c>
      <c r="E13" s="16"/>
      <c r="F13" s="16"/>
      <c r="G13" s="16"/>
      <c r="H13" s="16"/>
      <c r="I13" s="37"/>
      <c r="J13" s="37"/>
      <c r="K13" s="37"/>
      <c r="L13" s="37"/>
      <c r="M13" s="37"/>
      <c r="N13" s="37"/>
      <c r="O13" s="37"/>
      <c r="P13" s="37"/>
      <c r="Q13" s="16"/>
    </row>
    <row r="14" spans="1:17">
      <c r="A14" s="9"/>
      <c r="B14" s="16"/>
      <c r="C14" s="16"/>
      <c r="D14" s="47" t="s">
        <v>341</v>
      </c>
      <c r="E14" s="16"/>
      <c r="F14" s="16"/>
      <c r="G14" s="16"/>
      <c r="H14" s="16"/>
      <c r="I14" s="37"/>
      <c r="J14" s="37"/>
      <c r="K14" s="37"/>
      <c r="L14" s="37"/>
      <c r="M14" s="37"/>
      <c r="N14" s="37"/>
      <c r="O14" s="37"/>
      <c r="P14" s="37"/>
      <c r="Q14" s="16"/>
    </row>
    <row r="15" spans="1:17">
      <c r="A15" s="9"/>
      <c r="B15" s="16"/>
      <c r="C15" s="16"/>
      <c r="D15" s="47" t="s">
        <v>342</v>
      </c>
      <c r="E15" s="16"/>
      <c r="F15" s="16"/>
      <c r="G15" s="16"/>
      <c r="H15" s="16"/>
      <c r="I15" s="37"/>
      <c r="J15" s="37"/>
      <c r="K15" s="37"/>
      <c r="L15" s="37"/>
      <c r="M15" s="37"/>
      <c r="N15" s="37"/>
      <c r="O15" s="37"/>
      <c r="P15" s="37"/>
      <c r="Q15" s="16"/>
    </row>
    <row r="16" spans="1:17">
      <c r="A16" s="9"/>
      <c r="B16" s="16"/>
      <c r="C16" s="16"/>
      <c r="D16" s="16"/>
      <c r="E16" s="16"/>
      <c r="F16" s="16"/>
      <c r="G16" s="16"/>
      <c r="H16" s="37"/>
      <c r="I16" s="37"/>
      <c r="J16" s="37"/>
      <c r="K16" s="37"/>
      <c r="L16" s="37"/>
      <c r="M16" s="37"/>
      <c r="N16" s="37"/>
      <c r="O16" s="37"/>
      <c r="P16" s="37"/>
      <c r="Q16" s="16"/>
    </row>
    <row r="17" spans="1:17">
      <c r="A17" s="9"/>
      <c r="B17" s="16"/>
      <c r="C17" s="16"/>
      <c r="D17" s="16"/>
      <c r="E17" s="16"/>
      <c r="F17" s="16"/>
      <c r="G17" s="16"/>
      <c r="H17" s="37"/>
      <c r="I17" s="37"/>
      <c r="J17" s="37"/>
      <c r="K17" s="37"/>
      <c r="L17" s="37"/>
      <c r="M17" s="37"/>
      <c r="N17" s="37"/>
      <c r="O17" s="37"/>
      <c r="P17" s="37"/>
      <c r="Q17" s="16"/>
    </row>
    <row r="18" spans="1:17">
      <c r="A18" s="9"/>
      <c r="B18" s="16"/>
      <c r="C18" s="16"/>
      <c r="D18" s="16"/>
      <c r="E18" s="16"/>
      <c r="F18" s="16"/>
      <c r="G18" s="16"/>
      <c r="H18" s="37"/>
      <c r="I18" s="37"/>
      <c r="J18" s="37"/>
      <c r="K18" s="37"/>
      <c r="L18" s="37"/>
      <c r="M18" s="37"/>
      <c r="N18" s="37"/>
      <c r="O18" s="37"/>
      <c r="P18" s="37"/>
      <c r="Q18" s="16"/>
    </row>
    <row r="19" spans="1:17">
      <c r="A19" s="9"/>
      <c r="B19" s="16"/>
      <c r="C19" s="16"/>
      <c r="D19" s="16"/>
      <c r="E19" s="16"/>
      <c r="F19" s="16"/>
      <c r="G19" s="16"/>
      <c r="H19" s="37"/>
      <c r="I19" s="37"/>
      <c r="J19" s="37"/>
      <c r="K19" s="37"/>
      <c r="L19" s="37"/>
      <c r="M19" s="37"/>
      <c r="N19" s="37"/>
      <c r="O19" s="37"/>
      <c r="P19" s="37"/>
      <c r="Q19" s="16"/>
    </row>
    <row r="20" spans="1:17">
      <c r="A20" s="9"/>
      <c r="B20" s="16"/>
      <c r="C20" s="16"/>
      <c r="D20" s="16"/>
      <c r="E20" s="16"/>
      <c r="F20" s="16"/>
      <c r="G20" s="16"/>
      <c r="H20" s="37"/>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row r="22" spans="1:17">
      <c r="A22" s="9"/>
      <c r="B22" s="16"/>
      <c r="C22" s="16"/>
      <c r="D22" s="16"/>
      <c r="E22" s="16"/>
      <c r="F22" s="16"/>
      <c r="G22" s="16"/>
      <c r="H22" s="16"/>
      <c r="I22" s="16"/>
      <c r="J22" s="16"/>
      <c r="K22" s="16"/>
      <c r="L22" s="16"/>
      <c r="M22" s="16"/>
      <c r="N22" s="16"/>
      <c r="O22" s="16"/>
      <c r="P22" s="16"/>
      <c r="Q22" s="16"/>
    </row>
    <row r="23" spans="1:17">
      <c r="A23" s="9"/>
      <c r="B23" s="16"/>
      <c r="C23" s="16"/>
      <c r="D23" s="16"/>
      <c r="E23" s="16"/>
      <c r="F23" s="16"/>
      <c r="G23" s="16"/>
      <c r="H23" s="16"/>
      <c r="I23" s="16"/>
      <c r="J23" s="16"/>
      <c r="K23" s="16"/>
      <c r="L23" s="16"/>
      <c r="M23" s="16"/>
      <c r="N23" s="16"/>
      <c r="O23" s="16"/>
      <c r="P23" s="16"/>
      <c r="Q23" s="16"/>
    </row>
    <row r="24" spans="1:17">
      <c r="A24" s="9"/>
      <c r="B24" s="16"/>
      <c r="C24" s="16"/>
      <c r="D24" s="16"/>
      <c r="E24" s="16"/>
      <c r="F24" s="16"/>
      <c r="G24" s="16"/>
      <c r="H24" s="16"/>
      <c r="I24" s="16"/>
      <c r="J24" s="16"/>
      <c r="K24" s="16"/>
      <c r="L24" s="16"/>
      <c r="M24" s="16"/>
      <c r="N24" s="16"/>
      <c r="O24" s="16"/>
      <c r="P24" s="16"/>
      <c r="Q24" s="16"/>
    </row>
    <row r="25" spans="1:17">
      <c r="A25" s="9"/>
      <c r="B25" s="16"/>
      <c r="C25" s="16"/>
      <c r="D25" s="16"/>
      <c r="E25" s="16"/>
      <c r="F25" s="16"/>
      <c r="G25" s="16"/>
      <c r="H25" s="16"/>
      <c r="I25" s="16"/>
      <c r="J25" s="16"/>
      <c r="K25" s="16"/>
      <c r="L25" s="16"/>
      <c r="M25" s="16"/>
      <c r="N25" s="16"/>
      <c r="O25" s="16"/>
      <c r="P25" s="16"/>
      <c r="Q25" s="16"/>
    </row>
    <row r="26" spans="1:17">
      <c r="A26" s="9"/>
      <c r="B26" s="16"/>
      <c r="C26" s="16"/>
      <c r="D26" s="16"/>
      <c r="E26" s="16"/>
      <c r="F26" s="16"/>
      <c r="G26" s="16"/>
      <c r="H26" s="16"/>
      <c r="I26" s="16"/>
      <c r="J26" s="16"/>
      <c r="K26" s="16"/>
      <c r="L26" s="16"/>
      <c r="M26" s="16"/>
      <c r="N26" s="16"/>
      <c r="O26" s="16"/>
      <c r="P26" s="16"/>
      <c r="Q26" s="16"/>
    </row>
    <row r="27" spans="1:17">
      <c r="A27" s="9"/>
      <c r="B27" s="16"/>
      <c r="C27" s="16"/>
      <c r="D27" s="16"/>
      <c r="E27" s="16"/>
      <c r="F27" s="16"/>
      <c r="G27" s="16"/>
      <c r="H27" s="16"/>
      <c r="I27" s="16"/>
      <c r="J27" s="16"/>
      <c r="K27" s="16"/>
      <c r="L27" s="16"/>
      <c r="M27" s="16"/>
      <c r="N27" s="16"/>
      <c r="O27" s="16"/>
      <c r="P27" s="16"/>
      <c r="Q27" s="16"/>
    </row>
    <row r="28" spans="1:17">
      <c r="A28" s="9"/>
      <c r="B28" s="16"/>
      <c r="C28" s="16"/>
      <c r="D28" s="16"/>
      <c r="E28" s="16"/>
      <c r="F28" s="16"/>
      <c r="G28" s="16"/>
      <c r="H28" s="16"/>
      <c r="I28" s="16"/>
      <c r="J28" s="16"/>
      <c r="K28" s="16"/>
      <c r="L28" s="16"/>
      <c r="M28" s="16"/>
      <c r="N28" s="16"/>
      <c r="O28" s="16"/>
      <c r="P28" s="16"/>
      <c r="Q28" s="16"/>
    </row>
    <row r="29" spans="1:17">
      <c r="A29" s="9"/>
      <c r="B29" s="16"/>
      <c r="C29" s="16"/>
      <c r="D29" s="16"/>
      <c r="E29" s="16"/>
      <c r="F29" s="16"/>
      <c r="G29" s="16"/>
      <c r="H29" s="16"/>
      <c r="I29" s="16"/>
      <c r="J29" s="16"/>
      <c r="K29" s="16"/>
      <c r="L29" s="16"/>
      <c r="M29" s="16"/>
      <c r="N29" s="16"/>
      <c r="O29" s="16"/>
      <c r="P29" s="16"/>
      <c r="Q29" s="16"/>
    </row>
    <row r="30" spans="1:17">
      <c r="A30" s="9"/>
      <c r="B30" s="16"/>
      <c r="C30" s="16"/>
      <c r="D30" s="16"/>
      <c r="E30" s="16"/>
      <c r="F30" s="16"/>
      <c r="G30" s="16"/>
      <c r="H30" s="16"/>
      <c r="I30" s="16"/>
      <c r="J30" s="16"/>
      <c r="K30" s="16"/>
      <c r="L30" s="16"/>
      <c r="M30" s="16"/>
      <c r="N30" s="16"/>
      <c r="O30" s="16"/>
      <c r="P30" s="16"/>
      <c r="Q30" s="16"/>
    </row>
    <row r="31" spans="1:17">
      <c r="A31" s="9"/>
      <c r="B31" s="16"/>
      <c r="C31" s="16"/>
      <c r="D31" s="16"/>
      <c r="E31" s="16"/>
      <c r="F31" s="16"/>
      <c r="G31" s="16"/>
      <c r="H31" s="16"/>
      <c r="I31" s="16"/>
      <c r="J31" s="16"/>
      <c r="K31" s="16"/>
      <c r="L31" s="16"/>
      <c r="M31" s="16"/>
      <c r="N31" s="16"/>
      <c r="O31" s="16"/>
      <c r="P31" s="16"/>
      <c r="Q31" s="16"/>
    </row>
    <row r="32" spans="1:17">
      <c r="A32" s="9"/>
      <c r="B32" s="16"/>
      <c r="C32" s="16"/>
      <c r="D32" s="16"/>
      <c r="E32" s="16"/>
      <c r="F32" s="16"/>
      <c r="G32" s="16"/>
      <c r="H32" s="16"/>
      <c r="I32" s="16"/>
      <c r="J32" s="16"/>
      <c r="K32" s="16"/>
      <c r="L32" s="16"/>
      <c r="M32" s="16"/>
      <c r="N32" s="16"/>
      <c r="O32" s="16"/>
      <c r="P32" s="16"/>
      <c r="Q32" s="16"/>
    </row>
    <row r="33" spans="1:17">
      <c r="A33" s="9"/>
      <c r="B33" s="16"/>
      <c r="C33" s="16"/>
      <c r="D33" s="16"/>
      <c r="E33" s="16"/>
      <c r="F33" s="16"/>
      <c r="G33" s="16"/>
      <c r="H33" s="16"/>
      <c r="I33" s="16"/>
      <c r="J33" s="16"/>
      <c r="K33" s="16"/>
      <c r="L33" s="16"/>
      <c r="M33" s="16"/>
      <c r="N33" s="16"/>
      <c r="O33" s="16"/>
      <c r="P33" s="16"/>
      <c r="Q33" s="16"/>
    </row>
    <row r="34" spans="1:17">
      <c r="A34" s="9"/>
      <c r="B34" s="16"/>
      <c r="C34" s="16"/>
      <c r="D34" s="16"/>
      <c r="E34" s="16"/>
      <c r="F34" s="16"/>
      <c r="G34" s="16"/>
      <c r="H34" s="16"/>
      <c r="I34" s="16"/>
      <c r="J34" s="16"/>
      <c r="K34" s="16"/>
      <c r="L34" s="16"/>
      <c r="M34" s="16"/>
      <c r="N34" s="16"/>
      <c r="O34" s="16"/>
      <c r="P34" s="16"/>
      <c r="Q34" s="16"/>
    </row>
    <row r="35" spans="1:17">
      <c r="A35" s="9"/>
      <c r="B35" s="16"/>
      <c r="C35" s="16"/>
      <c r="D35" s="16"/>
      <c r="E35" s="16"/>
      <c r="F35" s="16"/>
      <c r="G35" s="16"/>
      <c r="H35" s="16"/>
      <c r="I35" s="16"/>
      <c r="J35" s="16"/>
      <c r="K35" s="16"/>
      <c r="L35" s="16"/>
      <c r="M35" s="16"/>
      <c r="N35" s="16"/>
      <c r="O35" s="16"/>
      <c r="P35" s="16"/>
      <c r="Q35" s="16"/>
    </row>
    <row r="36" spans="1:17">
      <c r="A36" s="9"/>
      <c r="B36" s="16"/>
      <c r="C36" s="16"/>
      <c r="D36" s="16"/>
      <c r="E36" s="16"/>
      <c r="F36" s="16"/>
      <c r="G36" s="16"/>
      <c r="H36" s="16"/>
      <c r="I36" s="16"/>
      <c r="J36" s="16"/>
      <c r="K36" s="16"/>
      <c r="L36" s="16"/>
      <c r="M36" s="16"/>
      <c r="N36" s="16"/>
      <c r="O36" s="16"/>
      <c r="P36" s="16"/>
      <c r="Q36" s="16"/>
    </row>
    <row r="37" spans="1:17">
      <c r="A37" s="9"/>
      <c r="B37" s="16"/>
      <c r="C37" s="16"/>
      <c r="D37" s="16"/>
      <c r="E37" s="16"/>
      <c r="F37" s="16"/>
      <c r="G37" s="16"/>
      <c r="H37" s="16"/>
      <c r="I37" s="16"/>
      <c r="J37" s="16"/>
      <c r="K37" s="16"/>
      <c r="L37" s="16"/>
      <c r="M37" s="16"/>
      <c r="N37" s="16"/>
      <c r="O37" s="16"/>
      <c r="P37" s="16"/>
      <c r="Q37" s="16"/>
    </row>
  </sheetData>
  <pageMargins left="0.511811024" right="0.511811024" top="0.78740157499999996" bottom="0.78740157499999996" header="0.31496062000000002" footer="0.31496062000000002"/>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8"/>
  <dimension ref="A11:Q49"/>
  <sheetViews>
    <sheetView showGridLines="0" showRowColHeaders="0" topLeftCell="A10" workbookViewId="0">
      <selection activeCell="B18" sqref="B18"/>
    </sheetView>
  </sheetViews>
  <sheetFormatPr defaultColWidth="8.85546875" defaultRowHeight="15"/>
  <cols>
    <col min="1" max="2" width="2.85546875" customWidth="1"/>
    <col min="17" max="17" width="2.85546875" customWidth="1"/>
  </cols>
  <sheetData>
    <row r="11" spans="1:17">
      <c r="A11" s="9"/>
      <c r="B11" s="16"/>
      <c r="C11" s="33" t="s">
        <v>101</v>
      </c>
      <c r="D11" s="16"/>
      <c r="E11" s="16"/>
      <c r="F11" s="16"/>
      <c r="G11" s="16"/>
      <c r="H11" s="16"/>
      <c r="I11" s="16"/>
      <c r="J11" s="16"/>
      <c r="K11" s="16"/>
      <c r="L11" s="16"/>
      <c r="M11" s="16"/>
      <c r="N11" s="16"/>
      <c r="O11" s="16"/>
      <c r="P11" s="16"/>
      <c r="Q11" s="16"/>
    </row>
    <row r="12" spans="1:17">
      <c r="A12" s="9"/>
      <c r="B12" s="16"/>
      <c r="C12" s="16"/>
      <c r="D12" s="16"/>
      <c r="E12" s="16"/>
      <c r="F12" s="16"/>
      <c r="G12" s="16"/>
      <c r="H12" s="25"/>
      <c r="I12" s="16"/>
      <c r="J12" s="16"/>
      <c r="K12" s="16"/>
      <c r="L12" s="16"/>
      <c r="M12" s="16"/>
      <c r="N12" s="16"/>
      <c r="O12" s="16"/>
      <c r="P12" s="16"/>
      <c r="Q12" s="16"/>
    </row>
    <row r="13" spans="1:17">
      <c r="A13" s="9"/>
      <c r="B13" s="16"/>
      <c r="C13" s="16"/>
      <c r="D13" s="16"/>
      <c r="E13" s="16"/>
      <c r="F13" s="16"/>
      <c r="G13" s="16"/>
      <c r="H13" s="37"/>
      <c r="I13" s="37"/>
      <c r="J13" s="37"/>
      <c r="K13" s="37"/>
      <c r="L13" s="37"/>
      <c r="M13" s="37"/>
      <c r="N13" s="37"/>
      <c r="O13" s="37"/>
      <c r="P13" s="37"/>
      <c r="Q13" s="16"/>
    </row>
    <row r="14" spans="1:17">
      <c r="A14" s="9"/>
      <c r="B14" s="16"/>
      <c r="C14" s="16" t="s">
        <v>310</v>
      </c>
      <c r="D14" s="16"/>
      <c r="E14" s="16"/>
      <c r="F14" s="16"/>
      <c r="G14" s="16"/>
      <c r="H14" s="37"/>
      <c r="I14" s="37"/>
      <c r="J14" s="37"/>
      <c r="K14" s="37"/>
      <c r="L14" s="37"/>
      <c r="M14" s="37"/>
      <c r="N14" s="37"/>
      <c r="O14" s="37"/>
      <c r="P14" s="37"/>
      <c r="Q14" s="16"/>
    </row>
    <row r="15" spans="1:17">
      <c r="A15" s="117"/>
      <c r="B15" s="16"/>
      <c r="C15" s="47" t="s">
        <v>311</v>
      </c>
      <c r="D15" s="16"/>
      <c r="E15" s="16"/>
      <c r="F15" s="16"/>
      <c r="G15" s="16"/>
      <c r="H15" s="37"/>
      <c r="I15" s="37"/>
      <c r="J15" s="37"/>
      <c r="K15" s="37"/>
      <c r="L15" s="37"/>
      <c r="M15" s="37"/>
      <c r="N15" s="37"/>
      <c r="O15" s="37"/>
      <c r="P15" s="37"/>
      <c r="Q15" s="16"/>
    </row>
    <row r="16" spans="1:17">
      <c r="A16" s="117"/>
      <c r="B16" s="16"/>
      <c r="C16" s="116" t="s">
        <v>312</v>
      </c>
      <c r="D16" s="16"/>
      <c r="E16" s="16"/>
      <c r="F16" s="16"/>
      <c r="G16" s="16"/>
      <c r="H16" s="37"/>
      <c r="I16" s="37"/>
      <c r="J16" s="37"/>
      <c r="K16" s="37"/>
      <c r="L16" s="37"/>
      <c r="M16" s="37"/>
      <c r="N16" s="37"/>
      <c r="O16" s="37"/>
      <c r="P16" s="37"/>
      <c r="Q16" s="16"/>
    </row>
    <row r="17" spans="1:17">
      <c r="A17" s="9"/>
      <c r="B17" s="16"/>
      <c r="C17" s="16"/>
      <c r="D17" s="16"/>
      <c r="E17" s="16"/>
      <c r="F17" s="16"/>
      <c r="G17" s="16"/>
      <c r="H17" s="37"/>
      <c r="I17" s="37"/>
      <c r="J17" s="37"/>
      <c r="K17" s="37"/>
      <c r="L17" s="37"/>
      <c r="M17" s="37"/>
      <c r="N17" s="37"/>
      <c r="O17" s="37"/>
      <c r="P17" s="37"/>
      <c r="Q17" s="16"/>
    </row>
    <row r="18" spans="1:17">
      <c r="A18" s="9"/>
      <c r="B18" s="16"/>
      <c r="C18" s="16" t="s">
        <v>314</v>
      </c>
      <c r="D18" s="16"/>
      <c r="E18" s="16"/>
      <c r="F18" s="16"/>
      <c r="G18" s="16"/>
      <c r="H18" s="37"/>
      <c r="I18" s="37"/>
      <c r="J18" s="37"/>
      <c r="K18" s="37"/>
      <c r="L18" s="37"/>
      <c r="M18" s="37"/>
      <c r="N18" s="37"/>
      <c r="O18" s="37"/>
      <c r="P18" s="37"/>
      <c r="Q18" s="16"/>
    </row>
    <row r="19" spans="1:17">
      <c r="A19" s="9"/>
      <c r="B19" s="16"/>
      <c r="C19" s="47" t="s">
        <v>315</v>
      </c>
      <c r="D19" s="16"/>
      <c r="E19" s="16"/>
      <c r="F19" s="16"/>
      <c r="G19" s="16"/>
      <c r="H19" s="37"/>
      <c r="I19" s="37"/>
      <c r="J19" s="37"/>
      <c r="K19" s="37"/>
      <c r="L19" s="37"/>
      <c r="M19" s="37"/>
      <c r="N19" s="37"/>
      <c r="O19" s="37"/>
      <c r="P19" s="37"/>
      <c r="Q19" s="16"/>
    </row>
    <row r="20" spans="1:17">
      <c r="A20" s="9"/>
      <c r="B20" s="16"/>
      <c r="C20" s="47" t="s">
        <v>316</v>
      </c>
      <c r="D20" s="16"/>
      <c r="E20" s="16"/>
      <c r="F20" s="16"/>
      <c r="G20" s="16"/>
      <c r="H20" s="37"/>
      <c r="I20" s="37"/>
      <c r="J20" s="37"/>
      <c r="K20" s="37"/>
      <c r="L20" s="37"/>
      <c r="M20" s="37"/>
      <c r="N20" s="37"/>
      <c r="O20" s="37"/>
      <c r="P20" s="37"/>
      <c r="Q20" s="16"/>
    </row>
    <row r="21" spans="1:17">
      <c r="A21" s="9"/>
      <c r="B21" s="16"/>
      <c r="C21" s="47" t="s">
        <v>317</v>
      </c>
      <c r="D21" s="16"/>
      <c r="E21" s="16"/>
      <c r="F21" s="16"/>
      <c r="G21" s="16"/>
      <c r="H21" s="37"/>
      <c r="I21" s="37"/>
      <c r="J21" s="37"/>
      <c r="K21" s="37"/>
      <c r="L21" s="37"/>
      <c r="M21" s="37"/>
      <c r="N21" s="37"/>
      <c r="O21" s="16"/>
      <c r="P21" s="16"/>
      <c r="Q21" s="16"/>
    </row>
    <row r="22" spans="1:17">
      <c r="B22" s="16"/>
      <c r="C22" s="16"/>
      <c r="D22" s="16"/>
      <c r="E22" s="16"/>
      <c r="F22" s="16"/>
      <c r="G22" s="16"/>
      <c r="H22" s="16"/>
      <c r="I22" s="16"/>
      <c r="J22" s="16"/>
      <c r="K22" s="16"/>
      <c r="L22" s="16"/>
      <c r="M22" s="16"/>
      <c r="N22" s="16"/>
      <c r="O22" s="16"/>
      <c r="P22" s="16"/>
      <c r="Q22" s="16"/>
    </row>
    <row r="23" spans="1:17">
      <c r="B23" s="16"/>
      <c r="C23" s="16"/>
      <c r="D23" s="16"/>
      <c r="E23" s="16"/>
      <c r="F23" s="16"/>
      <c r="G23" s="16"/>
      <c r="H23" s="16"/>
      <c r="I23" s="16"/>
      <c r="J23" s="16"/>
      <c r="K23" s="16"/>
      <c r="L23" s="16"/>
      <c r="M23" s="16"/>
      <c r="N23" s="16"/>
      <c r="O23" s="16"/>
      <c r="P23" s="16"/>
      <c r="Q23" s="16"/>
    </row>
    <row r="24" spans="1:17">
      <c r="B24" s="16"/>
      <c r="C24" s="16"/>
      <c r="D24" s="16"/>
      <c r="E24" s="16"/>
      <c r="F24" s="16"/>
      <c r="G24" s="16"/>
      <c r="H24" s="16"/>
      <c r="I24" s="16"/>
      <c r="J24" s="16"/>
      <c r="K24" s="16"/>
      <c r="L24" s="16"/>
      <c r="M24" s="16"/>
      <c r="N24" s="16"/>
      <c r="O24" s="16"/>
      <c r="P24" s="16"/>
      <c r="Q24" s="16"/>
    </row>
    <row r="25" spans="1:17">
      <c r="B25" s="16"/>
      <c r="C25" s="16"/>
      <c r="D25" s="16"/>
      <c r="E25" s="16"/>
      <c r="F25" s="16"/>
      <c r="G25" s="16"/>
      <c r="H25" s="16"/>
      <c r="I25" s="16"/>
      <c r="J25" s="16"/>
      <c r="K25" s="16"/>
      <c r="L25" s="16"/>
      <c r="M25" s="16"/>
      <c r="N25" s="16"/>
      <c r="O25" s="16"/>
      <c r="P25" s="16"/>
      <c r="Q25" s="16"/>
    </row>
    <row r="26" spans="1:17">
      <c r="B26" s="16"/>
      <c r="C26" s="16"/>
      <c r="D26" s="16"/>
      <c r="E26" s="16"/>
      <c r="F26" s="16"/>
      <c r="G26" s="16"/>
      <c r="H26" s="16"/>
      <c r="I26" s="16"/>
      <c r="J26" s="16"/>
      <c r="K26" s="16"/>
      <c r="L26" s="16"/>
      <c r="M26" s="16"/>
      <c r="N26" s="16"/>
      <c r="O26" s="16"/>
      <c r="P26" s="16"/>
      <c r="Q26" s="16"/>
    </row>
    <row r="27" spans="1:17">
      <c r="B27" s="16"/>
      <c r="C27" s="16"/>
      <c r="D27" s="16"/>
      <c r="E27" s="16"/>
      <c r="F27" s="16"/>
      <c r="G27" s="16"/>
      <c r="H27" s="16"/>
      <c r="I27" s="16"/>
      <c r="J27" s="16"/>
      <c r="K27" s="16"/>
      <c r="L27" s="16"/>
      <c r="M27" s="16"/>
      <c r="N27" s="16"/>
      <c r="O27" s="16"/>
      <c r="P27" s="16"/>
      <c r="Q27" s="16"/>
    </row>
    <row r="28" spans="1:17">
      <c r="B28" s="16"/>
      <c r="C28" s="16"/>
      <c r="D28" s="16"/>
      <c r="E28" s="16"/>
      <c r="F28" s="16"/>
      <c r="G28" s="16"/>
      <c r="H28" s="16"/>
      <c r="I28" s="16"/>
      <c r="J28" s="16"/>
      <c r="K28" s="16"/>
      <c r="L28" s="16"/>
      <c r="M28" s="16"/>
      <c r="N28" s="16"/>
      <c r="O28" s="16"/>
      <c r="P28" s="16"/>
      <c r="Q28" s="16"/>
    </row>
    <row r="29" spans="1:17">
      <c r="B29" s="16"/>
      <c r="C29" s="16"/>
      <c r="D29" s="16"/>
      <c r="E29" s="16"/>
      <c r="F29" s="16"/>
      <c r="G29" s="16"/>
      <c r="H29" s="16"/>
      <c r="I29" s="16"/>
      <c r="J29" s="16"/>
      <c r="K29" s="16"/>
      <c r="L29" s="16"/>
      <c r="M29" s="16"/>
      <c r="N29" s="16"/>
      <c r="O29" s="16"/>
      <c r="P29" s="16"/>
      <c r="Q29" s="16"/>
    </row>
    <row r="30" spans="1:17">
      <c r="B30" s="16"/>
      <c r="C30" s="16"/>
      <c r="D30" s="16"/>
      <c r="E30" s="16"/>
      <c r="F30" s="16"/>
      <c r="G30" s="16"/>
      <c r="H30" s="16"/>
      <c r="I30" s="16"/>
      <c r="J30" s="16"/>
      <c r="K30" s="16"/>
      <c r="L30" s="16"/>
      <c r="M30" s="16"/>
      <c r="N30" s="16"/>
      <c r="O30" s="16"/>
      <c r="P30" s="16"/>
      <c r="Q30" s="16"/>
    </row>
    <row r="31" spans="1:17">
      <c r="B31" s="16"/>
      <c r="C31" s="16"/>
      <c r="D31" s="16"/>
      <c r="E31" s="16"/>
      <c r="F31" s="16"/>
      <c r="G31" s="16"/>
      <c r="H31" s="16"/>
      <c r="I31" s="16"/>
      <c r="J31" s="16"/>
      <c r="K31" s="16"/>
      <c r="L31" s="16"/>
      <c r="M31" s="16"/>
      <c r="N31" s="16"/>
      <c r="O31" s="16"/>
      <c r="P31" s="16"/>
      <c r="Q31" s="16"/>
    </row>
    <row r="32" spans="1:17">
      <c r="B32" s="16"/>
      <c r="C32" s="16"/>
      <c r="D32" s="16"/>
      <c r="E32" s="16"/>
      <c r="F32" s="16"/>
      <c r="G32" s="16"/>
      <c r="H32" s="16"/>
      <c r="I32" s="16"/>
      <c r="J32" s="16"/>
      <c r="K32" s="16"/>
      <c r="L32" s="16"/>
      <c r="M32" s="16"/>
      <c r="N32" s="16"/>
      <c r="O32" s="16"/>
      <c r="P32" s="16"/>
      <c r="Q32" s="16"/>
    </row>
    <row r="33" spans="2:17">
      <c r="B33" s="16"/>
      <c r="C33" s="16"/>
      <c r="D33" s="16"/>
      <c r="E33" s="16"/>
      <c r="F33" s="16"/>
      <c r="G33" s="16"/>
      <c r="H33" s="16"/>
      <c r="I33" s="16"/>
      <c r="J33" s="16"/>
      <c r="K33" s="16"/>
      <c r="L33" s="16"/>
      <c r="M33" s="16"/>
      <c r="N33" s="16"/>
      <c r="O33" s="16"/>
      <c r="P33" s="16"/>
      <c r="Q33" s="16"/>
    </row>
    <row r="34" spans="2:17">
      <c r="B34" s="16"/>
      <c r="C34" s="16"/>
      <c r="D34" s="16"/>
      <c r="E34" s="16"/>
      <c r="F34" s="16"/>
      <c r="G34" s="16"/>
      <c r="H34" s="16"/>
      <c r="I34" s="16"/>
      <c r="J34" s="16"/>
      <c r="K34" s="16"/>
      <c r="L34" s="16"/>
      <c r="M34" s="16"/>
      <c r="N34" s="16"/>
      <c r="O34" s="16"/>
      <c r="P34" s="16"/>
      <c r="Q34" s="16"/>
    </row>
    <row r="35" spans="2:17">
      <c r="B35" s="16"/>
      <c r="C35" s="16"/>
      <c r="D35" s="16"/>
      <c r="E35" s="16"/>
      <c r="F35" s="16"/>
      <c r="G35" s="16"/>
      <c r="H35" s="16"/>
      <c r="I35" s="16"/>
      <c r="J35" s="16"/>
      <c r="K35" s="16"/>
      <c r="L35" s="16"/>
      <c r="M35" s="16"/>
      <c r="N35" s="16"/>
      <c r="O35" s="16"/>
      <c r="P35" s="16"/>
      <c r="Q35" s="16"/>
    </row>
    <row r="36" spans="2:17">
      <c r="B36" s="16"/>
      <c r="C36" s="16"/>
      <c r="D36" s="16"/>
      <c r="E36" s="16"/>
      <c r="F36" s="16"/>
      <c r="G36" s="16"/>
      <c r="H36" s="16"/>
      <c r="I36" s="16"/>
      <c r="J36" s="16"/>
      <c r="K36" s="16"/>
      <c r="L36" s="16"/>
      <c r="M36" s="16"/>
      <c r="N36" s="16"/>
      <c r="O36" s="16"/>
      <c r="P36" s="16"/>
      <c r="Q36" s="16"/>
    </row>
    <row r="37" spans="2:17">
      <c r="B37" s="16"/>
      <c r="C37" s="16"/>
      <c r="D37" s="16"/>
      <c r="E37" s="16"/>
      <c r="F37" s="16"/>
      <c r="G37" s="16"/>
      <c r="H37" s="16"/>
      <c r="I37" s="16"/>
      <c r="J37" s="16"/>
      <c r="K37" s="16"/>
      <c r="L37" s="16"/>
      <c r="M37" s="16"/>
      <c r="N37" s="16"/>
      <c r="O37" s="16"/>
      <c r="P37" s="16"/>
      <c r="Q37" s="16"/>
    </row>
    <row r="38" spans="2:17">
      <c r="B38" s="16"/>
      <c r="C38" s="16"/>
      <c r="D38" s="16"/>
      <c r="E38" s="16"/>
      <c r="F38" s="16"/>
      <c r="G38" s="16"/>
      <c r="H38" s="16"/>
      <c r="I38" s="16"/>
      <c r="J38" s="16"/>
      <c r="K38" s="16"/>
      <c r="L38" s="16"/>
      <c r="M38" s="16"/>
      <c r="N38" s="16"/>
      <c r="O38" s="16"/>
      <c r="P38" s="16"/>
      <c r="Q38" s="16"/>
    </row>
    <row r="39" spans="2:17">
      <c r="B39" s="16"/>
      <c r="C39" s="16"/>
      <c r="D39" s="16"/>
      <c r="E39" s="16"/>
      <c r="F39" s="16"/>
      <c r="G39" s="16"/>
      <c r="H39" s="16"/>
      <c r="I39" s="16"/>
      <c r="J39" s="16"/>
      <c r="K39" s="16"/>
      <c r="L39" s="16"/>
      <c r="M39" s="16"/>
      <c r="N39" s="16"/>
      <c r="O39" s="16"/>
      <c r="P39" s="16"/>
      <c r="Q39" s="16"/>
    </row>
    <row r="40" spans="2:17">
      <c r="B40" s="16"/>
      <c r="C40" s="16"/>
      <c r="D40" s="16"/>
      <c r="E40" s="16"/>
      <c r="F40" s="16"/>
      <c r="G40" s="16"/>
      <c r="H40" s="16"/>
      <c r="I40" s="16"/>
      <c r="J40" s="16"/>
      <c r="K40" s="16"/>
      <c r="L40" s="16"/>
      <c r="M40" s="16"/>
      <c r="N40" s="16"/>
      <c r="O40" s="16"/>
      <c r="P40" s="16"/>
      <c r="Q40" s="16"/>
    </row>
    <row r="41" spans="2:17">
      <c r="B41" s="16"/>
      <c r="C41" s="16"/>
      <c r="D41" s="16"/>
      <c r="E41" s="16"/>
      <c r="F41" s="16"/>
      <c r="G41" s="16"/>
      <c r="H41" s="16"/>
      <c r="I41" s="16"/>
      <c r="J41" s="16"/>
      <c r="K41" s="16"/>
      <c r="L41" s="16"/>
      <c r="M41" s="16"/>
      <c r="N41" s="16"/>
      <c r="O41" s="16"/>
      <c r="P41" s="16"/>
      <c r="Q41" s="16"/>
    </row>
    <row r="42" spans="2:17">
      <c r="B42" s="16"/>
      <c r="C42" s="16"/>
      <c r="D42" s="16"/>
      <c r="E42" s="16"/>
      <c r="F42" s="16"/>
      <c r="G42" s="16"/>
      <c r="H42" s="16"/>
      <c r="I42" s="16"/>
      <c r="J42" s="16"/>
      <c r="K42" s="16"/>
      <c r="L42" s="16"/>
      <c r="M42" s="16"/>
      <c r="N42" s="16"/>
      <c r="O42" s="16"/>
      <c r="P42" s="16"/>
      <c r="Q42" s="16"/>
    </row>
    <row r="43" spans="2:17">
      <c r="B43" s="16"/>
      <c r="C43" s="16"/>
      <c r="D43" s="16"/>
      <c r="E43" s="16"/>
      <c r="F43" s="16"/>
      <c r="G43" s="16"/>
      <c r="H43" s="16"/>
      <c r="I43" s="16"/>
      <c r="J43" s="16"/>
      <c r="K43" s="16"/>
      <c r="L43" s="16"/>
      <c r="M43" s="16"/>
      <c r="N43" s="16"/>
      <c r="O43" s="16"/>
      <c r="P43" s="16"/>
      <c r="Q43" s="16"/>
    </row>
    <row r="44" spans="2:17">
      <c r="B44" s="16"/>
      <c r="C44" s="16"/>
      <c r="D44" s="16"/>
      <c r="E44" s="16"/>
      <c r="F44" s="16"/>
      <c r="G44" s="16"/>
      <c r="H44" s="16"/>
      <c r="I44" s="16"/>
      <c r="J44" s="16"/>
      <c r="K44" s="16"/>
      <c r="L44" s="16"/>
      <c r="M44" s="16"/>
      <c r="N44" s="16"/>
      <c r="O44" s="16"/>
      <c r="P44" s="16"/>
      <c r="Q44" s="16"/>
    </row>
    <row r="45" spans="2:17">
      <c r="B45" s="16"/>
      <c r="C45" s="16"/>
      <c r="D45" s="16"/>
      <c r="E45" s="16"/>
      <c r="F45" s="16"/>
      <c r="G45" s="16"/>
      <c r="H45" s="16"/>
      <c r="I45" s="16"/>
      <c r="J45" s="16"/>
      <c r="K45" s="16"/>
      <c r="L45" s="16"/>
      <c r="M45" s="16"/>
      <c r="N45" s="16"/>
      <c r="O45" s="16"/>
      <c r="P45" s="16"/>
      <c r="Q45" s="16"/>
    </row>
    <row r="46" spans="2:17">
      <c r="B46" s="16"/>
      <c r="C46" s="16"/>
      <c r="D46" s="16"/>
      <c r="E46" s="16"/>
      <c r="F46" s="16"/>
      <c r="G46" s="16"/>
      <c r="H46" s="16"/>
      <c r="I46" s="16"/>
      <c r="J46" s="16"/>
      <c r="K46" s="16"/>
      <c r="L46" s="16"/>
      <c r="M46" s="16"/>
      <c r="N46" s="16"/>
      <c r="O46" s="16"/>
      <c r="P46" s="16"/>
      <c r="Q46" s="16"/>
    </row>
    <row r="47" spans="2:17">
      <c r="B47" s="16"/>
      <c r="C47" s="16"/>
      <c r="D47" s="16"/>
      <c r="E47" s="16"/>
      <c r="F47" s="16"/>
      <c r="G47" s="16"/>
      <c r="H47" s="16"/>
      <c r="I47" s="16"/>
      <c r="J47" s="16"/>
      <c r="K47" s="16"/>
      <c r="L47" s="16"/>
      <c r="M47" s="16"/>
      <c r="N47" s="16"/>
      <c r="O47" s="16"/>
      <c r="P47" s="16"/>
      <c r="Q47" s="16"/>
    </row>
    <row r="48" spans="2:17">
      <c r="B48" s="16"/>
      <c r="C48" s="16"/>
      <c r="D48" s="16"/>
      <c r="E48" s="16"/>
      <c r="F48" s="16"/>
      <c r="G48" s="16"/>
      <c r="H48" s="16"/>
      <c r="I48" s="16"/>
      <c r="J48" s="16"/>
      <c r="K48" s="16"/>
      <c r="L48" s="16"/>
      <c r="M48" s="16"/>
      <c r="N48" s="16"/>
      <c r="O48" s="16"/>
      <c r="P48" s="16"/>
      <c r="Q48" s="16"/>
    </row>
    <row r="49" spans="2:17">
      <c r="B49" s="16"/>
      <c r="C49" s="16"/>
      <c r="D49" s="16"/>
      <c r="E49" s="16"/>
      <c r="F49" s="16"/>
      <c r="G49" s="16"/>
      <c r="H49" s="16"/>
      <c r="I49" s="16"/>
      <c r="J49" s="16"/>
      <c r="K49" s="16"/>
      <c r="L49" s="16"/>
      <c r="M49" s="16"/>
      <c r="N49" s="16"/>
      <c r="O49" s="16"/>
      <c r="P49" s="16"/>
      <c r="Q49" s="16"/>
    </row>
  </sheetData>
  <pageMargins left="0.511811024" right="0.511811024" top="0.78740157499999996" bottom="0.78740157499999996" header="0.31496062000000002" footer="0.31496062000000002"/>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9"/>
  <dimension ref="A11:Q45"/>
  <sheetViews>
    <sheetView showGridLines="0" showRowColHeaders="0" topLeftCell="A4" workbookViewId="0"/>
  </sheetViews>
  <sheetFormatPr defaultColWidth="8.85546875" defaultRowHeight="15"/>
  <cols>
    <col min="1" max="2" width="2.85546875" customWidth="1"/>
    <col min="17" max="17" width="2.85546875" customWidth="1"/>
  </cols>
  <sheetData>
    <row r="11" spans="1:17">
      <c r="A11" s="9"/>
      <c r="B11" s="16"/>
      <c r="C11" s="33" t="s">
        <v>102</v>
      </c>
      <c r="D11" s="16"/>
      <c r="E11" s="16"/>
      <c r="F11" s="16"/>
      <c r="G11" s="16"/>
      <c r="H11" s="16"/>
      <c r="I11" s="16"/>
      <c r="J11" s="16"/>
      <c r="K11" s="16"/>
      <c r="L11" s="16"/>
      <c r="M11" s="16"/>
      <c r="N11" s="16"/>
      <c r="O11" s="16"/>
      <c r="P11" s="16"/>
      <c r="Q11" s="16"/>
    </row>
    <row r="12" spans="1:17">
      <c r="A12" s="9"/>
      <c r="B12" s="16"/>
      <c r="C12" s="16"/>
      <c r="D12" s="16"/>
      <c r="E12" s="16"/>
      <c r="F12" s="16"/>
      <c r="G12" s="16"/>
      <c r="H12" s="25"/>
      <c r="I12" s="16"/>
      <c r="J12" s="16"/>
      <c r="K12" s="16"/>
      <c r="L12" s="16"/>
      <c r="M12" s="16"/>
      <c r="N12" s="16"/>
      <c r="O12" s="16"/>
      <c r="P12" s="16"/>
      <c r="Q12" s="16"/>
    </row>
    <row r="13" spans="1:17">
      <c r="A13" s="9"/>
      <c r="B13" s="16"/>
      <c r="C13" s="16"/>
      <c r="D13" s="16"/>
      <c r="E13" s="16"/>
      <c r="F13" s="16"/>
      <c r="G13" s="16"/>
      <c r="H13" s="37"/>
      <c r="I13" s="37"/>
      <c r="J13" s="37"/>
      <c r="K13" s="37"/>
      <c r="L13" s="37"/>
      <c r="M13" s="37"/>
      <c r="N13" s="37"/>
      <c r="O13" s="37"/>
      <c r="P13" s="37"/>
      <c r="Q13" s="16"/>
    </row>
    <row r="14" spans="1:17">
      <c r="A14" s="9"/>
      <c r="B14" s="16"/>
      <c r="C14" s="16"/>
      <c r="D14" s="16"/>
      <c r="E14" s="16"/>
      <c r="F14" s="16"/>
      <c r="G14" s="16"/>
      <c r="H14" s="37"/>
      <c r="I14" s="37"/>
      <c r="J14" s="37"/>
      <c r="K14" s="37"/>
      <c r="L14" s="37"/>
      <c r="M14" s="37"/>
      <c r="N14" s="37"/>
      <c r="O14" s="37"/>
      <c r="P14" s="37"/>
      <c r="Q14" s="16"/>
    </row>
    <row r="15" spans="1:17">
      <c r="A15" s="9"/>
      <c r="B15" s="16"/>
      <c r="C15" s="16"/>
      <c r="D15" s="16"/>
      <c r="E15" s="16"/>
      <c r="F15" s="16"/>
      <c r="G15" s="16"/>
      <c r="H15" s="37"/>
      <c r="I15" s="37"/>
      <c r="J15" s="37"/>
      <c r="K15" s="37"/>
      <c r="L15" s="37"/>
      <c r="M15" s="37"/>
      <c r="N15" s="37"/>
      <c r="O15" s="37"/>
      <c r="P15" s="37"/>
      <c r="Q15" s="16"/>
    </row>
    <row r="16" spans="1:17">
      <c r="A16" s="9"/>
      <c r="B16" s="16"/>
      <c r="C16" s="16"/>
      <c r="D16" s="16"/>
      <c r="E16" s="16"/>
      <c r="F16" s="16"/>
      <c r="G16" s="16"/>
      <c r="H16" s="37"/>
      <c r="I16" s="37"/>
      <c r="J16" s="37"/>
      <c r="K16" s="37"/>
      <c r="L16" s="37"/>
      <c r="M16" s="37"/>
      <c r="N16" s="37"/>
      <c r="O16" s="37"/>
      <c r="P16" s="37"/>
      <c r="Q16" s="16"/>
    </row>
    <row r="17" spans="1:17">
      <c r="A17" s="9"/>
      <c r="B17" s="16"/>
      <c r="C17" s="16"/>
      <c r="D17" s="16"/>
      <c r="E17" s="16"/>
      <c r="F17" s="16"/>
      <c r="G17" s="16"/>
      <c r="H17" s="37"/>
      <c r="I17" s="37"/>
      <c r="J17" s="37"/>
      <c r="K17" s="37"/>
      <c r="L17" s="37"/>
      <c r="M17" s="37"/>
      <c r="N17" s="37"/>
      <c r="O17" s="37"/>
      <c r="P17" s="37"/>
      <c r="Q17" s="16"/>
    </row>
    <row r="18" spans="1:17">
      <c r="A18" s="9"/>
      <c r="B18" s="16"/>
      <c r="C18" s="16"/>
      <c r="D18" s="16"/>
      <c r="E18" s="16"/>
      <c r="F18" s="16"/>
      <c r="G18" s="16"/>
      <c r="H18" s="37"/>
      <c r="I18" s="37"/>
      <c r="J18" s="37"/>
      <c r="K18" s="37"/>
      <c r="L18" s="37"/>
      <c r="M18" s="37"/>
      <c r="N18" s="37"/>
      <c r="O18" s="37"/>
      <c r="P18" s="37"/>
      <c r="Q18" s="16"/>
    </row>
    <row r="19" spans="1:17">
      <c r="A19" s="9"/>
      <c r="B19" s="16"/>
      <c r="C19" s="16"/>
      <c r="D19" s="16"/>
      <c r="E19" s="16"/>
      <c r="F19" s="16"/>
      <c r="G19" s="16"/>
      <c r="H19" s="37"/>
      <c r="I19" s="37"/>
      <c r="J19" s="37"/>
      <c r="K19" s="37"/>
      <c r="L19" s="37"/>
      <c r="M19" s="37"/>
      <c r="N19" s="37"/>
      <c r="O19" s="37"/>
      <c r="P19" s="37"/>
      <c r="Q19" s="16"/>
    </row>
    <row r="20" spans="1:17">
      <c r="A20" s="9"/>
      <c r="B20" s="16"/>
      <c r="C20" s="16"/>
      <c r="D20" s="16"/>
      <c r="E20" s="16"/>
      <c r="F20" s="16"/>
      <c r="G20" s="16"/>
      <c r="H20" s="37"/>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row r="22" spans="1:17">
      <c r="B22" s="16"/>
      <c r="C22" s="16"/>
      <c r="D22" s="16"/>
      <c r="E22" s="16"/>
      <c r="F22" s="16"/>
      <c r="G22" s="16"/>
      <c r="H22" s="16"/>
      <c r="I22" s="16"/>
      <c r="J22" s="16"/>
      <c r="K22" s="16"/>
      <c r="L22" s="16"/>
      <c r="M22" s="16"/>
      <c r="N22" s="16"/>
      <c r="O22" s="16"/>
      <c r="P22" s="16"/>
      <c r="Q22" s="16"/>
    </row>
    <row r="23" spans="1:17">
      <c r="B23" s="16"/>
      <c r="C23" s="16"/>
      <c r="D23" s="16"/>
      <c r="E23" s="16"/>
      <c r="F23" s="16"/>
      <c r="G23" s="16"/>
      <c r="H23" s="16"/>
      <c r="I23" s="16"/>
      <c r="J23" s="16"/>
      <c r="K23" s="16"/>
      <c r="L23" s="16"/>
      <c r="M23" s="16"/>
      <c r="N23" s="16"/>
      <c r="O23" s="16"/>
      <c r="P23" s="16"/>
      <c r="Q23" s="16"/>
    </row>
    <row r="24" spans="1:17">
      <c r="B24" s="16"/>
      <c r="C24" s="16"/>
      <c r="D24" s="16"/>
      <c r="E24" s="16"/>
      <c r="F24" s="16"/>
      <c r="G24" s="16"/>
      <c r="H24" s="16"/>
      <c r="I24" s="16"/>
      <c r="J24" s="16"/>
      <c r="K24" s="16"/>
      <c r="L24" s="16"/>
      <c r="M24" s="16"/>
      <c r="N24" s="16"/>
      <c r="O24" s="16"/>
      <c r="P24" s="16"/>
      <c r="Q24" s="16"/>
    </row>
    <row r="25" spans="1:17">
      <c r="B25" s="16"/>
      <c r="C25" s="16"/>
      <c r="D25" s="16"/>
      <c r="E25" s="16"/>
      <c r="F25" s="16"/>
      <c r="G25" s="16"/>
      <c r="H25" s="16"/>
      <c r="I25" s="16"/>
      <c r="J25" s="16"/>
      <c r="K25" s="16"/>
      <c r="L25" s="16"/>
      <c r="M25" s="16"/>
      <c r="N25" s="16"/>
      <c r="O25" s="16"/>
      <c r="P25" s="16"/>
      <c r="Q25" s="16"/>
    </row>
    <row r="26" spans="1:17">
      <c r="B26" s="16"/>
      <c r="C26" s="16"/>
      <c r="D26" s="16"/>
      <c r="E26" s="16"/>
      <c r="F26" s="16"/>
      <c r="G26" s="16"/>
      <c r="H26" s="16"/>
      <c r="I26" s="16"/>
      <c r="J26" s="16"/>
      <c r="K26" s="16"/>
      <c r="L26" s="16"/>
      <c r="M26" s="16"/>
      <c r="N26" s="16"/>
      <c r="O26" s="16"/>
      <c r="P26" s="16"/>
      <c r="Q26" s="16"/>
    </row>
    <row r="27" spans="1:17">
      <c r="B27" s="16"/>
      <c r="C27" s="16"/>
      <c r="D27" s="16"/>
      <c r="E27" s="16"/>
      <c r="F27" s="16"/>
      <c r="G27" s="16"/>
      <c r="H27" s="16"/>
      <c r="I27" s="16"/>
      <c r="J27" s="16"/>
      <c r="K27" s="16"/>
      <c r="L27" s="16"/>
      <c r="M27" s="16"/>
      <c r="N27" s="16"/>
      <c r="O27" s="16"/>
      <c r="P27" s="16"/>
      <c r="Q27" s="16"/>
    </row>
    <row r="28" spans="1:17">
      <c r="B28" s="16"/>
      <c r="C28" s="16"/>
      <c r="D28" s="16"/>
      <c r="E28" s="16"/>
      <c r="F28" s="16"/>
      <c r="G28" s="16"/>
      <c r="H28" s="16"/>
      <c r="I28" s="16"/>
      <c r="J28" s="16"/>
      <c r="K28" s="16"/>
      <c r="L28" s="16"/>
      <c r="M28" s="16"/>
      <c r="N28" s="16"/>
      <c r="O28" s="16"/>
      <c r="P28" s="16"/>
      <c r="Q28" s="16"/>
    </row>
    <row r="29" spans="1:17">
      <c r="B29" s="16"/>
      <c r="C29" s="16"/>
      <c r="D29" s="16"/>
      <c r="E29" s="16"/>
      <c r="F29" s="16"/>
      <c r="G29" s="16"/>
      <c r="H29" s="16"/>
      <c r="I29" s="16"/>
      <c r="J29" s="16"/>
      <c r="K29" s="16"/>
      <c r="L29" s="16"/>
      <c r="M29" s="16"/>
      <c r="N29" s="16"/>
      <c r="O29" s="16"/>
      <c r="P29" s="16"/>
      <c r="Q29" s="16"/>
    </row>
    <row r="30" spans="1:17">
      <c r="B30" s="16"/>
      <c r="C30" s="16"/>
      <c r="D30" s="16"/>
      <c r="E30" s="16"/>
      <c r="F30" s="16"/>
      <c r="G30" s="16"/>
      <c r="H30" s="16"/>
      <c r="I30" s="16"/>
      <c r="J30" s="16"/>
      <c r="K30" s="16"/>
      <c r="L30" s="16"/>
      <c r="M30" s="16"/>
      <c r="N30" s="16"/>
      <c r="O30" s="16"/>
      <c r="P30" s="16"/>
      <c r="Q30" s="16"/>
    </row>
    <row r="31" spans="1:17">
      <c r="B31" s="16"/>
      <c r="C31" s="16"/>
      <c r="D31" s="16"/>
      <c r="E31" s="16"/>
      <c r="F31" s="16"/>
      <c r="G31" s="16"/>
      <c r="H31" s="16"/>
      <c r="I31" s="16"/>
      <c r="J31" s="16"/>
      <c r="K31" s="16"/>
      <c r="L31" s="16"/>
      <c r="M31" s="16"/>
      <c r="N31" s="16"/>
      <c r="O31" s="16"/>
      <c r="P31" s="16"/>
      <c r="Q31" s="16"/>
    </row>
    <row r="32" spans="1:17">
      <c r="B32" s="16"/>
      <c r="C32" s="16"/>
      <c r="D32" s="16"/>
      <c r="E32" s="16"/>
      <c r="F32" s="16"/>
      <c r="G32" s="16"/>
      <c r="H32" s="16"/>
      <c r="I32" s="16"/>
      <c r="J32" s="16"/>
      <c r="K32" s="16"/>
      <c r="L32" s="16"/>
      <c r="M32" s="16"/>
      <c r="N32" s="16"/>
      <c r="O32" s="16"/>
      <c r="P32" s="16"/>
      <c r="Q32" s="16"/>
    </row>
    <row r="33" spans="2:17">
      <c r="B33" s="16"/>
      <c r="C33" s="16"/>
      <c r="D33" s="16"/>
      <c r="E33" s="16"/>
      <c r="F33" s="16"/>
      <c r="G33" s="16"/>
      <c r="H33" s="16"/>
      <c r="I33" s="16"/>
      <c r="J33" s="16"/>
      <c r="K33" s="16"/>
      <c r="L33" s="16"/>
      <c r="M33" s="16"/>
      <c r="N33" s="16"/>
      <c r="O33" s="16"/>
      <c r="P33" s="16"/>
      <c r="Q33" s="16"/>
    </row>
    <row r="34" spans="2:17">
      <c r="B34" s="16"/>
      <c r="C34" s="16"/>
      <c r="D34" s="16"/>
      <c r="E34" s="16"/>
      <c r="F34" s="16"/>
      <c r="G34" s="16"/>
      <c r="H34" s="16"/>
      <c r="I34" s="16"/>
      <c r="J34" s="16"/>
      <c r="K34" s="16"/>
      <c r="L34" s="16"/>
      <c r="M34" s="16"/>
      <c r="N34" s="16"/>
      <c r="O34" s="16"/>
      <c r="P34" s="16"/>
      <c r="Q34" s="16"/>
    </row>
    <row r="35" spans="2:17">
      <c r="B35" s="16"/>
      <c r="C35" s="16"/>
      <c r="D35" s="16"/>
      <c r="E35" s="16"/>
      <c r="F35" s="16"/>
      <c r="G35" s="16"/>
      <c r="H35" s="16"/>
      <c r="I35" s="16"/>
      <c r="J35" s="16"/>
      <c r="K35" s="16"/>
      <c r="L35" s="16"/>
      <c r="M35" s="16"/>
      <c r="N35" s="16"/>
      <c r="O35" s="16"/>
      <c r="P35" s="16"/>
      <c r="Q35" s="16"/>
    </row>
    <row r="36" spans="2:17">
      <c r="B36" s="16"/>
      <c r="C36" s="16"/>
      <c r="D36" s="16"/>
      <c r="E36" s="16"/>
      <c r="F36" s="16"/>
      <c r="G36" s="16"/>
      <c r="H36" s="16"/>
      <c r="I36" s="16"/>
      <c r="J36" s="16"/>
      <c r="K36" s="16"/>
      <c r="L36" s="16"/>
      <c r="M36" s="16"/>
      <c r="N36" s="16"/>
      <c r="O36" s="16"/>
      <c r="P36" s="16"/>
      <c r="Q36" s="16"/>
    </row>
    <row r="37" spans="2:17">
      <c r="B37" s="16"/>
      <c r="C37" s="16"/>
      <c r="D37" s="16"/>
      <c r="E37" s="16"/>
      <c r="F37" s="16"/>
      <c r="G37" s="16"/>
      <c r="H37" s="16"/>
      <c r="I37" s="16"/>
      <c r="J37" s="16"/>
      <c r="K37" s="16"/>
      <c r="L37" s="16"/>
      <c r="M37" s="16"/>
      <c r="N37" s="16"/>
      <c r="O37" s="16"/>
      <c r="P37" s="16"/>
      <c r="Q37" s="16"/>
    </row>
    <row r="38" spans="2:17">
      <c r="B38" s="16"/>
      <c r="C38" s="16"/>
      <c r="D38" s="16"/>
      <c r="E38" s="16"/>
      <c r="F38" s="16"/>
      <c r="G38" s="16"/>
      <c r="H38" s="16"/>
      <c r="I38" s="16"/>
      <c r="J38" s="16"/>
      <c r="K38" s="16"/>
      <c r="L38" s="16"/>
      <c r="M38" s="16"/>
      <c r="N38" s="16"/>
      <c r="O38" s="16"/>
      <c r="P38" s="16"/>
      <c r="Q38" s="16"/>
    </row>
    <row r="39" spans="2:17">
      <c r="B39" s="16"/>
      <c r="C39" s="16"/>
      <c r="D39" s="16"/>
      <c r="E39" s="16"/>
      <c r="F39" s="16"/>
      <c r="G39" s="16"/>
      <c r="H39" s="16"/>
      <c r="I39" s="16"/>
      <c r="J39" s="16"/>
      <c r="K39" s="16"/>
      <c r="L39" s="16"/>
      <c r="M39" s="16"/>
      <c r="N39" s="16"/>
      <c r="O39" s="16"/>
      <c r="P39" s="16"/>
      <c r="Q39" s="16"/>
    </row>
    <row r="40" spans="2:17">
      <c r="B40" s="16"/>
      <c r="C40" s="16"/>
      <c r="D40" s="16"/>
      <c r="E40" s="16"/>
      <c r="F40" s="16"/>
      <c r="G40" s="16"/>
      <c r="H40" s="16"/>
      <c r="I40" s="16"/>
      <c r="J40" s="16"/>
      <c r="K40" s="16"/>
      <c r="L40" s="16"/>
      <c r="M40" s="16"/>
      <c r="N40" s="16"/>
      <c r="O40" s="16"/>
      <c r="P40" s="16"/>
      <c r="Q40" s="16"/>
    </row>
    <row r="41" spans="2:17">
      <c r="B41" s="16"/>
      <c r="C41" s="16"/>
      <c r="D41" s="16"/>
      <c r="E41" s="16"/>
      <c r="F41" s="16"/>
      <c r="G41" s="16"/>
      <c r="H41" s="16"/>
      <c r="I41" s="16"/>
      <c r="J41" s="16"/>
      <c r="K41" s="16"/>
      <c r="L41" s="16"/>
      <c r="M41" s="16"/>
      <c r="N41" s="16"/>
      <c r="O41" s="16"/>
      <c r="P41" s="16"/>
      <c r="Q41" s="16"/>
    </row>
    <row r="42" spans="2:17">
      <c r="B42" s="16"/>
      <c r="C42" s="16"/>
      <c r="D42" s="16"/>
      <c r="E42" s="16"/>
      <c r="F42" s="16"/>
      <c r="G42" s="16"/>
      <c r="H42" s="16"/>
      <c r="I42" s="16"/>
      <c r="J42" s="16"/>
      <c r="K42" s="16"/>
      <c r="L42" s="16"/>
      <c r="M42" s="16"/>
      <c r="N42" s="16"/>
      <c r="O42" s="16"/>
      <c r="P42" s="16"/>
      <c r="Q42" s="16"/>
    </row>
    <row r="43" spans="2:17">
      <c r="B43" s="16"/>
      <c r="C43" s="16"/>
      <c r="D43" s="16"/>
      <c r="E43" s="16"/>
      <c r="F43" s="16"/>
      <c r="G43" s="16"/>
      <c r="H43" s="16"/>
      <c r="I43" s="16"/>
      <c r="J43" s="16"/>
      <c r="K43" s="16"/>
      <c r="L43" s="16"/>
      <c r="M43" s="16"/>
      <c r="N43" s="16"/>
      <c r="O43" s="16"/>
      <c r="P43" s="16"/>
      <c r="Q43" s="16"/>
    </row>
    <row r="44" spans="2:17">
      <c r="B44" s="16"/>
      <c r="C44" s="16"/>
      <c r="D44" s="16"/>
      <c r="E44" s="16"/>
      <c r="F44" s="16"/>
      <c r="G44" s="16"/>
      <c r="H44" s="16"/>
      <c r="I44" s="16"/>
      <c r="J44" s="16"/>
      <c r="K44" s="16"/>
      <c r="L44" s="16"/>
      <c r="M44" s="16"/>
      <c r="N44" s="16"/>
      <c r="O44" s="16"/>
      <c r="P44" s="16"/>
      <c r="Q44" s="16"/>
    </row>
    <row r="45" spans="2:17">
      <c r="B45" s="16"/>
      <c r="C45" s="16"/>
      <c r="D45" s="16"/>
      <c r="E45" s="16"/>
      <c r="F45" s="16"/>
      <c r="G45" s="16"/>
      <c r="H45" s="16"/>
      <c r="I45" s="16"/>
      <c r="J45" s="16"/>
      <c r="K45" s="16"/>
      <c r="L45" s="16"/>
      <c r="M45" s="16"/>
      <c r="N45" s="16"/>
      <c r="O45" s="16"/>
      <c r="P45" s="16"/>
      <c r="Q45" s="16"/>
    </row>
  </sheetData>
  <pageMargins left="0.511811024" right="0.511811024" top="0.78740157499999996" bottom="0.78740157499999996" header="0.31496062000000002" footer="0.31496062000000002"/>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0"/>
  <dimension ref="A11:Q52"/>
  <sheetViews>
    <sheetView showGridLines="0" showRowColHeaders="0" workbookViewId="0"/>
  </sheetViews>
  <sheetFormatPr defaultColWidth="8.85546875" defaultRowHeight="15"/>
  <cols>
    <col min="1" max="2" width="2.85546875" customWidth="1"/>
    <col min="17" max="17" width="2.85546875" customWidth="1"/>
  </cols>
  <sheetData>
    <row r="11" spans="1:17">
      <c r="A11" s="9"/>
      <c r="B11" s="16"/>
      <c r="C11" s="33" t="s">
        <v>103</v>
      </c>
      <c r="D11" s="16"/>
      <c r="E11" s="16"/>
      <c r="F11" s="16"/>
      <c r="G11" s="16"/>
      <c r="H11" s="16"/>
      <c r="I11" s="16"/>
      <c r="J11" s="16"/>
      <c r="K11" s="16"/>
      <c r="L11" s="16"/>
      <c r="M11" s="16"/>
      <c r="N11" s="16"/>
      <c r="O11" s="16"/>
      <c r="P11" s="16"/>
      <c r="Q11" s="16"/>
    </row>
    <row r="12" spans="1:17">
      <c r="A12" s="9"/>
      <c r="B12" s="16"/>
      <c r="C12" s="16"/>
      <c r="D12" s="16"/>
      <c r="E12" s="16"/>
      <c r="F12" s="16"/>
      <c r="G12" s="16"/>
      <c r="H12" s="25"/>
      <c r="I12" s="16"/>
      <c r="J12" s="16"/>
      <c r="K12" s="16"/>
      <c r="L12" s="16"/>
      <c r="M12" s="16"/>
      <c r="N12" s="16"/>
      <c r="O12" s="16"/>
      <c r="P12" s="16"/>
      <c r="Q12" s="16"/>
    </row>
    <row r="13" spans="1:17">
      <c r="A13" s="9"/>
      <c r="B13" s="16"/>
      <c r="C13" s="16"/>
      <c r="D13" s="16"/>
      <c r="E13" s="16"/>
      <c r="F13" s="16"/>
      <c r="G13" s="16"/>
      <c r="H13" s="37"/>
      <c r="I13" s="37"/>
      <c r="J13" s="37"/>
      <c r="K13" s="37"/>
      <c r="L13" s="37"/>
      <c r="M13" s="37"/>
      <c r="N13" s="37"/>
      <c r="O13" s="37"/>
      <c r="P13" s="37"/>
      <c r="Q13" s="16"/>
    </row>
    <row r="14" spans="1:17">
      <c r="A14" s="9"/>
      <c r="B14" s="16"/>
      <c r="C14" s="16"/>
      <c r="D14" s="16"/>
      <c r="E14" s="16"/>
      <c r="F14" s="16"/>
      <c r="G14" s="16"/>
      <c r="H14" s="37"/>
      <c r="I14" s="37"/>
      <c r="J14" s="37"/>
      <c r="K14" s="37"/>
      <c r="L14" s="37"/>
      <c r="M14" s="37"/>
      <c r="N14" s="37"/>
      <c r="O14" s="37"/>
      <c r="P14" s="37"/>
      <c r="Q14" s="16"/>
    </row>
    <row r="15" spans="1:17">
      <c r="A15" s="9"/>
      <c r="B15" s="16"/>
      <c r="C15" s="16"/>
      <c r="D15" s="16"/>
      <c r="E15" s="16"/>
      <c r="F15" s="16"/>
      <c r="G15" s="16"/>
      <c r="H15" s="37"/>
      <c r="I15" s="37"/>
      <c r="J15" s="37"/>
      <c r="K15" s="37"/>
      <c r="L15" s="37"/>
      <c r="M15" s="37"/>
      <c r="N15" s="37"/>
      <c r="O15" s="37"/>
      <c r="P15" s="37"/>
      <c r="Q15" s="16"/>
    </row>
    <row r="16" spans="1:17">
      <c r="A16" s="9"/>
      <c r="B16" s="16"/>
      <c r="C16" s="16"/>
      <c r="D16" s="16"/>
      <c r="E16" s="16"/>
      <c r="F16" s="16"/>
      <c r="G16" s="16"/>
      <c r="H16" s="37"/>
      <c r="I16" s="37"/>
      <c r="J16" s="37"/>
      <c r="K16" s="37"/>
      <c r="L16" s="37"/>
      <c r="M16" s="37"/>
      <c r="N16" s="37"/>
      <c r="O16" s="37"/>
      <c r="P16" s="37"/>
      <c r="Q16" s="16"/>
    </row>
    <row r="17" spans="1:17">
      <c r="A17" s="9"/>
      <c r="B17" s="16"/>
      <c r="C17" s="16"/>
      <c r="D17" s="16"/>
      <c r="E17" s="16"/>
      <c r="F17" s="16"/>
      <c r="G17" s="16"/>
      <c r="H17" s="37"/>
      <c r="I17" s="37"/>
      <c r="J17" s="37"/>
      <c r="K17" s="37"/>
      <c r="L17" s="37"/>
      <c r="M17" s="37"/>
      <c r="N17" s="37"/>
      <c r="O17" s="37"/>
      <c r="P17" s="37"/>
      <c r="Q17" s="16"/>
    </row>
    <row r="18" spans="1:17">
      <c r="A18" s="9"/>
      <c r="B18" s="16"/>
      <c r="C18" s="16"/>
      <c r="D18" s="16"/>
      <c r="E18" s="16"/>
      <c r="F18" s="16"/>
      <c r="G18" s="16"/>
      <c r="H18" s="37"/>
      <c r="I18" s="37"/>
      <c r="J18" s="37"/>
      <c r="K18" s="37"/>
      <c r="L18" s="37"/>
      <c r="M18" s="37"/>
      <c r="N18" s="37"/>
      <c r="O18" s="37"/>
      <c r="P18" s="37"/>
      <c r="Q18" s="16"/>
    </row>
    <row r="19" spans="1:17">
      <c r="A19" s="9"/>
      <c r="B19" s="16"/>
      <c r="C19" s="16"/>
      <c r="D19" s="16"/>
      <c r="E19" s="16"/>
      <c r="F19" s="16"/>
      <c r="G19" s="16"/>
      <c r="H19" s="37"/>
      <c r="I19" s="37"/>
      <c r="J19" s="37"/>
      <c r="K19" s="37"/>
      <c r="L19" s="37"/>
      <c r="M19" s="37"/>
      <c r="N19" s="37"/>
      <c r="O19" s="37"/>
      <c r="P19" s="37"/>
      <c r="Q19" s="16"/>
    </row>
    <row r="20" spans="1:17">
      <c r="A20" s="9"/>
      <c r="B20" s="16"/>
      <c r="C20" s="16"/>
      <c r="D20" s="16"/>
      <c r="E20" s="16"/>
      <c r="F20" s="16"/>
      <c r="G20" s="16"/>
      <c r="H20" s="37"/>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row r="22" spans="1:17">
      <c r="B22" s="16"/>
      <c r="C22" s="16"/>
      <c r="D22" s="16"/>
      <c r="E22" s="16"/>
      <c r="F22" s="16"/>
      <c r="G22" s="16"/>
      <c r="H22" s="16"/>
      <c r="I22" s="16"/>
      <c r="J22" s="16"/>
      <c r="K22" s="16"/>
      <c r="L22" s="16"/>
      <c r="M22" s="16"/>
      <c r="N22" s="16"/>
      <c r="O22" s="16"/>
      <c r="P22" s="16"/>
      <c r="Q22" s="16"/>
    </row>
    <row r="23" spans="1:17">
      <c r="B23" s="16"/>
      <c r="C23" s="16"/>
      <c r="D23" s="16"/>
      <c r="E23" s="16"/>
      <c r="F23" s="16"/>
      <c r="G23" s="16"/>
      <c r="H23" s="16"/>
      <c r="I23" s="16"/>
      <c r="J23" s="16"/>
      <c r="K23" s="16"/>
      <c r="L23" s="16"/>
      <c r="M23" s="16"/>
      <c r="N23" s="16"/>
      <c r="O23" s="16"/>
      <c r="P23" s="16"/>
      <c r="Q23" s="16"/>
    </row>
    <row r="24" spans="1:17">
      <c r="B24" s="16"/>
      <c r="C24" s="16"/>
      <c r="D24" s="16"/>
      <c r="E24" s="16"/>
      <c r="F24" s="16"/>
      <c r="G24" s="16"/>
      <c r="H24" s="16"/>
      <c r="I24" s="16"/>
      <c r="J24" s="16"/>
      <c r="K24" s="16"/>
      <c r="L24" s="16"/>
      <c r="M24" s="16"/>
      <c r="N24" s="16"/>
      <c r="O24" s="16"/>
      <c r="P24" s="16"/>
      <c r="Q24" s="16"/>
    </row>
    <row r="25" spans="1:17">
      <c r="B25" s="16"/>
      <c r="C25" s="16"/>
      <c r="D25" s="16"/>
      <c r="E25" s="16"/>
      <c r="F25" s="16"/>
      <c r="G25" s="16"/>
      <c r="H25" s="16"/>
      <c r="I25" s="16"/>
      <c r="J25" s="16"/>
      <c r="K25" s="16"/>
      <c r="L25" s="16"/>
      <c r="M25" s="16"/>
      <c r="N25" s="16"/>
      <c r="O25" s="16"/>
      <c r="P25" s="16"/>
      <c r="Q25" s="16"/>
    </row>
    <row r="26" spans="1:17">
      <c r="B26" s="16"/>
      <c r="C26" s="16"/>
      <c r="D26" s="16"/>
      <c r="E26" s="16"/>
      <c r="F26" s="16"/>
      <c r="G26" s="16"/>
      <c r="H26" s="16"/>
      <c r="I26" s="16"/>
      <c r="J26" s="16"/>
      <c r="K26" s="16"/>
      <c r="L26" s="16"/>
      <c r="M26" s="16"/>
      <c r="N26" s="16"/>
      <c r="O26" s="16"/>
      <c r="P26" s="16"/>
      <c r="Q26" s="16"/>
    </row>
    <row r="27" spans="1:17">
      <c r="B27" s="16"/>
      <c r="C27" s="16"/>
      <c r="D27" s="16"/>
      <c r="E27" s="16"/>
      <c r="F27" s="16"/>
      <c r="G27" s="16"/>
      <c r="H27" s="16"/>
      <c r="I27" s="16"/>
      <c r="J27" s="16"/>
      <c r="K27" s="16"/>
      <c r="L27" s="16"/>
      <c r="M27" s="16"/>
      <c r="N27" s="16"/>
      <c r="O27" s="16"/>
      <c r="P27" s="16"/>
      <c r="Q27" s="16"/>
    </row>
    <row r="28" spans="1:17">
      <c r="B28" s="16"/>
      <c r="C28" s="16"/>
      <c r="D28" s="16"/>
      <c r="E28" s="16"/>
      <c r="F28" s="16"/>
      <c r="G28" s="16"/>
      <c r="H28" s="16"/>
      <c r="I28" s="16"/>
      <c r="J28" s="16"/>
      <c r="K28" s="16"/>
      <c r="L28" s="16"/>
      <c r="M28" s="16"/>
      <c r="N28" s="16"/>
      <c r="O28" s="16"/>
      <c r="P28" s="16"/>
      <c r="Q28" s="16"/>
    </row>
    <row r="29" spans="1:17">
      <c r="B29" s="16"/>
      <c r="C29" s="16"/>
      <c r="D29" s="16"/>
      <c r="E29" s="16"/>
      <c r="F29" s="16"/>
      <c r="G29" s="16"/>
      <c r="H29" s="16"/>
      <c r="I29" s="16"/>
      <c r="J29" s="16"/>
      <c r="K29" s="16"/>
      <c r="L29" s="16"/>
      <c r="M29" s="16"/>
      <c r="N29" s="16"/>
      <c r="O29" s="16"/>
      <c r="P29" s="16"/>
      <c r="Q29" s="16"/>
    </row>
    <row r="30" spans="1:17">
      <c r="B30" s="16"/>
      <c r="C30" s="16"/>
      <c r="D30" s="16"/>
      <c r="E30" s="16"/>
      <c r="F30" s="16"/>
      <c r="G30" s="16"/>
      <c r="H30" s="16"/>
      <c r="I30" s="16"/>
      <c r="J30" s="16"/>
      <c r="K30" s="16"/>
      <c r="L30" s="16"/>
      <c r="M30" s="16"/>
      <c r="N30" s="16"/>
      <c r="O30" s="16"/>
      <c r="P30" s="16"/>
      <c r="Q30" s="16"/>
    </row>
    <row r="31" spans="1:17">
      <c r="B31" s="16"/>
      <c r="C31" s="16"/>
      <c r="D31" s="16"/>
      <c r="E31" s="16"/>
      <c r="F31" s="16"/>
      <c r="G31" s="16"/>
      <c r="H31" s="16"/>
      <c r="I31" s="16"/>
      <c r="J31" s="16"/>
      <c r="K31" s="16"/>
      <c r="L31" s="16"/>
      <c r="M31" s="16"/>
      <c r="N31" s="16"/>
      <c r="O31" s="16"/>
      <c r="P31" s="16"/>
      <c r="Q31" s="16"/>
    </row>
    <row r="32" spans="1:17">
      <c r="B32" s="16"/>
      <c r="C32" s="16"/>
      <c r="D32" s="16"/>
      <c r="E32" s="16"/>
      <c r="F32" s="16"/>
      <c r="G32" s="16"/>
      <c r="H32" s="16"/>
      <c r="I32" s="16"/>
      <c r="J32" s="16"/>
      <c r="K32" s="16"/>
      <c r="L32" s="16"/>
      <c r="M32" s="16"/>
      <c r="N32" s="16"/>
      <c r="O32" s="16"/>
      <c r="P32" s="16"/>
      <c r="Q32" s="16"/>
    </row>
    <row r="33" spans="2:17">
      <c r="B33" s="16"/>
      <c r="C33" s="16"/>
      <c r="D33" s="16"/>
      <c r="E33" s="16"/>
      <c r="F33" s="16"/>
      <c r="G33" s="16"/>
      <c r="H33" s="16"/>
      <c r="I33" s="16"/>
      <c r="J33" s="16"/>
      <c r="K33" s="16"/>
      <c r="L33" s="16"/>
      <c r="M33" s="16"/>
      <c r="N33" s="16"/>
      <c r="O33" s="16"/>
      <c r="P33" s="16"/>
      <c r="Q33" s="16"/>
    </row>
    <row r="34" spans="2:17">
      <c r="B34" s="16"/>
      <c r="C34" s="16"/>
      <c r="D34" s="16"/>
      <c r="E34" s="16"/>
      <c r="F34" s="16"/>
      <c r="G34" s="16"/>
      <c r="H34" s="16"/>
      <c r="I34" s="16"/>
      <c r="J34" s="16"/>
      <c r="K34" s="16"/>
      <c r="L34" s="16"/>
      <c r="M34" s="16"/>
      <c r="N34" s="16"/>
      <c r="O34" s="16"/>
      <c r="P34" s="16"/>
      <c r="Q34" s="16"/>
    </row>
    <row r="35" spans="2:17">
      <c r="B35" s="16"/>
      <c r="C35" s="16"/>
      <c r="D35" s="16"/>
      <c r="E35" s="16"/>
      <c r="F35" s="16"/>
      <c r="G35" s="16"/>
      <c r="H35" s="16"/>
      <c r="I35" s="16"/>
      <c r="J35" s="16"/>
      <c r="K35" s="16"/>
      <c r="L35" s="16"/>
      <c r="M35" s="16"/>
      <c r="N35" s="16"/>
      <c r="O35" s="16"/>
      <c r="P35" s="16"/>
      <c r="Q35" s="16"/>
    </row>
    <row r="36" spans="2:17">
      <c r="B36" s="16"/>
      <c r="C36" s="16"/>
      <c r="D36" s="16"/>
      <c r="E36" s="16"/>
      <c r="F36" s="16"/>
      <c r="G36" s="16"/>
      <c r="H36" s="16"/>
      <c r="I36" s="16"/>
      <c r="J36" s="16"/>
      <c r="K36" s="16"/>
      <c r="L36" s="16"/>
      <c r="M36" s="16"/>
      <c r="N36" s="16"/>
      <c r="O36" s="16"/>
      <c r="P36" s="16"/>
      <c r="Q36" s="16"/>
    </row>
    <row r="37" spans="2:17">
      <c r="B37" s="16"/>
      <c r="C37" s="16"/>
      <c r="D37" s="16"/>
      <c r="E37" s="16"/>
      <c r="F37" s="16"/>
      <c r="G37" s="16"/>
      <c r="H37" s="16"/>
      <c r="I37" s="16"/>
      <c r="J37" s="16"/>
      <c r="K37" s="16"/>
      <c r="L37" s="16"/>
      <c r="M37" s="16"/>
      <c r="N37" s="16"/>
      <c r="O37" s="16"/>
      <c r="P37" s="16"/>
      <c r="Q37" s="16"/>
    </row>
    <row r="38" spans="2:17">
      <c r="B38" s="16"/>
      <c r="C38" s="16"/>
      <c r="D38" s="16"/>
      <c r="E38" s="16"/>
      <c r="F38" s="16"/>
      <c r="G38" s="16"/>
      <c r="H38" s="16"/>
      <c r="I38" s="16"/>
      <c r="J38" s="16"/>
      <c r="K38" s="16"/>
      <c r="L38" s="16"/>
      <c r="M38" s="16"/>
      <c r="N38" s="16"/>
      <c r="O38" s="16"/>
      <c r="P38" s="16"/>
      <c r="Q38" s="16"/>
    </row>
    <row r="39" spans="2:17">
      <c r="B39" s="16"/>
      <c r="C39" s="16"/>
      <c r="D39" s="16"/>
      <c r="E39" s="16"/>
      <c r="F39" s="16"/>
      <c r="G39" s="16"/>
      <c r="H39" s="16"/>
      <c r="I39" s="16"/>
      <c r="J39" s="16"/>
      <c r="K39" s="16"/>
      <c r="L39" s="16"/>
      <c r="M39" s="16"/>
      <c r="N39" s="16"/>
      <c r="O39" s="16"/>
      <c r="P39" s="16"/>
      <c r="Q39" s="16"/>
    </row>
    <row r="40" spans="2:17">
      <c r="B40" s="16"/>
      <c r="C40" s="16"/>
      <c r="D40" s="16"/>
      <c r="E40" s="16"/>
      <c r="F40" s="16"/>
      <c r="G40" s="16"/>
      <c r="H40" s="16"/>
      <c r="I40" s="16"/>
      <c r="J40" s="16"/>
      <c r="K40" s="16"/>
      <c r="L40" s="16"/>
      <c r="M40" s="16"/>
      <c r="N40" s="16"/>
      <c r="O40" s="16"/>
      <c r="P40" s="16"/>
      <c r="Q40" s="16"/>
    </row>
    <row r="41" spans="2:17">
      <c r="B41" s="16"/>
      <c r="C41" s="16"/>
      <c r="D41" s="16"/>
      <c r="E41" s="16"/>
      <c r="F41" s="16"/>
      <c r="G41" s="16"/>
      <c r="H41" s="16"/>
      <c r="I41" s="16"/>
      <c r="J41" s="16"/>
      <c r="K41" s="16"/>
      <c r="L41" s="16"/>
      <c r="M41" s="16"/>
      <c r="N41" s="16"/>
      <c r="O41" s="16"/>
      <c r="P41" s="16"/>
      <c r="Q41" s="16"/>
    </row>
    <row r="42" spans="2:17">
      <c r="B42" s="16"/>
      <c r="C42" s="16"/>
      <c r="D42" s="16"/>
      <c r="E42" s="16"/>
      <c r="F42" s="16"/>
      <c r="G42" s="16"/>
      <c r="H42" s="16"/>
      <c r="I42" s="16"/>
      <c r="J42" s="16"/>
      <c r="K42" s="16"/>
      <c r="L42" s="16"/>
      <c r="M42" s="16"/>
      <c r="N42" s="16"/>
      <c r="O42" s="16"/>
      <c r="P42" s="16"/>
      <c r="Q42" s="16"/>
    </row>
    <row r="43" spans="2:17">
      <c r="B43" s="16"/>
      <c r="C43" s="16"/>
      <c r="D43" s="16"/>
      <c r="E43" s="16"/>
      <c r="F43" s="16"/>
      <c r="G43" s="16"/>
      <c r="H43" s="16"/>
      <c r="I43" s="16"/>
      <c r="J43" s="16"/>
      <c r="K43" s="16"/>
      <c r="L43" s="16"/>
      <c r="M43" s="16"/>
      <c r="N43" s="16"/>
      <c r="O43" s="16"/>
      <c r="P43" s="16"/>
      <c r="Q43" s="16"/>
    </row>
    <row r="44" spans="2:17">
      <c r="B44" s="16"/>
      <c r="C44" s="16"/>
      <c r="D44" s="16"/>
      <c r="E44" s="16"/>
      <c r="F44" s="16"/>
      <c r="G44" s="16"/>
      <c r="H44" s="16"/>
      <c r="I44" s="16"/>
      <c r="J44" s="16"/>
      <c r="K44" s="16"/>
      <c r="L44" s="16"/>
      <c r="M44" s="16"/>
      <c r="N44" s="16"/>
      <c r="O44" s="16"/>
      <c r="P44" s="16"/>
      <c r="Q44" s="16"/>
    </row>
    <row r="45" spans="2:17">
      <c r="B45" s="16"/>
      <c r="C45" s="16"/>
      <c r="D45" s="16"/>
      <c r="E45" s="16"/>
      <c r="F45" s="16"/>
      <c r="G45" s="16"/>
      <c r="H45" s="16"/>
      <c r="I45" s="16"/>
      <c r="J45" s="16"/>
      <c r="K45" s="16"/>
      <c r="L45" s="16"/>
      <c r="M45" s="16"/>
      <c r="N45" s="16"/>
      <c r="O45" s="16"/>
      <c r="P45" s="16"/>
      <c r="Q45" s="16"/>
    </row>
    <row r="46" spans="2:17">
      <c r="B46" s="16"/>
      <c r="C46" s="16"/>
      <c r="D46" s="16"/>
      <c r="E46" s="16"/>
      <c r="F46" s="16"/>
      <c r="G46" s="16"/>
      <c r="H46" s="16"/>
      <c r="I46" s="16"/>
      <c r="J46" s="16"/>
      <c r="K46" s="16"/>
      <c r="L46" s="16"/>
      <c r="M46" s="16"/>
      <c r="N46" s="16"/>
      <c r="O46" s="16"/>
      <c r="P46" s="16"/>
      <c r="Q46" s="16"/>
    </row>
    <row r="47" spans="2:17">
      <c r="B47" s="16"/>
      <c r="C47" s="16"/>
      <c r="D47" s="16"/>
      <c r="E47" s="16"/>
      <c r="F47" s="16"/>
      <c r="G47" s="16"/>
      <c r="H47" s="16"/>
      <c r="I47" s="16"/>
      <c r="J47" s="16"/>
      <c r="K47" s="16"/>
      <c r="L47" s="16"/>
      <c r="M47" s="16"/>
      <c r="N47" s="16"/>
      <c r="O47" s="16"/>
      <c r="P47" s="16"/>
      <c r="Q47" s="16"/>
    </row>
    <row r="48" spans="2:17">
      <c r="B48" s="16"/>
      <c r="C48" s="16"/>
      <c r="D48" s="16"/>
      <c r="E48" s="16"/>
      <c r="F48" s="16"/>
      <c r="G48" s="16"/>
      <c r="H48" s="16"/>
      <c r="I48" s="16"/>
      <c r="J48" s="16"/>
      <c r="K48" s="16"/>
      <c r="L48" s="16"/>
      <c r="M48" s="16"/>
      <c r="N48" s="16"/>
      <c r="O48" s="16"/>
      <c r="P48" s="16"/>
      <c r="Q48" s="16"/>
    </row>
    <row r="49" spans="2:17">
      <c r="B49" s="16"/>
      <c r="C49" s="16"/>
      <c r="D49" s="16"/>
      <c r="E49" s="16"/>
      <c r="F49" s="16"/>
      <c r="G49" s="16"/>
      <c r="H49" s="16"/>
      <c r="I49" s="16"/>
      <c r="J49" s="16"/>
      <c r="K49" s="16"/>
      <c r="L49" s="16"/>
      <c r="M49" s="16"/>
      <c r="N49" s="16"/>
      <c r="O49" s="16"/>
      <c r="P49" s="16"/>
      <c r="Q49" s="16"/>
    </row>
    <row r="50" spans="2:17">
      <c r="B50" s="16"/>
      <c r="C50" s="16"/>
      <c r="D50" s="16"/>
      <c r="E50" s="16"/>
      <c r="F50" s="16"/>
      <c r="G50" s="16"/>
      <c r="H50" s="16"/>
      <c r="I50" s="16"/>
      <c r="J50" s="16"/>
      <c r="K50" s="16"/>
      <c r="L50" s="16"/>
      <c r="M50" s="16"/>
      <c r="N50" s="16"/>
      <c r="O50" s="16"/>
      <c r="P50" s="16"/>
      <c r="Q50" s="16"/>
    </row>
    <row r="51" spans="2:17">
      <c r="B51" s="16"/>
      <c r="C51" s="16"/>
      <c r="D51" s="16"/>
      <c r="E51" s="16"/>
      <c r="F51" s="16"/>
      <c r="G51" s="16"/>
      <c r="H51" s="16"/>
      <c r="I51" s="16"/>
      <c r="J51" s="16"/>
      <c r="K51" s="16"/>
      <c r="L51" s="16"/>
      <c r="M51" s="16"/>
      <c r="N51" s="16"/>
      <c r="O51" s="16"/>
      <c r="P51" s="16"/>
      <c r="Q51" s="16"/>
    </row>
    <row r="52" spans="2:17">
      <c r="B52" s="16"/>
      <c r="C52" s="16"/>
      <c r="D52" s="16"/>
      <c r="E52" s="16"/>
      <c r="F52" s="16"/>
      <c r="G52" s="16"/>
      <c r="H52" s="16"/>
      <c r="I52" s="16"/>
      <c r="J52" s="16"/>
      <c r="K52" s="16"/>
      <c r="L52" s="16"/>
      <c r="M52" s="16"/>
      <c r="N52" s="16"/>
      <c r="O52" s="16"/>
      <c r="P52" s="16"/>
      <c r="Q52" s="16"/>
    </row>
  </sheetData>
  <pageMargins left="0.511811024" right="0.511811024" top="0.78740157499999996" bottom="0.78740157499999996" header="0.31496062000000002" footer="0.31496062000000002"/>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1"/>
  <dimension ref="A11:Q50"/>
  <sheetViews>
    <sheetView showGridLines="0" showRowColHeaders="0" workbookViewId="0"/>
  </sheetViews>
  <sheetFormatPr defaultColWidth="8.85546875" defaultRowHeight="15"/>
  <cols>
    <col min="1" max="2" width="2.85546875" customWidth="1"/>
    <col min="17" max="17" width="2.85546875" customWidth="1"/>
  </cols>
  <sheetData>
    <row r="11" spans="1:17">
      <c r="A11" s="9"/>
      <c r="B11" s="16"/>
      <c r="C11" s="33" t="s">
        <v>104</v>
      </c>
      <c r="D11" s="16"/>
      <c r="E11" s="16"/>
      <c r="F11" s="16"/>
      <c r="G11" s="16"/>
      <c r="H11" s="16"/>
      <c r="I11" s="16"/>
      <c r="J11" s="16"/>
      <c r="K11" s="16"/>
      <c r="L11" s="16"/>
      <c r="M11" s="16"/>
      <c r="N11" s="16"/>
      <c r="O11" s="16"/>
      <c r="P11" s="16"/>
      <c r="Q11" s="16"/>
    </row>
    <row r="12" spans="1:17">
      <c r="A12" s="9"/>
      <c r="B12" s="16"/>
      <c r="C12" s="16"/>
      <c r="D12" s="16"/>
      <c r="E12" s="16"/>
      <c r="F12" s="16"/>
      <c r="G12" s="16"/>
      <c r="H12" s="25"/>
      <c r="I12" s="16"/>
      <c r="J12" s="16"/>
      <c r="K12" s="16"/>
      <c r="L12" s="16"/>
      <c r="M12" s="16"/>
      <c r="N12" s="16"/>
      <c r="O12" s="16"/>
      <c r="P12" s="16"/>
      <c r="Q12" s="16"/>
    </row>
    <row r="13" spans="1:17">
      <c r="A13" s="9"/>
      <c r="B13" s="16"/>
      <c r="C13" s="16"/>
      <c r="D13" s="16"/>
      <c r="E13" s="16"/>
      <c r="F13" s="16"/>
      <c r="G13" s="16"/>
      <c r="H13" s="37"/>
      <c r="I13" s="37"/>
      <c r="J13" s="37"/>
      <c r="K13" s="37"/>
      <c r="L13" s="37"/>
      <c r="M13" s="37"/>
      <c r="N13" s="37"/>
      <c r="O13" s="37"/>
      <c r="P13" s="37"/>
      <c r="Q13" s="16"/>
    </row>
    <row r="14" spans="1:17">
      <c r="A14" s="9"/>
      <c r="B14" s="16"/>
      <c r="C14" s="16"/>
      <c r="D14" s="16"/>
      <c r="E14" s="16"/>
      <c r="F14" s="16"/>
      <c r="G14" s="16"/>
      <c r="H14" s="37"/>
      <c r="I14" s="37"/>
      <c r="J14" s="37"/>
      <c r="K14" s="37"/>
      <c r="L14" s="37"/>
      <c r="M14" s="37"/>
      <c r="N14" s="37"/>
      <c r="O14" s="37"/>
      <c r="P14" s="37"/>
      <c r="Q14" s="16"/>
    </row>
    <row r="15" spans="1:17">
      <c r="A15" s="9"/>
      <c r="B15" s="16"/>
      <c r="C15" s="16"/>
      <c r="D15" s="16"/>
      <c r="E15" s="16"/>
      <c r="F15" s="16"/>
      <c r="G15" s="16"/>
      <c r="H15" s="37"/>
      <c r="I15" s="37"/>
      <c r="J15" s="37"/>
      <c r="K15" s="37"/>
      <c r="L15" s="37"/>
      <c r="M15" s="37"/>
      <c r="N15" s="37"/>
      <c r="O15" s="37"/>
      <c r="P15" s="37"/>
      <c r="Q15" s="16"/>
    </row>
    <row r="16" spans="1:17">
      <c r="A16" s="9"/>
      <c r="B16" s="16"/>
      <c r="C16" s="16"/>
      <c r="D16" s="16"/>
      <c r="E16" s="16"/>
      <c r="F16" s="16"/>
      <c r="G16" s="16"/>
      <c r="H16" s="37"/>
      <c r="I16" s="37"/>
      <c r="J16" s="37"/>
      <c r="K16" s="37"/>
      <c r="L16" s="37"/>
      <c r="M16" s="37"/>
      <c r="N16" s="37"/>
      <c r="O16" s="37"/>
      <c r="P16" s="37"/>
      <c r="Q16" s="16"/>
    </row>
    <row r="17" spans="1:17">
      <c r="A17" s="9"/>
      <c r="B17" s="16"/>
      <c r="C17" s="16"/>
      <c r="D17" s="16"/>
      <c r="E17" s="16"/>
      <c r="F17" s="16"/>
      <c r="G17" s="16"/>
      <c r="H17" s="37"/>
      <c r="I17" s="37"/>
      <c r="J17" s="37"/>
      <c r="K17" s="37"/>
      <c r="L17" s="37"/>
      <c r="M17" s="37"/>
      <c r="N17" s="37"/>
      <c r="O17" s="37"/>
      <c r="P17" s="37"/>
      <c r="Q17" s="16"/>
    </row>
    <row r="18" spans="1:17">
      <c r="A18" s="9"/>
      <c r="B18" s="16"/>
      <c r="C18" s="16"/>
      <c r="D18" s="16"/>
      <c r="E18" s="16"/>
      <c r="F18" s="16"/>
      <c r="G18" s="16"/>
      <c r="H18" s="37"/>
      <c r="I18" s="37"/>
      <c r="J18" s="37"/>
      <c r="K18" s="37"/>
      <c r="L18" s="37"/>
      <c r="M18" s="37"/>
      <c r="N18" s="37"/>
      <c r="O18" s="37"/>
      <c r="P18" s="37"/>
      <c r="Q18" s="16"/>
    </row>
    <row r="19" spans="1:17">
      <c r="A19" s="9"/>
      <c r="B19" s="16"/>
      <c r="C19" s="16"/>
      <c r="D19" s="16"/>
      <c r="E19" s="16"/>
      <c r="F19" s="16"/>
      <c r="G19" s="16"/>
      <c r="H19" s="37"/>
      <c r="I19" s="37"/>
      <c r="J19" s="37"/>
      <c r="K19" s="37"/>
      <c r="L19" s="37"/>
      <c r="M19" s="37"/>
      <c r="N19" s="37"/>
      <c r="O19" s="37"/>
      <c r="P19" s="37"/>
      <c r="Q19" s="16"/>
    </row>
    <row r="20" spans="1:17">
      <c r="A20" s="9"/>
      <c r="B20" s="16"/>
      <c r="C20" s="16"/>
      <c r="D20" s="16"/>
      <c r="E20" s="16"/>
      <c r="F20" s="16"/>
      <c r="G20" s="16"/>
      <c r="H20" s="37"/>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row r="22" spans="1:17">
      <c r="B22" s="16"/>
      <c r="C22" s="16"/>
      <c r="D22" s="16"/>
      <c r="E22" s="16"/>
      <c r="F22" s="16"/>
      <c r="G22" s="16"/>
      <c r="H22" s="16"/>
      <c r="I22" s="16"/>
      <c r="J22" s="16"/>
      <c r="K22" s="16"/>
      <c r="L22" s="16"/>
      <c r="M22" s="16"/>
      <c r="N22" s="16"/>
      <c r="O22" s="16"/>
      <c r="P22" s="16"/>
      <c r="Q22" s="16"/>
    </row>
    <row r="23" spans="1:17">
      <c r="B23" s="16"/>
      <c r="C23" s="16"/>
      <c r="D23" s="16"/>
      <c r="E23" s="16"/>
      <c r="F23" s="16"/>
      <c r="G23" s="16"/>
      <c r="H23" s="16"/>
      <c r="I23" s="16"/>
      <c r="J23" s="16"/>
      <c r="K23" s="16"/>
      <c r="L23" s="16"/>
      <c r="M23" s="16"/>
      <c r="N23" s="16"/>
      <c r="O23" s="16"/>
      <c r="P23" s="16"/>
      <c r="Q23" s="16"/>
    </row>
    <row r="24" spans="1:17">
      <c r="B24" s="16"/>
      <c r="C24" s="16"/>
      <c r="D24" s="16"/>
      <c r="E24" s="16"/>
      <c r="F24" s="16"/>
      <c r="G24" s="16"/>
      <c r="H24" s="16"/>
      <c r="I24" s="16"/>
      <c r="J24" s="16"/>
      <c r="K24" s="16"/>
      <c r="L24" s="16"/>
      <c r="M24" s="16"/>
      <c r="N24" s="16"/>
      <c r="O24" s="16"/>
      <c r="P24" s="16"/>
      <c r="Q24" s="16"/>
    </row>
    <row r="25" spans="1:17">
      <c r="B25" s="16"/>
      <c r="C25" s="16"/>
      <c r="D25" s="16"/>
      <c r="E25" s="16"/>
      <c r="F25" s="16"/>
      <c r="G25" s="16"/>
      <c r="H25" s="16"/>
      <c r="I25" s="16"/>
      <c r="J25" s="16"/>
      <c r="K25" s="16"/>
      <c r="L25" s="16"/>
      <c r="M25" s="16"/>
      <c r="N25" s="16"/>
      <c r="O25" s="16"/>
      <c r="P25" s="16"/>
      <c r="Q25" s="16"/>
    </row>
    <row r="26" spans="1:17">
      <c r="B26" s="16"/>
      <c r="C26" s="16"/>
      <c r="D26" s="16"/>
      <c r="E26" s="16"/>
      <c r="F26" s="16"/>
      <c r="G26" s="16"/>
      <c r="H26" s="16"/>
      <c r="I26" s="16"/>
      <c r="J26" s="16"/>
      <c r="K26" s="16"/>
      <c r="L26" s="16"/>
      <c r="M26" s="16"/>
      <c r="N26" s="16"/>
      <c r="O26" s="16"/>
      <c r="P26" s="16"/>
      <c r="Q26" s="16"/>
    </row>
    <row r="27" spans="1:17">
      <c r="B27" s="16"/>
      <c r="C27" s="16"/>
      <c r="D27" s="16"/>
      <c r="E27" s="16"/>
      <c r="F27" s="16"/>
      <c r="G27" s="16"/>
      <c r="H27" s="16"/>
      <c r="I27" s="16"/>
      <c r="J27" s="16"/>
      <c r="K27" s="16"/>
      <c r="L27" s="16"/>
      <c r="M27" s="16"/>
      <c r="N27" s="16"/>
      <c r="O27" s="16"/>
      <c r="P27" s="16"/>
      <c r="Q27" s="16"/>
    </row>
    <row r="28" spans="1:17">
      <c r="B28" s="16"/>
      <c r="C28" s="16"/>
      <c r="D28" s="16"/>
      <c r="E28" s="16"/>
      <c r="F28" s="16"/>
      <c r="G28" s="16"/>
      <c r="H28" s="16"/>
      <c r="I28" s="16"/>
      <c r="J28" s="16"/>
      <c r="K28" s="16"/>
      <c r="L28" s="16"/>
      <c r="M28" s="16"/>
      <c r="N28" s="16"/>
      <c r="O28" s="16"/>
      <c r="P28" s="16"/>
      <c r="Q28" s="16"/>
    </row>
    <row r="29" spans="1:17">
      <c r="B29" s="16"/>
      <c r="C29" s="16"/>
      <c r="D29" s="16"/>
      <c r="E29" s="16"/>
      <c r="F29" s="16"/>
      <c r="G29" s="16"/>
      <c r="H29" s="16"/>
      <c r="I29" s="16"/>
      <c r="J29" s="16"/>
      <c r="K29" s="16"/>
      <c r="L29" s="16"/>
      <c r="M29" s="16"/>
      <c r="N29" s="16"/>
      <c r="O29" s="16"/>
      <c r="P29" s="16"/>
      <c r="Q29" s="16"/>
    </row>
    <row r="30" spans="1:17">
      <c r="B30" s="16"/>
      <c r="C30" s="16"/>
      <c r="D30" s="16"/>
      <c r="E30" s="16"/>
      <c r="F30" s="16"/>
      <c r="G30" s="16"/>
      <c r="H30" s="16"/>
      <c r="I30" s="16"/>
      <c r="J30" s="16"/>
      <c r="K30" s="16"/>
      <c r="L30" s="16"/>
      <c r="M30" s="16"/>
      <c r="N30" s="16"/>
      <c r="O30" s="16"/>
      <c r="P30" s="16"/>
      <c r="Q30" s="16"/>
    </row>
    <row r="31" spans="1:17">
      <c r="B31" s="16"/>
      <c r="C31" s="16"/>
      <c r="D31" s="16"/>
      <c r="E31" s="16"/>
      <c r="F31" s="16"/>
      <c r="G31" s="16"/>
      <c r="H31" s="16"/>
      <c r="I31" s="16"/>
      <c r="J31" s="16"/>
      <c r="K31" s="16"/>
      <c r="L31" s="16"/>
      <c r="M31" s="16"/>
      <c r="N31" s="16"/>
      <c r="O31" s="16"/>
      <c r="P31" s="16"/>
      <c r="Q31" s="16"/>
    </row>
    <row r="32" spans="1:17">
      <c r="B32" s="16"/>
      <c r="C32" s="16"/>
      <c r="D32" s="16"/>
      <c r="E32" s="16"/>
      <c r="F32" s="16"/>
      <c r="G32" s="16"/>
      <c r="H32" s="16"/>
      <c r="I32" s="16"/>
      <c r="J32" s="16"/>
      <c r="K32" s="16"/>
      <c r="L32" s="16"/>
      <c r="M32" s="16"/>
      <c r="N32" s="16"/>
      <c r="O32" s="16"/>
      <c r="P32" s="16"/>
      <c r="Q32" s="16"/>
    </row>
    <row r="33" spans="2:17">
      <c r="B33" s="16"/>
      <c r="C33" s="16"/>
      <c r="D33" s="16"/>
      <c r="E33" s="16"/>
      <c r="F33" s="16"/>
      <c r="G33" s="16"/>
      <c r="H33" s="16"/>
      <c r="I33" s="16"/>
      <c r="J33" s="16"/>
      <c r="K33" s="16"/>
      <c r="L33" s="16"/>
      <c r="M33" s="16"/>
      <c r="N33" s="16"/>
      <c r="O33" s="16"/>
      <c r="P33" s="16"/>
      <c r="Q33" s="16"/>
    </row>
    <row r="34" spans="2:17">
      <c r="B34" s="16"/>
      <c r="C34" s="16"/>
      <c r="D34" s="16"/>
      <c r="E34" s="16"/>
      <c r="F34" s="16"/>
      <c r="G34" s="16"/>
      <c r="H34" s="16"/>
      <c r="I34" s="16"/>
      <c r="J34" s="16"/>
      <c r="K34" s="16"/>
      <c r="L34" s="16"/>
      <c r="M34" s="16"/>
      <c r="N34" s="16"/>
      <c r="O34" s="16"/>
      <c r="P34" s="16"/>
      <c r="Q34" s="16"/>
    </row>
    <row r="35" spans="2:17">
      <c r="B35" s="16"/>
      <c r="C35" s="16"/>
      <c r="D35" s="16"/>
      <c r="E35" s="16"/>
      <c r="F35" s="16"/>
      <c r="G35" s="16"/>
      <c r="H35" s="16"/>
      <c r="I35" s="16"/>
      <c r="J35" s="16"/>
      <c r="K35" s="16"/>
      <c r="L35" s="16"/>
      <c r="M35" s="16"/>
      <c r="N35" s="16"/>
      <c r="O35" s="16"/>
      <c r="P35" s="16"/>
      <c r="Q35" s="16"/>
    </row>
    <row r="36" spans="2:17">
      <c r="B36" s="16"/>
      <c r="C36" s="16"/>
      <c r="D36" s="16"/>
      <c r="E36" s="16"/>
      <c r="F36" s="16"/>
      <c r="G36" s="16"/>
      <c r="H36" s="16"/>
      <c r="I36" s="16"/>
      <c r="J36" s="16"/>
      <c r="K36" s="16"/>
      <c r="L36" s="16"/>
      <c r="M36" s="16"/>
      <c r="N36" s="16"/>
      <c r="O36" s="16"/>
      <c r="P36" s="16"/>
      <c r="Q36" s="16"/>
    </row>
    <row r="37" spans="2:17">
      <c r="B37" s="16"/>
      <c r="C37" s="16"/>
      <c r="D37" s="16"/>
      <c r="E37" s="16"/>
      <c r="F37" s="16"/>
      <c r="G37" s="16"/>
      <c r="H37" s="16"/>
      <c r="I37" s="16"/>
      <c r="J37" s="16"/>
      <c r="K37" s="16"/>
      <c r="L37" s="16"/>
      <c r="M37" s="16"/>
      <c r="N37" s="16"/>
      <c r="O37" s="16"/>
      <c r="P37" s="16"/>
      <c r="Q37" s="16"/>
    </row>
    <row r="38" spans="2:17">
      <c r="B38" s="16"/>
      <c r="C38" s="16"/>
      <c r="D38" s="16"/>
      <c r="E38" s="16"/>
      <c r="F38" s="16"/>
      <c r="G38" s="16"/>
      <c r="H38" s="16"/>
      <c r="I38" s="16"/>
      <c r="J38" s="16"/>
      <c r="K38" s="16"/>
      <c r="L38" s="16"/>
      <c r="M38" s="16"/>
      <c r="N38" s="16"/>
      <c r="O38" s="16"/>
      <c r="P38" s="16"/>
      <c r="Q38" s="16"/>
    </row>
    <row r="39" spans="2:17">
      <c r="B39" s="16"/>
      <c r="C39" s="16"/>
      <c r="D39" s="16"/>
      <c r="E39" s="16"/>
      <c r="F39" s="16"/>
      <c r="G39" s="16"/>
      <c r="H39" s="16"/>
      <c r="I39" s="16"/>
      <c r="J39" s="16"/>
      <c r="K39" s="16"/>
      <c r="L39" s="16"/>
      <c r="M39" s="16"/>
      <c r="N39" s="16"/>
      <c r="O39" s="16"/>
      <c r="P39" s="16"/>
      <c r="Q39" s="16"/>
    </row>
    <row r="40" spans="2:17">
      <c r="B40" s="16"/>
      <c r="C40" s="16"/>
      <c r="D40" s="16"/>
      <c r="E40" s="16"/>
      <c r="F40" s="16"/>
      <c r="G40" s="16"/>
      <c r="H40" s="16"/>
      <c r="I40" s="16"/>
      <c r="J40" s="16"/>
      <c r="K40" s="16"/>
      <c r="L40" s="16"/>
      <c r="M40" s="16"/>
      <c r="N40" s="16"/>
      <c r="O40" s="16"/>
      <c r="P40" s="16"/>
      <c r="Q40" s="16"/>
    </row>
    <row r="41" spans="2:17">
      <c r="B41" s="16"/>
      <c r="C41" s="16"/>
      <c r="D41" s="16"/>
      <c r="E41" s="16"/>
      <c r="F41" s="16"/>
      <c r="G41" s="16"/>
      <c r="H41" s="16"/>
      <c r="I41" s="16"/>
      <c r="J41" s="16"/>
      <c r="K41" s="16"/>
      <c r="L41" s="16"/>
      <c r="M41" s="16"/>
      <c r="N41" s="16"/>
      <c r="O41" s="16"/>
      <c r="P41" s="16"/>
      <c r="Q41" s="16"/>
    </row>
    <row r="42" spans="2:17">
      <c r="B42" s="16"/>
      <c r="C42" s="16"/>
      <c r="D42" s="16"/>
      <c r="E42" s="16"/>
      <c r="F42" s="16"/>
      <c r="G42" s="16"/>
      <c r="H42" s="16"/>
      <c r="I42" s="16"/>
      <c r="J42" s="16"/>
      <c r="K42" s="16"/>
      <c r="L42" s="16"/>
      <c r="M42" s="16"/>
      <c r="N42" s="16"/>
      <c r="O42" s="16"/>
      <c r="P42" s="16"/>
      <c r="Q42" s="16"/>
    </row>
    <row r="43" spans="2:17">
      <c r="B43" s="16"/>
      <c r="C43" s="16"/>
      <c r="D43" s="16"/>
      <c r="E43" s="16"/>
      <c r="F43" s="16"/>
      <c r="G43" s="16"/>
      <c r="H43" s="16"/>
      <c r="I43" s="16"/>
      <c r="J43" s="16"/>
      <c r="K43" s="16"/>
      <c r="L43" s="16"/>
      <c r="M43" s="16"/>
      <c r="N43" s="16"/>
      <c r="O43" s="16"/>
      <c r="P43" s="16"/>
      <c r="Q43" s="16"/>
    </row>
    <row r="44" spans="2:17">
      <c r="B44" s="16"/>
      <c r="C44" s="16"/>
      <c r="D44" s="16"/>
      <c r="E44" s="16"/>
      <c r="F44" s="16"/>
      <c r="G44" s="16"/>
      <c r="H44" s="16"/>
      <c r="I44" s="16"/>
      <c r="J44" s="16"/>
      <c r="K44" s="16"/>
      <c r="L44" s="16"/>
      <c r="M44" s="16"/>
      <c r="N44" s="16"/>
      <c r="O44" s="16"/>
      <c r="P44" s="16"/>
      <c r="Q44" s="16"/>
    </row>
    <row r="45" spans="2:17">
      <c r="B45" s="16"/>
      <c r="C45" s="16"/>
      <c r="D45" s="16"/>
      <c r="E45" s="16"/>
      <c r="F45" s="16"/>
      <c r="G45" s="16"/>
      <c r="H45" s="16"/>
      <c r="I45" s="16"/>
      <c r="J45" s="16"/>
      <c r="K45" s="16"/>
      <c r="L45" s="16"/>
      <c r="M45" s="16"/>
      <c r="N45" s="16"/>
      <c r="O45" s="16"/>
      <c r="P45" s="16"/>
      <c r="Q45" s="16"/>
    </row>
    <row r="46" spans="2:17">
      <c r="B46" s="16"/>
      <c r="C46" s="16"/>
      <c r="D46" s="16"/>
      <c r="E46" s="16"/>
      <c r="F46" s="16"/>
      <c r="G46" s="16"/>
      <c r="H46" s="16"/>
      <c r="I46" s="16"/>
      <c r="J46" s="16"/>
      <c r="K46" s="16"/>
      <c r="L46" s="16"/>
      <c r="M46" s="16"/>
      <c r="N46" s="16"/>
      <c r="O46" s="16"/>
      <c r="P46" s="16"/>
      <c r="Q46" s="16"/>
    </row>
    <row r="47" spans="2:17">
      <c r="B47" s="16"/>
      <c r="C47" s="16"/>
      <c r="D47" s="16"/>
      <c r="E47" s="16"/>
      <c r="F47" s="16"/>
      <c r="G47" s="16"/>
      <c r="H47" s="16"/>
      <c r="I47" s="16"/>
      <c r="J47" s="16"/>
      <c r="K47" s="16"/>
      <c r="L47" s="16"/>
      <c r="M47" s="16"/>
      <c r="N47" s="16"/>
      <c r="O47" s="16"/>
      <c r="P47" s="16"/>
      <c r="Q47" s="16"/>
    </row>
    <row r="48" spans="2:17">
      <c r="B48" s="16"/>
      <c r="C48" s="16"/>
      <c r="D48" s="16"/>
      <c r="E48" s="16"/>
      <c r="F48" s="16"/>
      <c r="G48" s="16"/>
      <c r="H48" s="16"/>
      <c r="I48" s="16"/>
      <c r="J48" s="16"/>
      <c r="K48" s="16"/>
      <c r="L48" s="16"/>
      <c r="M48" s="16"/>
      <c r="N48" s="16"/>
      <c r="O48" s="16"/>
      <c r="P48" s="16"/>
      <c r="Q48" s="16"/>
    </row>
    <row r="49" spans="2:17">
      <c r="B49" s="16"/>
      <c r="C49" s="16"/>
      <c r="D49" s="16"/>
      <c r="E49" s="16"/>
      <c r="F49" s="16"/>
      <c r="G49" s="16"/>
      <c r="H49" s="16"/>
      <c r="I49" s="16"/>
      <c r="J49" s="16"/>
      <c r="K49" s="16"/>
      <c r="L49" s="16"/>
      <c r="M49" s="16"/>
      <c r="N49" s="16"/>
      <c r="O49" s="16"/>
      <c r="P49" s="16"/>
      <c r="Q49" s="16"/>
    </row>
    <row r="50" spans="2:17">
      <c r="B50" s="16"/>
      <c r="C50" s="16"/>
      <c r="D50" s="16"/>
      <c r="E50" s="16"/>
      <c r="F50" s="16"/>
      <c r="G50" s="16"/>
      <c r="H50" s="16"/>
      <c r="I50" s="16"/>
      <c r="J50" s="16"/>
      <c r="K50" s="16"/>
      <c r="L50" s="16"/>
      <c r="M50" s="16"/>
      <c r="N50" s="16"/>
      <c r="O50" s="16"/>
      <c r="P50" s="16"/>
      <c r="Q50" s="16"/>
    </row>
  </sheetData>
  <pageMargins left="0.511811024" right="0.511811024" top="0.78740157499999996" bottom="0.78740157499999996" header="0.31496062000000002" footer="0.31496062000000002"/>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3"/>
  <dimension ref="A11:AG118"/>
  <sheetViews>
    <sheetView topLeftCell="A4" zoomScale="60" zoomScaleNormal="60" workbookViewId="0"/>
  </sheetViews>
  <sheetFormatPr defaultColWidth="8.85546875" defaultRowHeight="15"/>
  <cols>
    <col min="1" max="2" width="2.85546875" customWidth="1"/>
    <col min="3" max="4" width="11.42578125" customWidth="1"/>
    <col min="5" max="5" width="1.42578125" customWidth="1"/>
    <col min="6" max="7" width="11.42578125" customWidth="1"/>
    <col min="8" max="8" width="1.42578125" customWidth="1"/>
    <col min="9" max="10" width="15.5703125" customWidth="1"/>
    <col min="11" max="11" width="1.42578125" customWidth="1"/>
    <col min="12" max="13" width="11.42578125" customWidth="1"/>
    <col min="14" max="14" width="1.42578125" customWidth="1"/>
    <col min="15" max="16" width="11.42578125" customWidth="1"/>
    <col min="17" max="17" width="2.85546875" customWidth="1"/>
    <col min="20" max="20" width="26" customWidth="1"/>
  </cols>
  <sheetData>
    <row r="11" spans="1:17">
      <c r="A11" s="9"/>
      <c r="B11" s="16"/>
      <c r="C11" s="33" t="s">
        <v>292</v>
      </c>
      <c r="D11" s="16"/>
      <c r="E11" s="16"/>
      <c r="F11" s="16"/>
      <c r="G11" s="16"/>
      <c r="H11" s="16"/>
      <c r="I11" s="16"/>
      <c r="J11" s="16"/>
      <c r="K11" s="16"/>
      <c r="L11" s="16"/>
      <c r="M11" s="16"/>
      <c r="N11" s="16"/>
      <c r="O11" s="16"/>
      <c r="P11" s="16"/>
      <c r="Q11" s="16"/>
    </row>
    <row r="12" spans="1:17">
      <c r="A12" s="9"/>
      <c r="B12" s="16"/>
      <c r="C12" s="16"/>
      <c r="D12" s="16"/>
      <c r="E12" s="16"/>
      <c r="F12" s="16"/>
      <c r="G12" s="16"/>
      <c r="H12" s="25"/>
      <c r="I12" s="16"/>
      <c r="J12" s="16"/>
      <c r="K12" s="16"/>
      <c r="L12" s="16"/>
      <c r="M12" s="16"/>
      <c r="N12" s="16"/>
      <c r="O12" s="16"/>
      <c r="P12" s="16"/>
      <c r="Q12" s="16"/>
    </row>
    <row r="13" spans="1:17">
      <c r="A13" s="9"/>
      <c r="B13" s="16"/>
      <c r="C13" s="16"/>
      <c r="D13" s="16"/>
      <c r="E13" s="16"/>
      <c r="F13" s="16"/>
      <c r="G13" s="16"/>
      <c r="H13" s="25"/>
      <c r="I13" s="16"/>
      <c r="J13" s="16"/>
      <c r="K13" s="16"/>
      <c r="L13" s="16"/>
      <c r="M13" s="16"/>
      <c r="N13" s="16"/>
      <c r="O13" s="16"/>
      <c r="P13" s="16"/>
      <c r="Q13" s="16"/>
    </row>
    <row r="14" spans="1:17">
      <c r="A14" s="9"/>
      <c r="B14" s="16"/>
      <c r="C14" s="16"/>
      <c r="D14" s="16"/>
      <c r="E14" s="16"/>
      <c r="F14" s="16"/>
      <c r="G14" s="16"/>
      <c r="H14" s="25"/>
      <c r="I14" s="16"/>
      <c r="J14" s="16"/>
      <c r="K14" s="16"/>
      <c r="L14" s="16"/>
      <c r="M14" s="16"/>
      <c r="N14" s="16"/>
      <c r="O14" s="16"/>
      <c r="P14" s="16"/>
      <c r="Q14" s="16"/>
    </row>
    <row r="15" spans="1:17">
      <c r="A15" s="9"/>
      <c r="B15" s="16"/>
      <c r="C15" s="16"/>
      <c r="D15" s="16"/>
      <c r="E15" s="16"/>
      <c r="F15" s="16"/>
      <c r="G15" s="16"/>
      <c r="H15" s="25"/>
      <c r="I15" s="16"/>
      <c r="J15" s="16"/>
      <c r="K15" s="16"/>
      <c r="L15" s="16"/>
      <c r="M15" s="16"/>
      <c r="N15" s="16"/>
      <c r="O15" s="16"/>
      <c r="P15" s="16"/>
      <c r="Q15" s="16"/>
    </row>
    <row r="16" spans="1:17">
      <c r="A16" s="9"/>
      <c r="B16" s="16"/>
      <c r="C16" s="16"/>
      <c r="D16" s="16"/>
      <c r="E16" s="16"/>
      <c r="F16" s="16"/>
      <c r="G16" s="16"/>
      <c r="H16" s="25"/>
      <c r="I16" s="16"/>
      <c r="J16" s="16"/>
      <c r="K16" s="16"/>
      <c r="L16" s="16"/>
      <c r="M16" s="16"/>
      <c r="N16" s="16"/>
      <c r="O16" s="16"/>
      <c r="P16" s="16"/>
      <c r="Q16" s="16"/>
    </row>
    <row r="17" spans="1:17">
      <c r="A17" s="9"/>
      <c r="B17" s="16"/>
      <c r="C17" s="16"/>
      <c r="D17" s="16"/>
      <c r="E17" s="16"/>
      <c r="F17" s="16"/>
      <c r="G17" s="16"/>
      <c r="H17" s="25"/>
      <c r="I17" s="16"/>
      <c r="J17" s="16"/>
      <c r="K17" s="16"/>
      <c r="L17" s="16"/>
      <c r="M17" s="16"/>
      <c r="N17" s="16"/>
      <c r="O17" s="16"/>
      <c r="P17" s="16"/>
      <c r="Q17" s="16"/>
    </row>
    <row r="18" spans="1:17">
      <c r="A18" s="9"/>
      <c r="B18" s="16"/>
      <c r="C18" s="16"/>
      <c r="D18" s="16"/>
      <c r="E18" s="16"/>
      <c r="F18" s="16"/>
      <c r="G18" s="16"/>
      <c r="H18" s="25"/>
      <c r="I18" s="16"/>
      <c r="J18" s="16"/>
      <c r="K18" s="16"/>
      <c r="L18" s="16"/>
      <c r="M18" s="16"/>
      <c r="N18" s="16"/>
      <c r="O18" s="16"/>
      <c r="P18" s="16"/>
      <c r="Q18" s="16"/>
    </row>
    <row r="19" spans="1:17">
      <c r="A19" s="9"/>
      <c r="B19" s="16"/>
      <c r="C19" s="16"/>
      <c r="D19" s="16"/>
      <c r="E19" s="16"/>
      <c r="F19" s="16"/>
      <c r="G19" s="16"/>
      <c r="H19" s="25"/>
      <c r="I19" s="16"/>
      <c r="J19" s="16"/>
      <c r="K19" s="16"/>
      <c r="L19" s="16"/>
      <c r="M19" s="16"/>
      <c r="N19" s="16"/>
      <c r="O19" s="16"/>
      <c r="P19" s="16"/>
      <c r="Q19" s="16"/>
    </row>
    <row r="20" spans="1:17">
      <c r="A20" s="9"/>
      <c r="B20" s="16"/>
      <c r="C20" s="16"/>
      <c r="D20" s="16"/>
      <c r="E20" s="16"/>
      <c r="F20" s="16"/>
      <c r="G20" s="16"/>
      <c r="H20" s="25"/>
      <c r="I20" s="16"/>
      <c r="J20" s="16"/>
      <c r="K20" s="16"/>
      <c r="L20" s="16"/>
      <c r="M20" s="16"/>
      <c r="N20" s="16"/>
      <c r="O20" s="16"/>
      <c r="P20" s="16"/>
      <c r="Q20" s="16"/>
    </row>
    <row r="21" spans="1:17">
      <c r="A21" s="9"/>
      <c r="B21" s="16"/>
      <c r="C21" s="16"/>
      <c r="D21" s="16"/>
      <c r="E21" s="16"/>
      <c r="F21" s="16"/>
      <c r="G21" s="16"/>
      <c r="H21" s="25"/>
      <c r="I21" s="16"/>
      <c r="J21" s="16"/>
      <c r="K21" s="16"/>
      <c r="L21" s="16"/>
      <c r="M21" s="16"/>
      <c r="N21" s="16"/>
      <c r="O21" s="16"/>
      <c r="P21" s="16"/>
      <c r="Q21" s="16"/>
    </row>
    <row r="22" spans="1:17">
      <c r="A22" s="9"/>
      <c r="B22" s="16"/>
      <c r="C22" s="16"/>
      <c r="D22" s="16"/>
      <c r="E22" s="16"/>
      <c r="F22" s="16"/>
      <c r="G22" s="16"/>
      <c r="H22" s="25"/>
      <c r="I22" s="16"/>
      <c r="J22" s="16"/>
      <c r="K22" s="16"/>
      <c r="L22" s="16"/>
      <c r="M22" s="16"/>
      <c r="N22" s="16"/>
      <c r="O22" s="16"/>
      <c r="P22" s="16"/>
      <c r="Q22" s="16"/>
    </row>
    <row r="23" spans="1:17">
      <c r="A23" s="9"/>
      <c r="B23" s="16"/>
      <c r="C23" s="16"/>
      <c r="D23" s="16"/>
      <c r="E23" s="16"/>
      <c r="F23" s="16"/>
      <c r="G23" s="16"/>
      <c r="H23" s="25"/>
      <c r="I23" s="16"/>
      <c r="J23" s="16"/>
      <c r="K23" s="16"/>
      <c r="L23" s="16"/>
      <c r="M23" s="16"/>
      <c r="N23" s="16"/>
      <c r="O23" s="16"/>
      <c r="P23" s="16"/>
      <c r="Q23" s="16"/>
    </row>
    <row r="24" spans="1:17">
      <c r="A24" s="9"/>
      <c r="B24" s="16"/>
      <c r="C24" s="16"/>
      <c r="D24" s="16"/>
      <c r="E24" s="16"/>
      <c r="F24" s="16"/>
      <c r="G24" s="16"/>
      <c r="H24" s="25"/>
      <c r="I24" s="16"/>
      <c r="J24" s="16"/>
      <c r="K24" s="16"/>
      <c r="L24" s="16"/>
      <c r="M24" s="16"/>
      <c r="N24" s="16"/>
      <c r="O24" s="16"/>
      <c r="P24" s="16"/>
      <c r="Q24" s="16"/>
    </row>
    <row r="25" spans="1:17">
      <c r="A25" s="9"/>
      <c r="B25" s="16"/>
      <c r="C25" s="16"/>
      <c r="D25" s="16"/>
      <c r="E25" s="16"/>
      <c r="F25" s="16"/>
      <c r="G25" s="16"/>
      <c r="H25" s="25"/>
      <c r="I25" s="16"/>
      <c r="J25" s="16"/>
      <c r="K25" s="16"/>
      <c r="L25" s="16"/>
      <c r="M25" s="16"/>
      <c r="N25" s="16"/>
      <c r="O25" s="16"/>
      <c r="P25" s="16"/>
      <c r="Q25" s="16"/>
    </row>
    <row r="26" spans="1:17">
      <c r="A26" s="9"/>
      <c r="B26" s="16"/>
      <c r="C26" s="16"/>
      <c r="D26" s="16"/>
      <c r="E26" s="16"/>
      <c r="F26" s="16"/>
      <c r="G26" s="16"/>
      <c r="H26" s="25"/>
      <c r="I26" s="16"/>
      <c r="J26" s="16"/>
      <c r="K26" s="16"/>
      <c r="L26" s="16"/>
      <c r="M26" s="16"/>
      <c r="N26" s="16"/>
      <c r="O26" s="16"/>
      <c r="P26" s="16"/>
      <c r="Q26" s="16"/>
    </row>
    <row r="27" spans="1:17">
      <c r="A27" s="9"/>
      <c r="B27" s="16"/>
      <c r="C27" s="16"/>
      <c r="D27" s="16"/>
      <c r="E27" s="16"/>
      <c r="F27" s="16"/>
      <c r="G27" s="16"/>
      <c r="H27" s="25"/>
      <c r="I27" s="16"/>
      <c r="J27" s="16"/>
      <c r="K27" s="16"/>
      <c r="L27" s="16"/>
      <c r="M27" s="16"/>
      <c r="N27" s="16"/>
      <c r="O27" s="16"/>
      <c r="P27" s="16"/>
      <c r="Q27" s="16"/>
    </row>
    <row r="28" spans="1:17">
      <c r="A28" s="9"/>
      <c r="B28" s="16"/>
      <c r="C28" s="16"/>
      <c r="D28" s="16"/>
      <c r="E28" s="16"/>
      <c r="F28" s="16"/>
      <c r="G28" s="16"/>
      <c r="H28" s="25"/>
      <c r="I28" s="16"/>
      <c r="J28" s="16"/>
      <c r="K28" s="16"/>
      <c r="L28" s="16"/>
      <c r="M28" s="16"/>
      <c r="N28" s="16"/>
      <c r="O28" s="16"/>
      <c r="P28" s="16"/>
      <c r="Q28" s="16"/>
    </row>
    <row r="29" spans="1:17">
      <c r="A29" s="9"/>
      <c r="B29" s="16"/>
      <c r="C29" s="16"/>
      <c r="D29" s="16"/>
      <c r="E29" s="16"/>
      <c r="F29" s="16"/>
      <c r="G29" s="16"/>
      <c r="H29" s="25"/>
      <c r="I29" s="16"/>
      <c r="J29" s="16"/>
      <c r="K29" s="16"/>
      <c r="L29" s="16"/>
      <c r="M29" s="16"/>
      <c r="N29" s="16"/>
      <c r="O29" s="16"/>
      <c r="P29" s="16"/>
      <c r="Q29" s="16"/>
    </row>
    <row r="30" spans="1:17">
      <c r="A30" s="9"/>
      <c r="B30" s="16"/>
      <c r="C30" s="16"/>
      <c r="D30" s="16"/>
      <c r="E30" s="16"/>
      <c r="F30" s="16"/>
      <c r="G30" s="16"/>
      <c r="H30" s="25"/>
      <c r="I30" s="16"/>
      <c r="J30" s="16"/>
      <c r="K30" s="16"/>
      <c r="L30" s="16"/>
      <c r="M30" s="16"/>
      <c r="N30" s="16"/>
      <c r="O30" s="16"/>
      <c r="P30" s="16"/>
      <c r="Q30" s="16"/>
    </row>
    <row r="31" spans="1:17">
      <c r="A31" s="9"/>
      <c r="B31" s="16"/>
      <c r="C31" s="16"/>
      <c r="D31" s="16"/>
      <c r="E31" s="16"/>
      <c r="F31" s="16"/>
      <c r="G31" s="16"/>
      <c r="H31" s="25"/>
      <c r="I31" s="16"/>
      <c r="J31" s="16"/>
      <c r="K31" s="16"/>
      <c r="L31" s="16"/>
      <c r="M31" s="16"/>
      <c r="N31" s="16"/>
      <c r="O31" s="16"/>
      <c r="P31" s="16"/>
      <c r="Q31" s="16"/>
    </row>
    <row r="32" spans="1:17">
      <c r="A32" s="9"/>
      <c r="B32" s="16"/>
      <c r="C32" s="16"/>
      <c r="D32" s="16"/>
      <c r="E32" s="16"/>
      <c r="F32" s="16"/>
      <c r="G32" s="16"/>
      <c r="H32" s="25"/>
      <c r="I32" s="16"/>
      <c r="J32" s="16"/>
      <c r="K32" s="16"/>
      <c r="L32" s="16"/>
      <c r="M32" s="16"/>
      <c r="N32" s="16"/>
      <c r="O32" s="16"/>
      <c r="P32" s="16"/>
      <c r="Q32" s="16"/>
    </row>
    <row r="33" spans="1:17">
      <c r="A33" s="9"/>
      <c r="B33" s="16"/>
      <c r="C33" s="16"/>
      <c r="D33" s="16"/>
      <c r="E33" s="16"/>
      <c r="F33" s="16"/>
      <c r="G33" s="16"/>
      <c r="H33" s="25"/>
      <c r="I33" s="16"/>
      <c r="J33" s="16"/>
      <c r="K33" s="16"/>
      <c r="L33" s="16"/>
      <c r="M33" s="16"/>
      <c r="N33" s="16"/>
      <c r="O33" s="16"/>
      <c r="P33" s="16"/>
      <c r="Q33" s="16"/>
    </row>
    <row r="34" spans="1:17">
      <c r="A34" s="9"/>
      <c r="B34" s="16"/>
      <c r="C34" s="16"/>
      <c r="D34" s="16"/>
      <c r="E34" s="16"/>
      <c r="F34" s="16"/>
      <c r="G34" s="16"/>
      <c r="H34" s="25"/>
      <c r="I34" s="16"/>
      <c r="J34" s="16"/>
      <c r="K34" s="16"/>
      <c r="L34" s="16"/>
      <c r="M34" s="16"/>
      <c r="N34" s="16"/>
      <c r="O34" s="16"/>
      <c r="P34" s="16"/>
      <c r="Q34" s="16"/>
    </row>
    <row r="35" spans="1:17">
      <c r="A35" s="9"/>
      <c r="B35" s="16"/>
      <c r="C35" s="16"/>
      <c r="D35" s="16"/>
      <c r="E35" s="16"/>
      <c r="F35" s="16"/>
      <c r="G35" s="16"/>
      <c r="H35" s="25"/>
      <c r="I35" s="16"/>
      <c r="J35" s="16"/>
      <c r="K35" s="16"/>
      <c r="L35" s="16"/>
      <c r="M35" s="16"/>
      <c r="N35" s="16"/>
      <c r="O35" s="16"/>
      <c r="P35" s="16"/>
      <c r="Q35" s="16"/>
    </row>
    <row r="36" spans="1:17">
      <c r="A36" s="9"/>
      <c r="B36" s="16"/>
      <c r="C36" s="16"/>
      <c r="D36" s="16"/>
      <c r="E36" s="16"/>
      <c r="F36" s="16"/>
      <c r="G36" s="16"/>
      <c r="H36" s="25"/>
      <c r="I36" s="16"/>
      <c r="J36" s="16"/>
      <c r="K36" s="16"/>
      <c r="L36" s="16"/>
      <c r="M36" s="16"/>
      <c r="N36" s="16"/>
      <c r="O36" s="16"/>
      <c r="P36" s="16"/>
      <c r="Q36" s="16"/>
    </row>
    <row r="37" spans="1:17">
      <c r="A37" s="9"/>
      <c r="B37" s="16"/>
      <c r="C37" s="16"/>
      <c r="D37" s="16"/>
      <c r="E37" s="16"/>
      <c r="F37" s="16"/>
      <c r="G37" s="16"/>
      <c r="H37" s="25"/>
      <c r="I37" s="16"/>
      <c r="J37" s="16"/>
      <c r="K37" s="16"/>
      <c r="L37" s="16"/>
      <c r="M37" s="16"/>
      <c r="N37" s="16"/>
      <c r="O37" s="16"/>
      <c r="P37" s="16"/>
      <c r="Q37" s="16"/>
    </row>
    <row r="38" spans="1:17">
      <c r="A38" s="9"/>
      <c r="B38" s="16"/>
      <c r="C38" s="16"/>
      <c r="D38" s="16"/>
      <c r="E38" s="16"/>
      <c r="F38" s="16"/>
      <c r="G38" s="16"/>
      <c r="H38" s="25"/>
      <c r="I38" s="16"/>
      <c r="J38" s="16"/>
      <c r="K38" s="16"/>
      <c r="L38" s="16"/>
      <c r="M38" s="16"/>
      <c r="N38" s="16"/>
      <c r="O38" s="16"/>
      <c r="P38" s="16"/>
      <c r="Q38" s="16"/>
    </row>
    <row r="39" spans="1:17">
      <c r="A39" s="9"/>
      <c r="B39" s="16"/>
      <c r="C39" s="16"/>
      <c r="D39" s="16"/>
      <c r="E39" s="16"/>
      <c r="F39" s="16"/>
      <c r="G39" s="16"/>
      <c r="H39" s="25"/>
      <c r="I39" s="16"/>
      <c r="J39" s="16"/>
      <c r="K39" s="16"/>
      <c r="L39" s="16"/>
      <c r="M39" s="16"/>
      <c r="N39" s="16"/>
      <c r="O39" s="16"/>
      <c r="P39" s="16"/>
      <c r="Q39" s="16"/>
    </row>
    <row r="40" spans="1:17">
      <c r="A40" s="9"/>
      <c r="B40" s="16"/>
      <c r="C40" s="16"/>
      <c r="D40" s="16"/>
      <c r="E40" s="16"/>
      <c r="F40" s="16"/>
      <c r="G40" s="16"/>
      <c r="H40" s="25"/>
      <c r="I40" s="16"/>
      <c r="J40" s="16"/>
      <c r="K40" s="16"/>
      <c r="L40" s="16"/>
      <c r="M40" s="16"/>
      <c r="N40" s="16"/>
      <c r="O40" s="16"/>
      <c r="P40" s="16"/>
      <c r="Q40" s="16"/>
    </row>
    <row r="41" spans="1:17">
      <c r="A41" s="9"/>
      <c r="B41" s="16"/>
      <c r="C41" s="16"/>
      <c r="D41" s="16"/>
      <c r="E41" s="16"/>
      <c r="F41" s="16"/>
      <c r="G41" s="16"/>
      <c r="H41" s="25"/>
      <c r="I41" s="16"/>
      <c r="J41" s="16"/>
      <c r="K41" s="16"/>
      <c r="L41" s="16"/>
      <c r="M41" s="16"/>
      <c r="N41" s="16"/>
      <c r="O41" s="16"/>
      <c r="P41" s="16"/>
      <c r="Q41" s="16"/>
    </row>
    <row r="42" spans="1:17">
      <c r="A42" s="9"/>
      <c r="B42" s="16"/>
      <c r="C42" s="16"/>
      <c r="D42" s="16"/>
      <c r="E42" s="16"/>
      <c r="F42" s="16"/>
      <c r="G42" s="16"/>
      <c r="H42" s="25"/>
      <c r="I42" s="16"/>
      <c r="J42" s="16"/>
      <c r="K42" s="16"/>
      <c r="L42" s="16"/>
      <c r="M42" s="16"/>
      <c r="N42" s="16"/>
      <c r="O42" s="16"/>
      <c r="P42" s="16"/>
      <c r="Q42" s="16"/>
    </row>
    <row r="43" spans="1:17">
      <c r="A43" s="9"/>
      <c r="B43" s="16"/>
      <c r="C43" s="16"/>
      <c r="D43" s="16"/>
      <c r="E43" s="16"/>
      <c r="F43" s="16"/>
      <c r="G43" s="16"/>
      <c r="H43" s="25"/>
      <c r="I43" s="16"/>
      <c r="J43" s="16"/>
      <c r="K43" s="16"/>
      <c r="L43" s="16"/>
      <c r="M43" s="16"/>
      <c r="N43" s="16"/>
      <c r="O43" s="16"/>
      <c r="P43" s="16"/>
      <c r="Q43" s="16"/>
    </row>
    <row r="44" spans="1:17">
      <c r="A44" s="9"/>
      <c r="B44" s="16"/>
      <c r="C44" s="16"/>
      <c r="D44" s="16"/>
      <c r="E44" s="16"/>
      <c r="F44" s="16"/>
      <c r="G44" s="16"/>
      <c r="H44" s="25"/>
      <c r="I44" s="16"/>
      <c r="J44" s="16"/>
      <c r="K44" s="16"/>
      <c r="L44" s="16"/>
      <c r="M44" s="16"/>
      <c r="N44" s="16"/>
      <c r="O44" s="16"/>
      <c r="P44" s="16"/>
      <c r="Q44" s="16"/>
    </row>
    <row r="45" spans="1:17">
      <c r="A45" s="9"/>
      <c r="B45" s="16"/>
      <c r="C45" s="16"/>
      <c r="D45" s="16"/>
      <c r="E45" s="16"/>
      <c r="F45" s="16"/>
      <c r="G45" s="16"/>
      <c r="H45" s="25"/>
      <c r="I45" s="16"/>
      <c r="J45" s="16"/>
      <c r="K45" s="16"/>
      <c r="L45" s="16"/>
      <c r="M45" s="16"/>
      <c r="N45" s="16"/>
      <c r="O45" s="16"/>
      <c r="P45" s="16"/>
      <c r="Q45" s="16"/>
    </row>
    <row r="46" spans="1:17">
      <c r="A46" s="9"/>
      <c r="B46" s="16"/>
      <c r="C46" s="16"/>
      <c r="D46" s="16"/>
      <c r="E46" s="16"/>
      <c r="F46" s="16"/>
      <c r="G46" s="16"/>
      <c r="H46" s="25"/>
      <c r="I46" s="16"/>
      <c r="J46" s="16"/>
      <c r="K46" s="16"/>
      <c r="L46" s="16"/>
      <c r="M46" s="16"/>
      <c r="N46" s="16"/>
      <c r="O46" s="16"/>
      <c r="P46" s="16"/>
      <c r="Q46" s="16"/>
    </row>
    <row r="47" spans="1:17">
      <c r="A47" s="9"/>
      <c r="B47" s="16"/>
      <c r="C47" s="16"/>
      <c r="D47" s="16"/>
      <c r="E47" s="16"/>
      <c r="F47" s="16"/>
      <c r="G47" s="16"/>
      <c r="H47" s="25"/>
      <c r="I47" s="16"/>
      <c r="J47" s="16"/>
      <c r="K47" s="16"/>
      <c r="L47" s="16"/>
      <c r="M47" s="16"/>
      <c r="N47" s="16"/>
      <c r="O47" s="16"/>
      <c r="P47" s="16"/>
      <c r="Q47" s="16"/>
    </row>
    <row r="48" spans="1:17">
      <c r="A48" s="9"/>
      <c r="B48" s="16"/>
      <c r="C48" s="16"/>
      <c r="D48" s="16"/>
      <c r="E48" s="16"/>
      <c r="F48" s="16"/>
      <c r="G48" s="16"/>
      <c r="H48" s="25"/>
      <c r="I48" s="16"/>
      <c r="J48" s="16"/>
      <c r="K48" s="16"/>
      <c r="L48" s="16"/>
      <c r="M48" s="16"/>
      <c r="N48" s="16"/>
      <c r="O48" s="16"/>
      <c r="P48" s="16"/>
      <c r="Q48" s="16"/>
    </row>
    <row r="49" spans="1:17">
      <c r="A49" s="9"/>
      <c r="B49" s="16"/>
      <c r="C49" s="16"/>
      <c r="D49" s="16"/>
      <c r="E49" s="16"/>
      <c r="F49" s="16"/>
      <c r="G49" s="16"/>
      <c r="H49" s="25"/>
      <c r="I49" s="16"/>
      <c r="J49" s="16"/>
      <c r="K49" s="16"/>
      <c r="L49" s="16"/>
      <c r="M49" s="16"/>
      <c r="N49" s="16"/>
      <c r="O49" s="16"/>
      <c r="P49" s="16"/>
      <c r="Q49" s="16"/>
    </row>
    <row r="50" spans="1:17">
      <c r="A50" s="9"/>
      <c r="B50" s="16"/>
      <c r="C50" s="16"/>
      <c r="D50" s="16"/>
      <c r="E50" s="16"/>
      <c r="F50" s="16"/>
      <c r="G50" s="16"/>
      <c r="H50" s="25"/>
      <c r="I50" s="16"/>
      <c r="J50" s="16"/>
      <c r="K50" s="16"/>
      <c r="L50" s="16"/>
      <c r="M50" s="16"/>
      <c r="N50" s="16"/>
      <c r="O50" s="16"/>
      <c r="P50" s="16"/>
      <c r="Q50" s="16"/>
    </row>
    <row r="51" spans="1:17">
      <c r="A51" s="9"/>
      <c r="B51" s="16"/>
      <c r="C51" s="16"/>
      <c r="D51" s="16"/>
      <c r="E51" s="16"/>
      <c r="F51" s="16"/>
      <c r="G51" s="16"/>
      <c r="H51" s="25"/>
      <c r="I51" s="16"/>
      <c r="J51" s="16"/>
      <c r="K51" s="16"/>
      <c r="L51" s="16"/>
      <c r="M51" s="16"/>
      <c r="N51" s="16"/>
      <c r="O51" s="16"/>
      <c r="P51" s="16"/>
      <c r="Q51" s="16"/>
    </row>
    <row r="52" spans="1:17">
      <c r="A52" s="9"/>
      <c r="B52" s="16"/>
      <c r="C52" s="16"/>
      <c r="D52" s="16"/>
      <c r="E52" s="16"/>
      <c r="F52" s="16"/>
      <c r="G52" s="16"/>
      <c r="H52" s="25"/>
      <c r="I52" s="16"/>
      <c r="J52" s="16"/>
      <c r="K52" s="16"/>
      <c r="L52" s="16"/>
      <c r="M52" s="16"/>
      <c r="N52" s="16"/>
      <c r="O52" s="16"/>
      <c r="P52" s="16"/>
      <c r="Q52" s="16"/>
    </row>
    <row r="53" spans="1:17">
      <c r="A53" s="9"/>
      <c r="B53" s="16"/>
      <c r="C53" s="16"/>
      <c r="D53" s="16"/>
      <c r="E53" s="16"/>
      <c r="F53" s="16"/>
      <c r="G53" s="16"/>
      <c r="H53" s="25"/>
      <c r="I53" s="16"/>
      <c r="J53" s="16"/>
      <c r="K53" s="16"/>
      <c r="L53" s="16"/>
      <c r="M53" s="16"/>
      <c r="N53" s="16"/>
      <c r="O53" s="16"/>
      <c r="P53" s="16"/>
      <c r="Q53" s="16"/>
    </row>
    <row r="54" spans="1:17">
      <c r="A54" s="9"/>
      <c r="B54" s="16"/>
      <c r="C54" s="16"/>
      <c r="D54" s="16"/>
      <c r="E54" s="16"/>
      <c r="F54" s="16"/>
      <c r="G54" s="16"/>
      <c r="H54" s="25"/>
      <c r="I54" s="16"/>
      <c r="J54" s="16"/>
      <c r="K54" s="16"/>
      <c r="L54" s="16"/>
      <c r="M54" s="16"/>
      <c r="N54" s="16"/>
      <c r="O54" s="16"/>
      <c r="P54" s="16"/>
      <c r="Q54" s="16"/>
    </row>
    <row r="55" spans="1:17">
      <c r="A55" s="9"/>
      <c r="B55" s="16"/>
      <c r="C55" s="16"/>
      <c r="D55" s="16"/>
      <c r="E55" s="16"/>
      <c r="F55" s="16"/>
      <c r="G55" s="16"/>
      <c r="H55" s="25"/>
      <c r="I55" s="16"/>
      <c r="J55" s="16"/>
      <c r="K55" s="16"/>
      <c r="L55" s="16"/>
      <c r="M55" s="16"/>
      <c r="N55" s="16"/>
      <c r="O55" s="16"/>
      <c r="P55" s="16"/>
      <c r="Q55" s="16"/>
    </row>
    <row r="56" spans="1:17">
      <c r="A56" s="9"/>
      <c r="B56" s="16"/>
      <c r="C56" s="16"/>
      <c r="D56" s="16"/>
      <c r="E56" s="16"/>
      <c r="F56" s="16"/>
      <c r="G56" s="16"/>
      <c r="H56" s="25"/>
      <c r="I56" s="16"/>
      <c r="J56" s="16"/>
      <c r="K56" s="16"/>
      <c r="L56" s="16"/>
      <c r="M56" s="16"/>
      <c r="N56" s="16"/>
      <c r="O56" s="16"/>
      <c r="P56" s="16"/>
      <c r="Q56" s="16"/>
    </row>
    <row r="57" spans="1:17">
      <c r="A57" s="9"/>
      <c r="B57" s="16"/>
      <c r="C57" s="16"/>
      <c r="D57" s="16"/>
      <c r="E57" s="16"/>
      <c r="F57" s="16"/>
      <c r="G57" s="16"/>
      <c r="H57" s="25"/>
      <c r="I57" s="16"/>
      <c r="J57" s="16"/>
      <c r="K57" s="16"/>
      <c r="L57" s="16"/>
      <c r="M57" s="16"/>
      <c r="N57" s="16"/>
      <c r="O57" s="16"/>
      <c r="P57" s="16"/>
      <c r="Q57" s="16"/>
    </row>
    <row r="58" spans="1:17">
      <c r="A58" s="9"/>
      <c r="B58" s="16"/>
      <c r="C58" s="16"/>
      <c r="D58" s="16"/>
      <c r="E58" s="16"/>
      <c r="F58" s="16"/>
      <c r="G58" s="16"/>
      <c r="H58" s="25"/>
      <c r="I58" s="16"/>
      <c r="J58" s="16"/>
      <c r="K58" s="16"/>
      <c r="L58" s="16"/>
      <c r="M58" s="16"/>
      <c r="N58" s="16"/>
      <c r="O58" s="16"/>
      <c r="P58" s="16"/>
      <c r="Q58" s="16"/>
    </row>
    <row r="59" spans="1:17">
      <c r="A59" s="9"/>
      <c r="B59" s="16"/>
      <c r="C59" s="16"/>
      <c r="D59" s="16"/>
      <c r="E59" s="16"/>
      <c r="F59" s="16"/>
      <c r="G59" s="16"/>
      <c r="H59" s="25"/>
      <c r="I59" s="16"/>
      <c r="J59" s="16"/>
      <c r="K59" s="16"/>
      <c r="L59" s="16"/>
      <c r="M59" s="16"/>
      <c r="N59" s="16"/>
      <c r="O59" s="16"/>
      <c r="P59" s="16"/>
      <c r="Q59" s="16"/>
    </row>
    <row r="60" spans="1:17">
      <c r="A60" s="9"/>
      <c r="B60" s="16"/>
      <c r="C60" s="16"/>
      <c r="D60" s="16"/>
      <c r="E60" s="16"/>
      <c r="F60" s="16"/>
      <c r="G60" s="16"/>
      <c r="H60" s="25"/>
      <c r="I60" s="16"/>
      <c r="J60" s="16"/>
      <c r="K60" s="16"/>
      <c r="L60" s="16"/>
      <c r="M60" s="16"/>
      <c r="N60" s="16"/>
      <c r="O60" s="16"/>
      <c r="P60" s="16"/>
      <c r="Q60" s="16"/>
    </row>
    <row r="61" spans="1:17">
      <c r="A61" s="9"/>
      <c r="B61" s="16"/>
      <c r="C61" s="16"/>
      <c r="D61" s="16"/>
      <c r="E61" s="16"/>
      <c r="F61" s="16"/>
      <c r="G61" s="16"/>
      <c r="H61" s="25"/>
      <c r="I61" s="16"/>
      <c r="J61" s="16"/>
      <c r="K61" s="16"/>
      <c r="L61" s="16"/>
      <c r="M61" s="16"/>
      <c r="N61" s="16"/>
      <c r="O61" s="16"/>
      <c r="P61" s="16"/>
      <c r="Q61" s="16"/>
    </row>
    <row r="62" spans="1:17">
      <c r="A62" s="9"/>
      <c r="B62" s="16"/>
      <c r="C62" s="16"/>
      <c r="D62" s="16"/>
      <c r="E62" s="16"/>
      <c r="F62" s="16"/>
      <c r="G62" s="16"/>
      <c r="H62" s="25"/>
      <c r="I62" s="16"/>
      <c r="J62" s="16"/>
      <c r="K62" s="16"/>
      <c r="L62" s="16"/>
      <c r="M62" s="16"/>
      <c r="N62" s="16"/>
      <c r="O62" s="16"/>
      <c r="P62" s="16"/>
      <c r="Q62" s="16"/>
    </row>
    <row r="63" spans="1:17">
      <c r="A63" s="9"/>
      <c r="B63" s="16"/>
      <c r="C63" s="16"/>
      <c r="D63" s="16"/>
      <c r="E63" s="16"/>
      <c r="F63" s="16"/>
      <c r="G63" s="16"/>
      <c r="H63" s="25"/>
      <c r="I63" s="16"/>
      <c r="J63" s="16"/>
      <c r="K63" s="16"/>
      <c r="L63" s="16"/>
      <c r="M63" s="16"/>
      <c r="N63" s="16"/>
      <c r="O63" s="16"/>
      <c r="P63" s="16"/>
      <c r="Q63" s="16"/>
    </row>
    <row r="64" spans="1:17">
      <c r="A64" s="9"/>
      <c r="B64" s="16"/>
      <c r="C64" s="16"/>
      <c r="D64" s="16"/>
      <c r="E64" s="16"/>
      <c r="F64" s="16"/>
      <c r="G64" s="16"/>
      <c r="H64" s="25"/>
      <c r="I64" s="114" t="s">
        <v>308</v>
      </c>
      <c r="J64" s="16"/>
      <c r="K64" s="16"/>
      <c r="L64" s="16"/>
      <c r="M64" s="16"/>
      <c r="N64" s="16"/>
      <c r="O64" s="16"/>
      <c r="P64" s="16"/>
      <c r="Q64" s="16"/>
    </row>
    <row r="65" spans="1:33">
      <c r="A65" s="9"/>
      <c r="B65" s="16"/>
      <c r="C65" s="16"/>
      <c r="D65" s="16"/>
      <c r="E65" s="16"/>
      <c r="F65" s="16"/>
      <c r="G65" s="16"/>
      <c r="H65" s="25"/>
      <c r="I65" s="16"/>
      <c r="J65" s="16"/>
      <c r="K65" s="16"/>
      <c r="L65" s="16"/>
      <c r="M65" s="16"/>
      <c r="N65" s="16"/>
      <c r="O65" s="16"/>
      <c r="P65" s="16"/>
      <c r="Q65" s="16"/>
    </row>
    <row r="66" spans="1:33">
      <c r="A66" s="9"/>
      <c r="B66" s="16"/>
      <c r="C66" s="16"/>
      <c r="D66" s="16"/>
      <c r="E66" s="16"/>
      <c r="F66" s="16"/>
      <c r="G66" s="16"/>
      <c r="H66" s="25"/>
      <c r="I66" s="16"/>
      <c r="J66" s="16"/>
      <c r="K66" s="16"/>
      <c r="L66" s="16"/>
      <c r="M66" s="16"/>
      <c r="N66" s="16"/>
      <c r="O66" s="16"/>
      <c r="P66" s="16"/>
      <c r="Q66" s="16"/>
    </row>
    <row r="67" spans="1:33">
      <c r="A67" s="9"/>
      <c r="B67" s="16"/>
      <c r="C67" s="16"/>
      <c r="D67" s="16"/>
      <c r="E67" s="16"/>
      <c r="F67" s="16"/>
      <c r="G67" s="16"/>
      <c r="H67" s="25"/>
      <c r="I67" s="16"/>
      <c r="J67" s="16"/>
      <c r="K67" s="16"/>
      <c r="L67" s="16"/>
      <c r="M67" s="16"/>
      <c r="N67" s="16"/>
      <c r="O67" s="16"/>
      <c r="P67" s="16"/>
      <c r="Q67" s="16"/>
    </row>
    <row r="68" spans="1:33" ht="15.75" thickBot="1">
      <c r="A68" s="9"/>
      <c r="B68" s="16"/>
      <c r="C68" s="16"/>
      <c r="D68" s="16"/>
      <c r="E68" s="16"/>
      <c r="F68" s="16"/>
      <c r="G68" s="16"/>
      <c r="H68" s="25"/>
      <c r="I68" s="16"/>
      <c r="J68" s="16"/>
      <c r="K68" s="16"/>
      <c r="L68" s="16"/>
      <c r="M68" s="16"/>
      <c r="N68" s="16"/>
      <c r="O68" s="16"/>
      <c r="P68" s="16"/>
      <c r="Q68" s="16"/>
    </row>
    <row r="69" spans="1:33" ht="16.5" thickTop="1">
      <c r="A69" s="9"/>
      <c r="B69" s="16"/>
      <c r="C69" s="175" t="s">
        <v>106</v>
      </c>
      <c r="D69" s="176"/>
      <c r="E69" s="29"/>
      <c r="F69" s="175" t="s">
        <v>107</v>
      </c>
      <c r="G69" s="176"/>
      <c r="H69" s="29"/>
      <c r="I69" s="180" t="s">
        <v>108</v>
      </c>
      <c r="J69" s="181"/>
      <c r="K69" s="30"/>
      <c r="L69" s="175" t="s">
        <v>109</v>
      </c>
      <c r="M69" s="176"/>
      <c r="N69" s="30"/>
      <c r="O69" s="175" t="s">
        <v>110</v>
      </c>
      <c r="P69" s="176"/>
      <c r="Q69" s="26"/>
    </row>
    <row r="70" spans="1:33" ht="21.75" thickBot="1">
      <c r="A70" s="9"/>
      <c r="B70" s="16"/>
      <c r="C70" s="179" t="s">
        <v>111</v>
      </c>
      <c r="D70" s="178"/>
      <c r="E70" s="29"/>
      <c r="F70" s="179" t="s">
        <v>112</v>
      </c>
      <c r="G70" s="178"/>
      <c r="H70" s="29"/>
      <c r="I70" s="182" t="s">
        <v>113</v>
      </c>
      <c r="J70" s="183"/>
      <c r="K70" s="31"/>
      <c r="L70" s="179" t="s">
        <v>114</v>
      </c>
      <c r="M70" s="178"/>
      <c r="N70" s="31"/>
      <c r="O70" s="177" t="s">
        <v>115</v>
      </c>
      <c r="P70" s="178"/>
      <c r="Q70" s="27"/>
    </row>
    <row r="71" spans="1:33" s="24" customFormat="1" ht="12" customHeight="1" thickBot="1">
      <c r="A71" s="23"/>
      <c r="B71" s="28"/>
      <c r="C71" s="28"/>
      <c r="D71" s="28"/>
      <c r="E71" s="28"/>
      <c r="F71" s="28"/>
      <c r="G71" s="28"/>
      <c r="H71" s="28"/>
      <c r="I71" s="28"/>
      <c r="J71" s="28"/>
      <c r="K71" s="28"/>
      <c r="L71" s="28"/>
      <c r="M71" s="28"/>
      <c r="N71" s="28"/>
      <c r="O71" s="28"/>
      <c r="P71" s="28"/>
      <c r="Q71" s="28"/>
    </row>
    <row r="72" spans="1:33" s="24" customFormat="1" ht="36" customHeight="1" thickTop="1" thickBot="1">
      <c r="A72" s="23"/>
      <c r="B72" s="28"/>
      <c r="C72" s="171" t="s">
        <v>286</v>
      </c>
      <c r="D72" s="172"/>
      <c r="E72" s="106"/>
      <c r="F72" s="171" t="s">
        <v>287</v>
      </c>
      <c r="G72" s="172"/>
      <c r="H72" s="106"/>
      <c r="I72" s="173" t="s">
        <v>293</v>
      </c>
      <c r="J72" s="174"/>
      <c r="K72" s="107"/>
      <c r="L72" s="171" t="s">
        <v>288</v>
      </c>
      <c r="M72" s="172"/>
      <c r="N72" s="107"/>
      <c r="O72" s="171" t="s">
        <v>289</v>
      </c>
      <c r="P72" s="172"/>
      <c r="Q72" s="22"/>
      <c r="T72"/>
      <c r="U72"/>
      <c r="V72"/>
      <c r="W72"/>
      <c r="X72"/>
      <c r="Y72"/>
      <c r="Z72"/>
      <c r="AA72"/>
      <c r="AB72"/>
      <c r="AC72"/>
      <c r="AD72"/>
      <c r="AE72"/>
      <c r="AF72"/>
      <c r="AG72"/>
    </row>
    <row r="73" spans="1:33" s="24" customFormat="1" ht="12" customHeight="1" thickBot="1">
      <c r="A73" s="23"/>
      <c r="B73" s="28"/>
      <c r="C73" s="106"/>
      <c r="D73" s="106"/>
      <c r="E73" s="106"/>
      <c r="F73" s="106"/>
      <c r="G73" s="106"/>
      <c r="H73" s="106"/>
      <c r="I73" s="106"/>
      <c r="J73" s="106"/>
      <c r="K73" s="106"/>
      <c r="L73" s="106"/>
      <c r="M73" s="106"/>
      <c r="N73" s="106"/>
      <c r="O73" s="106"/>
      <c r="P73" s="106"/>
      <c r="Q73" s="28"/>
      <c r="T73"/>
      <c r="U73"/>
      <c r="V73"/>
      <c r="W73"/>
      <c r="X73"/>
      <c r="Y73"/>
      <c r="Z73"/>
      <c r="AA73"/>
      <c r="AB73"/>
      <c r="AC73"/>
      <c r="AD73"/>
      <c r="AE73"/>
      <c r="AF73"/>
      <c r="AG73"/>
    </row>
    <row r="74" spans="1:33" s="24" customFormat="1" ht="36" customHeight="1" thickTop="1" thickBot="1">
      <c r="A74" s="23"/>
      <c r="B74" s="28"/>
      <c r="C74" s="171" t="s">
        <v>289</v>
      </c>
      <c r="D74" s="172"/>
      <c r="E74" s="106"/>
      <c r="F74" s="171" t="s">
        <v>319</v>
      </c>
      <c r="G74" s="172"/>
      <c r="H74" s="106"/>
      <c r="I74" s="173" t="s">
        <v>281</v>
      </c>
      <c r="J74" s="174"/>
      <c r="K74" s="107"/>
      <c r="L74" s="171" t="s">
        <v>291</v>
      </c>
      <c r="M74" s="172"/>
      <c r="N74" s="107"/>
      <c r="O74" s="171" t="s">
        <v>320</v>
      </c>
      <c r="P74" s="172"/>
      <c r="Q74" s="22"/>
      <c r="T74"/>
      <c r="U74"/>
      <c r="V74"/>
      <c r="W74"/>
      <c r="X74"/>
      <c r="Y74"/>
      <c r="Z74"/>
      <c r="AA74"/>
      <c r="AB74"/>
      <c r="AC74"/>
      <c r="AD74"/>
      <c r="AE74"/>
      <c r="AF74"/>
      <c r="AG74"/>
    </row>
    <row r="75" spans="1:33" s="24" customFormat="1" ht="16.5" customHeight="1" thickBot="1">
      <c r="A75" s="23"/>
      <c r="B75" s="28"/>
      <c r="C75" s="106"/>
      <c r="D75" s="106"/>
      <c r="E75" s="106"/>
      <c r="F75" s="106"/>
      <c r="G75" s="106"/>
      <c r="H75" s="106"/>
      <c r="I75" s="106"/>
      <c r="J75" s="106"/>
      <c r="K75" s="106"/>
      <c r="L75" s="106"/>
      <c r="M75" s="106"/>
      <c r="N75" s="106"/>
      <c r="O75" s="106"/>
      <c r="P75" s="106"/>
      <c r="Q75" s="28"/>
      <c r="T75"/>
      <c r="U75"/>
      <c r="V75"/>
      <c r="W75"/>
      <c r="X75"/>
      <c r="Y75"/>
      <c r="Z75"/>
      <c r="AA75"/>
      <c r="AB75"/>
      <c r="AC75"/>
      <c r="AD75"/>
      <c r="AE75"/>
      <c r="AF75"/>
      <c r="AG75"/>
    </row>
    <row r="76" spans="1:33" s="24" customFormat="1" ht="36" customHeight="1" thickTop="1" thickBot="1">
      <c r="A76" s="23"/>
      <c r="B76" s="28"/>
      <c r="C76" s="171" t="s">
        <v>320</v>
      </c>
      <c r="D76" s="172"/>
      <c r="E76" s="106"/>
      <c r="F76" s="171" t="s">
        <v>321</v>
      </c>
      <c r="G76" s="172"/>
      <c r="H76" s="106"/>
      <c r="I76" s="173" t="s">
        <v>282</v>
      </c>
      <c r="J76" s="174"/>
      <c r="K76" s="107"/>
      <c r="L76" s="171" t="s">
        <v>322</v>
      </c>
      <c r="M76" s="172"/>
      <c r="N76" s="107"/>
      <c r="O76" s="171" t="s">
        <v>289</v>
      </c>
      <c r="P76" s="172"/>
      <c r="Q76" s="22"/>
      <c r="T76"/>
      <c r="U76"/>
      <c r="V76"/>
      <c r="W76"/>
      <c r="X76"/>
      <c r="Y76"/>
      <c r="Z76"/>
      <c r="AA76"/>
      <c r="AB76"/>
      <c r="AC76"/>
      <c r="AD76"/>
      <c r="AE76"/>
      <c r="AF76"/>
      <c r="AG76"/>
    </row>
    <row r="77" spans="1:33" s="24" customFormat="1" ht="12" customHeight="1" thickBot="1">
      <c r="A77" s="23"/>
      <c r="B77" s="28"/>
      <c r="C77" s="106"/>
      <c r="D77" s="106"/>
      <c r="E77" s="106"/>
      <c r="F77" s="106"/>
      <c r="G77" s="106"/>
      <c r="H77" s="106"/>
      <c r="I77" s="106"/>
      <c r="J77" s="106"/>
      <c r="K77" s="106"/>
      <c r="L77" s="106"/>
      <c r="M77" s="106"/>
      <c r="N77" s="106"/>
      <c r="O77" s="106"/>
      <c r="P77" s="106"/>
      <c r="Q77" s="28"/>
      <c r="T77"/>
      <c r="U77"/>
      <c r="V77"/>
      <c r="W77"/>
      <c r="X77"/>
      <c r="Y77"/>
      <c r="Z77"/>
      <c r="AA77"/>
      <c r="AB77"/>
      <c r="AC77"/>
      <c r="AD77"/>
      <c r="AE77"/>
      <c r="AF77"/>
      <c r="AG77"/>
    </row>
    <row r="78" spans="1:33" s="24" customFormat="1" ht="36" customHeight="1" thickTop="1" thickBot="1">
      <c r="B78" s="28"/>
      <c r="C78" s="171" t="s">
        <v>289</v>
      </c>
      <c r="D78" s="172"/>
      <c r="E78" s="106"/>
      <c r="F78" s="171" t="s">
        <v>323</v>
      </c>
      <c r="G78" s="172"/>
      <c r="H78" s="106"/>
      <c r="I78" s="173" t="s">
        <v>285</v>
      </c>
      <c r="J78" s="174"/>
      <c r="K78" s="107"/>
      <c r="L78" s="171" t="s">
        <v>324</v>
      </c>
      <c r="M78" s="172"/>
      <c r="N78" s="107"/>
      <c r="O78" s="171" t="s">
        <v>325</v>
      </c>
      <c r="P78" s="172"/>
      <c r="Q78" s="22"/>
      <c r="T78"/>
      <c r="U78"/>
      <c r="V78"/>
      <c r="W78"/>
      <c r="X78"/>
      <c r="Y78"/>
      <c r="Z78"/>
      <c r="AA78"/>
      <c r="AB78"/>
      <c r="AC78"/>
      <c r="AD78"/>
      <c r="AE78"/>
      <c r="AF78"/>
      <c r="AG78"/>
    </row>
    <row r="79" spans="1:33" s="24" customFormat="1" ht="12" customHeight="1" thickBot="1">
      <c r="B79" s="28"/>
      <c r="C79" s="106"/>
      <c r="D79" s="106"/>
      <c r="E79" s="106"/>
      <c r="F79" s="106"/>
      <c r="G79" s="106"/>
      <c r="H79" s="106"/>
      <c r="I79" s="106"/>
      <c r="J79" s="106"/>
      <c r="K79" s="106"/>
      <c r="L79" s="106"/>
      <c r="M79" s="106"/>
      <c r="N79" s="106"/>
      <c r="O79" s="106"/>
      <c r="P79" s="106"/>
      <c r="Q79" s="28"/>
      <c r="T79"/>
      <c r="U79"/>
      <c r="V79"/>
      <c r="W79"/>
      <c r="X79"/>
      <c r="Y79"/>
      <c r="Z79"/>
      <c r="AA79"/>
      <c r="AB79"/>
      <c r="AC79"/>
      <c r="AD79"/>
      <c r="AE79"/>
      <c r="AF79"/>
      <c r="AG79"/>
    </row>
    <row r="80" spans="1:33" s="24" customFormat="1" ht="36" customHeight="1" thickTop="1" thickBot="1">
      <c r="B80" s="28"/>
      <c r="C80" s="171" t="s">
        <v>325</v>
      </c>
      <c r="D80" s="172"/>
      <c r="E80" s="106"/>
      <c r="F80" s="171" t="s">
        <v>321</v>
      </c>
      <c r="G80" s="172"/>
      <c r="H80" s="106"/>
      <c r="I80" s="173" t="s">
        <v>290</v>
      </c>
      <c r="J80" s="174"/>
      <c r="K80" s="107"/>
      <c r="L80" s="171" t="s">
        <v>326</v>
      </c>
      <c r="M80" s="172"/>
      <c r="N80" s="107"/>
      <c r="O80" s="171" t="s">
        <v>289</v>
      </c>
      <c r="P80" s="172"/>
      <c r="Q80" s="22"/>
      <c r="T80"/>
      <c r="U80"/>
      <c r="V80"/>
      <c r="W80"/>
      <c r="X80"/>
      <c r="Y80"/>
      <c r="Z80"/>
      <c r="AA80"/>
      <c r="AB80"/>
      <c r="AC80"/>
      <c r="AD80"/>
      <c r="AE80"/>
      <c r="AF80"/>
      <c r="AG80"/>
    </row>
    <row r="81" spans="2:33" s="24" customFormat="1" ht="12" customHeight="1" thickBot="1">
      <c r="B81" s="28"/>
      <c r="C81" s="106"/>
      <c r="D81" s="106"/>
      <c r="E81" s="106"/>
      <c r="F81" s="106"/>
      <c r="G81" s="106"/>
      <c r="H81" s="106"/>
      <c r="I81" s="106"/>
      <c r="J81" s="106"/>
      <c r="K81" s="106"/>
      <c r="L81" s="106"/>
      <c r="M81" s="106"/>
      <c r="N81" s="106"/>
      <c r="O81" s="106"/>
      <c r="P81" s="106"/>
      <c r="Q81" s="28"/>
      <c r="T81"/>
      <c r="U81"/>
      <c r="V81"/>
      <c r="W81"/>
      <c r="X81"/>
      <c r="Y81"/>
      <c r="Z81"/>
      <c r="AA81"/>
      <c r="AB81"/>
      <c r="AC81"/>
      <c r="AD81"/>
      <c r="AE81"/>
      <c r="AF81"/>
      <c r="AG81"/>
    </row>
    <row r="82" spans="2:33" s="24" customFormat="1" ht="36" customHeight="1" thickTop="1" thickBot="1">
      <c r="B82" s="28"/>
      <c r="C82" s="171" t="s">
        <v>289</v>
      </c>
      <c r="D82" s="172"/>
      <c r="E82" s="106"/>
      <c r="F82" s="171" t="s">
        <v>327</v>
      </c>
      <c r="G82" s="172"/>
      <c r="H82" s="106"/>
      <c r="I82" s="173" t="s">
        <v>328</v>
      </c>
      <c r="J82" s="174"/>
      <c r="K82" s="107"/>
      <c r="L82" s="171" t="s">
        <v>327</v>
      </c>
      <c r="M82" s="172"/>
      <c r="N82" s="107"/>
      <c r="O82" s="171" t="s">
        <v>320</v>
      </c>
      <c r="P82" s="172"/>
      <c r="Q82" s="22"/>
      <c r="T82"/>
      <c r="U82"/>
      <c r="V82"/>
      <c r="W82"/>
      <c r="X82"/>
      <c r="Y82"/>
      <c r="Z82"/>
      <c r="AA82"/>
      <c r="AB82"/>
      <c r="AC82"/>
      <c r="AD82"/>
      <c r="AE82"/>
      <c r="AF82"/>
      <c r="AG82"/>
    </row>
    <row r="83" spans="2:33" s="24" customFormat="1" ht="12" customHeight="1" thickBot="1">
      <c r="B83" s="28"/>
      <c r="C83" s="106"/>
      <c r="D83" s="106"/>
      <c r="E83" s="106"/>
      <c r="F83" s="106"/>
      <c r="G83" s="106"/>
      <c r="H83" s="106"/>
      <c r="I83" s="106"/>
      <c r="J83" s="106"/>
      <c r="K83" s="106"/>
      <c r="L83" s="106"/>
      <c r="M83" s="106"/>
      <c r="N83" s="106"/>
      <c r="O83" s="106"/>
      <c r="P83" s="106"/>
      <c r="Q83" s="28"/>
      <c r="T83"/>
      <c r="U83"/>
      <c r="V83"/>
      <c r="W83"/>
      <c r="X83"/>
      <c r="Y83"/>
      <c r="Z83"/>
      <c r="AA83"/>
      <c r="AB83"/>
      <c r="AC83"/>
      <c r="AD83"/>
      <c r="AE83"/>
      <c r="AF83"/>
      <c r="AG83"/>
    </row>
    <row r="84" spans="2:33" s="24" customFormat="1" ht="36" customHeight="1" thickTop="1" thickBot="1">
      <c r="B84" s="28"/>
      <c r="C84" s="171" t="s">
        <v>320</v>
      </c>
      <c r="D84" s="172"/>
      <c r="E84" s="106"/>
      <c r="F84" s="171" t="s">
        <v>329</v>
      </c>
      <c r="G84" s="172"/>
      <c r="H84" s="106"/>
      <c r="I84" s="173" t="s">
        <v>330</v>
      </c>
      <c r="J84" s="174"/>
      <c r="K84" s="107"/>
      <c r="L84" s="171" t="s">
        <v>329</v>
      </c>
      <c r="M84" s="172"/>
      <c r="N84" s="107"/>
      <c r="O84" s="171" t="s">
        <v>283</v>
      </c>
      <c r="P84" s="172"/>
      <c r="Q84" s="104"/>
      <c r="T84"/>
      <c r="U84"/>
      <c r="V84"/>
      <c r="W84"/>
      <c r="X84"/>
      <c r="Y84"/>
      <c r="Z84"/>
      <c r="AA84"/>
      <c r="AB84"/>
      <c r="AC84"/>
      <c r="AD84"/>
      <c r="AE84"/>
      <c r="AF84"/>
      <c r="AG84"/>
    </row>
    <row r="85" spans="2:33" s="24" customFormat="1" ht="12" customHeight="1" thickBot="1">
      <c r="B85" s="28"/>
      <c r="C85" s="106"/>
      <c r="D85" s="106"/>
      <c r="E85" s="106"/>
      <c r="F85" s="106"/>
      <c r="G85" s="106"/>
      <c r="H85" s="106"/>
      <c r="I85" s="106"/>
      <c r="J85" s="106"/>
      <c r="K85" s="106"/>
      <c r="L85" s="106"/>
      <c r="M85" s="106"/>
      <c r="N85" s="106"/>
      <c r="O85" s="106"/>
      <c r="P85" s="106"/>
      <c r="Q85" s="28"/>
      <c r="T85"/>
      <c r="U85"/>
      <c r="V85"/>
      <c r="W85"/>
      <c r="X85"/>
      <c r="Y85"/>
      <c r="Z85"/>
      <c r="AA85"/>
      <c r="AB85"/>
      <c r="AC85"/>
      <c r="AD85"/>
      <c r="AE85"/>
      <c r="AF85"/>
      <c r="AG85"/>
    </row>
    <row r="86" spans="2:33" s="24" customFormat="1" ht="36" customHeight="1" thickTop="1" thickBot="1">
      <c r="B86" s="28"/>
      <c r="C86" s="171" t="s">
        <v>283</v>
      </c>
      <c r="D86" s="172"/>
      <c r="E86" s="106"/>
      <c r="F86" s="171" t="s">
        <v>331</v>
      </c>
      <c r="G86" s="172"/>
      <c r="H86" s="106"/>
      <c r="I86" s="173" t="s">
        <v>332</v>
      </c>
      <c r="J86" s="174"/>
      <c r="K86" s="107"/>
      <c r="L86" s="171" t="s">
        <v>284</v>
      </c>
      <c r="M86" s="172"/>
      <c r="N86" s="107"/>
      <c r="O86" s="171" t="s">
        <v>333</v>
      </c>
      <c r="P86" s="172"/>
      <c r="Q86" s="22"/>
      <c r="T86"/>
      <c r="U86"/>
      <c r="V86"/>
      <c r="W86"/>
      <c r="X86"/>
      <c r="Y86"/>
      <c r="Z86"/>
      <c r="AA86"/>
      <c r="AB86"/>
      <c r="AC86"/>
      <c r="AD86"/>
      <c r="AE86"/>
      <c r="AF86"/>
      <c r="AG86"/>
    </row>
    <row r="87" spans="2:33" ht="15.75" thickBot="1"/>
    <row r="88" spans="2:33" s="24" customFormat="1" ht="36" customHeight="1" thickTop="1" thickBot="1">
      <c r="B88" s="28"/>
      <c r="C88" s="171" t="s">
        <v>334</v>
      </c>
      <c r="D88" s="172"/>
      <c r="E88" s="106"/>
      <c r="F88" s="112" t="s">
        <v>329</v>
      </c>
      <c r="G88" s="113"/>
      <c r="H88" s="106"/>
      <c r="I88" s="173" t="s">
        <v>335</v>
      </c>
      <c r="J88" s="174"/>
      <c r="K88" s="107"/>
      <c r="L88" s="171" t="s">
        <v>336</v>
      </c>
      <c r="M88" s="172"/>
      <c r="N88" s="107"/>
      <c r="O88" s="171" t="s">
        <v>337</v>
      </c>
      <c r="P88" s="172"/>
      <c r="Q88" s="105"/>
      <c r="T88"/>
      <c r="U88"/>
      <c r="V88"/>
      <c r="W88"/>
      <c r="X88"/>
      <c r="Y88"/>
      <c r="Z88"/>
      <c r="AA88"/>
      <c r="AB88"/>
      <c r="AC88"/>
      <c r="AD88"/>
      <c r="AE88"/>
      <c r="AF88"/>
      <c r="AG88"/>
    </row>
    <row r="89" spans="2:33" ht="15.75" thickBot="1">
      <c r="C89" s="106"/>
      <c r="D89" s="106"/>
      <c r="E89" s="106"/>
      <c r="F89" s="106"/>
      <c r="G89" s="106"/>
      <c r="H89" s="106"/>
      <c r="I89" s="106"/>
      <c r="J89" s="106"/>
      <c r="K89" s="106"/>
      <c r="L89" s="106"/>
      <c r="M89" s="106"/>
      <c r="N89" s="106"/>
      <c r="O89" s="106"/>
      <c r="P89" s="106"/>
      <c r="Q89" s="106"/>
    </row>
    <row r="90" spans="2:33" s="24" customFormat="1" ht="36" customHeight="1" thickTop="1" thickBot="1">
      <c r="B90" s="28"/>
      <c r="C90" s="171" t="s">
        <v>337</v>
      </c>
      <c r="D90" s="172"/>
      <c r="E90" s="106"/>
      <c r="F90" s="112" t="s">
        <v>331</v>
      </c>
      <c r="G90" s="113"/>
      <c r="H90" s="106"/>
      <c r="I90" s="173" t="s">
        <v>338</v>
      </c>
      <c r="J90" s="174"/>
      <c r="K90" s="107"/>
      <c r="L90" s="171" t="s">
        <v>339</v>
      </c>
      <c r="M90" s="172"/>
      <c r="N90" s="107"/>
      <c r="O90" s="171" t="s">
        <v>333</v>
      </c>
      <c r="P90" s="172"/>
      <c r="Q90" s="105"/>
      <c r="T90"/>
      <c r="U90"/>
      <c r="V90"/>
      <c r="W90"/>
      <c r="X90"/>
      <c r="Y90"/>
      <c r="Z90"/>
      <c r="AA90"/>
      <c r="AB90"/>
      <c r="AC90"/>
      <c r="AD90"/>
      <c r="AE90"/>
      <c r="AF90"/>
      <c r="AG90"/>
    </row>
    <row r="91" spans="2:33" ht="15.75" thickBot="1">
      <c r="C91" s="106"/>
      <c r="D91" s="106"/>
      <c r="E91" s="106"/>
      <c r="F91" s="106"/>
      <c r="G91" s="106"/>
      <c r="H91" s="106"/>
      <c r="I91" s="106"/>
      <c r="J91" s="106"/>
      <c r="K91" s="106"/>
      <c r="L91" s="106"/>
      <c r="M91" s="106"/>
      <c r="N91" s="106"/>
      <c r="O91" s="106"/>
      <c r="P91" s="106"/>
      <c r="Q91" s="106"/>
    </row>
    <row r="92" spans="2:33" s="24" customFormat="1" ht="36" customHeight="1" thickTop="1" thickBot="1">
      <c r="B92" s="28"/>
      <c r="C92" s="108"/>
      <c r="D92" s="109"/>
      <c r="E92" s="106"/>
      <c r="F92" s="108"/>
      <c r="G92" s="109"/>
      <c r="H92" s="106"/>
      <c r="I92" s="110"/>
      <c r="J92" s="111"/>
      <c r="K92" s="107"/>
      <c r="L92" s="108"/>
      <c r="M92" s="109"/>
      <c r="N92" s="107"/>
      <c r="O92" s="108"/>
      <c r="P92" s="109"/>
      <c r="Q92" s="105"/>
    </row>
    <row r="93" spans="2:33" ht="15.75" thickBot="1">
      <c r="C93" s="106"/>
      <c r="D93" s="106"/>
      <c r="E93" s="106"/>
      <c r="F93" s="106"/>
      <c r="G93" s="106"/>
      <c r="H93" s="106"/>
      <c r="I93" s="106"/>
      <c r="J93" s="106"/>
      <c r="K93" s="106"/>
      <c r="L93" s="106"/>
      <c r="M93" s="106"/>
      <c r="N93" s="106"/>
      <c r="O93" s="106"/>
      <c r="P93" s="106"/>
      <c r="Q93" s="106"/>
    </row>
    <row r="94" spans="2:33" s="24" customFormat="1" ht="36" customHeight="1" thickTop="1" thickBot="1">
      <c r="B94" s="28"/>
      <c r="C94" s="108"/>
      <c r="D94" s="109"/>
      <c r="E94" s="106"/>
      <c r="F94" s="108"/>
      <c r="G94" s="109"/>
      <c r="H94" s="106"/>
      <c r="I94" s="110"/>
      <c r="J94" s="111"/>
      <c r="K94" s="107"/>
      <c r="L94" s="108"/>
      <c r="M94" s="109"/>
      <c r="N94" s="107"/>
      <c r="O94" s="108"/>
      <c r="P94" s="109"/>
      <c r="Q94" s="105"/>
    </row>
    <row r="95" spans="2:33" ht="15.75" thickBot="1">
      <c r="C95" s="106"/>
      <c r="D95" s="106"/>
      <c r="E95" s="106"/>
      <c r="F95" s="106"/>
      <c r="G95" s="106"/>
      <c r="H95" s="106"/>
      <c r="I95" s="106"/>
      <c r="J95" s="106"/>
      <c r="K95" s="106"/>
      <c r="L95" s="106"/>
      <c r="M95" s="106"/>
      <c r="N95" s="106"/>
      <c r="O95" s="106"/>
      <c r="P95" s="106"/>
      <c r="Q95" s="106"/>
    </row>
    <row r="96" spans="2:33" s="24" customFormat="1" ht="36" customHeight="1" thickTop="1" thickBot="1">
      <c r="B96" s="28"/>
      <c r="C96" s="108"/>
      <c r="D96" s="109"/>
      <c r="E96" s="106"/>
      <c r="F96" s="108"/>
      <c r="G96" s="109"/>
      <c r="H96" s="106"/>
      <c r="I96" s="110"/>
      <c r="J96" s="111"/>
      <c r="K96" s="107"/>
      <c r="L96" s="108"/>
      <c r="M96" s="109"/>
      <c r="N96" s="107"/>
      <c r="O96" s="108"/>
      <c r="P96" s="109"/>
      <c r="Q96" s="105"/>
    </row>
    <row r="97" spans="2:17" ht="15.75" thickBot="1">
      <c r="C97" s="106"/>
      <c r="D97" s="106"/>
      <c r="E97" s="106"/>
      <c r="F97" s="106"/>
      <c r="G97" s="106"/>
      <c r="H97" s="106"/>
      <c r="I97" s="106"/>
      <c r="J97" s="106"/>
      <c r="K97" s="106"/>
      <c r="L97" s="106"/>
      <c r="M97" s="106"/>
      <c r="N97" s="106"/>
      <c r="O97" s="106"/>
      <c r="P97" s="106"/>
      <c r="Q97" s="106"/>
    </row>
    <row r="98" spans="2:17" s="24" customFormat="1" ht="36" customHeight="1" thickTop="1" thickBot="1">
      <c r="B98" s="28"/>
      <c r="C98" s="108"/>
      <c r="D98" s="109"/>
      <c r="E98" s="106"/>
      <c r="F98" s="108"/>
      <c r="G98" s="109"/>
      <c r="H98" s="106"/>
      <c r="I98" s="110"/>
      <c r="J98" s="111"/>
      <c r="K98" s="107"/>
      <c r="L98" s="108"/>
      <c r="M98" s="109"/>
      <c r="N98" s="107"/>
      <c r="O98" s="108"/>
      <c r="P98" s="109"/>
      <c r="Q98" s="105"/>
    </row>
    <row r="99" spans="2:17" ht="15.75" thickBot="1">
      <c r="C99" s="106"/>
      <c r="D99" s="106"/>
      <c r="E99" s="106"/>
      <c r="F99" s="106"/>
      <c r="G99" s="106"/>
      <c r="H99" s="106"/>
      <c r="I99" s="106"/>
      <c r="J99" s="106"/>
      <c r="K99" s="106"/>
      <c r="L99" s="106"/>
      <c r="M99" s="106"/>
      <c r="N99" s="106"/>
      <c r="O99" s="106"/>
      <c r="P99" s="106"/>
      <c r="Q99" s="106"/>
    </row>
    <row r="100" spans="2:17" s="24" customFormat="1" ht="36" customHeight="1" thickTop="1" thickBot="1">
      <c r="B100" s="28"/>
      <c r="C100" s="108"/>
      <c r="D100" s="109"/>
      <c r="E100" s="106"/>
      <c r="F100" s="108"/>
      <c r="G100" s="109"/>
      <c r="H100" s="106"/>
      <c r="I100" s="110"/>
      <c r="J100" s="111"/>
      <c r="K100" s="107"/>
      <c r="L100" s="108"/>
      <c r="M100" s="109"/>
      <c r="N100" s="107"/>
      <c r="O100" s="108"/>
      <c r="P100" s="109"/>
      <c r="Q100" s="105"/>
    </row>
    <row r="101" spans="2:17" ht="15.75" thickBot="1">
      <c r="C101" s="106"/>
      <c r="D101" s="106"/>
      <c r="E101" s="106"/>
      <c r="F101" s="106"/>
      <c r="G101" s="106"/>
      <c r="H101" s="106"/>
      <c r="I101" s="106"/>
      <c r="J101" s="106"/>
      <c r="K101" s="106"/>
      <c r="L101" s="106"/>
      <c r="M101" s="106"/>
      <c r="N101" s="106"/>
      <c r="O101" s="106"/>
      <c r="P101" s="106"/>
      <c r="Q101" s="106"/>
    </row>
    <row r="102" spans="2:17" s="24" customFormat="1" ht="36" customHeight="1" thickTop="1" thickBot="1">
      <c r="B102" s="28"/>
      <c r="C102" s="108"/>
      <c r="D102" s="109"/>
      <c r="E102" s="106"/>
      <c r="F102" s="108"/>
      <c r="G102" s="109"/>
      <c r="H102" s="106"/>
      <c r="I102" s="110"/>
      <c r="J102" s="111"/>
      <c r="K102" s="107"/>
      <c r="L102" s="108"/>
      <c r="M102" s="109"/>
      <c r="N102" s="107"/>
      <c r="O102" s="108"/>
      <c r="P102" s="109"/>
      <c r="Q102" s="105"/>
    </row>
    <row r="103" spans="2:17" ht="15.75" thickBot="1">
      <c r="C103" s="106"/>
      <c r="D103" s="106"/>
      <c r="E103" s="106"/>
      <c r="F103" s="106"/>
      <c r="G103" s="106"/>
      <c r="H103" s="106"/>
      <c r="I103" s="106"/>
      <c r="J103" s="106"/>
      <c r="K103" s="106"/>
      <c r="L103" s="106"/>
      <c r="M103" s="106"/>
      <c r="N103" s="106"/>
      <c r="O103" s="106"/>
      <c r="P103" s="106"/>
      <c r="Q103" s="106"/>
    </row>
    <row r="104" spans="2:17" s="24" customFormat="1" ht="36" customHeight="1" thickTop="1" thickBot="1">
      <c r="B104" s="28"/>
      <c r="C104" s="108"/>
      <c r="D104" s="109"/>
      <c r="E104" s="106"/>
      <c r="F104" s="108"/>
      <c r="G104" s="109"/>
      <c r="H104" s="106"/>
      <c r="I104" s="110"/>
      <c r="J104" s="111"/>
      <c r="K104" s="107"/>
      <c r="L104" s="108"/>
      <c r="M104" s="109"/>
      <c r="N104" s="107"/>
      <c r="O104" s="108"/>
      <c r="P104" s="109"/>
      <c r="Q104" s="105"/>
    </row>
    <row r="105" spans="2:17" ht="15.75" thickBot="1">
      <c r="C105" s="106"/>
      <c r="D105" s="106"/>
      <c r="E105" s="106"/>
      <c r="F105" s="106"/>
      <c r="G105" s="106"/>
      <c r="H105" s="106"/>
      <c r="I105" s="106"/>
      <c r="J105" s="106"/>
      <c r="K105" s="106"/>
      <c r="L105" s="106"/>
      <c r="M105" s="106"/>
      <c r="N105" s="106"/>
      <c r="O105" s="106"/>
      <c r="P105" s="106"/>
      <c r="Q105" s="106"/>
    </row>
    <row r="106" spans="2:17" s="24" customFormat="1" ht="36" customHeight="1" thickTop="1" thickBot="1">
      <c r="B106" s="28"/>
      <c r="C106" s="108"/>
      <c r="D106" s="109"/>
      <c r="E106" s="106"/>
      <c r="F106" s="108"/>
      <c r="G106" s="109"/>
      <c r="H106" s="106"/>
      <c r="I106" s="110"/>
      <c r="J106" s="111"/>
      <c r="K106" s="107"/>
      <c r="L106" s="108"/>
      <c r="M106" s="109"/>
      <c r="N106" s="107"/>
      <c r="O106" s="108"/>
      <c r="P106" s="109"/>
      <c r="Q106" s="105"/>
    </row>
    <row r="107" spans="2:17" ht="15.75" thickBot="1">
      <c r="C107" s="106"/>
      <c r="D107" s="106"/>
      <c r="E107" s="106"/>
      <c r="F107" s="106"/>
      <c r="G107" s="106"/>
      <c r="H107" s="106"/>
      <c r="I107" s="106"/>
      <c r="J107" s="106"/>
      <c r="K107" s="106"/>
      <c r="L107" s="106"/>
      <c r="M107" s="106"/>
      <c r="N107" s="106"/>
      <c r="O107" s="106"/>
      <c r="P107" s="106"/>
      <c r="Q107" s="106"/>
    </row>
    <row r="108" spans="2:17" s="24" customFormat="1" ht="36" customHeight="1" thickTop="1" thickBot="1">
      <c r="B108" s="28"/>
      <c r="C108" s="108"/>
      <c r="D108" s="109"/>
      <c r="E108" s="106"/>
      <c r="F108" s="108"/>
      <c r="G108" s="109"/>
      <c r="H108" s="106"/>
      <c r="I108" s="110"/>
      <c r="J108" s="111"/>
      <c r="K108" s="107"/>
      <c r="L108" s="108"/>
      <c r="M108" s="109"/>
      <c r="N108" s="107"/>
      <c r="O108" s="108"/>
      <c r="P108" s="109"/>
      <c r="Q108" s="105"/>
    </row>
    <row r="109" spans="2:17" ht="15.75" thickBot="1">
      <c r="C109" s="106"/>
      <c r="D109" s="106"/>
      <c r="E109" s="106"/>
      <c r="F109" s="106"/>
      <c r="G109" s="106"/>
      <c r="H109" s="106"/>
      <c r="I109" s="106"/>
      <c r="J109" s="106"/>
      <c r="K109" s="106"/>
      <c r="L109" s="106"/>
      <c r="M109" s="106"/>
      <c r="N109" s="106"/>
      <c r="O109" s="106"/>
      <c r="P109" s="106"/>
      <c r="Q109" s="106"/>
    </row>
    <row r="110" spans="2:17" s="24" customFormat="1" ht="36" customHeight="1" thickTop="1" thickBot="1">
      <c r="B110" s="28"/>
      <c r="C110" s="108"/>
      <c r="D110" s="109"/>
      <c r="E110" s="106"/>
      <c r="F110" s="108"/>
      <c r="G110" s="109"/>
      <c r="H110" s="106"/>
      <c r="I110" s="110"/>
      <c r="J110" s="111"/>
      <c r="K110" s="107"/>
      <c r="L110" s="108"/>
      <c r="M110" s="109"/>
      <c r="N110" s="107"/>
      <c r="O110" s="108"/>
      <c r="P110" s="109"/>
      <c r="Q110" s="105"/>
    </row>
    <row r="111" spans="2:17" ht="15.75" thickBot="1">
      <c r="C111" s="106"/>
      <c r="D111" s="106"/>
      <c r="E111" s="106"/>
      <c r="F111" s="106"/>
      <c r="G111" s="106"/>
      <c r="H111" s="106"/>
      <c r="I111" s="106"/>
      <c r="J111" s="106"/>
      <c r="K111" s="106"/>
      <c r="L111" s="106"/>
      <c r="M111" s="106"/>
      <c r="N111" s="106"/>
      <c r="O111" s="106"/>
      <c r="P111" s="106"/>
      <c r="Q111" s="106"/>
    </row>
    <row r="112" spans="2:17" s="24" customFormat="1" ht="36" customHeight="1" thickTop="1" thickBot="1">
      <c r="B112" s="28"/>
      <c r="C112" s="108"/>
      <c r="D112" s="109"/>
      <c r="E112" s="106"/>
      <c r="F112" s="108"/>
      <c r="G112" s="109"/>
      <c r="H112" s="106"/>
      <c r="I112" s="110"/>
      <c r="J112" s="111"/>
      <c r="K112" s="107"/>
      <c r="L112" s="108"/>
      <c r="M112" s="109"/>
      <c r="N112" s="107"/>
      <c r="O112" s="108"/>
      <c r="P112" s="109"/>
      <c r="Q112" s="105"/>
    </row>
    <row r="113" spans="2:17" ht="15.75" thickBot="1">
      <c r="C113" s="106"/>
      <c r="D113" s="106"/>
      <c r="E113" s="106"/>
      <c r="F113" s="106"/>
      <c r="G113" s="106"/>
      <c r="H113" s="106"/>
      <c r="I113" s="106"/>
      <c r="J113" s="106"/>
      <c r="K113" s="106"/>
      <c r="L113" s="106"/>
      <c r="M113" s="106"/>
      <c r="N113" s="106"/>
      <c r="O113" s="106"/>
      <c r="P113" s="106"/>
      <c r="Q113" s="106"/>
    </row>
    <row r="114" spans="2:17" s="24" customFormat="1" ht="36" customHeight="1" thickTop="1" thickBot="1">
      <c r="B114" s="28"/>
      <c r="C114" s="108"/>
      <c r="D114" s="109"/>
      <c r="E114" s="106"/>
      <c r="F114" s="108"/>
      <c r="G114" s="109"/>
      <c r="H114" s="106"/>
      <c r="I114" s="110"/>
      <c r="J114" s="111"/>
      <c r="K114" s="107"/>
      <c r="L114" s="108"/>
      <c r="M114" s="109"/>
      <c r="N114" s="107"/>
      <c r="O114" s="108"/>
      <c r="P114" s="109"/>
      <c r="Q114" s="105"/>
    </row>
    <row r="115" spans="2:17" ht="15.75" thickBot="1">
      <c r="C115" s="106"/>
      <c r="D115" s="106"/>
      <c r="E115" s="106"/>
      <c r="F115" s="106"/>
      <c r="G115" s="106"/>
      <c r="H115" s="106"/>
      <c r="I115" s="106"/>
      <c r="J115" s="106"/>
      <c r="K115" s="106"/>
      <c r="L115" s="106"/>
      <c r="M115" s="106"/>
      <c r="N115" s="106"/>
      <c r="O115" s="106"/>
      <c r="P115" s="106"/>
      <c r="Q115" s="106"/>
    </row>
    <row r="116" spans="2:17" s="24" customFormat="1" ht="36" customHeight="1" thickTop="1" thickBot="1">
      <c r="B116" s="28"/>
      <c r="C116" s="108"/>
      <c r="D116" s="109"/>
      <c r="E116" s="106"/>
      <c r="F116" s="108"/>
      <c r="G116" s="109"/>
      <c r="H116" s="106"/>
      <c r="I116" s="110"/>
      <c r="J116" s="111"/>
      <c r="K116" s="107"/>
      <c r="L116" s="108"/>
      <c r="M116" s="109"/>
      <c r="N116" s="107"/>
      <c r="O116" s="108"/>
      <c r="P116" s="109"/>
      <c r="Q116" s="105"/>
    </row>
    <row r="117" spans="2:17" ht="15.75" thickBot="1">
      <c r="C117" s="106"/>
      <c r="D117" s="106"/>
      <c r="E117" s="106"/>
      <c r="F117" s="106"/>
      <c r="G117" s="106"/>
      <c r="H117" s="106"/>
      <c r="I117" s="106"/>
      <c r="J117" s="106"/>
      <c r="K117" s="106"/>
      <c r="L117" s="106"/>
      <c r="M117" s="106"/>
      <c r="N117" s="106"/>
      <c r="O117" s="106"/>
      <c r="P117" s="106"/>
      <c r="Q117" s="106"/>
    </row>
    <row r="118" spans="2:17" s="24" customFormat="1" ht="36" customHeight="1" thickTop="1" thickBot="1">
      <c r="B118" s="28"/>
      <c r="C118" s="108"/>
      <c r="D118" s="109"/>
      <c r="E118" s="106"/>
      <c r="F118" s="108"/>
      <c r="G118" s="109"/>
      <c r="H118" s="106"/>
      <c r="I118" s="110"/>
      <c r="J118" s="111"/>
      <c r="K118" s="107"/>
      <c r="L118" s="108"/>
      <c r="M118" s="109"/>
      <c r="N118" s="107"/>
      <c r="O118" s="108"/>
      <c r="P118" s="109"/>
      <c r="Q118" s="105"/>
    </row>
  </sheetData>
  <mergeCells count="58">
    <mergeCell ref="C80:D80"/>
    <mergeCell ref="F69:G69"/>
    <mergeCell ref="F70:G70"/>
    <mergeCell ref="C69:D69"/>
    <mergeCell ref="C70:D70"/>
    <mergeCell ref="C72:D72"/>
    <mergeCell ref="C74:D74"/>
    <mergeCell ref="C76:D76"/>
    <mergeCell ref="C78:D78"/>
    <mergeCell ref="I78:J78"/>
    <mergeCell ref="I80:J80"/>
    <mergeCell ref="L69:M69"/>
    <mergeCell ref="F72:G72"/>
    <mergeCell ref="F74:G74"/>
    <mergeCell ref="F76:G76"/>
    <mergeCell ref="F78:G78"/>
    <mergeCell ref="F80:G80"/>
    <mergeCell ref="I69:J69"/>
    <mergeCell ref="I70:J70"/>
    <mergeCell ref="I72:J72"/>
    <mergeCell ref="I74:J74"/>
    <mergeCell ref="I76:J76"/>
    <mergeCell ref="O78:P78"/>
    <mergeCell ref="O80:P80"/>
    <mergeCell ref="L70:M70"/>
    <mergeCell ref="L72:M72"/>
    <mergeCell ref="L74:M74"/>
    <mergeCell ref="L76:M76"/>
    <mergeCell ref="L78:M78"/>
    <mergeCell ref="L80:M80"/>
    <mergeCell ref="O69:P69"/>
    <mergeCell ref="O70:P70"/>
    <mergeCell ref="O72:P72"/>
    <mergeCell ref="O74:P74"/>
    <mergeCell ref="O76:P76"/>
    <mergeCell ref="O84:P84"/>
    <mergeCell ref="L84:M84"/>
    <mergeCell ref="I84:J84"/>
    <mergeCell ref="F84:G84"/>
    <mergeCell ref="C84:D84"/>
    <mergeCell ref="O82:P82"/>
    <mergeCell ref="L82:M82"/>
    <mergeCell ref="I82:J82"/>
    <mergeCell ref="F82:G82"/>
    <mergeCell ref="C82:D82"/>
    <mergeCell ref="O86:P86"/>
    <mergeCell ref="L86:M86"/>
    <mergeCell ref="I86:J86"/>
    <mergeCell ref="F86:G86"/>
    <mergeCell ref="C86:D86"/>
    <mergeCell ref="C88:D88"/>
    <mergeCell ref="I88:J88"/>
    <mergeCell ref="L88:M88"/>
    <mergeCell ref="O88:P88"/>
    <mergeCell ref="C90:D90"/>
    <mergeCell ref="I90:J90"/>
    <mergeCell ref="L90:M90"/>
    <mergeCell ref="O90:P90"/>
  </mergeCells>
  <pageMargins left="0.511811024" right="0.511811024" top="0.78740157499999996" bottom="0.78740157499999996" header="0.31496062000000002" footer="0.31496062000000002"/>
  <pageSetup paperSize="9"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2"/>
  <dimension ref="A11:M58"/>
  <sheetViews>
    <sheetView showGridLines="0" showRowColHeaders="0" zoomScale="85" zoomScaleNormal="85" workbookViewId="0">
      <selection activeCell="I31" sqref="I31:L38"/>
    </sheetView>
  </sheetViews>
  <sheetFormatPr defaultColWidth="8.85546875" defaultRowHeight="15"/>
  <cols>
    <col min="1" max="2" width="2.85546875" customWidth="1"/>
    <col min="5" max="5" width="18.42578125" customWidth="1"/>
    <col min="8" max="8" width="22.85546875" customWidth="1"/>
    <col min="9" max="9" width="13.5703125" customWidth="1"/>
    <col min="12" max="12" width="18.42578125" customWidth="1"/>
    <col min="13" max="13" width="2.85546875" customWidth="1"/>
  </cols>
  <sheetData>
    <row r="11" spans="1:13">
      <c r="A11" s="9"/>
      <c r="B11" s="16"/>
      <c r="C11" s="33" t="s">
        <v>105</v>
      </c>
      <c r="D11" s="16"/>
      <c r="E11" s="16"/>
      <c r="F11" s="16"/>
      <c r="G11" s="16"/>
      <c r="H11" s="16"/>
      <c r="I11" s="16"/>
      <c r="J11" s="16"/>
      <c r="K11" s="16"/>
      <c r="L11" s="16"/>
      <c r="M11" s="16"/>
    </row>
    <row r="12" spans="1:13">
      <c r="A12" s="9"/>
      <c r="B12" s="16"/>
      <c r="C12" s="16"/>
      <c r="D12" s="16"/>
      <c r="E12" s="16"/>
      <c r="F12" s="16"/>
      <c r="G12" s="16"/>
      <c r="H12" s="16"/>
      <c r="I12" s="25"/>
      <c r="J12" s="16"/>
      <c r="K12" s="16"/>
      <c r="L12" s="16"/>
      <c r="M12" s="16"/>
    </row>
    <row r="13" spans="1:13" ht="6.75" customHeight="1">
      <c r="A13" s="9"/>
      <c r="B13" s="16"/>
      <c r="C13" s="16"/>
      <c r="D13" s="16"/>
      <c r="E13" s="16"/>
      <c r="F13" s="16"/>
      <c r="G13" s="16"/>
      <c r="H13" s="16"/>
      <c r="I13" s="16"/>
      <c r="J13" s="16"/>
      <c r="K13" s="16"/>
      <c r="L13" s="16"/>
      <c r="M13" s="16"/>
    </row>
    <row r="14" spans="1:13" ht="26.25" customHeight="1">
      <c r="A14" s="9"/>
      <c r="B14" s="16"/>
      <c r="C14" s="59"/>
      <c r="D14" s="60"/>
      <c r="E14" s="186" t="s">
        <v>153</v>
      </c>
      <c r="F14" s="186"/>
      <c r="G14" s="186"/>
      <c r="H14" s="186"/>
      <c r="I14" s="186"/>
      <c r="J14" s="186"/>
      <c r="K14" s="186"/>
      <c r="L14" s="16"/>
      <c r="M14" s="16"/>
    </row>
    <row r="15" spans="1:13" ht="15" customHeight="1">
      <c r="A15" s="9"/>
      <c r="B15" s="16"/>
      <c r="C15" s="16"/>
      <c r="D15" s="60"/>
      <c r="E15" s="186"/>
      <c r="F15" s="186"/>
      <c r="G15" s="186"/>
      <c r="H15" s="186"/>
      <c r="I15" s="186"/>
      <c r="J15" s="186"/>
      <c r="K15" s="186"/>
      <c r="L15" s="16"/>
      <c r="M15" s="16"/>
    </row>
    <row r="16" spans="1:13" ht="11.25" customHeight="1">
      <c r="A16" s="9"/>
      <c r="B16" s="16"/>
      <c r="C16" s="16"/>
      <c r="D16" s="16"/>
      <c r="E16" s="16"/>
      <c r="F16" s="16"/>
      <c r="G16" s="16"/>
      <c r="H16" s="16"/>
      <c r="I16" s="16"/>
      <c r="J16" s="16"/>
      <c r="K16" s="16"/>
      <c r="L16" s="16"/>
      <c r="M16" s="16"/>
    </row>
    <row r="17" spans="1:13" ht="18.75">
      <c r="A17" s="9"/>
      <c r="B17" s="16"/>
      <c r="C17" s="241" t="s">
        <v>154</v>
      </c>
      <c r="D17" s="241"/>
      <c r="E17" s="241"/>
      <c r="F17" s="242" t="s">
        <v>304</v>
      </c>
      <c r="G17" s="243"/>
      <c r="H17" s="243"/>
      <c r="I17" s="243"/>
      <c r="J17" s="243"/>
      <c r="K17" s="243"/>
      <c r="L17" s="243"/>
      <c r="M17" s="16"/>
    </row>
    <row r="18" spans="1:13" ht="18.75">
      <c r="A18" s="9"/>
      <c r="B18" s="16"/>
      <c r="C18" s="244" t="s">
        <v>155</v>
      </c>
      <c r="D18" s="244"/>
      <c r="E18" s="244"/>
      <c r="F18" s="242" t="s">
        <v>305</v>
      </c>
      <c r="G18" s="243"/>
      <c r="H18" s="243"/>
      <c r="I18" s="243"/>
      <c r="J18" s="243"/>
      <c r="K18" s="243"/>
      <c r="L18" s="243"/>
      <c r="M18" s="16"/>
    </row>
    <row r="19" spans="1:13" ht="18.75">
      <c r="A19" s="9"/>
      <c r="B19" s="16"/>
      <c r="C19" s="244" t="s">
        <v>156</v>
      </c>
      <c r="D19" s="244"/>
      <c r="E19" s="244"/>
      <c r="F19" s="242" t="s">
        <v>306</v>
      </c>
      <c r="G19" s="243"/>
      <c r="H19" s="243"/>
      <c r="I19" s="243"/>
      <c r="J19" s="243"/>
      <c r="K19" s="243"/>
      <c r="L19" s="243"/>
      <c r="M19" s="16"/>
    </row>
    <row r="20" spans="1:13" ht="5.25" customHeight="1">
      <c r="A20" s="9"/>
      <c r="B20" s="16"/>
      <c r="C20" s="58"/>
      <c r="D20" s="16"/>
      <c r="E20" s="16"/>
      <c r="F20" s="16"/>
      <c r="G20" s="16"/>
      <c r="H20" s="16"/>
      <c r="I20" s="16"/>
      <c r="J20" s="16"/>
      <c r="K20" s="16"/>
      <c r="L20" s="16"/>
      <c r="M20" s="16"/>
    </row>
    <row r="21" spans="1:13" ht="18.75">
      <c r="A21" s="9"/>
      <c r="B21" s="16"/>
      <c r="C21" s="218" t="s">
        <v>157</v>
      </c>
      <c r="D21" s="219"/>
      <c r="E21" s="219"/>
      <c r="F21" s="219"/>
      <c r="G21" s="219"/>
      <c r="H21" s="219"/>
      <c r="I21" s="219"/>
      <c r="J21" s="219"/>
      <c r="K21" s="219"/>
      <c r="L21" s="220"/>
      <c r="M21" s="16"/>
    </row>
    <row r="22" spans="1:13">
      <c r="B22" s="16"/>
      <c r="C22" s="221" t="s">
        <v>350</v>
      </c>
      <c r="D22" s="222"/>
      <c r="E22" s="222"/>
      <c r="F22" s="222"/>
      <c r="G22" s="222"/>
      <c r="H22" s="222"/>
      <c r="I22" s="222"/>
      <c r="J22" s="222"/>
      <c r="K22" s="222"/>
      <c r="L22" s="223"/>
      <c r="M22" s="16"/>
    </row>
    <row r="23" spans="1:13">
      <c r="B23" s="16"/>
      <c r="C23" s="224"/>
      <c r="D23" s="225"/>
      <c r="E23" s="225"/>
      <c r="F23" s="225"/>
      <c r="G23" s="225"/>
      <c r="H23" s="225"/>
      <c r="I23" s="225"/>
      <c r="J23" s="225"/>
      <c r="K23" s="225"/>
      <c r="L23" s="226"/>
      <c r="M23" s="16"/>
    </row>
    <row r="24" spans="1:13">
      <c r="B24" s="16"/>
      <c r="C24" s="227"/>
      <c r="D24" s="228"/>
      <c r="E24" s="228"/>
      <c r="F24" s="228"/>
      <c r="G24" s="228"/>
      <c r="H24" s="228"/>
      <c r="I24" s="228"/>
      <c r="J24" s="228"/>
      <c r="K24" s="228"/>
      <c r="L24" s="229"/>
      <c r="M24" s="16"/>
    </row>
    <row r="25" spans="1:13" ht="5.25" customHeight="1">
      <c r="B25" s="16"/>
      <c r="C25" s="58"/>
      <c r="D25" s="16"/>
      <c r="E25" s="16"/>
      <c r="F25" s="16"/>
      <c r="G25" s="16"/>
      <c r="H25" s="16"/>
      <c r="I25" s="16"/>
      <c r="J25" s="16"/>
      <c r="K25" s="16"/>
      <c r="L25" s="16"/>
      <c r="M25" s="16"/>
    </row>
    <row r="26" spans="1:13" ht="18.75">
      <c r="B26" s="16"/>
      <c r="C26" s="199" t="s">
        <v>158</v>
      </c>
      <c r="D26" s="200"/>
      <c r="E26" s="200"/>
      <c r="F26" s="200"/>
      <c r="G26" s="200"/>
      <c r="H26" s="200"/>
      <c r="I26" s="200"/>
      <c r="J26" s="200"/>
      <c r="K26" s="200"/>
      <c r="L26" s="201"/>
      <c r="M26" s="16"/>
    </row>
    <row r="27" spans="1:13">
      <c r="B27" s="16"/>
      <c r="C27" s="230" t="s">
        <v>351</v>
      </c>
      <c r="D27" s="222"/>
      <c r="E27" s="222"/>
      <c r="F27" s="222"/>
      <c r="G27" s="222"/>
      <c r="H27" s="222"/>
      <c r="I27" s="222"/>
      <c r="J27" s="222"/>
      <c r="K27" s="222"/>
      <c r="L27" s="223"/>
      <c r="M27" s="16"/>
    </row>
    <row r="28" spans="1:13">
      <c r="B28" s="16"/>
      <c r="C28" s="227"/>
      <c r="D28" s="228"/>
      <c r="E28" s="228"/>
      <c r="F28" s="228"/>
      <c r="G28" s="228"/>
      <c r="H28" s="228"/>
      <c r="I28" s="228"/>
      <c r="J28" s="228"/>
      <c r="K28" s="228"/>
      <c r="L28" s="229"/>
      <c r="M28" s="16"/>
    </row>
    <row r="29" spans="1:13" ht="5.25" customHeight="1">
      <c r="B29" s="16"/>
      <c r="C29" s="58"/>
      <c r="D29" s="16"/>
      <c r="E29" s="16"/>
      <c r="F29" s="16"/>
      <c r="G29" s="16"/>
      <c r="H29" s="16"/>
      <c r="I29" s="16"/>
      <c r="J29" s="16"/>
      <c r="K29" s="16"/>
      <c r="L29" s="16"/>
      <c r="M29" s="16"/>
    </row>
    <row r="30" spans="1:13" ht="18.75">
      <c r="B30" s="16"/>
      <c r="C30" s="199" t="s">
        <v>159</v>
      </c>
      <c r="D30" s="200"/>
      <c r="E30" s="200"/>
      <c r="F30" s="200"/>
      <c r="G30" s="200"/>
      <c r="H30" s="200"/>
      <c r="I30" s="200"/>
      <c r="J30" s="200"/>
      <c r="K30" s="200"/>
      <c r="L30" s="201"/>
      <c r="M30" s="16"/>
    </row>
    <row r="31" spans="1:13" ht="21" customHeight="1">
      <c r="B31" s="16"/>
      <c r="C31" s="231"/>
      <c r="D31" s="222"/>
      <c r="E31" s="222"/>
      <c r="F31" s="222"/>
      <c r="G31" s="222"/>
      <c r="H31" s="223"/>
      <c r="I31" s="232" t="s">
        <v>352</v>
      </c>
      <c r="J31" s="233"/>
      <c r="K31" s="233"/>
      <c r="L31" s="234"/>
      <c r="M31" s="16"/>
    </row>
    <row r="32" spans="1:13" ht="21" customHeight="1">
      <c r="B32" s="16"/>
      <c r="C32" s="224"/>
      <c r="D32" s="225"/>
      <c r="E32" s="225"/>
      <c r="F32" s="225"/>
      <c r="G32" s="225"/>
      <c r="H32" s="226"/>
      <c r="I32" s="235"/>
      <c r="J32" s="236"/>
      <c r="K32" s="236"/>
      <c r="L32" s="237"/>
      <c r="M32" s="16"/>
    </row>
    <row r="33" spans="2:13" ht="33" customHeight="1">
      <c r="B33" s="16"/>
      <c r="C33" s="224"/>
      <c r="D33" s="225"/>
      <c r="E33" s="225"/>
      <c r="F33" s="225"/>
      <c r="G33" s="225"/>
      <c r="H33" s="226"/>
      <c r="I33" s="235"/>
      <c r="J33" s="236"/>
      <c r="K33" s="236"/>
      <c r="L33" s="237"/>
      <c r="M33" s="16"/>
    </row>
    <row r="34" spans="2:13" ht="33" customHeight="1">
      <c r="B34" s="16"/>
      <c r="C34" s="224"/>
      <c r="D34" s="225"/>
      <c r="E34" s="225"/>
      <c r="F34" s="225"/>
      <c r="G34" s="225"/>
      <c r="H34" s="226"/>
      <c r="I34" s="235"/>
      <c r="J34" s="236"/>
      <c r="K34" s="236"/>
      <c r="L34" s="237"/>
      <c r="M34" s="16"/>
    </row>
    <row r="35" spans="2:13" ht="33" customHeight="1">
      <c r="B35" s="16"/>
      <c r="C35" s="224"/>
      <c r="D35" s="225"/>
      <c r="E35" s="225"/>
      <c r="F35" s="225"/>
      <c r="G35" s="225"/>
      <c r="H35" s="226"/>
      <c r="I35" s="235"/>
      <c r="J35" s="236"/>
      <c r="K35" s="236"/>
      <c r="L35" s="237"/>
      <c r="M35" s="16"/>
    </row>
    <row r="36" spans="2:13" ht="33" customHeight="1">
      <c r="B36" s="16"/>
      <c r="C36" s="224"/>
      <c r="D36" s="225"/>
      <c r="E36" s="225"/>
      <c r="F36" s="225"/>
      <c r="G36" s="225"/>
      <c r="H36" s="226"/>
      <c r="I36" s="235"/>
      <c r="J36" s="236"/>
      <c r="K36" s="236"/>
      <c r="L36" s="237"/>
      <c r="M36" s="16"/>
    </row>
    <row r="37" spans="2:13" ht="21" customHeight="1">
      <c r="B37" s="16"/>
      <c r="C37" s="224"/>
      <c r="D37" s="225"/>
      <c r="E37" s="225"/>
      <c r="F37" s="225"/>
      <c r="G37" s="225"/>
      <c r="H37" s="226"/>
      <c r="I37" s="235"/>
      <c r="J37" s="236"/>
      <c r="K37" s="236"/>
      <c r="L37" s="237"/>
      <c r="M37" s="16"/>
    </row>
    <row r="38" spans="2:13" ht="21" customHeight="1">
      <c r="B38" s="16"/>
      <c r="C38" s="227"/>
      <c r="D38" s="228"/>
      <c r="E38" s="228"/>
      <c r="F38" s="228"/>
      <c r="G38" s="228"/>
      <c r="H38" s="229"/>
      <c r="I38" s="238"/>
      <c r="J38" s="239"/>
      <c r="K38" s="239"/>
      <c r="L38" s="240"/>
      <c r="M38" s="16"/>
    </row>
    <row r="39" spans="2:13" ht="5.25" customHeight="1">
      <c r="B39" s="16"/>
      <c r="C39" s="58"/>
      <c r="D39" s="16"/>
      <c r="E39" s="16"/>
      <c r="F39" s="16"/>
      <c r="G39" s="16"/>
      <c r="H39" s="16"/>
      <c r="I39" s="16"/>
      <c r="J39" s="16"/>
      <c r="K39" s="16"/>
      <c r="L39" s="16"/>
      <c r="M39" s="16"/>
    </row>
    <row r="40" spans="2:13" ht="18.75">
      <c r="B40" s="16"/>
      <c r="C40" s="187" t="s">
        <v>160</v>
      </c>
      <c r="D40" s="188"/>
      <c r="E40" s="188"/>
      <c r="F40" s="188"/>
      <c r="G40" s="188"/>
      <c r="H40" s="188"/>
      <c r="I40" s="188"/>
      <c r="J40" s="188"/>
      <c r="K40" s="188"/>
      <c r="L40" s="189"/>
      <c r="M40" s="16"/>
    </row>
    <row r="41" spans="2:13" ht="15" customHeight="1">
      <c r="B41" s="16"/>
      <c r="C41" s="190" t="s">
        <v>307</v>
      </c>
      <c r="D41" s="191"/>
      <c r="E41" s="191"/>
      <c r="F41" s="191"/>
      <c r="G41" s="191"/>
      <c r="H41" s="191"/>
      <c r="I41" s="191"/>
      <c r="J41" s="191"/>
      <c r="K41" s="191"/>
      <c r="L41" s="192"/>
      <c r="M41" s="16"/>
    </row>
    <row r="42" spans="2:13">
      <c r="B42" s="16"/>
      <c r="C42" s="193"/>
      <c r="D42" s="194"/>
      <c r="E42" s="194"/>
      <c r="F42" s="194"/>
      <c r="G42" s="194"/>
      <c r="H42" s="194"/>
      <c r="I42" s="194"/>
      <c r="J42" s="194"/>
      <c r="K42" s="194"/>
      <c r="L42" s="195"/>
      <c r="M42" s="16"/>
    </row>
    <row r="43" spans="2:13">
      <c r="B43" s="16"/>
      <c r="C43" s="196"/>
      <c r="D43" s="197"/>
      <c r="E43" s="197"/>
      <c r="F43" s="197"/>
      <c r="G43" s="197"/>
      <c r="H43" s="197"/>
      <c r="I43" s="197"/>
      <c r="J43" s="197"/>
      <c r="K43" s="197"/>
      <c r="L43" s="198"/>
      <c r="M43" s="16"/>
    </row>
    <row r="44" spans="2:13" ht="5.25" customHeight="1">
      <c r="B44" s="16"/>
      <c r="C44" s="58"/>
      <c r="D44" s="16"/>
      <c r="E44" s="16"/>
      <c r="F44" s="16"/>
      <c r="G44" s="16"/>
      <c r="H44" s="16"/>
      <c r="I44" s="16"/>
      <c r="J44" s="16"/>
      <c r="K44" s="16"/>
      <c r="L44" s="16"/>
      <c r="M44" s="16"/>
    </row>
    <row r="45" spans="2:13" ht="18.75">
      <c r="B45" s="16"/>
      <c r="C45" s="199" t="s">
        <v>161</v>
      </c>
      <c r="D45" s="200"/>
      <c r="E45" s="200"/>
      <c r="F45" s="200"/>
      <c r="G45" s="200"/>
      <c r="H45" s="200"/>
      <c r="I45" s="200"/>
      <c r="J45" s="200"/>
      <c r="K45" s="200"/>
      <c r="L45" s="201"/>
      <c r="M45" s="16"/>
    </row>
    <row r="46" spans="2:13">
      <c r="B46" s="16"/>
      <c r="C46" s="202" t="s">
        <v>349</v>
      </c>
      <c r="D46" s="203"/>
      <c r="E46" s="203"/>
      <c r="F46" s="203"/>
      <c r="G46" s="203"/>
      <c r="H46" s="203"/>
      <c r="I46" s="203"/>
      <c r="J46" s="203"/>
      <c r="K46" s="203"/>
      <c r="L46" s="204"/>
      <c r="M46" s="16"/>
    </row>
    <row r="47" spans="2:13">
      <c r="B47" s="16"/>
      <c r="C47" s="205"/>
      <c r="D47" s="206"/>
      <c r="E47" s="206"/>
      <c r="F47" s="206"/>
      <c r="G47" s="206"/>
      <c r="H47" s="206"/>
      <c r="I47" s="206"/>
      <c r="J47" s="206"/>
      <c r="K47" s="206"/>
      <c r="L47" s="207"/>
      <c r="M47" s="16"/>
    </row>
    <row r="48" spans="2:13">
      <c r="B48" s="16"/>
      <c r="C48" s="205"/>
      <c r="D48" s="206"/>
      <c r="E48" s="206"/>
      <c r="F48" s="206"/>
      <c r="G48" s="206"/>
      <c r="H48" s="206"/>
      <c r="I48" s="206"/>
      <c r="J48" s="206"/>
      <c r="K48" s="206"/>
      <c r="L48" s="207"/>
      <c r="M48" s="16"/>
    </row>
    <row r="49" spans="2:13">
      <c r="B49" s="16"/>
      <c r="C49" s="208"/>
      <c r="D49" s="209"/>
      <c r="E49" s="209"/>
      <c r="F49" s="209"/>
      <c r="G49" s="209"/>
      <c r="H49" s="209"/>
      <c r="I49" s="209"/>
      <c r="J49" s="209"/>
      <c r="K49" s="209"/>
      <c r="L49" s="210"/>
      <c r="M49" s="16"/>
    </row>
    <row r="50" spans="2:13" ht="5.25" customHeight="1">
      <c r="B50" s="16"/>
      <c r="C50" s="58"/>
      <c r="D50" s="16"/>
      <c r="E50" s="16"/>
      <c r="F50" s="16"/>
      <c r="G50" s="16"/>
      <c r="H50" s="16"/>
      <c r="I50" s="16"/>
      <c r="J50" s="16"/>
      <c r="K50" s="16"/>
      <c r="L50" s="16"/>
      <c r="M50" s="16"/>
    </row>
    <row r="51" spans="2:13" ht="18.75">
      <c r="B51" s="16"/>
      <c r="C51" s="199" t="s">
        <v>162</v>
      </c>
      <c r="D51" s="200"/>
      <c r="E51" s="200"/>
      <c r="F51" s="200"/>
      <c r="G51" s="200"/>
      <c r="H51" s="200"/>
      <c r="I51" s="200"/>
      <c r="J51" s="200"/>
      <c r="K51" s="200"/>
      <c r="L51" s="201"/>
      <c r="M51" s="16"/>
    </row>
    <row r="52" spans="2:13" ht="15.75">
      <c r="B52" s="16"/>
      <c r="C52" s="49" t="s">
        <v>163</v>
      </c>
      <c r="D52" s="211">
        <v>42824</v>
      </c>
      <c r="E52" s="211"/>
      <c r="F52" s="50"/>
      <c r="G52" s="51" t="s">
        <v>164</v>
      </c>
      <c r="H52" s="211">
        <v>43008</v>
      </c>
      <c r="I52" s="211"/>
      <c r="J52" s="212" t="s">
        <v>165</v>
      </c>
      <c r="K52" s="214">
        <v>43132</v>
      </c>
      <c r="L52" s="215"/>
      <c r="M52" s="16"/>
    </row>
    <row r="53" spans="2:13" ht="15.75">
      <c r="B53" s="16"/>
      <c r="C53" s="52" t="s">
        <v>166</v>
      </c>
      <c r="D53" s="184">
        <v>42885</v>
      </c>
      <c r="E53" s="184"/>
      <c r="F53" s="53"/>
      <c r="G53" s="54" t="s">
        <v>167</v>
      </c>
      <c r="H53" s="184">
        <v>43069</v>
      </c>
      <c r="I53" s="184"/>
      <c r="J53" s="213"/>
      <c r="K53" s="216"/>
      <c r="L53" s="217"/>
      <c r="M53" s="16"/>
    </row>
    <row r="54" spans="2:13">
      <c r="B54" s="16"/>
      <c r="C54" s="16"/>
      <c r="D54" s="16"/>
      <c r="E54" s="16"/>
      <c r="F54" s="16"/>
      <c r="G54" s="16"/>
      <c r="H54" s="16"/>
      <c r="I54" s="16"/>
      <c r="J54" s="16"/>
      <c r="K54" s="16"/>
      <c r="L54" s="16"/>
      <c r="M54" s="16"/>
    </row>
    <row r="55" spans="2:13">
      <c r="B55" s="16"/>
      <c r="C55" s="56"/>
      <c r="D55" s="56"/>
      <c r="E55" s="56"/>
      <c r="F55" s="56"/>
      <c r="G55" s="55"/>
      <c r="H55" s="55"/>
      <c r="I55" s="56"/>
      <c r="J55" s="56"/>
      <c r="K55" s="56"/>
      <c r="L55" s="56"/>
      <c r="M55" s="16"/>
    </row>
    <row r="56" spans="2:13">
      <c r="B56" s="16"/>
      <c r="C56" s="185" t="s">
        <v>168</v>
      </c>
      <c r="D56" s="185"/>
      <c r="E56" s="185"/>
      <c r="F56" s="185"/>
      <c r="G56" s="57"/>
      <c r="H56" s="16"/>
      <c r="I56" s="185" t="s">
        <v>169</v>
      </c>
      <c r="J56" s="185"/>
      <c r="K56" s="185"/>
      <c r="L56" s="185"/>
      <c r="M56" s="16"/>
    </row>
    <row r="57" spans="2:13">
      <c r="B57" s="16"/>
      <c r="C57" s="16"/>
      <c r="D57" s="16"/>
      <c r="E57" s="16"/>
      <c r="F57" s="16"/>
      <c r="G57" s="16"/>
      <c r="H57" s="16"/>
      <c r="I57" s="16"/>
      <c r="J57" s="16"/>
      <c r="K57" s="16"/>
      <c r="L57" s="16"/>
      <c r="M57" s="16"/>
    </row>
    <row r="58" spans="2:13">
      <c r="B58" s="16"/>
      <c r="C58" s="16"/>
      <c r="D58" s="16"/>
      <c r="E58" s="16"/>
      <c r="F58" s="16"/>
      <c r="G58" s="16"/>
      <c r="H58" s="16"/>
      <c r="I58" s="16"/>
      <c r="J58" s="16"/>
      <c r="K58" s="16"/>
      <c r="L58" s="16"/>
      <c r="M58" s="16"/>
    </row>
  </sheetData>
  <mergeCells count="27">
    <mergeCell ref="C17:E17"/>
    <mergeCell ref="F17:L17"/>
    <mergeCell ref="C18:E18"/>
    <mergeCell ref="F18:L18"/>
    <mergeCell ref="C19:E19"/>
    <mergeCell ref="F19:L19"/>
    <mergeCell ref="C26:L26"/>
    <mergeCell ref="C27:L28"/>
    <mergeCell ref="C30:L30"/>
    <mergeCell ref="C31:H38"/>
    <mergeCell ref="I31:L38"/>
    <mergeCell ref="H53:I53"/>
    <mergeCell ref="C56:F56"/>
    <mergeCell ref="I56:L56"/>
    <mergeCell ref="E14:K15"/>
    <mergeCell ref="C40:L40"/>
    <mergeCell ref="C41:L43"/>
    <mergeCell ref="C45:L45"/>
    <mergeCell ref="C46:L49"/>
    <mergeCell ref="C51:L51"/>
    <mergeCell ref="D52:E52"/>
    <mergeCell ref="H52:I52"/>
    <mergeCell ref="J52:J53"/>
    <mergeCell ref="K52:L53"/>
    <mergeCell ref="D53:E53"/>
    <mergeCell ref="C21:L21"/>
    <mergeCell ref="C22:L24"/>
  </mergeCells>
  <pageMargins left="0.51181102362204722" right="0.51181102362204722" top="0.78740157480314965" bottom="0.78740157480314965" header="0.31496062992125984" footer="0.31496062992125984"/>
  <pageSetup paperSize="8" orientation="portrait" r:id="rId1"/>
  <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4"/>
  <dimension ref="A1:S112"/>
  <sheetViews>
    <sheetView showGridLines="0" showRowColHeaders="0" tabSelected="1" topLeftCell="A4" workbookViewId="0">
      <selection activeCell="A85" sqref="A85"/>
    </sheetView>
  </sheetViews>
  <sheetFormatPr defaultColWidth="8.85546875" defaultRowHeight="15"/>
  <cols>
    <col min="1" max="2" width="2.85546875" customWidth="1"/>
    <col min="17" max="17" width="2.85546875" customWidth="1"/>
  </cols>
  <sheetData>
    <row r="1" spans="1:19">
      <c r="A1" s="10" t="s">
        <v>33</v>
      </c>
    </row>
    <row r="2" spans="1:19">
      <c r="A2" s="10" t="s">
        <v>34</v>
      </c>
    </row>
    <row r="3" spans="1:19">
      <c r="A3" s="10" t="s">
        <v>35</v>
      </c>
    </row>
    <row r="4" spans="1:19">
      <c r="A4" s="10" t="s">
        <v>36</v>
      </c>
    </row>
    <row r="5" spans="1:19">
      <c r="A5" s="10" t="s">
        <v>37</v>
      </c>
    </row>
    <row r="6" spans="1:19">
      <c r="A6" s="10" t="s">
        <v>38</v>
      </c>
    </row>
    <row r="7" spans="1:19">
      <c r="A7" s="10" t="s">
        <v>39</v>
      </c>
    </row>
    <row r="8" spans="1:19">
      <c r="A8" s="10"/>
    </row>
    <row r="11" spans="1:19">
      <c r="B11" s="16"/>
      <c r="C11" s="16"/>
      <c r="D11" s="16"/>
      <c r="E11" s="16"/>
      <c r="F11" s="16"/>
      <c r="G11" s="16"/>
      <c r="H11" s="16"/>
      <c r="I11" s="16"/>
      <c r="J11" s="16"/>
      <c r="K11" s="16"/>
      <c r="L11" s="16"/>
      <c r="M11" s="16"/>
      <c r="N11" s="16"/>
      <c r="O11" s="16"/>
      <c r="P11" s="16"/>
      <c r="Q11" s="16"/>
    </row>
    <row r="12" spans="1:19" ht="15" customHeight="1">
      <c r="B12" s="16"/>
      <c r="C12" s="16"/>
      <c r="D12" s="16"/>
      <c r="E12" s="16"/>
      <c r="F12" s="16"/>
      <c r="G12" s="16"/>
      <c r="H12" s="17" t="s">
        <v>75</v>
      </c>
      <c r="I12" s="18"/>
      <c r="J12" s="16"/>
      <c r="K12" s="16"/>
      <c r="L12" s="16"/>
      <c r="M12" s="16"/>
      <c r="N12" s="16"/>
      <c r="O12" s="16"/>
      <c r="P12" s="16"/>
      <c r="Q12" s="16"/>
    </row>
    <row r="13" spans="1:19" ht="15" customHeight="1">
      <c r="B13" s="16"/>
      <c r="C13" s="16"/>
      <c r="D13" s="16"/>
      <c r="E13" s="16"/>
      <c r="F13" s="16"/>
      <c r="G13" s="16"/>
      <c r="H13" s="263" t="s">
        <v>364</v>
      </c>
      <c r="I13" s="264"/>
      <c r="J13" s="264"/>
      <c r="K13" s="264"/>
      <c r="L13" s="264"/>
      <c r="M13" s="264"/>
      <c r="N13" s="264"/>
      <c r="O13" s="264"/>
      <c r="P13" s="265"/>
      <c r="Q13" s="16"/>
      <c r="S13" t="s">
        <v>358</v>
      </c>
    </row>
    <row r="14" spans="1:19">
      <c r="B14" s="16"/>
      <c r="C14" s="16"/>
      <c r="D14" s="16"/>
      <c r="E14" s="16"/>
      <c r="F14" s="16"/>
      <c r="G14" s="16"/>
      <c r="H14" s="266"/>
      <c r="I14" s="267"/>
      <c r="J14" s="267"/>
      <c r="K14" s="267"/>
      <c r="L14" s="267"/>
      <c r="M14" s="267"/>
      <c r="N14" s="267"/>
      <c r="O14" s="267"/>
      <c r="P14" s="268"/>
      <c r="Q14" s="16"/>
      <c r="S14" t="s">
        <v>369</v>
      </c>
    </row>
    <row r="15" spans="1:19">
      <c r="B15" s="16"/>
      <c r="C15" s="16"/>
      <c r="D15" s="16"/>
      <c r="E15" s="16"/>
      <c r="F15" s="16"/>
      <c r="G15" s="16"/>
      <c r="H15" s="266"/>
      <c r="I15" s="267"/>
      <c r="J15" s="267"/>
      <c r="K15" s="267"/>
      <c r="L15" s="267"/>
      <c r="M15" s="267"/>
      <c r="N15" s="267"/>
      <c r="O15" s="267"/>
      <c r="P15" s="268"/>
      <c r="Q15" s="16"/>
    </row>
    <row r="16" spans="1:19">
      <c r="B16" s="16"/>
      <c r="C16" s="16"/>
      <c r="D16" s="16"/>
      <c r="E16" s="16"/>
      <c r="F16" s="16"/>
      <c r="G16" s="16"/>
      <c r="H16" s="266"/>
      <c r="I16" s="267"/>
      <c r="J16" s="267"/>
      <c r="K16" s="267"/>
      <c r="L16" s="267"/>
      <c r="M16" s="267"/>
      <c r="N16" s="267"/>
      <c r="O16" s="267"/>
      <c r="P16" s="268"/>
      <c r="Q16" s="16"/>
    </row>
    <row r="17" spans="2:17">
      <c r="B17" s="16"/>
      <c r="C17" s="16"/>
      <c r="D17" s="16"/>
      <c r="E17" s="16"/>
      <c r="F17" s="16"/>
      <c r="G17" s="16"/>
      <c r="H17" s="266"/>
      <c r="I17" s="267"/>
      <c r="J17" s="267"/>
      <c r="K17" s="267"/>
      <c r="L17" s="267"/>
      <c r="M17" s="267"/>
      <c r="N17" s="267"/>
      <c r="O17" s="267"/>
      <c r="P17" s="268"/>
      <c r="Q17" s="16"/>
    </row>
    <row r="18" spans="2:17">
      <c r="B18" s="16"/>
      <c r="C18" s="16"/>
      <c r="D18" s="16"/>
      <c r="E18" s="16"/>
      <c r="F18" s="16"/>
      <c r="G18" s="16"/>
      <c r="H18" s="266"/>
      <c r="I18" s="267"/>
      <c r="J18" s="267"/>
      <c r="K18" s="267"/>
      <c r="L18" s="267"/>
      <c r="M18" s="267"/>
      <c r="N18" s="267"/>
      <c r="O18" s="267"/>
      <c r="P18" s="268"/>
      <c r="Q18" s="16"/>
    </row>
    <row r="19" spans="2:17">
      <c r="B19" s="16"/>
      <c r="C19" s="16"/>
      <c r="D19" s="16"/>
      <c r="E19" s="16"/>
      <c r="F19" s="16"/>
      <c r="G19" s="16"/>
      <c r="H19" s="266"/>
      <c r="I19" s="267"/>
      <c r="J19" s="267"/>
      <c r="K19" s="267"/>
      <c r="L19" s="267"/>
      <c r="M19" s="267"/>
      <c r="N19" s="267"/>
      <c r="O19" s="267"/>
      <c r="P19" s="268"/>
      <c r="Q19" s="16"/>
    </row>
    <row r="20" spans="2:17">
      <c r="B20" s="16"/>
      <c r="C20" s="16"/>
      <c r="D20" s="16"/>
      <c r="E20" s="16"/>
      <c r="F20" s="16"/>
      <c r="G20" s="16"/>
      <c r="H20" s="269"/>
      <c r="I20" s="270"/>
      <c r="J20" s="270"/>
      <c r="K20" s="270"/>
      <c r="L20" s="270"/>
      <c r="M20" s="270"/>
      <c r="N20" s="270"/>
      <c r="O20" s="270"/>
      <c r="P20" s="271"/>
      <c r="Q20" s="16"/>
    </row>
    <row r="21" spans="2:17">
      <c r="B21" s="16"/>
      <c r="C21" s="16"/>
      <c r="D21" s="16"/>
      <c r="E21" s="16"/>
      <c r="F21" s="16"/>
      <c r="G21" s="16"/>
      <c r="H21" s="16"/>
      <c r="I21" s="16"/>
      <c r="J21" s="16"/>
      <c r="K21" s="16"/>
      <c r="L21" s="16"/>
      <c r="M21" s="16"/>
      <c r="N21" s="16"/>
      <c r="O21" s="16"/>
      <c r="P21" s="16"/>
      <c r="Q21" s="16"/>
    </row>
    <row r="22" spans="2:17">
      <c r="B22" s="16"/>
      <c r="C22" s="16"/>
      <c r="D22" s="16"/>
      <c r="E22" s="16"/>
      <c r="F22" s="16"/>
      <c r="G22" s="16"/>
      <c r="H22" s="16"/>
      <c r="I22" s="16"/>
      <c r="J22" s="16"/>
      <c r="K22" s="16"/>
      <c r="L22" s="16"/>
      <c r="M22" s="16"/>
      <c r="N22" s="16"/>
      <c r="O22" s="16"/>
      <c r="P22" s="16"/>
      <c r="Q22" s="16"/>
    </row>
    <row r="23" spans="2:17">
      <c r="B23" s="16"/>
      <c r="C23" s="16"/>
      <c r="D23" s="16"/>
      <c r="E23" s="16"/>
      <c r="F23" s="16"/>
      <c r="G23" s="16"/>
      <c r="H23" s="16"/>
      <c r="I23" s="16"/>
      <c r="J23" s="16"/>
      <c r="K23" s="16"/>
      <c r="L23" s="16"/>
      <c r="M23" s="16"/>
      <c r="N23" s="16"/>
      <c r="O23" s="16"/>
      <c r="P23" s="16"/>
      <c r="Q23" s="16"/>
    </row>
    <row r="24" spans="2:17" ht="15.75">
      <c r="B24" s="16"/>
      <c r="C24" s="16"/>
      <c r="D24" s="16"/>
      <c r="E24" s="16"/>
      <c r="F24" s="16"/>
      <c r="G24" s="16"/>
      <c r="H24" s="17" t="s">
        <v>64</v>
      </c>
      <c r="I24" s="18"/>
      <c r="J24" s="16"/>
      <c r="K24" s="16"/>
      <c r="L24" s="16"/>
      <c r="M24" s="16"/>
      <c r="N24" s="16"/>
      <c r="O24" s="16"/>
      <c r="P24" s="16"/>
      <c r="Q24" s="16"/>
    </row>
    <row r="25" spans="2:17" ht="15" customHeight="1">
      <c r="B25" s="16"/>
      <c r="C25" s="16"/>
      <c r="D25" s="16"/>
      <c r="E25" s="16"/>
      <c r="F25" s="16"/>
      <c r="G25" s="16"/>
      <c r="H25" s="144" t="s">
        <v>365</v>
      </c>
      <c r="I25" s="145"/>
      <c r="J25" s="145"/>
      <c r="K25" s="145"/>
      <c r="L25" s="145"/>
      <c r="M25" s="145"/>
      <c r="N25" s="145"/>
      <c r="O25" s="145"/>
      <c r="P25" s="146"/>
      <c r="Q25" s="16"/>
    </row>
    <row r="26" spans="2:17">
      <c r="B26" s="16"/>
      <c r="C26" s="16"/>
      <c r="D26" s="16"/>
      <c r="E26" s="16"/>
      <c r="F26" s="16"/>
      <c r="G26" s="16"/>
      <c r="H26" s="147"/>
      <c r="I26" s="148"/>
      <c r="J26" s="148"/>
      <c r="K26" s="148"/>
      <c r="L26" s="148"/>
      <c r="M26" s="148"/>
      <c r="N26" s="148"/>
      <c r="O26" s="148"/>
      <c r="P26" s="149"/>
      <c r="Q26" s="16"/>
    </row>
    <row r="27" spans="2:17">
      <c r="B27" s="16"/>
      <c r="C27" s="16"/>
      <c r="D27" s="16"/>
      <c r="E27" s="16"/>
      <c r="F27" s="16"/>
      <c r="G27" s="16"/>
      <c r="H27" s="147"/>
      <c r="I27" s="148"/>
      <c r="J27" s="148"/>
      <c r="K27" s="148"/>
      <c r="L27" s="148"/>
      <c r="M27" s="148"/>
      <c r="N27" s="148"/>
      <c r="O27" s="148"/>
      <c r="P27" s="149"/>
      <c r="Q27" s="16"/>
    </row>
    <row r="28" spans="2:17">
      <c r="B28" s="16"/>
      <c r="C28" s="16"/>
      <c r="D28" s="16"/>
      <c r="E28" s="16"/>
      <c r="F28" s="16"/>
      <c r="G28" s="16"/>
      <c r="H28" s="147"/>
      <c r="I28" s="148"/>
      <c r="J28" s="148"/>
      <c r="K28" s="148"/>
      <c r="L28" s="148"/>
      <c r="M28" s="148"/>
      <c r="N28" s="148"/>
      <c r="O28" s="148"/>
      <c r="P28" s="149"/>
      <c r="Q28" s="16"/>
    </row>
    <row r="29" spans="2:17">
      <c r="B29" s="16"/>
      <c r="C29" s="16"/>
      <c r="D29" s="16"/>
      <c r="E29" s="16"/>
      <c r="F29" s="16"/>
      <c r="G29" s="16"/>
      <c r="H29" s="147"/>
      <c r="I29" s="148"/>
      <c r="J29" s="148"/>
      <c r="K29" s="148"/>
      <c r="L29" s="148"/>
      <c r="M29" s="148"/>
      <c r="N29" s="148"/>
      <c r="O29" s="148"/>
      <c r="P29" s="149"/>
      <c r="Q29" s="16"/>
    </row>
    <row r="30" spans="2:17">
      <c r="B30" s="16"/>
      <c r="C30" s="16"/>
      <c r="D30" s="16"/>
      <c r="E30" s="16"/>
      <c r="F30" s="16"/>
      <c r="G30" s="16"/>
      <c r="H30" s="147"/>
      <c r="I30" s="148"/>
      <c r="J30" s="148"/>
      <c r="K30" s="148"/>
      <c r="L30" s="148"/>
      <c r="M30" s="148"/>
      <c r="N30" s="148"/>
      <c r="O30" s="148"/>
      <c r="P30" s="149"/>
      <c r="Q30" s="16"/>
    </row>
    <row r="31" spans="2:17">
      <c r="B31" s="16"/>
      <c r="C31" s="16"/>
      <c r="D31" s="16"/>
      <c r="E31" s="16"/>
      <c r="F31" s="16"/>
      <c r="G31" s="16"/>
      <c r="H31" s="147"/>
      <c r="I31" s="148"/>
      <c r="J31" s="148"/>
      <c r="K31" s="148"/>
      <c r="L31" s="148"/>
      <c r="M31" s="148"/>
      <c r="N31" s="148"/>
      <c r="O31" s="148"/>
      <c r="P31" s="149"/>
      <c r="Q31" s="16"/>
    </row>
    <row r="32" spans="2:17">
      <c r="B32" s="16"/>
      <c r="C32" s="16"/>
      <c r="D32" s="16"/>
      <c r="E32" s="16"/>
      <c r="F32" s="16"/>
      <c r="G32" s="16"/>
      <c r="H32" s="150"/>
      <c r="I32" s="151"/>
      <c r="J32" s="151"/>
      <c r="K32" s="151"/>
      <c r="L32" s="151"/>
      <c r="M32" s="151"/>
      <c r="N32" s="151"/>
      <c r="O32" s="151"/>
      <c r="P32" s="152"/>
      <c r="Q32" s="16"/>
    </row>
    <row r="33" spans="2:17">
      <c r="B33" s="16"/>
      <c r="C33" s="16"/>
      <c r="D33" s="16"/>
      <c r="E33" s="16"/>
      <c r="F33" s="16"/>
      <c r="G33" s="16"/>
      <c r="H33" s="16"/>
      <c r="I33" s="16"/>
      <c r="J33" s="16"/>
      <c r="K33" s="16"/>
      <c r="L33" s="16"/>
      <c r="M33" s="16"/>
      <c r="N33" s="16"/>
      <c r="O33" s="16"/>
      <c r="P33" s="16"/>
      <c r="Q33" s="16"/>
    </row>
    <row r="34" spans="2:17">
      <c r="B34" s="16"/>
      <c r="C34" s="16"/>
      <c r="D34" s="16"/>
      <c r="E34" s="16"/>
      <c r="F34" s="16"/>
      <c r="G34" s="16"/>
      <c r="H34" s="16"/>
      <c r="I34" s="16"/>
      <c r="J34" s="16"/>
      <c r="K34" s="16"/>
      <c r="L34" s="16"/>
      <c r="M34" s="16"/>
      <c r="N34" s="16"/>
      <c r="O34" s="16"/>
      <c r="P34" s="16"/>
      <c r="Q34" s="16"/>
    </row>
    <row r="35" spans="2:17">
      <c r="B35" s="16"/>
      <c r="C35" s="16"/>
      <c r="D35" s="16"/>
      <c r="E35" s="16"/>
      <c r="F35" s="16"/>
      <c r="G35" s="16"/>
      <c r="H35" s="16"/>
      <c r="I35" s="16"/>
      <c r="J35" s="16"/>
      <c r="K35" s="16"/>
      <c r="L35" s="16"/>
      <c r="M35" s="16"/>
      <c r="N35" s="16"/>
      <c r="O35" s="16"/>
      <c r="P35" s="16"/>
      <c r="Q35" s="16"/>
    </row>
    <row r="36" spans="2:17" ht="15.75">
      <c r="B36" s="16"/>
      <c r="C36" s="16"/>
      <c r="D36" s="16"/>
      <c r="E36" s="16"/>
      <c r="F36" s="16"/>
      <c r="G36" s="16"/>
      <c r="H36" s="17" t="s">
        <v>76</v>
      </c>
      <c r="I36" s="18"/>
      <c r="J36" s="16"/>
      <c r="K36" s="16"/>
      <c r="L36" s="16"/>
      <c r="M36" s="16"/>
      <c r="N36" s="16"/>
      <c r="O36" s="16"/>
      <c r="P36" s="16"/>
      <c r="Q36" s="16"/>
    </row>
    <row r="37" spans="2:17">
      <c r="B37" s="16"/>
      <c r="C37" s="16"/>
      <c r="D37" s="16"/>
      <c r="E37" s="16"/>
      <c r="F37" s="16"/>
      <c r="G37" s="16"/>
      <c r="H37" s="272" t="s">
        <v>355</v>
      </c>
      <c r="I37" s="273"/>
      <c r="J37" s="273"/>
      <c r="K37" s="273"/>
      <c r="L37" s="273"/>
      <c r="M37" s="273"/>
      <c r="N37" s="273"/>
      <c r="O37" s="273"/>
      <c r="P37" s="274"/>
      <c r="Q37" s="16"/>
    </row>
    <row r="38" spans="2:17">
      <c r="B38" s="16"/>
      <c r="C38" s="16"/>
      <c r="D38" s="16"/>
      <c r="E38" s="16"/>
      <c r="F38" s="16"/>
      <c r="G38" s="16"/>
      <c r="H38" s="275"/>
      <c r="I38" s="276"/>
      <c r="J38" s="276"/>
      <c r="K38" s="276"/>
      <c r="L38" s="276"/>
      <c r="M38" s="276"/>
      <c r="N38" s="276"/>
      <c r="O38" s="276"/>
      <c r="P38" s="277"/>
      <c r="Q38" s="16"/>
    </row>
    <row r="39" spans="2:17">
      <c r="B39" s="16"/>
      <c r="C39" s="16"/>
      <c r="D39" s="16"/>
      <c r="E39" s="16"/>
      <c r="F39" s="16"/>
      <c r="G39" s="16"/>
      <c r="H39" s="275"/>
      <c r="I39" s="276"/>
      <c r="J39" s="276"/>
      <c r="K39" s="276"/>
      <c r="L39" s="276"/>
      <c r="M39" s="276"/>
      <c r="N39" s="276"/>
      <c r="O39" s="276"/>
      <c r="P39" s="277"/>
      <c r="Q39" s="16"/>
    </row>
    <row r="40" spans="2:17">
      <c r="B40" s="16"/>
      <c r="C40" s="16"/>
      <c r="D40" s="16"/>
      <c r="E40" s="16"/>
      <c r="F40" s="16"/>
      <c r="G40" s="16"/>
      <c r="H40" s="275"/>
      <c r="I40" s="276"/>
      <c r="J40" s="276"/>
      <c r="K40" s="276"/>
      <c r="L40" s="276"/>
      <c r="M40" s="276"/>
      <c r="N40" s="276"/>
      <c r="O40" s="276"/>
      <c r="P40" s="277"/>
      <c r="Q40" s="16"/>
    </row>
    <row r="41" spans="2:17">
      <c r="B41" s="16"/>
      <c r="C41" s="16"/>
      <c r="D41" s="16"/>
      <c r="E41" s="16"/>
      <c r="F41" s="16"/>
      <c r="G41" s="16"/>
      <c r="H41" s="275"/>
      <c r="I41" s="276"/>
      <c r="J41" s="276"/>
      <c r="K41" s="276"/>
      <c r="L41" s="276"/>
      <c r="M41" s="276"/>
      <c r="N41" s="276"/>
      <c r="O41" s="276"/>
      <c r="P41" s="277"/>
      <c r="Q41" s="16"/>
    </row>
    <row r="42" spans="2:17">
      <c r="B42" s="16"/>
      <c r="C42" s="16"/>
      <c r="D42" s="16"/>
      <c r="E42" s="16"/>
      <c r="F42" s="16"/>
      <c r="G42" s="16"/>
      <c r="H42" s="275"/>
      <c r="I42" s="276"/>
      <c r="J42" s="276"/>
      <c r="K42" s="276"/>
      <c r="L42" s="276"/>
      <c r="M42" s="276"/>
      <c r="N42" s="276"/>
      <c r="O42" s="276"/>
      <c r="P42" s="277"/>
      <c r="Q42" s="16"/>
    </row>
    <row r="43" spans="2:17">
      <c r="B43" s="16"/>
      <c r="C43" s="16"/>
      <c r="D43" s="16"/>
      <c r="E43" s="16"/>
      <c r="F43" s="16"/>
      <c r="G43" s="16"/>
      <c r="H43" s="275"/>
      <c r="I43" s="276"/>
      <c r="J43" s="276"/>
      <c r="K43" s="276"/>
      <c r="L43" s="276"/>
      <c r="M43" s="276"/>
      <c r="N43" s="276"/>
      <c r="O43" s="276"/>
      <c r="P43" s="277"/>
      <c r="Q43" s="16"/>
    </row>
    <row r="44" spans="2:17">
      <c r="B44" s="16"/>
      <c r="C44" s="16"/>
      <c r="D44" s="16"/>
      <c r="E44" s="16"/>
      <c r="F44" s="16"/>
      <c r="G44" s="16"/>
      <c r="H44" s="278"/>
      <c r="I44" s="279"/>
      <c r="J44" s="279"/>
      <c r="K44" s="279"/>
      <c r="L44" s="279"/>
      <c r="M44" s="279"/>
      <c r="N44" s="279"/>
      <c r="O44" s="279"/>
      <c r="P44" s="280"/>
      <c r="Q44" s="16"/>
    </row>
    <row r="45" spans="2:17">
      <c r="B45" s="16"/>
      <c r="C45" s="16"/>
      <c r="D45" s="16"/>
      <c r="E45" s="16"/>
      <c r="F45" s="16"/>
      <c r="G45" s="16"/>
      <c r="H45" s="16"/>
      <c r="I45" s="16"/>
      <c r="J45" s="16"/>
      <c r="K45" s="16"/>
      <c r="L45" s="16"/>
      <c r="M45" s="16"/>
      <c r="N45" s="16"/>
      <c r="O45" s="16"/>
      <c r="P45" s="16"/>
      <c r="Q45" s="16"/>
    </row>
    <row r="46" spans="2:17">
      <c r="B46" s="16"/>
      <c r="C46" s="16"/>
      <c r="D46" s="16"/>
      <c r="E46" s="16"/>
      <c r="F46" s="16"/>
      <c r="G46" s="16"/>
      <c r="H46" s="16"/>
      <c r="I46" s="16"/>
      <c r="J46" s="16"/>
      <c r="K46" s="16"/>
      <c r="L46" s="16"/>
      <c r="M46" s="16"/>
      <c r="N46" s="16"/>
      <c r="O46" s="16"/>
      <c r="P46" s="16"/>
      <c r="Q46" s="16"/>
    </row>
    <row r="47" spans="2:17">
      <c r="B47" s="16"/>
      <c r="C47" s="16"/>
      <c r="D47" s="16"/>
      <c r="E47" s="16"/>
      <c r="F47" s="16"/>
      <c r="G47" s="16"/>
      <c r="H47" s="16"/>
      <c r="I47" s="16"/>
      <c r="J47" s="16"/>
      <c r="K47" s="16"/>
      <c r="L47" s="16"/>
      <c r="M47" s="16"/>
      <c r="N47" s="16"/>
      <c r="O47" s="16"/>
      <c r="P47" s="16"/>
      <c r="Q47" s="16"/>
    </row>
    <row r="48" spans="2:17" ht="15.75">
      <c r="B48" s="16"/>
      <c r="C48" s="16"/>
      <c r="D48" s="16"/>
      <c r="E48" s="16"/>
      <c r="F48" s="16"/>
      <c r="G48" s="16"/>
      <c r="H48" s="17" t="s">
        <v>77</v>
      </c>
      <c r="I48" s="18"/>
      <c r="J48" s="16"/>
      <c r="K48" s="16"/>
      <c r="L48" s="16"/>
      <c r="M48" s="16"/>
      <c r="N48" s="16"/>
      <c r="O48" s="16"/>
      <c r="P48" s="16"/>
      <c r="Q48" s="16"/>
    </row>
    <row r="49" spans="2:19">
      <c r="B49" s="16"/>
      <c r="C49" s="16"/>
      <c r="D49" s="16"/>
      <c r="E49" s="16"/>
      <c r="F49" s="16"/>
      <c r="G49" s="16"/>
      <c r="H49" s="245" t="s">
        <v>244</v>
      </c>
      <c r="I49" s="281"/>
      <c r="J49" s="281"/>
      <c r="K49" s="281"/>
      <c r="L49" s="281"/>
      <c r="M49" s="281"/>
      <c r="N49" s="281"/>
      <c r="O49" s="281"/>
      <c r="P49" s="282"/>
      <c r="Q49" s="16"/>
      <c r="S49" t="s">
        <v>372</v>
      </c>
    </row>
    <row r="50" spans="2:19">
      <c r="B50" s="16"/>
      <c r="C50" s="16"/>
      <c r="D50" s="16"/>
      <c r="E50" s="16"/>
      <c r="F50" s="16"/>
      <c r="G50" s="16"/>
      <c r="H50" s="283"/>
      <c r="I50" s="284"/>
      <c r="J50" s="284"/>
      <c r="K50" s="284"/>
      <c r="L50" s="284"/>
      <c r="M50" s="284"/>
      <c r="N50" s="284"/>
      <c r="O50" s="284"/>
      <c r="P50" s="285"/>
      <c r="Q50" s="16"/>
      <c r="S50" t="s">
        <v>369</v>
      </c>
    </row>
    <row r="51" spans="2:19">
      <c r="B51" s="16"/>
      <c r="C51" s="16"/>
      <c r="D51" s="16"/>
      <c r="E51" s="16"/>
      <c r="F51" s="16"/>
      <c r="G51" s="16"/>
      <c r="H51" s="283"/>
      <c r="I51" s="284"/>
      <c r="J51" s="284"/>
      <c r="K51" s="284"/>
      <c r="L51" s="284"/>
      <c r="M51" s="284"/>
      <c r="N51" s="284"/>
      <c r="O51" s="284"/>
      <c r="P51" s="285"/>
      <c r="Q51" s="16"/>
    </row>
    <row r="52" spans="2:19">
      <c r="B52" s="16"/>
      <c r="C52" s="16"/>
      <c r="D52" s="16"/>
      <c r="E52" s="16"/>
      <c r="F52" s="16"/>
      <c r="G52" s="16"/>
      <c r="H52" s="283"/>
      <c r="I52" s="284"/>
      <c r="J52" s="284"/>
      <c r="K52" s="284"/>
      <c r="L52" s="284"/>
      <c r="M52" s="284"/>
      <c r="N52" s="284"/>
      <c r="O52" s="284"/>
      <c r="P52" s="285"/>
      <c r="Q52" s="16"/>
    </row>
    <row r="53" spans="2:19">
      <c r="B53" s="16"/>
      <c r="C53" s="16"/>
      <c r="D53" s="16"/>
      <c r="E53" s="16"/>
      <c r="F53" s="16"/>
      <c r="G53" s="16"/>
      <c r="H53" s="283"/>
      <c r="I53" s="284"/>
      <c r="J53" s="284"/>
      <c r="K53" s="284"/>
      <c r="L53" s="284"/>
      <c r="M53" s="284"/>
      <c r="N53" s="284"/>
      <c r="O53" s="284"/>
      <c r="P53" s="285"/>
      <c r="Q53" s="16"/>
    </row>
    <row r="54" spans="2:19">
      <c r="B54" s="16"/>
      <c r="C54" s="16"/>
      <c r="D54" s="16"/>
      <c r="E54" s="16"/>
      <c r="F54" s="16"/>
      <c r="G54" s="16"/>
      <c r="H54" s="283"/>
      <c r="I54" s="284"/>
      <c r="J54" s="284"/>
      <c r="K54" s="284"/>
      <c r="L54" s="284"/>
      <c r="M54" s="284"/>
      <c r="N54" s="284"/>
      <c r="O54" s="284"/>
      <c r="P54" s="285"/>
      <c r="Q54" s="16"/>
    </row>
    <row r="55" spans="2:19">
      <c r="B55" s="16"/>
      <c r="C55" s="16"/>
      <c r="D55" s="16"/>
      <c r="E55" s="16"/>
      <c r="F55" s="16"/>
      <c r="G55" s="16"/>
      <c r="H55" s="283"/>
      <c r="I55" s="284"/>
      <c r="J55" s="284"/>
      <c r="K55" s="284"/>
      <c r="L55" s="284"/>
      <c r="M55" s="284"/>
      <c r="N55" s="284"/>
      <c r="O55" s="284"/>
      <c r="P55" s="285"/>
      <c r="Q55" s="16"/>
    </row>
    <row r="56" spans="2:19">
      <c r="B56" s="16"/>
      <c r="C56" s="16"/>
      <c r="D56" s="16"/>
      <c r="E56" s="16"/>
      <c r="F56" s="16"/>
      <c r="G56" s="16"/>
      <c r="H56" s="286"/>
      <c r="I56" s="287"/>
      <c r="J56" s="287"/>
      <c r="K56" s="287"/>
      <c r="L56" s="287"/>
      <c r="M56" s="287"/>
      <c r="N56" s="287"/>
      <c r="O56" s="287"/>
      <c r="P56" s="288"/>
      <c r="Q56" s="16"/>
    </row>
    <row r="57" spans="2:19">
      <c r="B57" s="16"/>
      <c r="C57" s="16"/>
      <c r="D57" s="16"/>
      <c r="E57" s="16"/>
      <c r="F57" s="16"/>
      <c r="G57" s="16"/>
      <c r="H57" s="16"/>
      <c r="I57" s="16"/>
      <c r="J57" s="16"/>
      <c r="K57" s="16"/>
      <c r="L57" s="16"/>
      <c r="M57" s="16"/>
      <c r="N57" s="16"/>
      <c r="O57" s="16"/>
      <c r="P57" s="16"/>
      <c r="Q57" s="16"/>
    </row>
    <row r="58" spans="2:19">
      <c r="B58" s="16"/>
      <c r="C58" s="16"/>
      <c r="D58" s="16"/>
      <c r="E58" s="16"/>
      <c r="F58" s="16"/>
      <c r="G58" s="16"/>
      <c r="H58" s="16"/>
      <c r="I58" s="16"/>
      <c r="J58" s="16"/>
      <c r="K58" s="16"/>
      <c r="L58" s="16"/>
      <c r="M58" s="16"/>
      <c r="N58" s="16"/>
      <c r="O58" s="16"/>
      <c r="P58" s="16"/>
      <c r="Q58" s="16"/>
    </row>
    <row r="59" spans="2:19">
      <c r="B59" s="16"/>
      <c r="C59" s="16"/>
      <c r="D59" s="16"/>
      <c r="E59" s="16"/>
      <c r="F59" s="16"/>
      <c r="G59" s="16"/>
      <c r="H59" s="16"/>
      <c r="I59" s="16"/>
      <c r="J59" s="16"/>
      <c r="K59" s="16"/>
      <c r="L59" s="16"/>
      <c r="M59" s="16"/>
      <c r="N59" s="16"/>
      <c r="O59" s="16"/>
      <c r="P59" s="16"/>
      <c r="Q59" s="16"/>
    </row>
    <row r="60" spans="2:19" ht="15.75">
      <c r="B60" s="16"/>
      <c r="C60" s="16"/>
      <c r="D60" s="16"/>
      <c r="E60" s="16"/>
      <c r="F60" s="16"/>
      <c r="G60" s="16"/>
      <c r="H60" s="17" t="s">
        <v>65</v>
      </c>
      <c r="I60" s="18"/>
      <c r="J60" s="16"/>
      <c r="K60" s="16"/>
      <c r="L60" s="16"/>
      <c r="M60" s="16"/>
      <c r="N60" s="16"/>
      <c r="O60" s="16"/>
      <c r="P60" s="16"/>
      <c r="Q60" s="16"/>
    </row>
    <row r="61" spans="2:19">
      <c r="B61" s="16"/>
      <c r="C61" s="16"/>
      <c r="D61" s="16"/>
      <c r="E61" s="16"/>
      <c r="F61" s="16"/>
      <c r="G61" s="16"/>
      <c r="H61" s="245" t="s">
        <v>356</v>
      </c>
      <c r="I61" s="246"/>
      <c r="J61" s="246"/>
      <c r="K61" s="246"/>
      <c r="L61" s="246"/>
      <c r="M61" s="246"/>
      <c r="N61" s="246"/>
      <c r="O61" s="246"/>
      <c r="P61" s="247"/>
      <c r="Q61" s="16"/>
    </row>
    <row r="62" spans="2:19">
      <c r="B62" s="16"/>
      <c r="C62" s="16"/>
      <c r="D62" s="16"/>
      <c r="E62" s="16"/>
      <c r="F62" s="16"/>
      <c r="G62" s="16"/>
      <c r="H62" s="248"/>
      <c r="I62" s="249"/>
      <c r="J62" s="249"/>
      <c r="K62" s="249"/>
      <c r="L62" s="249"/>
      <c r="M62" s="249"/>
      <c r="N62" s="249"/>
      <c r="O62" s="249"/>
      <c r="P62" s="250"/>
      <c r="Q62" s="16"/>
      <c r="S62" t="s">
        <v>375</v>
      </c>
    </row>
    <row r="63" spans="2:19">
      <c r="B63" s="16"/>
      <c r="C63" s="16"/>
      <c r="D63" s="16"/>
      <c r="E63" s="16"/>
      <c r="F63" s="16"/>
      <c r="G63" s="16"/>
      <c r="H63" s="248"/>
      <c r="I63" s="249"/>
      <c r="J63" s="249"/>
      <c r="K63" s="249"/>
      <c r="L63" s="249"/>
      <c r="M63" s="249"/>
      <c r="N63" s="249"/>
      <c r="O63" s="249"/>
      <c r="P63" s="250"/>
      <c r="Q63" s="16"/>
    </row>
    <row r="64" spans="2:19">
      <c r="B64" s="16"/>
      <c r="C64" s="16"/>
      <c r="D64" s="16"/>
      <c r="E64" s="16"/>
      <c r="F64" s="16"/>
      <c r="G64" s="16"/>
      <c r="H64" s="248"/>
      <c r="I64" s="249"/>
      <c r="J64" s="249"/>
      <c r="K64" s="249"/>
      <c r="L64" s="249"/>
      <c r="M64" s="249"/>
      <c r="N64" s="249"/>
      <c r="O64" s="249"/>
      <c r="P64" s="250"/>
      <c r="Q64" s="16"/>
      <c r="S64" t="s">
        <v>374</v>
      </c>
    </row>
    <row r="65" spans="2:17">
      <c r="B65" s="16"/>
      <c r="C65" s="16"/>
      <c r="D65" s="16"/>
      <c r="E65" s="16"/>
      <c r="F65" s="16"/>
      <c r="G65" s="16"/>
      <c r="H65" s="248"/>
      <c r="I65" s="249"/>
      <c r="J65" s="249"/>
      <c r="K65" s="249"/>
      <c r="L65" s="249"/>
      <c r="M65" s="249"/>
      <c r="N65" s="249"/>
      <c r="O65" s="249"/>
      <c r="P65" s="250"/>
      <c r="Q65" s="16"/>
    </row>
    <row r="66" spans="2:17">
      <c r="B66" s="16"/>
      <c r="C66" s="16"/>
      <c r="D66" s="16"/>
      <c r="E66" s="16"/>
      <c r="F66" s="16"/>
      <c r="G66" s="16"/>
      <c r="H66" s="248"/>
      <c r="I66" s="249"/>
      <c r="J66" s="249"/>
      <c r="K66" s="249"/>
      <c r="L66" s="249"/>
      <c r="M66" s="249"/>
      <c r="N66" s="249"/>
      <c r="O66" s="249"/>
      <c r="P66" s="250"/>
      <c r="Q66" s="16"/>
    </row>
    <row r="67" spans="2:17">
      <c r="B67" s="16"/>
      <c r="C67" s="16"/>
      <c r="D67" s="16"/>
      <c r="E67" s="16"/>
      <c r="F67" s="16"/>
      <c r="G67" s="16"/>
      <c r="H67" s="248"/>
      <c r="I67" s="249"/>
      <c r="J67" s="249"/>
      <c r="K67" s="249"/>
      <c r="L67" s="249"/>
      <c r="M67" s="249"/>
      <c r="N67" s="249"/>
      <c r="O67" s="249"/>
      <c r="P67" s="250"/>
      <c r="Q67" s="16"/>
    </row>
    <row r="68" spans="2:17">
      <c r="B68" s="16"/>
      <c r="C68" s="16"/>
      <c r="D68" s="16"/>
      <c r="E68" s="16"/>
      <c r="F68" s="16"/>
      <c r="G68" s="16"/>
      <c r="H68" s="251"/>
      <c r="I68" s="252"/>
      <c r="J68" s="252"/>
      <c r="K68" s="252"/>
      <c r="L68" s="252"/>
      <c r="M68" s="252"/>
      <c r="N68" s="252"/>
      <c r="O68" s="252"/>
      <c r="P68" s="253"/>
      <c r="Q68" s="16"/>
    </row>
    <row r="69" spans="2:17">
      <c r="B69" s="16"/>
      <c r="C69" s="16"/>
      <c r="D69" s="16"/>
      <c r="E69" s="16"/>
      <c r="F69" s="16"/>
      <c r="G69" s="16"/>
      <c r="H69" s="16"/>
      <c r="I69" s="16"/>
      <c r="J69" s="16"/>
      <c r="K69" s="16"/>
      <c r="L69" s="16"/>
      <c r="M69" s="16"/>
      <c r="N69" s="16"/>
      <c r="O69" s="16"/>
      <c r="P69" s="16"/>
      <c r="Q69" s="16"/>
    </row>
    <row r="70" spans="2:17">
      <c r="B70" s="16"/>
      <c r="C70" s="16"/>
      <c r="D70" s="16"/>
      <c r="E70" s="16"/>
      <c r="F70" s="16"/>
      <c r="G70" s="16"/>
      <c r="H70" s="16"/>
      <c r="I70" s="16"/>
      <c r="J70" s="16"/>
      <c r="K70" s="16"/>
      <c r="L70" s="16"/>
      <c r="M70" s="16"/>
      <c r="N70" s="16"/>
      <c r="O70" s="16"/>
      <c r="P70" s="16"/>
      <c r="Q70" s="16"/>
    </row>
    <row r="71" spans="2:17">
      <c r="B71" s="16"/>
      <c r="C71" s="16"/>
      <c r="D71" s="16"/>
      <c r="E71" s="16"/>
      <c r="F71" s="16"/>
      <c r="G71" s="16"/>
      <c r="H71" s="16"/>
      <c r="I71" s="16"/>
      <c r="J71" s="16"/>
      <c r="K71" s="16"/>
      <c r="L71" s="16"/>
      <c r="M71" s="16"/>
      <c r="N71" s="16"/>
      <c r="O71" s="16"/>
      <c r="P71" s="16"/>
      <c r="Q71" s="16"/>
    </row>
    <row r="72" spans="2:17" ht="15.75">
      <c r="B72" s="16"/>
      <c r="C72" s="16"/>
      <c r="D72" s="16"/>
      <c r="E72" s="16"/>
      <c r="F72" s="16"/>
      <c r="G72" s="16"/>
      <c r="H72" s="17" t="s">
        <v>78</v>
      </c>
      <c r="I72" s="18"/>
      <c r="J72" s="16"/>
      <c r="K72" s="16"/>
      <c r="L72" s="16"/>
      <c r="M72" s="16"/>
      <c r="N72" s="16"/>
      <c r="O72" s="16"/>
      <c r="P72" s="16"/>
      <c r="Q72" s="16"/>
    </row>
    <row r="73" spans="2:17" ht="15" customHeight="1">
      <c r="B73" s="16"/>
      <c r="C73" s="16"/>
      <c r="D73" s="16"/>
      <c r="E73" s="16"/>
      <c r="F73" s="16"/>
      <c r="G73" s="16"/>
      <c r="H73" s="254" t="s">
        <v>370</v>
      </c>
      <c r="I73" s="255"/>
      <c r="J73" s="255"/>
      <c r="K73" s="255"/>
      <c r="L73" s="255"/>
      <c r="M73" s="255"/>
      <c r="N73" s="255"/>
      <c r="O73" s="255"/>
      <c r="P73" s="255"/>
      <c r="Q73" s="256"/>
    </row>
    <row r="74" spans="2:17">
      <c r="B74" s="16"/>
      <c r="C74" s="16"/>
      <c r="D74" s="16"/>
      <c r="E74" s="16"/>
      <c r="F74" s="16"/>
      <c r="G74" s="16"/>
      <c r="H74" s="257"/>
      <c r="I74" s="258"/>
      <c r="J74" s="258"/>
      <c r="K74" s="258"/>
      <c r="L74" s="258"/>
      <c r="M74" s="258"/>
      <c r="N74" s="258"/>
      <c r="O74" s="258"/>
      <c r="P74" s="258"/>
      <c r="Q74" s="259"/>
    </row>
    <row r="75" spans="2:17">
      <c r="B75" s="16"/>
      <c r="C75" s="16"/>
      <c r="D75" s="16"/>
      <c r="E75" s="16"/>
      <c r="F75" s="16"/>
      <c r="G75" s="16"/>
      <c r="H75" s="257"/>
      <c r="I75" s="258"/>
      <c r="J75" s="258"/>
      <c r="K75" s="258"/>
      <c r="L75" s="258"/>
      <c r="M75" s="258"/>
      <c r="N75" s="258"/>
      <c r="O75" s="258"/>
      <c r="P75" s="258"/>
      <c r="Q75" s="259"/>
    </row>
    <row r="76" spans="2:17">
      <c r="B76" s="16"/>
      <c r="C76" s="16"/>
      <c r="D76" s="16"/>
      <c r="E76" s="16"/>
      <c r="F76" s="16"/>
      <c r="G76" s="16"/>
      <c r="H76" s="257"/>
      <c r="I76" s="258"/>
      <c r="J76" s="258"/>
      <c r="K76" s="258"/>
      <c r="L76" s="258"/>
      <c r="M76" s="258"/>
      <c r="N76" s="258"/>
      <c r="O76" s="258"/>
      <c r="P76" s="258"/>
      <c r="Q76" s="259"/>
    </row>
    <row r="77" spans="2:17">
      <c r="B77" s="16"/>
      <c r="C77" s="16"/>
      <c r="D77" s="16"/>
      <c r="E77" s="16"/>
      <c r="F77" s="16"/>
      <c r="G77" s="16"/>
      <c r="H77" s="257"/>
      <c r="I77" s="258"/>
      <c r="J77" s="258"/>
      <c r="K77" s="258"/>
      <c r="L77" s="258"/>
      <c r="M77" s="258"/>
      <c r="N77" s="258"/>
      <c r="O77" s="258"/>
      <c r="P77" s="258"/>
      <c r="Q77" s="259"/>
    </row>
    <row r="78" spans="2:17">
      <c r="B78" s="16"/>
      <c r="C78" s="16"/>
      <c r="D78" s="16"/>
      <c r="E78" s="16"/>
      <c r="F78" s="16"/>
      <c r="G78" s="16"/>
      <c r="H78" s="257"/>
      <c r="I78" s="258"/>
      <c r="J78" s="258"/>
      <c r="K78" s="258"/>
      <c r="L78" s="258"/>
      <c r="M78" s="258"/>
      <c r="N78" s="258"/>
      <c r="O78" s="258"/>
      <c r="P78" s="258"/>
      <c r="Q78" s="259"/>
    </row>
    <row r="79" spans="2:17">
      <c r="B79" s="16"/>
      <c r="C79" s="16"/>
      <c r="D79" s="16"/>
      <c r="E79" s="16"/>
      <c r="F79" s="16"/>
      <c r="G79" s="16"/>
      <c r="H79" s="257"/>
      <c r="I79" s="258"/>
      <c r="J79" s="258"/>
      <c r="K79" s="258"/>
      <c r="L79" s="258"/>
      <c r="M79" s="258"/>
      <c r="N79" s="258"/>
      <c r="O79" s="258"/>
      <c r="P79" s="258"/>
      <c r="Q79" s="259"/>
    </row>
    <row r="80" spans="2:17">
      <c r="B80" s="16"/>
      <c r="C80" s="16"/>
      <c r="D80" s="16"/>
      <c r="E80" s="16"/>
      <c r="F80" s="16"/>
      <c r="G80" s="16"/>
      <c r="H80" s="257"/>
      <c r="I80" s="258"/>
      <c r="J80" s="258"/>
      <c r="K80" s="258"/>
      <c r="L80" s="258"/>
      <c r="M80" s="258"/>
      <c r="N80" s="258"/>
      <c r="O80" s="258"/>
      <c r="P80" s="258"/>
      <c r="Q80" s="259"/>
    </row>
    <row r="81" spans="2:19">
      <c r="B81" s="16"/>
      <c r="C81" s="16"/>
      <c r="D81" s="16"/>
      <c r="E81" s="16"/>
      <c r="F81" s="16"/>
      <c r="G81" s="16"/>
      <c r="H81" s="257"/>
      <c r="I81" s="258"/>
      <c r="J81" s="258"/>
      <c r="K81" s="258"/>
      <c r="L81" s="258"/>
      <c r="M81" s="258"/>
      <c r="N81" s="258"/>
      <c r="O81" s="258"/>
      <c r="P81" s="258"/>
      <c r="Q81" s="259"/>
      <c r="S81" t="s">
        <v>353</v>
      </c>
    </row>
    <row r="82" spans="2:19">
      <c r="B82" s="16"/>
      <c r="C82" s="16"/>
      <c r="D82" s="16"/>
      <c r="E82" s="16"/>
      <c r="F82" s="16"/>
      <c r="G82" s="16"/>
      <c r="H82" s="257"/>
      <c r="I82" s="258"/>
      <c r="J82" s="258"/>
      <c r="K82" s="258"/>
      <c r="L82" s="258"/>
      <c r="M82" s="258"/>
      <c r="N82" s="258"/>
      <c r="O82" s="258"/>
      <c r="P82" s="258"/>
      <c r="Q82" s="259"/>
      <c r="S82" t="s">
        <v>369</v>
      </c>
    </row>
    <row r="83" spans="2:19">
      <c r="B83" s="16"/>
      <c r="C83" s="16"/>
      <c r="D83" s="16"/>
      <c r="E83" s="16"/>
      <c r="F83" s="16"/>
      <c r="G83" s="16"/>
      <c r="H83" s="257"/>
      <c r="I83" s="258"/>
      <c r="J83" s="258"/>
      <c r="K83" s="258"/>
      <c r="L83" s="258"/>
      <c r="M83" s="258"/>
      <c r="N83" s="258"/>
      <c r="O83" s="258"/>
      <c r="P83" s="258"/>
      <c r="Q83" s="259"/>
    </row>
    <row r="84" spans="2:19" ht="15.75" customHeight="1">
      <c r="B84" s="16"/>
      <c r="C84" s="16"/>
      <c r="D84" s="16"/>
      <c r="E84" s="16"/>
      <c r="F84" s="16"/>
      <c r="G84" s="16"/>
      <c r="H84" s="257"/>
      <c r="I84" s="258"/>
      <c r="J84" s="258"/>
      <c r="K84" s="258"/>
      <c r="L84" s="258"/>
      <c r="M84" s="258"/>
      <c r="N84" s="258"/>
      <c r="O84" s="258"/>
      <c r="P84" s="258"/>
      <c r="Q84" s="259"/>
    </row>
    <row r="85" spans="2:19" ht="15" customHeight="1">
      <c r="B85" s="16"/>
      <c r="C85" s="16"/>
      <c r="D85" s="16"/>
      <c r="E85" s="16"/>
      <c r="F85" s="16"/>
      <c r="G85" s="16"/>
      <c r="H85" s="257"/>
      <c r="I85" s="258"/>
      <c r="J85" s="258"/>
      <c r="K85" s="258"/>
      <c r="L85" s="258"/>
      <c r="M85" s="258"/>
      <c r="N85" s="258"/>
      <c r="O85" s="258"/>
      <c r="P85" s="258"/>
      <c r="Q85" s="259"/>
    </row>
    <row r="86" spans="2:19">
      <c r="B86" s="16"/>
      <c r="C86" s="16"/>
      <c r="D86" s="16"/>
      <c r="E86" s="16"/>
      <c r="F86" s="16"/>
      <c r="G86" s="16"/>
      <c r="H86" s="257"/>
      <c r="I86" s="258"/>
      <c r="J86" s="258"/>
      <c r="K86" s="258"/>
      <c r="L86" s="258"/>
      <c r="M86" s="258"/>
      <c r="N86" s="258"/>
      <c r="O86" s="258"/>
      <c r="P86" s="258"/>
      <c r="Q86" s="259"/>
    </row>
    <row r="87" spans="2:19">
      <c r="B87" s="16"/>
      <c r="C87" s="16"/>
      <c r="D87" s="16"/>
      <c r="E87" s="16"/>
      <c r="F87" s="16"/>
      <c r="G87" s="16"/>
      <c r="H87" s="257"/>
      <c r="I87" s="258"/>
      <c r="J87" s="258"/>
      <c r="K87" s="258"/>
      <c r="L87" s="258"/>
      <c r="M87" s="258"/>
      <c r="N87" s="258"/>
      <c r="O87" s="258"/>
      <c r="P87" s="258"/>
      <c r="Q87" s="259"/>
    </row>
    <row r="88" spans="2:19">
      <c r="B88" s="16"/>
      <c r="C88" s="16"/>
      <c r="D88" s="16"/>
      <c r="E88" s="16"/>
      <c r="F88" s="16"/>
      <c r="G88" s="16"/>
      <c r="H88" s="257"/>
      <c r="I88" s="258"/>
      <c r="J88" s="258"/>
      <c r="K88" s="258"/>
      <c r="L88" s="258"/>
      <c r="M88" s="258"/>
      <c r="N88" s="258"/>
      <c r="O88" s="258"/>
      <c r="P88" s="258"/>
      <c r="Q88" s="259"/>
    </row>
    <row r="89" spans="2:19">
      <c r="B89" s="16"/>
      <c r="C89" s="16"/>
      <c r="D89" s="16"/>
      <c r="E89" s="16"/>
      <c r="F89" s="16"/>
      <c r="G89" s="16"/>
      <c r="H89" s="257"/>
      <c r="I89" s="258"/>
      <c r="J89" s="258"/>
      <c r="K89" s="258"/>
      <c r="L89" s="258"/>
      <c r="M89" s="258"/>
      <c r="N89" s="258"/>
      <c r="O89" s="258"/>
      <c r="P89" s="258"/>
      <c r="Q89" s="259"/>
    </row>
    <row r="90" spans="2:19">
      <c r="B90" s="16"/>
      <c r="C90" s="16"/>
      <c r="D90" s="16"/>
      <c r="E90" s="16"/>
      <c r="F90" s="16"/>
      <c r="G90" s="16"/>
      <c r="H90" s="257"/>
      <c r="I90" s="258"/>
      <c r="J90" s="258"/>
      <c r="K90" s="258"/>
      <c r="L90" s="258"/>
      <c r="M90" s="258"/>
      <c r="N90" s="258"/>
      <c r="O90" s="258"/>
      <c r="P90" s="258"/>
      <c r="Q90" s="259"/>
    </row>
    <row r="91" spans="2:19">
      <c r="B91" s="16"/>
      <c r="C91" s="16"/>
      <c r="D91" s="16"/>
      <c r="E91" s="16"/>
      <c r="F91" s="16"/>
      <c r="G91" s="16"/>
      <c r="H91" s="257"/>
      <c r="I91" s="258"/>
      <c r="J91" s="258"/>
      <c r="K91" s="258"/>
      <c r="L91" s="258"/>
      <c r="M91" s="258"/>
      <c r="N91" s="258"/>
      <c r="O91" s="258"/>
      <c r="P91" s="258"/>
      <c r="Q91" s="259"/>
    </row>
    <row r="92" spans="2:19">
      <c r="B92" s="16"/>
      <c r="C92" s="16"/>
      <c r="D92" s="16"/>
      <c r="E92" s="16"/>
      <c r="F92" s="16"/>
      <c r="G92" s="16"/>
      <c r="H92" s="260"/>
      <c r="I92" s="261"/>
      <c r="J92" s="261"/>
      <c r="K92" s="261"/>
      <c r="L92" s="261"/>
      <c r="M92" s="261"/>
      <c r="N92" s="261"/>
      <c r="O92" s="261"/>
      <c r="P92" s="261"/>
      <c r="Q92" s="262"/>
    </row>
    <row r="93" spans="2:19">
      <c r="B93" s="16"/>
      <c r="C93" s="16"/>
      <c r="D93" s="16"/>
      <c r="E93" s="16"/>
      <c r="F93" s="16"/>
      <c r="G93" s="16"/>
      <c r="H93" s="16"/>
      <c r="I93" s="16"/>
      <c r="J93" s="16"/>
      <c r="K93" s="16"/>
      <c r="L93" s="16"/>
      <c r="M93" s="16"/>
      <c r="N93" s="16"/>
      <c r="O93" s="16"/>
      <c r="P93" s="16"/>
      <c r="Q93" s="16"/>
    </row>
    <row r="94" spans="2:19">
      <c r="B94" s="16"/>
      <c r="C94" s="16"/>
      <c r="D94" s="16"/>
      <c r="E94" s="16"/>
      <c r="F94" s="16"/>
      <c r="G94" s="16"/>
      <c r="H94" s="16"/>
      <c r="I94" s="16"/>
      <c r="J94" s="16"/>
      <c r="K94" s="16"/>
      <c r="L94" s="16"/>
      <c r="M94" s="16"/>
      <c r="N94" s="16"/>
      <c r="O94" s="16"/>
      <c r="P94" s="16"/>
      <c r="Q94" s="16"/>
    </row>
    <row r="95" spans="2:19">
      <c r="B95" s="16"/>
      <c r="C95" s="16"/>
      <c r="D95" s="16"/>
      <c r="E95" s="16"/>
      <c r="F95" s="16"/>
      <c r="G95" s="16"/>
      <c r="H95" s="16"/>
      <c r="I95" s="16"/>
      <c r="J95" s="16"/>
      <c r="K95" s="16"/>
      <c r="L95" s="16"/>
      <c r="M95" s="16"/>
      <c r="N95" s="16"/>
      <c r="O95" s="16"/>
      <c r="P95" s="16"/>
      <c r="Q95" s="16"/>
    </row>
    <row r="96" spans="2:19" ht="15.75">
      <c r="B96" s="16"/>
      <c r="C96" s="16"/>
      <c r="D96" s="16"/>
      <c r="E96" s="16"/>
      <c r="F96" s="16"/>
      <c r="G96" s="16"/>
      <c r="H96" s="17" t="s">
        <v>78</v>
      </c>
      <c r="I96" s="16"/>
      <c r="J96" s="16"/>
      <c r="K96" s="16"/>
      <c r="L96" s="16"/>
      <c r="M96" s="16"/>
      <c r="N96" s="16"/>
      <c r="O96" s="16"/>
      <c r="P96" s="16"/>
      <c r="Q96" s="16"/>
    </row>
    <row r="97" spans="2:18">
      <c r="B97" s="16"/>
      <c r="C97" s="16"/>
      <c r="D97" s="16"/>
      <c r="E97" s="16"/>
      <c r="F97" s="16"/>
      <c r="G97" s="16"/>
      <c r="H97" s="245" t="s">
        <v>371</v>
      </c>
      <c r="I97" s="246"/>
      <c r="J97" s="246"/>
      <c r="K97" s="246"/>
      <c r="L97" s="246"/>
      <c r="M97" s="246"/>
      <c r="N97" s="246"/>
      <c r="O97" s="246"/>
      <c r="P97" s="247"/>
      <c r="Q97" s="16"/>
      <c r="R97" t="s">
        <v>354</v>
      </c>
    </row>
    <row r="98" spans="2:18">
      <c r="B98" s="16"/>
      <c r="C98" s="16"/>
      <c r="D98" s="16"/>
      <c r="E98" s="16"/>
      <c r="F98" s="16"/>
      <c r="G98" s="16"/>
      <c r="H98" s="248"/>
      <c r="I98" s="249"/>
      <c r="J98" s="249"/>
      <c r="K98" s="249"/>
      <c r="L98" s="249"/>
      <c r="M98" s="249"/>
      <c r="N98" s="249"/>
      <c r="O98" s="249"/>
      <c r="P98" s="250"/>
      <c r="Q98" s="16"/>
      <c r="R98" t="s">
        <v>357</v>
      </c>
    </row>
    <row r="99" spans="2:18">
      <c r="B99" s="16"/>
      <c r="C99" s="16"/>
      <c r="D99" s="16"/>
      <c r="E99" s="16"/>
      <c r="F99" s="16"/>
      <c r="G99" s="16"/>
      <c r="H99" s="248"/>
      <c r="I99" s="249"/>
      <c r="J99" s="249"/>
      <c r="K99" s="249"/>
      <c r="L99" s="249"/>
      <c r="M99" s="249"/>
      <c r="N99" s="249"/>
      <c r="O99" s="249"/>
      <c r="P99" s="250"/>
      <c r="Q99" s="16"/>
      <c r="R99" t="s">
        <v>369</v>
      </c>
    </row>
    <row r="100" spans="2:18">
      <c r="B100" s="16"/>
      <c r="C100" s="16"/>
      <c r="D100" s="16"/>
      <c r="E100" s="16"/>
      <c r="F100" s="16"/>
      <c r="G100" s="16"/>
      <c r="H100" s="248"/>
      <c r="I100" s="249"/>
      <c r="J100" s="249"/>
      <c r="K100" s="249"/>
      <c r="L100" s="249"/>
      <c r="M100" s="249"/>
      <c r="N100" s="249"/>
      <c r="O100" s="249"/>
      <c r="P100" s="250"/>
      <c r="Q100" s="16"/>
    </row>
    <row r="101" spans="2:18">
      <c r="B101" s="16"/>
      <c r="C101" s="16"/>
      <c r="D101" s="16"/>
      <c r="E101" s="16"/>
      <c r="F101" s="16"/>
      <c r="G101" s="16"/>
      <c r="H101" s="248"/>
      <c r="I101" s="249"/>
      <c r="J101" s="249"/>
      <c r="K101" s="249"/>
      <c r="L101" s="249"/>
      <c r="M101" s="249"/>
      <c r="N101" s="249"/>
      <c r="O101" s="249"/>
      <c r="P101" s="250"/>
      <c r="Q101" s="16"/>
    </row>
    <row r="102" spans="2:18">
      <c r="B102" s="16"/>
      <c r="C102" s="16"/>
      <c r="D102" s="16"/>
      <c r="E102" s="16"/>
      <c r="F102" s="16"/>
      <c r="G102" s="16"/>
      <c r="H102" s="248"/>
      <c r="I102" s="249"/>
      <c r="J102" s="249"/>
      <c r="K102" s="249"/>
      <c r="L102" s="249"/>
      <c r="M102" s="249"/>
      <c r="N102" s="249"/>
      <c r="O102" s="249"/>
      <c r="P102" s="250"/>
      <c r="Q102" s="16"/>
    </row>
    <row r="103" spans="2:18">
      <c r="B103" s="16"/>
      <c r="C103" s="16"/>
      <c r="D103" s="16"/>
      <c r="E103" s="16"/>
      <c r="F103" s="16"/>
      <c r="G103" s="16"/>
      <c r="H103" s="248"/>
      <c r="I103" s="249"/>
      <c r="J103" s="249"/>
      <c r="K103" s="249"/>
      <c r="L103" s="249"/>
      <c r="M103" s="249"/>
      <c r="N103" s="249"/>
      <c r="O103" s="249"/>
      <c r="P103" s="250"/>
      <c r="Q103" s="16"/>
    </row>
    <row r="104" spans="2:18">
      <c r="B104" s="16"/>
      <c r="C104" s="16"/>
      <c r="D104" s="16"/>
      <c r="E104" s="16"/>
      <c r="F104" s="16"/>
      <c r="G104" s="16"/>
      <c r="H104" s="251"/>
      <c r="I104" s="252"/>
      <c r="J104" s="252"/>
      <c r="K104" s="252"/>
      <c r="L104" s="252"/>
      <c r="M104" s="252"/>
      <c r="N104" s="252"/>
      <c r="O104" s="252"/>
      <c r="P104" s="253"/>
      <c r="Q104" s="16"/>
    </row>
    <row r="105" spans="2:18">
      <c r="B105" s="16"/>
      <c r="C105" s="16"/>
      <c r="D105" s="16"/>
      <c r="E105" s="16"/>
      <c r="F105" s="16"/>
      <c r="G105" s="16"/>
      <c r="H105" s="16"/>
      <c r="I105" s="16"/>
      <c r="J105" s="16"/>
      <c r="K105" s="16"/>
      <c r="L105" s="16"/>
      <c r="M105" s="16"/>
      <c r="N105" s="16"/>
      <c r="O105" s="16"/>
      <c r="P105" s="16"/>
      <c r="Q105" s="16"/>
    </row>
    <row r="106" spans="2:18">
      <c r="B106" s="16"/>
      <c r="C106" s="16"/>
      <c r="D106" s="16"/>
      <c r="E106" s="16"/>
      <c r="F106" s="16"/>
      <c r="G106" s="16"/>
      <c r="H106" s="16"/>
      <c r="I106" s="16"/>
      <c r="J106" s="16"/>
      <c r="K106" s="16"/>
      <c r="L106" s="16"/>
      <c r="M106" s="16"/>
      <c r="N106" s="16"/>
      <c r="O106" s="16"/>
      <c r="P106" s="16"/>
      <c r="Q106" s="16"/>
    </row>
    <row r="107" spans="2:18">
      <c r="B107" s="16"/>
      <c r="C107" s="16"/>
      <c r="D107" s="16"/>
      <c r="E107" s="16"/>
      <c r="F107" s="16"/>
      <c r="G107" s="16"/>
      <c r="H107" s="16"/>
      <c r="I107" s="16"/>
      <c r="J107" s="16"/>
      <c r="K107" s="16"/>
      <c r="L107" s="16"/>
      <c r="M107" s="16"/>
      <c r="N107" s="16"/>
      <c r="O107" s="16"/>
      <c r="P107" s="16"/>
      <c r="Q107" s="16"/>
    </row>
    <row r="108" spans="2:18">
      <c r="B108" s="16"/>
      <c r="C108" s="16"/>
      <c r="D108" s="16"/>
      <c r="E108" s="16"/>
      <c r="F108" s="16"/>
      <c r="G108" s="16"/>
      <c r="H108" s="16"/>
      <c r="I108" s="16"/>
      <c r="J108" s="16"/>
      <c r="K108" s="16"/>
      <c r="L108" s="16"/>
      <c r="M108" s="16"/>
      <c r="N108" s="16"/>
      <c r="O108" s="16"/>
      <c r="P108" s="16"/>
      <c r="Q108" s="16"/>
    </row>
    <row r="109" spans="2:18">
      <c r="B109" s="16"/>
      <c r="C109" s="16"/>
      <c r="D109" s="16"/>
      <c r="E109" s="16"/>
      <c r="F109" s="16"/>
      <c r="G109" s="16"/>
      <c r="H109" s="16"/>
      <c r="I109" s="16"/>
      <c r="J109" s="16"/>
      <c r="K109" s="16"/>
      <c r="L109" s="16"/>
      <c r="M109" s="16"/>
      <c r="N109" s="16"/>
      <c r="O109" s="16"/>
      <c r="P109" s="16"/>
      <c r="Q109" s="16"/>
    </row>
    <row r="110" spans="2:18">
      <c r="B110" s="16"/>
      <c r="C110" s="16"/>
      <c r="D110" s="16"/>
      <c r="E110" s="16"/>
      <c r="F110" s="16"/>
      <c r="G110" s="16"/>
      <c r="H110" s="16"/>
      <c r="I110" s="16"/>
      <c r="J110" s="16"/>
      <c r="K110" s="16"/>
      <c r="L110" s="16"/>
      <c r="M110" s="16"/>
      <c r="N110" s="16"/>
      <c r="O110" s="16"/>
      <c r="P110" s="16"/>
      <c r="Q110" s="16"/>
    </row>
    <row r="111" spans="2:18">
      <c r="B111" s="16"/>
      <c r="C111" s="16"/>
      <c r="D111" s="16"/>
      <c r="E111" s="16"/>
      <c r="F111" s="16"/>
      <c r="G111" s="16"/>
      <c r="H111" s="16"/>
      <c r="I111" s="16"/>
      <c r="J111" s="16"/>
      <c r="K111" s="16"/>
      <c r="L111" s="16"/>
      <c r="M111" s="16"/>
      <c r="N111" s="16"/>
      <c r="O111" s="16"/>
      <c r="P111" s="16"/>
      <c r="Q111" s="16"/>
    </row>
    <row r="112" spans="2:18">
      <c r="B112" s="16"/>
      <c r="C112" s="16"/>
      <c r="D112" s="16"/>
      <c r="E112" s="16"/>
      <c r="F112" s="16"/>
      <c r="G112" s="16"/>
      <c r="H112" s="16"/>
      <c r="I112" s="16"/>
      <c r="J112" s="16"/>
      <c r="K112" s="16"/>
      <c r="L112" s="16"/>
      <c r="M112" s="16"/>
      <c r="N112" s="16"/>
      <c r="O112" s="16"/>
      <c r="P112" s="16"/>
      <c r="Q112" s="16"/>
    </row>
  </sheetData>
  <mergeCells count="7">
    <mergeCell ref="H97:P104"/>
    <mergeCell ref="H73:Q92"/>
    <mergeCell ref="H13:P20"/>
    <mergeCell ref="H25:P32"/>
    <mergeCell ref="H37:P44"/>
    <mergeCell ref="H49:P56"/>
    <mergeCell ref="H61:P68"/>
  </mergeCells>
  <pageMargins left="0.511811024" right="0.511811024" top="0.78740157499999996" bottom="0.78740157499999996" header="0.31496062000000002" footer="0.31496062000000002"/>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15377" r:id="rId3" name="Check Box 17">
              <controlPr defaultSize="0" autoFill="0" autoLine="0" autoPict="0" macro="[0]!Altera_cor_001" altText="Concuído">
                <anchor moveWithCells="1">
                  <from>
                    <xdr:col>5</xdr:col>
                    <xdr:colOff>333375</xdr:colOff>
                    <xdr:row>12</xdr:row>
                    <xdr:rowOff>161925</xdr:rowOff>
                  </from>
                  <to>
                    <xdr:col>5</xdr:col>
                    <xdr:colOff>504825</xdr:colOff>
                    <xdr:row>13</xdr:row>
                    <xdr:rowOff>152400</xdr:rowOff>
                  </to>
                </anchor>
              </controlPr>
            </control>
          </mc:Choice>
        </mc:AlternateContent>
        <mc:AlternateContent xmlns:mc="http://schemas.openxmlformats.org/markup-compatibility/2006">
          <mc:Choice Requires="x14">
            <control shapeId="15378" r:id="rId4" name="Check Box 18">
              <controlPr defaultSize="0" autoFill="0" autoLine="0" autoPict="0" macro="[0]!Altera_cor_002" altText="Concuído">
                <anchor moveWithCells="1">
                  <from>
                    <xdr:col>5</xdr:col>
                    <xdr:colOff>333375</xdr:colOff>
                    <xdr:row>24</xdr:row>
                    <xdr:rowOff>161925</xdr:rowOff>
                  </from>
                  <to>
                    <xdr:col>5</xdr:col>
                    <xdr:colOff>523875</xdr:colOff>
                    <xdr:row>25</xdr:row>
                    <xdr:rowOff>152400</xdr:rowOff>
                  </to>
                </anchor>
              </controlPr>
            </control>
          </mc:Choice>
        </mc:AlternateContent>
        <mc:AlternateContent xmlns:mc="http://schemas.openxmlformats.org/markup-compatibility/2006">
          <mc:Choice Requires="x14">
            <control shapeId="15379" r:id="rId5" name="Check Box 19">
              <controlPr defaultSize="0" autoFill="0" autoLine="0" autoPict="0" macro="[0]!Altera_cor_003" altText="Concuído">
                <anchor moveWithCells="1">
                  <from>
                    <xdr:col>5</xdr:col>
                    <xdr:colOff>333375</xdr:colOff>
                    <xdr:row>37</xdr:row>
                    <xdr:rowOff>0</xdr:rowOff>
                  </from>
                  <to>
                    <xdr:col>5</xdr:col>
                    <xdr:colOff>523875</xdr:colOff>
                    <xdr:row>37</xdr:row>
                    <xdr:rowOff>180975</xdr:rowOff>
                  </to>
                </anchor>
              </controlPr>
            </control>
          </mc:Choice>
        </mc:AlternateContent>
        <mc:AlternateContent xmlns:mc="http://schemas.openxmlformats.org/markup-compatibility/2006">
          <mc:Choice Requires="x14">
            <control shapeId="15380" r:id="rId6" name="Check Box 20">
              <controlPr defaultSize="0" autoFill="0" autoLine="0" autoPict="0" macro="[0]!Altera_cor_004" altText="Concuído">
                <anchor moveWithCells="1">
                  <from>
                    <xdr:col>5</xdr:col>
                    <xdr:colOff>333375</xdr:colOff>
                    <xdr:row>48</xdr:row>
                    <xdr:rowOff>180975</xdr:rowOff>
                  </from>
                  <to>
                    <xdr:col>5</xdr:col>
                    <xdr:colOff>523875</xdr:colOff>
                    <xdr:row>49</xdr:row>
                    <xdr:rowOff>161925</xdr:rowOff>
                  </to>
                </anchor>
              </controlPr>
            </control>
          </mc:Choice>
        </mc:AlternateContent>
        <mc:AlternateContent xmlns:mc="http://schemas.openxmlformats.org/markup-compatibility/2006">
          <mc:Choice Requires="x14">
            <control shapeId="15381" r:id="rId7" name="Check Box 21">
              <controlPr defaultSize="0" autoFill="0" autoLine="0" autoPict="0" macro="[0]!Altera_cor_005" altText="Concuído">
                <anchor moveWithCells="1">
                  <from>
                    <xdr:col>5</xdr:col>
                    <xdr:colOff>333375</xdr:colOff>
                    <xdr:row>60</xdr:row>
                    <xdr:rowOff>180975</xdr:rowOff>
                  </from>
                  <to>
                    <xdr:col>5</xdr:col>
                    <xdr:colOff>523875</xdr:colOff>
                    <xdr:row>61</xdr:row>
                    <xdr:rowOff>180975</xdr:rowOff>
                  </to>
                </anchor>
              </controlPr>
            </control>
          </mc:Choice>
        </mc:AlternateContent>
        <mc:AlternateContent xmlns:mc="http://schemas.openxmlformats.org/markup-compatibility/2006">
          <mc:Choice Requires="x14">
            <control shapeId="15382" r:id="rId8" name="Check Box 22">
              <controlPr defaultSize="0" autoFill="0" autoLine="0" autoPict="0" macro="[0]!Altera_cor_006" altText="Concuído">
                <anchor moveWithCells="1">
                  <from>
                    <xdr:col>5</xdr:col>
                    <xdr:colOff>333375</xdr:colOff>
                    <xdr:row>83</xdr:row>
                    <xdr:rowOff>38100</xdr:rowOff>
                  </from>
                  <to>
                    <xdr:col>5</xdr:col>
                    <xdr:colOff>523875</xdr:colOff>
                    <xdr:row>84</xdr:row>
                    <xdr:rowOff>28575</xdr:rowOff>
                  </to>
                </anchor>
              </controlPr>
            </control>
          </mc:Choice>
        </mc:AlternateContent>
        <mc:AlternateContent xmlns:mc="http://schemas.openxmlformats.org/markup-compatibility/2006">
          <mc:Choice Requires="x14">
            <control shapeId="15383" r:id="rId9" name="Check Box 23">
              <controlPr defaultSize="0" autoFill="0" autoLine="0" autoPict="0" macro="[0]!Altera_cor_007" altText="Concuído">
                <anchor moveWithCells="1">
                  <from>
                    <xdr:col>5</xdr:col>
                    <xdr:colOff>333375</xdr:colOff>
                    <xdr:row>97</xdr:row>
                    <xdr:rowOff>152400</xdr:rowOff>
                  </from>
                  <to>
                    <xdr:col>5</xdr:col>
                    <xdr:colOff>523875</xdr:colOff>
                    <xdr:row>98</xdr:row>
                    <xdr:rowOff>152400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8"/>
  <dimension ref="A11:Q21"/>
  <sheetViews>
    <sheetView showGridLines="0" showRowColHeaders="0" workbookViewId="0"/>
  </sheetViews>
  <sheetFormatPr defaultColWidth="8.85546875" defaultRowHeight="15"/>
  <cols>
    <col min="1" max="2" width="2.85546875" customWidth="1"/>
    <col min="17" max="17" width="2.85546875" customWidth="1"/>
  </cols>
  <sheetData>
    <row r="11" spans="1:17">
      <c r="A11" s="9"/>
      <c r="B11" s="16"/>
      <c r="C11" s="33" t="s">
        <v>116</v>
      </c>
      <c r="D11" s="16"/>
      <c r="E11" s="16"/>
      <c r="F11" s="16"/>
      <c r="G11" s="16"/>
      <c r="H11" s="16"/>
      <c r="I11" s="16"/>
      <c r="J11" s="16"/>
      <c r="K11" s="16"/>
      <c r="L11" s="16"/>
      <c r="M11" s="16"/>
      <c r="N11" s="16"/>
      <c r="O11" s="16"/>
      <c r="P11" s="16"/>
      <c r="Q11" s="16"/>
    </row>
    <row r="12" spans="1:17">
      <c r="A12" s="9"/>
      <c r="B12" s="16"/>
      <c r="C12" s="16" t="s">
        <v>361</v>
      </c>
      <c r="D12" s="16"/>
      <c r="E12" s="16"/>
      <c r="F12" s="16"/>
      <c r="G12" s="16"/>
      <c r="H12" s="16"/>
      <c r="I12" s="25"/>
      <c r="J12" s="16"/>
      <c r="K12" s="16"/>
      <c r="L12" s="16" t="s">
        <v>362</v>
      </c>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4"/>
  <dimension ref="A11:Q131"/>
  <sheetViews>
    <sheetView showGridLines="0" showRowColHeaders="0" workbookViewId="0"/>
  </sheetViews>
  <sheetFormatPr defaultColWidth="8.85546875" defaultRowHeight="15"/>
  <cols>
    <col min="1" max="2" width="2.85546875" customWidth="1"/>
    <col min="17" max="17" width="2.85546875" customWidth="1"/>
  </cols>
  <sheetData>
    <row r="11" spans="1:17">
      <c r="A11" s="9"/>
      <c r="B11" s="16"/>
      <c r="C11" s="33" t="s">
        <v>117</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289" t="s">
        <v>363</v>
      </c>
      <c r="D16" s="289"/>
      <c r="E16" s="289"/>
      <c r="F16" s="289"/>
      <c r="G16" s="289"/>
      <c r="H16" s="289"/>
      <c r="I16" s="289"/>
      <c r="J16" s="289"/>
      <c r="K16" s="289"/>
      <c r="L16" s="289"/>
      <c r="M16" s="289"/>
      <c r="N16" s="289"/>
      <c r="O16" s="289"/>
      <c r="P16" s="289"/>
      <c r="Q16" s="16"/>
    </row>
    <row r="17" spans="1:17">
      <c r="A17" s="9"/>
      <c r="B17" s="16"/>
      <c r="C17" s="289"/>
      <c r="D17" s="289"/>
      <c r="E17" s="289"/>
      <c r="F17" s="289"/>
      <c r="G17" s="289"/>
      <c r="H17" s="289"/>
      <c r="I17" s="289"/>
      <c r="J17" s="289"/>
      <c r="K17" s="289"/>
      <c r="L17" s="289"/>
      <c r="M17" s="289"/>
      <c r="N17" s="289"/>
      <c r="O17" s="289"/>
      <c r="P17" s="289"/>
      <c r="Q17" s="16"/>
    </row>
    <row r="18" spans="1:17">
      <c r="A18" s="9"/>
      <c r="B18" s="16"/>
      <c r="C18" s="289"/>
      <c r="D18" s="289"/>
      <c r="E18" s="289"/>
      <c r="F18" s="289"/>
      <c r="G18" s="289"/>
      <c r="H18" s="289"/>
      <c r="I18" s="289"/>
      <c r="J18" s="289"/>
      <c r="K18" s="289"/>
      <c r="L18" s="289"/>
      <c r="M18" s="289"/>
      <c r="N18" s="289"/>
      <c r="O18" s="289"/>
      <c r="P18" s="289"/>
      <c r="Q18" s="16"/>
    </row>
    <row r="19" spans="1:17">
      <c r="A19" s="9"/>
      <c r="B19" s="16"/>
      <c r="C19" s="289"/>
      <c r="D19" s="289"/>
      <c r="E19" s="289"/>
      <c r="F19" s="289"/>
      <c r="G19" s="289"/>
      <c r="H19" s="289"/>
      <c r="I19" s="289"/>
      <c r="J19" s="289"/>
      <c r="K19" s="289"/>
      <c r="L19" s="289"/>
      <c r="M19" s="289"/>
      <c r="N19" s="289"/>
      <c r="O19" s="289"/>
      <c r="P19" s="289"/>
      <c r="Q19" s="16"/>
    </row>
    <row r="20" spans="1:17">
      <c r="A20" s="9"/>
      <c r="B20" s="16"/>
      <c r="C20" s="16"/>
      <c r="D20" s="16"/>
      <c r="E20" s="16"/>
      <c r="F20" s="16"/>
      <c r="G20" s="16"/>
      <c r="H20" s="16"/>
      <c r="I20" s="16"/>
      <c r="J20" s="16"/>
      <c r="K20" s="16"/>
      <c r="L20" s="16"/>
      <c r="M20" s="16"/>
      <c r="N20" s="16"/>
      <c r="O20" s="16"/>
      <c r="P20" s="16"/>
      <c r="Q20" s="16"/>
    </row>
    <row r="21" spans="1:17">
      <c r="A21" s="9"/>
      <c r="B21" s="16"/>
    </row>
    <row r="127" spans="3:13">
      <c r="C127" s="290" t="s">
        <v>366</v>
      </c>
      <c r="D127" s="290"/>
      <c r="E127" s="290"/>
      <c r="F127" s="290"/>
      <c r="G127" s="290"/>
      <c r="H127" s="290"/>
      <c r="I127" s="290"/>
      <c r="J127" s="290"/>
      <c r="K127" s="290"/>
      <c r="L127" s="290"/>
      <c r="M127" s="290"/>
    </row>
    <row r="128" spans="3:13">
      <c r="C128" s="290"/>
      <c r="D128" s="290"/>
      <c r="E128" s="290"/>
      <c r="F128" s="290"/>
      <c r="G128" s="290"/>
      <c r="H128" s="290"/>
      <c r="I128" s="290"/>
      <c r="J128" s="290"/>
      <c r="K128" s="290"/>
      <c r="L128" s="290"/>
      <c r="M128" s="290"/>
    </row>
    <row r="129" spans="3:13">
      <c r="C129" s="290"/>
      <c r="D129" s="290"/>
      <c r="E129" s="290"/>
      <c r="F129" s="290"/>
      <c r="G129" s="290"/>
      <c r="H129" s="290"/>
      <c r="I129" s="290"/>
      <c r="J129" s="290"/>
      <c r="K129" s="290"/>
      <c r="L129" s="290"/>
      <c r="M129" s="290"/>
    </row>
    <row r="130" spans="3:13">
      <c r="C130" s="290"/>
      <c r="D130" s="290"/>
      <c r="E130" s="290"/>
      <c r="F130" s="290"/>
      <c r="G130" s="290"/>
      <c r="H130" s="290"/>
      <c r="I130" s="290"/>
      <c r="J130" s="290"/>
      <c r="K130" s="290"/>
      <c r="L130" s="290"/>
      <c r="M130" s="290"/>
    </row>
    <row r="131" spans="3:13">
      <c r="C131" s="290"/>
      <c r="D131" s="290"/>
      <c r="E131" s="290"/>
      <c r="F131" s="290"/>
      <c r="G131" s="290"/>
      <c r="H131" s="290"/>
      <c r="I131" s="290"/>
      <c r="J131" s="290"/>
      <c r="K131" s="290"/>
      <c r="L131" s="290"/>
      <c r="M131" s="290"/>
    </row>
  </sheetData>
  <mergeCells count="2">
    <mergeCell ref="C16:P19"/>
    <mergeCell ref="C127:M131"/>
  </mergeCells>
  <pageMargins left="0.511811024" right="0.511811024" top="0.78740157499999996" bottom="0.78740157499999996" header="0.31496062000000002" footer="0.31496062000000002"/>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3"/>
  <dimension ref="A11:Q21"/>
  <sheetViews>
    <sheetView showGridLines="0" showRowColHeaders="0" workbookViewId="0"/>
  </sheetViews>
  <sheetFormatPr defaultColWidth="8.85546875" defaultRowHeight="15"/>
  <cols>
    <col min="1" max="2" width="2.85546875" customWidth="1"/>
    <col min="17" max="17" width="2.85546875" customWidth="1"/>
  </cols>
  <sheetData>
    <row r="11" spans="1:17">
      <c r="A11" s="9"/>
      <c r="B11" s="16"/>
      <c r="C11" s="33" t="s">
        <v>118</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2"/>
  <dimension ref="A11:R107"/>
  <sheetViews>
    <sheetView showGridLines="0" showRowColHeaders="0" topLeftCell="A4" zoomScale="70" zoomScaleNormal="70" workbookViewId="0"/>
  </sheetViews>
  <sheetFormatPr defaultColWidth="8.85546875" defaultRowHeight="15" outlineLevelRow="1"/>
  <cols>
    <col min="1" max="2" width="2.85546875" customWidth="1"/>
    <col min="17" max="17" width="2.85546875" customWidth="1"/>
  </cols>
  <sheetData>
    <row r="11" spans="1:18">
      <c r="A11" s="9"/>
      <c r="B11" s="16"/>
      <c r="C11" s="33" t="s">
        <v>119</v>
      </c>
      <c r="D11" s="16"/>
      <c r="E11" s="16"/>
      <c r="F11" s="16"/>
      <c r="G11" s="16"/>
      <c r="H11" s="16"/>
      <c r="I11" s="16"/>
      <c r="J11" s="16"/>
      <c r="K11" s="16"/>
      <c r="L11" s="16"/>
      <c r="M11" s="16"/>
      <c r="N11" s="16"/>
      <c r="O11" s="16"/>
      <c r="P11" s="16"/>
      <c r="Q11" s="16"/>
    </row>
    <row r="12" spans="1:18">
      <c r="A12" s="9"/>
      <c r="B12" s="16"/>
      <c r="C12" s="16"/>
      <c r="D12" s="16"/>
      <c r="E12" s="16"/>
      <c r="F12" s="16"/>
      <c r="G12" s="16"/>
      <c r="H12" s="16"/>
      <c r="I12" s="25"/>
      <c r="J12" s="16"/>
      <c r="K12" s="16"/>
      <c r="L12" s="16"/>
      <c r="M12" s="16"/>
      <c r="N12" s="16"/>
      <c r="O12" s="16"/>
      <c r="P12" s="16"/>
      <c r="Q12" s="16"/>
    </row>
    <row r="13" spans="1:18" ht="15.75">
      <c r="A13" s="9"/>
      <c r="B13" s="16"/>
      <c r="C13" s="48" t="s">
        <v>170</v>
      </c>
      <c r="D13" s="16"/>
      <c r="E13" s="16"/>
      <c r="F13" s="16"/>
      <c r="G13" s="16"/>
      <c r="H13" s="37"/>
      <c r="I13" s="37"/>
      <c r="J13" s="37"/>
      <c r="K13" s="37"/>
      <c r="L13" s="37"/>
      <c r="M13" s="37"/>
      <c r="N13" s="37"/>
      <c r="O13" s="37"/>
      <c r="P13" s="37"/>
      <c r="Q13" s="37"/>
      <c r="R13" s="16"/>
    </row>
    <row r="14" spans="1:18" hidden="1" outlineLevel="1">
      <c r="A14" s="9"/>
      <c r="B14" s="16"/>
      <c r="C14" s="47"/>
      <c r="D14" s="16"/>
      <c r="E14" s="16"/>
      <c r="F14" s="16"/>
      <c r="G14" s="16"/>
      <c r="H14" s="37"/>
      <c r="I14" s="37"/>
      <c r="J14" s="37"/>
      <c r="K14" s="37"/>
      <c r="L14" s="37"/>
      <c r="M14" s="46"/>
      <c r="N14" s="37"/>
      <c r="O14" s="37"/>
      <c r="P14" s="37"/>
      <c r="Q14" s="37"/>
      <c r="R14" s="16"/>
    </row>
    <row r="15" spans="1:18" hidden="1" outlineLevel="1">
      <c r="A15" s="9"/>
      <c r="B15" s="16"/>
      <c r="C15" s="47"/>
      <c r="D15" s="16"/>
      <c r="E15" s="16"/>
      <c r="F15" s="16"/>
      <c r="G15" s="16"/>
      <c r="H15" s="37"/>
      <c r="I15" s="37"/>
      <c r="J15" s="37"/>
      <c r="K15" s="37"/>
      <c r="L15" s="37"/>
      <c r="M15" s="46"/>
      <c r="N15" s="37"/>
      <c r="O15" s="37"/>
      <c r="P15" s="37"/>
      <c r="Q15" s="37"/>
      <c r="R15" s="16"/>
    </row>
    <row r="16" spans="1:18" hidden="1" outlineLevel="1">
      <c r="A16" s="9"/>
      <c r="B16" s="16"/>
      <c r="C16" s="47"/>
      <c r="D16" s="16"/>
      <c r="E16" s="16"/>
      <c r="F16" s="16"/>
      <c r="G16" s="16"/>
      <c r="H16" s="37"/>
      <c r="I16" s="37"/>
      <c r="J16" s="37"/>
      <c r="K16" s="37"/>
      <c r="L16" s="37"/>
      <c r="M16" s="46"/>
      <c r="N16" s="37"/>
      <c r="O16" s="37"/>
      <c r="P16" s="37"/>
      <c r="Q16" s="37"/>
      <c r="R16" s="16"/>
    </row>
    <row r="17" spans="1:18" hidden="1" outlineLevel="1">
      <c r="A17" s="9"/>
      <c r="B17" s="16"/>
      <c r="C17" s="47"/>
      <c r="D17" s="16"/>
      <c r="E17" s="16"/>
      <c r="F17" s="16"/>
      <c r="G17" s="16"/>
      <c r="H17" s="37"/>
      <c r="I17" s="37"/>
      <c r="J17" s="37"/>
      <c r="K17" s="37"/>
      <c r="L17" s="37"/>
      <c r="M17" s="46"/>
      <c r="N17" s="37"/>
      <c r="O17" s="37"/>
      <c r="P17" s="37"/>
      <c r="Q17" s="37"/>
      <c r="R17" s="16"/>
    </row>
    <row r="18" spans="1:18" hidden="1" outlineLevel="1">
      <c r="A18" s="9"/>
      <c r="B18" s="16"/>
      <c r="C18" s="47"/>
      <c r="D18" s="16"/>
      <c r="E18" s="16"/>
      <c r="F18" s="16"/>
      <c r="G18" s="16"/>
      <c r="H18" s="37"/>
      <c r="I18" s="37"/>
      <c r="J18" s="37"/>
      <c r="K18" s="37"/>
      <c r="L18" s="37"/>
      <c r="M18" s="46"/>
      <c r="N18" s="37"/>
      <c r="O18" s="37"/>
      <c r="P18" s="37"/>
      <c r="Q18" s="37"/>
      <c r="R18" s="16"/>
    </row>
    <row r="19" spans="1:18" hidden="1" outlineLevel="1">
      <c r="A19" s="9"/>
      <c r="B19" s="16"/>
      <c r="C19" s="47"/>
      <c r="D19" s="16"/>
      <c r="E19" s="16"/>
      <c r="F19" s="16"/>
      <c r="G19" s="16"/>
      <c r="H19" s="37"/>
      <c r="I19" s="37"/>
      <c r="J19" s="37"/>
      <c r="K19" s="37"/>
      <c r="L19" s="37"/>
      <c r="M19" s="46"/>
      <c r="N19" s="37"/>
      <c r="O19" s="37"/>
      <c r="P19" s="37"/>
      <c r="Q19" s="37"/>
      <c r="R19" s="16"/>
    </row>
    <row r="20" spans="1:18" hidden="1" outlineLevel="1">
      <c r="A20" s="9"/>
      <c r="B20" s="16"/>
      <c r="C20" s="47"/>
      <c r="D20" s="16"/>
      <c r="E20" s="16"/>
      <c r="F20" s="16"/>
      <c r="G20" s="16"/>
      <c r="H20" s="37"/>
      <c r="I20" s="37"/>
      <c r="J20" s="37"/>
      <c r="K20" s="37"/>
      <c r="L20" s="37"/>
      <c r="M20" s="46"/>
      <c r="N20" s="37"/>
      <c r="O20" s="37"/>
      <c r="P20" s="37"/>
      <c r="Q20" s="37"/>
      <c r="R20" s="16"/>
    </row>
    <row r="21" spans="1:18" hidden="1" outlineLevel="1">
      <c r="A21" s="9"/>
      <c r="B21" s="16"/>
      <c r="C21" s="47"/>
      <c r="D21" s="16"/>
      <c r="E21" s="16"/>
      <c r="F21" s="16"/>
      <c r="G21" s="16"/>
      <c r="H21" s="37"/>
      <c r="I21" s="37"/>
      <c r="J21" s="37"/>
      <c r="K21" s="37"/>
      <c r="L21" s="37"/>
      <c r="M21" s="46"/>
      <c r="N21" s="37"/>
      <c r="O21" s="37"/>
      <c r="P21" s="37"/>
      <c r="Q21" s="37"/>
      <c r="R21" s="16"/>
    </row>
    <row r="22" spans="1:18" hidden="1" outlineLevel="1">
      <c r="A22" s="9"/>
      <c r="B22" s="16"/>
      <c r="C22" s="47"/>
      <c r="D22" s="16"/>
      <c r="E22" s="16"/>
      <c r="F22" s="16"/>
      <c r="G22" s="16"/>
      <c r="H22" s="37"/>
      <c r="I22" s="37"/>
      <c r="J22" s="37"/>
      <c r="K22" s="37"/>
      <c r="L22" s="37"/>
      <c r="M22" s="46"/>
      <c r="N22" s="37"/>
      <c r="O22" s="37"/>
      <c r="P22" s="37"/>
      <c r="Q22" s="37"/>
      <c r="R22" s="16"/>
    </row>
    <row r="23" spans="1:18" hidden="1" outlineLevel="1">
      <c r="A23" s="9"/>
      <c r="B23" s="16"/>
      <c r="C23" s="47"/>
      <c r="D23" s="16"/>
      <c r="E23" s="16"/>
      <c r="F23" s="16"/>
      <c r="G23" s="16"/>
      <c r="H23" s="37"/>
      <c r="I23" s="37"/>
      <c r="J23" s="37"/>
      <c r="K23" s="37"/>
      <c r="L23" s="37"/>
      <c r="M23" s="46"/>
      <c r="N23" s="37"/>
      <c r="O23" s="37"/>
      <c r="P23" s="37"/>
      <c r="Q23" s="37"/>
      <c r="R23" s="16"/>
    </row>
    <row r="24" spans="1:18" hidden="1" outlineLevel="1">
      <c r="A24" s="9"/>
      <c r="B24" s="16"/>
      <c r="C24" s="47"/>
      <c r="D24" s="16"/>
      <c r="E24" s="16"/>
      <c r="F24" s="16"/>
      <c r="G24" s="16"/>
      <c r="H24" s="37"/>
      <c r="I24" s="37"/>
      <c r="J24" s="37"/>
      <c r="K24" s="37"/>
      <c r="L24" s="37"/>
      <c r="M24" s="46"/>
      <c r="N24" s="37"/>
      <c r="O24" s="37"/>
      <c r="P24" s="37"/>
      <c r="Q24" s="37"/>
      <c r="R24" s="16"/>
    </row>
    <row r="25" spans="1:18" hidden="1" outlineLevel="1">
      <c r="A25" s="9"/>
      <c r="B25" s="16"/>
      <c r="C25" s="43"/>
      <c r="D25" s="43"/>
      <c r="E25" s="43"/>
      <c r="F25" s="43"/>
      <c r="G25" s="43"/>
      <c r="H25" s="43"/>
      <c r="I25" s="43"/>
      <c r="J25" s="43"/>
      <c r="K25" s="43"/>
      <c r="L25" s="37"/>
      <c r="M25" s="37"/>
      <c r="N25" s="37"/>
      <c r="O25" s="37"/>
      <c r="P25" s="37"/>
      <c r="Q25" s="37"/>
      <c r="R25" s="16"/>
    </row>
    <row r="26" spans="1:18" hidden="1" outlineLevel="1">
      <c r="A26" s="9"/>
      <c r="B26" s="16"/>
      <c r="C26" s="43"/>
      <c r="D26" s="43"/>
      <c r="E26" s="43"/>
      <c r="F26" s="43"/>
      <c r="G26" s="43"/>
      <c r="H26" s="43"/>
      <c r="I26" s="43"/>
      <c r="J26" s="43"/>
      <c r="K26" s="43"/>
      <c r="L26" s="37"/>
      <c r="M26" s="37"/>
      <c r="N26" s="37"/>
      <c r="O26" s="37"/>
      <c r="P26" s="37"/>
      <c r="Q26" s="37"/>
      <c r="R26" s="16"/>
    </row>
    <row r="27" spans="1:18" hidden="1" outlineLevel="1">
      <c r="A27" s="9"/>
      <c r="B27" s="16"/>
      <c r="C27" s="43"/>
      <c r="D27" s="43"/>
      <c r="E27" s="43"/>
      <c r="F27" s="43"/>
      <c r="G27" s="43"/>
      <c r="H27" s="43"/>
      <c r="I27" s="43"/>
      <c r="J27" s="43"/>
      <c r="K27" s="43"/>
      <c r="L27" s="37"/>
      <c r="M27" s="37"/>
      <c r="N27" s="37"/>
      <c r="O27" s="37"/>
      <c r="P27" s="37"/>
      <c r="Q27" s="37"/>
      <c r="R27" s="16"/>
    </row>
    <row r="28" spans="1:18" hidden="1" outlineLevel="1">
      <c r="A28" s="9"/>
      <c r="B28" s="16"/>
      <c r="C28" s="43"/>
      <c r="D28" s="43"/>
      <c r="E28" s="43"/>
      <c r="F28" s="43"/>
      <c r="G28" s="43"/>
      <c r="H28" s="43"/>
      <c r="I28" s="43"/>
      <c r="J28" s="43"/>
      <c r="K28" s="43"/>
      <c r="L28" s="37"/>
      <c r="M28" s="37"/>
      <c r="N28" s="37"/>
      <c r="O28" s="37"/>
      <c r="P28" s="37"/>
      <c r="Q28" s="37"/>
      <c r="R28" s="16"/>
    </row>
    <row r="29" spans="1:18" hidden="1" outlineLevel="1">
      <c r="A29" s="9"/>
      <c r="B29" s="16"/>
      <c r="C29" s="43"/>
      <c r="D29" s="43"/>
      <c r="E29" s="43"/>
      <c r="F29" s="43"/>
      <c r="G29" s="43"/>
      <c r="H29" s="43"/>
      <c r="I29" s="43"/>
      <c r="J29" s="43"/>
      <c r="K29" s="43"/>
      <c r="L29" s="37"/>
      <c r="M29" s="37"/>
      <c r="N29" s="37"/>
      <c r="O29" s="37"/>
      <c r="P29" s="37"/>
      <c r="Q29" s="37"/>
      <c r="R29" s="16"/>
    </row>
    <row r="30" spans="1:18" hidden="1" outlineLevel="1">
      <c r="A30" s="9"/>
      <c r="B30" s="16"/>
      <c r="C30" s="43"/>
      <c r="D30" s="43"/>
      <c r="E30" s="43"/>
      <c r="F30" s="43"/>
      <c r="G30" s="43"/>
      <c r="H30" s="43"/>
      <c r="I30" s="43"/>
      <c r="J30" s="43"/>
      <c r="K30" s="43"/>
      <c r="L30" s="16"/>
      <c r="M30" s="37"/>
      <c r="N30" s="37"/>
      <c r="O30" s="37"/>
      <c r="P30" s="37"/>
      <c r="Q30" s="37"/>
      <c r="R30" s="16"/>
    </row>
    <row r="31" spans="1:18" hidden="1" outlineLevel="1">
      <c r="B31" s="16"/>
      <c r="C31" s="43"/>
      <c r="D31" s="43"/>
      <c r="E31" s="43"/>
      <c r="F31" s="43"/>
      <c r="G31" s="43"/>
      <c r="H31" s="43"/>
      <c r="I31" s="43"/>
      <c r="J31" s="43"/>
      <c r="K31" s="43"/>
      <c r="L31" s="16"/>
      <c r="M31" s="37"/>
      <c r="N31" s="37"/>
      <c r="O31" s="37"/>
      <c r="P31" s="37"/>
      <c r="Q31" s="37"/>
      <c r="R31" s="16"/>
    </row>
    <row r="32" spans="1:18" hidden="1" outlineLevel="1">
      <c r="B32" s="16"/>
      <c r="C32" s="43"/>
      <c r="D32" s="43"/>
      <c r="E32" s="43"/>
      <c r="F32" s="43"/>
      <c r="G32" s="43"/>
      <c r="H32" s="43"/>
      <c r="I32" s="43"/>
      <c r="J32" s="43"/>
      <c r="K32" s="43"/>
      <c r="L32" s="16"/>
      <c r="M32" s="37"/>
      <c r="N32" s="37"/>
      <c r="O32" s="37"/>
      <c r="P32" s="37"/>
      <c r="Q32" s="37"/>
      <c r="R32" s="16"/>
    </row>
    <row r="33" spans="1:18" hidden="1" outlineLevel="1">
      <c r="B33" s="16"/>
      <c r="C33" s="43"/>
      <c r="D33" s="43"/>
      <c r="E33" s="43"/>
      <c r="F33" s="43"/>
      <c r="G33" s="43"/>
      <c r="H33" s="43"/>
      <c r="I33" s="43"/>
      <c r="J33" s="43"/>
      <c r="K33" s="43"/>
      <c r="L33" s="16"/>
      <c r="M33" s="37"/>
      <c r="N33" s="37"/>
      <c r="O33" s="37"/>
      <c r="P33" s="37"/>
      <c r="Q33" s="37"/>
      <c r="R33" s="16"/>
    </row>
    <row r="34" spans="1:18" hidden="1" outlineLevel="1">
      <c r="B34" s="16"/>
      <c r="C34" s="43"/>
      <c r="D34" s="43"/>
      <c r="E34" s="43"/>
      <c r="F34" s="43"/>
      <c r="G34" s="43"/>
      <c r="H34" s="43"/>
      <c r="I34" s="43"/>
      <c r="J34" s="43"/>
      <c r="K34" s="43"/>
      <c r="L34" s="16"/>
      <c r="M34" s="37"/>
      <c r="N34" s="37"/>
      <c r="O34" s="37"/>
      <c r="P34" s="37"/>
      <c r="Q34" s="37"/>
      <c r="R34" s="16"/>
    </row>
    <row r="35" spans="1:18" hidden="1" outlineLevel="1">
      <c r="B35" s="16"/>
      <c r="C35" s="43"/>
      <c r="D35" s="43"/>
      <c r="E35" s="43"/>
      <c r="F35" s="43"/>
      <c r="G35" s="43"/>
      <c r="H35" s="43"/>
      <c r="I35" s="43"/>
      <c r="J35" s="43"/>
      <c r="K35" s="43"/>
      <c r="L35" s="16"/>
      <c r="M35" s="37"/>
      <c r="N35" s="37"/>
      <c r="O35" s="37"/>
      <c r="P35" s="37"/>
      <c r="Q35" s="37"/>
      <c r="R35" s="16"/>
    </row>
    <row r="36" spans="1:18" hidden="1" outlineLevel="1">
      <c r="B36" s="16"/>
      <c r="C36" s="43"/>
      <c r="D36" s="43"/>
      <c r="E36" s="43"/>
      <c r="F36" s="43"/>
      <c r="G36" s="43"/>
      <c r="H36" s="43"/>
      <c r="I36" s="43"/>
      <c r="J36" s="43"/>
      <c r="K36" s="43"/>
      <c r="L36" s="16"/>
      <c r="M36" s="37"/>
      <c r="N36" s="37"/>
      <c r="O36" s="37"/>
      <c r="P36" s="37"/>
      <c r="Q36" s="37"/>
      <c r="R36" s="16"/>
    </row>
    <row r="37" spans="1:18" hidden="1" outlineLevel="1">
      <c r="B37" s="16"/>
      <c r="C37" s="43"/>
      <c r="D37" s="43"/>
      <c r="E37" s="43"/>
      <c r="F37" s="43"/>
      <c r="G37" s="43"/>
      <c r="H37" s="43"/>
      <c r="I37" s="43"/>
      <c r="J37" s="43"/>
      <c r="K37" s="43"/>
      <c r="L37" s="16"/>
      <c r="M37" s="37"/>
      <c r="N37" s="37"/>
      <c r="O37" s="37"/>
      <c r="P37" s="37"/>
      <c r="Q37" s="37"/>
      <c r="R37" s="16"/>
    </row>
    <row r="38" spans="1:18" hidden="1" outlineLevel="1">
      <c r="B38" s="16"/>
      <c r="C38" s="43"/>
      <c r="D38" s="43"/>
      <c r="E38" s="43"/>
      <c r="F38" s="43"/>
      <c r="G38" s="43"/>
      <c r="H38" s="43"/>
      <c r="I38" s="43"/>
      <c r="J38" s="43"/>
      <c r="K38" s="43"/>
      <c r="L38" s="16"/>
      <c r="M38" s="37"/>
      <c r="N38" s="37"/>
      <c r="O38" s="37"/>
      <c r="P38" s="37"/>
      <c r="Q38" s="37"/>
      <c r="R38" s="16"/>
    </row>
    <row r="39" spans="1:18" hidden="1" outlineLevel="1">
      <c r="B39" s="16"/>
      <c r="C39" s="43"/>
      <c r="D39" s="43"/>
      <c r="E39" s="43"/>
      <c r="F39" s="43"/>
      <c r="G39" s="43"/>
      <c r="H39" s="43"/>
      <c r="I39" s="43"/>
      <c r="J39" s="43"/>
      <c r="K39" s="43"/>
      <c r="L39" s="16"/>
      <c r="M39" s="37"/>
      <c r="N39" s="37"/>
      <c r="O39" s="37"/>
      <c r="P39" s="37"/>
      <c r="Q39" s="37"/>
      <c r="R39" s="16"/>
    </row>
    <row r="40" spans="1:18" hidden="1" outlineLevel="1">
      <c r="B40" s="16"/>
      <c r="C40" s="43"/>
      <c r="D40" s="43"/>
      <c r="E40" s="43"/>
      <c r="F40" s="43"/>
      <c r="G40" s="43"/>
      <c r="H40" s="43"/>
      <c r="I40" s="43"/>
      <c r="J40" s="43"/>
      <c r="K40" s="43"/>
      <c r="L40" s="16"/>
      <c r="M40" s="37"/>
      <c r="N40" s="37"/>
      <c r="O40" s="37"/>
      <c r="P40" s="37"/>
      <c r="Q40" s="37"/>
      <c r="R40" s="16"/>
    </row>
    <row r="41" spans="1:18" hidden="1" outlineLevel="1">
      <c r="B41" s="16"/>
      <c r="C41" s="43"/>
      <c r="D41" s="43"/>
      <c r="E41" s="43"/>
      <c r="F41" s="43"/>
      <c r="G41" s="43"/>
      <c r="H41" s="43"/>
      <c r="I41" s="43"/>
      <c r="J41" s="43"/>
      <c r="K41" s="43"/>
      <c r="L41" s="16"/>
      <c r="M41" s="37"/>
      <c r="N41" s="37"/>
      <c r="O41" s="37"/>
      <c r="P41" s="37"/>
      <c r="Q41" s="37"/>
      <c r="R41" s="16"/>
    </row>
    <row r="42" spans="1:18" hidden="1" outlineLevel="1">
      <c r="B42" s="16"/>
      <c r="C42" s="16"/>
      <c r="D42" s="16"/>
      <c r="E42" s="16"/>
      <c r="F42" s="16"/>
      <c r="G42" s="16"/>
      <c r="H42" s="16"/>
      <c r="I42" s="16"/>
      <c r="J42" s="16"/>
      <c r="K42" s="16"/>
      <c r="L42" s="16"/>
      <c r="M42" s="16"/>
      <c r="N42" s="16"/>
      <c r="O42" s="16"/>
      <c r="P42" s="16"/>
      <c r="Q42" s="16"/>
      <c r="R42" s="16"/>
    </row>
    <row r="43" spans="1:18" collapsed="1">
      <c r="B43" s="16"/>
      <c r="C43" s="16"/>
      <c r="D43" s="16"/>
      <c r="E43" s="16"/>
      <c r="F43" s="16"/>
      <c r="G43" s="16"/>
      <c r="H43" s="16"/>
      <c r="I43" s="16"/>
      <c r="J43" s="16"/>
      <c r="K43" s="16"/>
      <c r="L43" s="16"/>
      <c r="M43" s="16"/>
      <c r="N43" s="16"/>
      <c r="O43" s="16"/>
      <c r="P43" s="16"/>
      <c r="Q43" s="16"/>
      <c r="R43" s="16"/>
    </row>
    <row r="44" spans="1:18" ht="15.75">
      <c r="B44" s="16"/>
      <c r="C44" s="48" t="s">
        <v>171</v>
      </c>
      <c r="D44" s="16"/>
      <c r="E44" s="16"/>
      <c r="F44" s="16"/>
      <c r="G44" s="16"/>
      <c r="H44" s="16"/>
      <c r="I44" s="16"/>
      <c r="J44" s="16"/>
      <c r="K44" s="16"/>
      <c r="L44" s="16"/>
      <c r="M44" s="16"/>
      <c r="N44" s="16"/>
      <c r="O44" s="16"/>
      <c r="P44" s="16"/>
      <c r="Q44" s="16"/>
      <c r="R44" s="16"/>
    </row>
    <row r="45" spans="1:18" hidden="1" outlineLevel="1">
      <c r="A45" s="9"/>
      <c r="B45" s="16"/>
      <c r="C45" s="47" t="s">
        <v>146</v>
      </c>
      <c r="D45" s="16"/>
      <c r="E45" s="16"/>
      <c r="F45" s="16"/>
      <c r="G45" s="16"/>
      <c r="H45" s="37"/>
      <c r="I45" s="37"/>
      <c r="J45" s="37"/>
      <c r="K45" s="37"/>
      <c r="L45" s="37"/>
      <c r="M45" s="46" t="s">
        <v>145</v>
      </c>
      <c r="N45" s="37"/>
      <c r="O45" s="37"/>
      <c r="P45" s="37"/>
      <c r="Q45" s="37"/>
      <c r="R45" s="16"/>
    </row>
    <row r="46" spans="1:18" hidden="1" outlineLevel="1">
      <c r="A46" s="9"/>
      <c r="B46" s="16"/>
      <c r="C46" s="157"/>
      <c r="D46" s="157"/>
      <c r="E46" s="157"/>
      <c r="F46" s="157"/>
      <c r="G46" s="157"/>
      <c r="H46" s="157"/>
      <c r="I46" s="157"/>
      <c r="J46" s="157"/>
      <c r="K46" s="157"/>
      <c r="L46" s="37"/>
      <c r="M46" s="291"/>
      <c r="N46" s="163"/>
      <c r="O46" s="163"/>
      <c r="P46" s="163"/>
      <c r="Q46" s="164"/>
      <c r="R46" s="16"/>
    </row>
    <row r="47" spans="1:18" hidden="1" outlineLevel="1">
      <c r="A47" s="9"/>
      <c r="B47" s="16"/>
      <c r="C47" s="157"/>
      <c r="D47" s="157"/>
      <c r="E47" s="157"/>
      <c r="F47" s="157"/>
      <c r="G47" s="157"/>
      <c r="H47" s="157"/>
      <c r="I47" s="157"/>
      <c r="J47" s="157"/>
      <c r="K47" s="157"/>
      <c r="L47" s="37"/>
      <c r="M47" s="165"/>
      <c r="N47" s="166"/>
      <c r="O47" s="166"/>
      <c r="P47" s="166"/>
      <c r="Q47" s="167"/>
      <c r="R47" s="16"/>
    </row>
    <row r="48" spans="1:18" hidden="1" outlineLevel="1">
      <c r="A48" s="9"/>
      <c r="B48" s="16"/>
      <c r="C48" s="157"/>
      <c r="D48" s="157"/>
      <c r="E48" s="157"/>
      <c r="F48" s="157"/>
      <c r="G48" s="157"/>
      <c r="H48" s="157"/>
      <c r="I48" s="157"/>
      <c r="J48" s="157"/>
      <c r="K48" s="157"/>
      <c r="L48" s="37"/>
      <c r="M48" s="165"/>
      <c r="N48" s="166"/>
      <c r="O48" s="166"/>
      <c r="P48" s="166"/>
      <c r="Q48" s="167"/>
      <c r="R48" s="16"/>
    </row>
    <row r="49" spans="1:18" hidden="1" outlineLevel="1">
      <c r="A49" s="9"/>
      <c r="B49" s="16"/>
      <c r="C49" s="157"/>
      <c r="D49" s="157"/>
      <c r="E49" s="157"/>
      <c r="F49" s="157"/>
      <c r="G49" s="157"/>
      <c r="H49" s="157"/>
      <c r="I49" s="157"/>
      <c r="J49" s="157"/>
      <c r="K49" s="157"/>
      <c r="L49" s="37"/>
      <c r="M49" s="165"/>
      <c r="N49" s="166"/>
      <c r="O49" s="166"/>
      <c r="P49" s="166"/>
      <c r="Q49" s="167"/>
      <c r="R49" s="16"/>
    </row>
    <row r="50" spans="1:18" hidden="1" outlineLevel="1">
      <c r="A50" s="9"/>
      <c r="B50" s="16"/>
      <c r="C50" s="157"/>
      <c r="D50" s="157"/>
      <c r="E50" s="157"/>
      <c r="F50" s="157"/>
      <c r="G50" s="157"/>
      <c r="H50" s="157"/>
      <c r="I50" s="157"/>
      <c r="J50" s="157"/>
      <c r="K50" s="157"/>
      <c r="L50" s="37"/>
      <c r="M50" s="165"/>
      <c r="N50" s="166"/>
      <c r="O50" s="166"/>
      <c r="P50" s="166"/>
      <c r="Q50" s="167"/>
      <c r="R50" s="16"/>
    </row>
    <row r="51" spans="1:18" hidden="1" outlineLevel="1">
      <c r="A51" s="9"/>
      <c r="B51" s="16"/>
      <c r="C51" s="157"/>
      <c r="D51" s="157"/>
      <c r="E51" s="157"/>
      <c r="F51" s="157"/>
      <c r="G51" s="157"/>
      <c r="H51" s="157"/>
      <c r="I51" s="157"/>
      <c r="J51" s="157"/>
      <c r="K51" s="157"/>
      <c r="L51" s="16"/>
      <c r="M51" s="165"/>
      <c r="N51" s="166"/>
      <c r="O51" s="166"/>
      <c r="P51" s="166"/>
      <c r="Q51" s="167"/>
      <c r="R51" s="16"/>
    </row>
    <row r="52" spans="1:18" hidden="1" outlineLevel="1">
      <c r="B52" s="16"/>
      <c r="C52" s="157"/>
      <c r="D52" s="157"/>
      <c r="E52" s="157"/>
      <c r="F52" s="157"/>
      <c r="G52" s="157"/>
      <c r="H52" s="157"/>
      <c r="I52" s="157"/>
      <c r="J52" s="157"/>
      <c r="K52" s="157"/>
      <c r="L52" s="16"/>
      <c r="M52" s="165"/>
      <c r="N52" s="166"/>
      <c r="O52" s="166"/>
      <c r="P52" s="166"/>
      <c r="Q52" s="167"/>
      <c r="R52" s="16"/>
    </row>
    <row r="53" spans="1:18" hidden="1" outlineLevel="1">
      <c r="B53" s="16"/>
      <c r="C53" s="157"/>
      <c r="D53" s="157"/>
      <c r="E53" s="157"/>
      <c r="F53" s="157"/>
      <c r="G53" s="157"/>
      <c r="H53" s="157"/>
      <c r="I53" s="157"/>
      <c r="J53" s="157"/>
      <c r="K53" s="157"/>
      <c r="L53" s="16"/>
      <c r="M53" s="165"/>
      <c r="N53" s="166"/>
      <c r="O53" s="166"/>
      <c r="P53" s="166"/>
      <c r="Q53" s="167"/>
      <c r="R53" s="16"/>
    </row>
    <row r="54" spans="1:18" hidden="1" outlineLevel="1">
      <c r="B54" s="16"/>
      <c r="C54" s="157"/>
      <c r="D54" s="157"/>
      <c r="E54" s="157"/>
      <c r="F54" s="157"/>
      <c r="G54" s="157"/>
      <c r="H54" s="157"/>
      <c r="I54" s="157"/>
      <c r="J54" s="157"/>
      <c r="K54" s="157"/>
      <c r="L54" s="16"/>
      <c r="M54" s="165"/>
      <c r="N54" s="166"/>
      <c r="O54" s="166"/>
      <c r="P54" s="166"/>
      <c r="Q54" s="167"/>
      <c r="R54" s="16"/>
    </row>
    <row r="55" spans="1:18" hidden="1" outlineLevel="1">
      <c r="B55" s="16"/>
      <c r="C55" s="157"/>
      <c r="D55" s="157"/>
      <c r="E55" s="157"/>
      <c r="F55" s="157"/>
      <c r="G55" s="157"/>
      <c r="H55" s="157"/>
      <c r="I55" s="157"/>
      <c r="J55" s="157"/>
      <c r="K55" s="157"/>
      <c r="L55" s="16"/>
      <c r="M55" s="165"/>
      <c r="N55" s="166"/>
      <c r="O55" s="166"/>
      <c r="P55" s="166"/>
      <c r="Q55" s="167"/>
      <c r="R55" s="16"/>
    </row>
    <row r="56" spans="1:18" hidden="1" outlineLevel="1">
      <c r="B56" s="16"/>
      <c r="C56" s="157"/>
      <c r="D56" s="157"/>
      <c r="E56" s="157"/>
      <c r="F56" s="157"/>
      <c r="G56" s="157"/>
      <c r="H56" s="157"/>
      <c r="I56" s="157"/>
      <c r="J56" s="157"/>
      <c r="K56" s="157"/>
      <c r="L56" s="16"/>
      <c r="M56" s="165"/>
      <c r="N56" s="166"/>
      <c r="O56" s="166"/>
      <c r="P56" s="166"/>
      <c r="Q56" s="167"/>
      <c r="R56" s="16"/>
    </row>
    <row r="57" spans="1:18" hidden="1" outlineLevel="1">
      <c r="B57" s="16"/>
      <c r="C57" s="157"/>
      <c r="D57" s="157"/>
      <c r="E57" s="157"/>
      <c r="F57" s="157"/>
      <c r="G57" s="157"/>
      <c r="H57" s="157"/>
      <c r="I57" s="157"/>
      <c r="J57" s="157"/>
      <c r="K57" s="157"/>
      <c r="L57" s="16"/>
      <c r="M57" s="165"/>
      <c r="N57" s="166"/>
      <c r="O57" s="166"/>
      <c r="P57" s="166"/>
      <c r="Q57" s="167"/>
      <c r="R57" s="16"/>
    </row>
    <row r="58" spans="1:18" hidden="1" outlineLevel="1">
      <c r="B58" s="16"/>
      <c r="C58" s="157"/>
      <c r="D58" s="157"/>
      <c r="E58" s="157"/>
      <c r="F58" s="157"/>
      <c r="G58" s="157"/>
      <c r="H58" s="157"/>
      <c r="I58" s="157"/>
      <c r="J58" s="157"/>
      <c r="K58" s="157"/>
      <c r="L58" s="16"/>
      <c r="M58" s="165"/>
      <c r="N58" s="166"/>
      <c r="O58" s="166"/>
      <c r="P58" s="166"/>
      <c r="Q58" s="167"/>
      <c r="R58" s="16"/>
    </row>
    <row r="59" spans="1:18" hidden="1" outlineLevel="1">
      <c r="B59" s="16"/>
      <c r="C59" s="157"/>
      <c r="D59" s="157"/>
      <c r="E59" s="157"/>
      <c r="F59" s="157"/>
      <c r="G59" s="157"/>
      <c r="H59" s="157"/>
      <c r="I59" s="157"/>
      <c r="J59" s="157"/>
      <c r="K59" s="157"/>
      <c r="L59" s="16"/>
      <c r="M59" s="165"/>
      <c r="N59" s="166"/>
      <c r="O59" s="166"/>
      <c r="P59" s="166"/>
      <c r="Q59" s="167"/>
      <c r="R59" s="16"/>
    </row>
    <row r="60" spans="1:18" hidden="1" outlineLevel="1">
      <c r="B60" s="16"/>
      <c r="C60" s="157"/>
      <c r="D60" s="157"/>
      <c r="E60" s="157"/>
      <c r="F60" s="157"/>
      <c r="G60" s="157"/>
      <c r="H60" s="157"/>
      <c r="I60" s="157"/>
      <c r="J60" s="157"/>
      <c r="K60" s="157"/>
      <c r="L60" s="16"/>
      <c r="M60" s="165"/>
      <c r="N60" s="166"/>
      <c r="O60" s="166"/>
      <c r="P60" s="166"/>
      <c r="Q60" s="167"/>
      <c r="R60" s="16"/>
    </row>
    <row r="61" spans="1:18" hidden="1" outlineLevel="1">
      <c r="B61" s="16"/>
      <c r="C61" s="157"/>
      <c r="D61" s="157"/>
      <c r="E61" s="157"/>
      <c r="F61" s="157"/>
      <c r="G61" s="157"/>
      <c r="H61" s="157"/>
      <c r="I61" s="157"/>
      <c r="J61" s="157"/>
      <c r="K61" s="157"/>
      <c r="L61" s="16"/>
      <c r="M61" s="165"/>
      <c r="N61" s="166"/>
      <c r="O61" s="166"/>
      <c r="P61" s="166"/>
      <c r="Q61" s="167"/>
      <c r="R61" s="16"/>
    </row>
    <row r="62" spans="1:18" hidden="1" outlineLevel="1">
      <c r="B62" s="16"/>
      <c r="C62" s="157"/>
      <c r="D62" s="157"/>
      <c r="E62" s="157"/>
      <c r="F62" s="157"/>
      <c r="G62" s="157"/>
      <c r="H62" s="157"/>
      <c r="I62" s="157"/>
      <c r="J62" s="157"/>
      <c r="K62" s="157"/>
      <c r="L62" s="16"/>
      <c r="M62" s="168"/>
      <c r="N62" s="169"/>
      <c r="O62" s="169"/>
      <c r="P62" s="169"/>
      <c r="Q62" s="170"/>
      <c r="R62" s="16"/>
    </row>
    <row r="63" spans="1:18" hidden="1" outlineLevel="1">
      <c r="B63" s="16"/>
      <c r="C63" s="16"/>
      <c r="D63" s="16"/>
      <c r="E63" s="16"/>
      <c r="F63" s="16"/>
      <c r="G63" s="16"/>
      <c r="H63" s="16"/>
      <c r="I63" s="16"/>
      <c r="J63" s="16"/>
      <c r="K63" s="16"/>
      <c r="L63" s="16"/>
      <c r="M63" s="16"/>
      <c r="N63" s="16"/>
      <c r="O63" s="16"/>
      <c r="P63" s="16"/>
      <c r="Q63" s="16"/>
      <c r="R63" s="16"/>
    </row>
    <row r="64" spans="1:18" collapsed="1">
      <c r="B64" s="16"/>
      <c r="C64" s="16"/>
      <c r="D64" s="16"/>
      <c r="E64" s="16"/>
      <c r="F64" s="16"/>
      <c r="G64" s="16"/>
      <c r="H64" s="16"/>
      <c r="I64" s="16"/>
      <c r="J64" s="16"/>
      <c r="K64" s="16"/>
      <c r="L64" s="16"/>
      <c r="M64" s="16"/>
      <c r="N64" s="16"/>
      <c r="O64" s="16"/>
      <c r="P64" s="16"/>
      <c r="Q64" s="16"/>
      <c r="R64" s="16"/>
    </row>
    <row r="65" spans="1:18" ht="15.75">
      <c r="B65" s="16"/>
      <c r="C65" s="48" t="s">
        <v>172</v>
      </c>
      <c r="D65" s="16"/>
      <c r="E65" s="16"/>
      <c r="F65" s="16"/>
      <c r="G65" s="16"/>
      <c r="H65" s="16"/>
      <c r="I65" s="16"/>
      <c r="J65" s="16"/>
      <c r="K65" s="16"/>
      <c r="L65" s="16"/>
      <c r="M65" s="16"/>
      <c r="N65" s="16"/>
      <c r="O65" s="16"/>
      <c r="P65" s="16"/>
      <c r="Q65" s="16"/>
      <c r="R65" s="16"/>
    </row>
    <row r="66" spans="1:18" hidden="1" outlineLevel="1">
      <c r="A66" s="9"/>
      <c r="B66" s="16"/>
      <c r="C66" s="47" t="s">
        <v>146</v>
      </c>
      <c r="D66" s="16"/>
      <c r="E66" s="16"/>
      <c r="F66" s="16"/>
      <c r="G66" s="16"/>
      <c r="H66" s="37"/>
      <c r="I66" s="37"/>
      <c r="J66" s="37"/>
      <c r="K66" s="37"/>
      <c r="L66" s="37"/>
      <c r="M66" s="46" t="s">
        <v>145</v>
      </c>
      <c r="N66" s="37"/>
      <c r="O66" s="37"/>
      <c r="P66" s="37"/>
      <c r="Q66" s="37"/>
      <c r="R66" s="16"/>
    </row>
    <row r="67" spans="1:18" hidden="1" outlineLevel="1">
      <c r="A67" s="9"/>
      <c r="B67" s="16"/>
      <c r="C67" s="157"/>
      <c r="D67" s="157"/>
      <c r="E67" s="157"/>
      <c r="F67" s="157"/>
      <c r="G67" s="157"/>
      <c r="H67" s="157"/>
      <c r="I67" s="157"/>
      <c r="J67" s="157"/>
      <c r="K67" s="157"/>
      <c r="L67" s="37"/>
      <c r="M67" s="162"/>
      <c r="N67" s="163"/>
      <c r="O67" s="163"/>
      <c r="P67" s="163"/>
      <c r="Q67" s="164"/>
      <c r="R67" s="16"/>
    </row>
    <row r="68" spans="1:18" hidden="1" outlineLevel="1">
      <c r="A68" s="9"/>
      <c r="B68" s="16"/>
      <c r="C68" s="157"/>
      <c r="D68" s="157"/>
      <c r="E68" s="157"/>
      <c r="F68" s="157"/>
      <c r="G68" s="157"/>
      <c r="H68" s="157"/>
      <c r="I68" s="157"/>
      <c r="J68" s="157"/>
      <c r="K68" s="157"/>
      <c r="L68" s="37"/>
      <c r="M68" s="165"/>
      <c r="N68" s="166"/>
      <c r="O68" s="166"/>
      <c r="P68" s="166"/>
      <c r="Q68" s="167"/>
      <c r="R68" s="16"/>
    </row>
    <row r="69" spans="1:18" hidden="1" outlineLevel="1">
      <c r="A69" s="9"/>
      <c r="B69" s="16"/>
      <c r="C69" s="157"/>
      <c r="D69" s="157"/>
      <c r="E69" s="157"/>
      <c r="F69" s="157"/>
      <c r="G69" s="157"/>
      <c r="H69" s="157"/>
      <c r="I69" s="157"/>
      <c r="J69" s="157"/>
      <c r="K69" s="157"/>
      <c r="L69" s="37"/>
      <c r="M69" s="165"/>
      <c r="N69" s="166"/>
      <c r="O69" s="166"/>
      <c r="P69" s="166"/>
      <c r="Q69" s="167"/>
      <c r="R69" s="16"/>
    </row>
    <row r="70" spans="1:18" hidden="1" outlineLevel="1">
      <c r="A70" s="9"/>
      <c r="B70" s="16"/>
      <c r="C70" s="157"/>
      <c r="D70" s="157"/>
      <c r="E70" s="157"/>
      <c r="F70" s="157"/>
      <c r="G70" s="157"/>
      <c r="H70" s="157"/>
      <c r="I70" s="157"/>
      <c r="J70" s="157"/>
      <c r="K70" s="157"/>
      <c r="L70" s="37"/>
      <c r="M70" s="165"/>
      <c r="N70" s="166"/>
      <c r="O70" s="166"/>
      <c r="P70" s="166"/>
      <c r="Q70" s="167"/>
      <c r="R70" s="16"/>
    </row>
    <row r="71" spans="1:18" hidden="1" outlineLevel="1">
      <c r="A71" s="9"/>
      <c r="B71" s="16"/>
      <c r="C71" s="157"/>
      <c r="D71" s="157"/>
      <c r="E71" s="157"/>
      <c r="F71" s="157"/>
      <c r="G71" s="157"/>
      <c r="H71" s="157"/>
      <c r="I71" s="157"/>
      <c r="J71" s="157"/>
      <c r="K71" s="157"/>
      <c r="L71" s="37"/>
      <c r="M71" s="165"/>
      <c r="N71" s="166"/>
      <c r="O71" s="166"/>
      <c r="P71" s="166"/>
      <c r="Q71" s="167"/>
      <c r="R71" s="16"/>
    </row>
    <row r="72" spans="1:18" hidden="1" outlineLevel="1">
      <c r="A72" s="9"/>
      <c r="B72" s="16"/>
      <c r="C72" s="157"/>
      <c r="D72" s="157"/>
      <c r="E72" s="157"/>
      <c r="F72" s="157"/>
      <c r="G72" s="157"/>
      <c r="H72" s="157"/>
      <c r="I72" s="157"/>
      <c r="J72" s="157"/>
      <c r="K72" s="157"/>
      <c r="L72" s="16"/>
      <c r="M72" s="165"/>
      <c r="N72" s="166"/>
      <c r="O72" s="166"/>
      <c r="P72" s="166"/>
      <c r="Q72" s="167"/>
      <c r="R72" s="16"/>
    </row>
    <row r="73" spans="1:18" hidden="1" outlineLevel="1">
      <c r="B73" s="16"/>
      <c r="C73" s="157"/>
      <c r="D73" s="157"/>
      <c r="E73" s="157"/>
      <c r="F73" s="157"/>
      <c r="G73" s="157"/>
      <c r="H73" s="157"/>
      <c r="I73" s="157"/>
      <c r="J73" s="157"/>
      <c r="K73" s="157"/>
      <c r="L73" s="16"/>
      <c r="M73" s="165"/>
      <c r="N73" s="166"/>
      <c r="O73" s="166"/>
      <c r="P73" s="166"/>
      <c r="Q73" s="167"/>
      <c r="R73" s="16"/>
    </row>
    <row r="74" spans="1:18" hidden="1" outlineLevel="1">
      <c r="B74" s="16"/>
      <c r="C74" s="157"/>
      <c r="D74" s="157"/>
      <c r="E74" s="157"/>
      <c r="F74" s="157"/>
      <c r="G74" s="157"/>
      <c r="H74" s="157"/>
      <c r="I74" s="157"/>
      <c r="J74" s="157"/>
      <c r="K74" s="157"/>
      <c r="L74" s="16"/>
      <c r="M74" s="165"/>
      <c r="N74" s="166"/>
      <c r="O74" s="166"/>
      <c r="P74" s="166"/>
      <c r="Q74" s="167"/>
      <c r="R74" s="16"/>
    </row>
    <row r="75" spans="1:18" hidden="1" outlineLevel="1">
      <c r="B75" s="16"/>
      <c r="C75" s="157"/>
      <c r="D75" s="157"/>
      <c r="E75" s="157"/>
      <c r="F75" s="157"/>
      <c r="G75" s="157"/>
      <c r="H75" s="157"/>
      <c r="I75" s="157"/>
      <c r="J75" s="157"/>
      <c r="K75" s="157"/>
      <c r="L75" s="16"/>
      <c r="M75" s="165"/>
      <c r="N75" s="166"/>
      <c r="O75" s="166"/>
      <c r="P75" s="166"/>
      <c r="Q75" s="167"/>
      <c r="R75" s="16"/>
    </row>
    <row r="76" spans="1:18" hidden="1" outlineLevel="1">
      <c r="B76" s="16"/>
      <c r="C76" s="157"/>
      <c r="D76" s="157"/>
      <c r="E76" s="157"/>
      <c r="F76" s="157"/>
      <c r="G76" s="157"/>
      <c r="H76" s="157"/>
      <c r="I76" s="157"/>
      <c r="J76" s="157"/>
      <c r="K76" s="157"/>
      <c r="L76" s="16"/>
      <c r="M76" s="165"/>
      <c r="N76" s="166"/>
      <c r="O76" s="166"/>
      <c r="P76" s="166"/>
      <c r="Q76" s="167"/>
      <c r="R76" s="16"/>
    </row>
    <row r="77" spans="1:18" hidden="1" outlineLevel="1">
      <c r="B77" s="16"/>
      <c r="C77" s="157"/>
      <c r="D77" s="157"/>
      <c r="E77" s="157"/>
      <c r="F77" s="157"/>
      <c r="G77" s="157"/>
      <c r="H77" s="157"/>
      <c r="I77" s="157"/>
      <c r="J77" s="157"/>
      <c r="K77" s="157"/>
      <c r="L77" s="16"/>
      <c r="M77" s="165"/>
      <c r="N77" s="166"/>
      <c r="O77" s="166"/>
      <c r="P77" s="166"/>
      <c r="Q77" s="167"/>
      <c r="R77" s="16"/>
    </row>
    <row r="78" spans="1:18" hidden="1" outlineLevel="1">
      <c r="B78" s="16"/>
      <c r="C78" s="157"/>
      <c r="D78" s="157"/>
      <c r="E78" s="157"/>
      <c r="F78" s="157"/>
      <c r="G78" s="157"/>
      <c r="H78" s="157"/>
      <c r="I78" s="157"/>
      <c r="J78" s="157"/>
      <c r="K78" s="157"/>
      <c r="L78" s="16"/>
      <c r="M78" s="165"/>
      <c r="N78" s="166"/>
      <c r="O78" s="166"/>
      <c r="P78" s="166"/>
      <c r="Q78" s="167"/>
      <c r="R78" s="16"/>
    </row>
    <row r="79" spans="1:18" hidden="1" outlineLevel="1">
      <c r="B79" s="16"/>
      <c r="C79" s="157"/>
      <c r="D79" s="157"/>
      <c r="E79" s="157"/>
      <c r="F79" s="157"/>
      <c r="G79" s="157"/>
      <c r="H79" s="157"/>
      <c r="I79" s="157"/>
      <c r="J79" s="157"/>
      <c r="K79" s="157"/>
      <c r="L79" s="16"/>
      <c r="M79" s="165"/>
      <c r="N79" s="166"/>
      <c r="O79" s="166"/>
      <c r="P79" s="166"/>
      <c r="Q79" s="167"/>
      <c r="R79" s="16"/>
    </row>
    <row r="80" spans="1:18" hidden="1" outlineLevel="1">
      <c r="B80" s="16"/>
      <c r="C80" s="157"/>
      <c r="D80" s="157"/>
      <c r="E80" s="157"/>
      <c r="F80" s="157"/>
      <c r="G80" s="157"/>
      <c r="H80" s="157"/>
      <c r="I80" s="157"/>
      <c r="J80" s="157"/>
      <c r="K80" s="157"/>
      <c r="L80" s="16"/>
      <c r="M80" s="165"/>
      <c r="N80" s="166"/>
      <c r="O80" s="166"/>
      <c r="P80" s="166"/>
      <c r="Q80" s="167"/>
      <c r="R80" s="16"/>
    </row>
    <row r="81" spans="1:18" hidden="1" outlineLevel="1">
      <c r="B81" s="16"/>
      <c r="C81" s="157"/>
      <c r="D81" s="157"/>
      <c r="E81" s="157"/>
      <c r="F81" s="157"/>
      <c r="G81" s="157"/>
      <c r="H81" s="157"/>
      <c r="I81" s="157"/>
      <c r="J81" s="157"/>
      <c r="K81" s="157"/>
      <c r="L81" s="16"/>
      <c r="M81" s="165"/>
      <c r="N81" s="166"/>
      <c r="O81" s="166"/>
      <c r="P81" s="166"/>
      <c r="Q81" s="167"/>
      <c r="R81" s="16"/>
    </row>
    <row r="82" spans="1:18" hidden="1" outlineLevel="1">
      <c r="B82" s="16"/>
      <c r="C82" s="157"/>
      <c r="D82" s="157"/>
      <c r="E82" s="157"/>
      <c r="F82" s="157"/>
      <c r="G82" s="157"/>
      <c r="H82" s="157"/>
      <c r="I82" s="157"/>
      <c r="J82" s="157"/>
      <c r="K82" s="157"/>
      <c r="L82" s="16"/>
      <c r="M82" s="165"/>
      <c r="N82" s="166"/>
      <c r="O82" s="166"/>
      <c r="P82" s="166"/>
      <c r="Q82" s="167"/>
      <c r="R82" s="16"/>
    </row>
    <row r="83" spans="1:18" hidden="1" outlineLevel="1">
      <c r="B83" s="16"/>
      <c r="C83" s="157"/>
      <c r="D83" s="157"/>
      <c r="E83" s="157"/>
      <c r="F83" s="157"/>
      <c r="G83" s="157"/>
      <c r="H83" s="157"/>
      <c r="I83" s="157"/>
      <c r="J83" s="157"/>
      <c r="K83" s="157"/>
      <c r="L83" s="16"/>
      <c r="M83" s="168"/>
      <c r="N83" s="169"/>
      <c r="O83" s="169"/>
      <c r="P83" s="169"/>
      <c r="Q83" s="170"/>
      <c r="R83" s="16"/>
    </row>
    <row r="84" spans="1:18" hidden="1" outlineLevel="1">
      <c r="B84" s="16"/>
      <c r="C84" s="16"/>
      <c r="D84" s="16"/>
      <c r="E84" s="16"/>
      <c r="F84" s="16"/>
      <c r="G84" s="16"/>
      <c r="H84" s="16"/>
      <c r="I84" s="16"/>
      <c r="J84" s="16"/>
      <c r="K84" s="16"/>
      <c r="L84" s="16"/>
      <c r="M84" s="16"/>
      <c r="N84" s="16"/>
      <c r="O84" s="16"/>
      <c r="P84" s="16"/>
      <c r="Q84" s="16"/>
      <c r="R84" s="16"/>
    </row>
    <row r="85" spans="1:18" collapsed="1">
      <c r="B85" s="16"/>
      <c r="C85" s="16"/>
      <c r="D85" s="16"/>
      <c r="E85" s="16"/>
      <c r="F85" s="16"/>
      <c r="G85" s="16"/>
      <c r="H85" s="16"/>
      <c r="I85" s="16"/>
      <c r="J85" s="16"/>
      <c r="K85" s="16"/>
      <c r="L85" s="16"/>
      <c r="M85" s="16"/>
      <c r="N85" s="16"/>
      <c r="O85" s="16"/>
      <c r="P85" s="16"/>
      <c r="Q85" s="16"/>
      <c r="R85" s="16"/>
    </row>
    <row r="86" spans="1:18" ht="15.75">
      <c r="B86" s="16"/>
      <c r="C86" s="48" t="s">
        <v>173</v>
      </c>
      <c r="D86" s="16"/>
      <c r="E86" s="16"/>
      <c r="F86" s="16"/>
      <c r="G86" s="16"/>
      <c r="H86" s="16"/>
      <c r="I86" s="16"/>
      <c r="J86" s="16"/>
      <c r="K86" s="16"/>
      <c r="L86" s="16"/>
      <c r="M86" s="16"/>
      <c r="N86" s="16"/>
      <c r="O86" s="16"/>
      <c r="P86" s="16"/>
      <c r="Q86" s="16"/>
      <c r="R86" s="16"/>
    </row>
    <row r="87" spans="1:18" outlineLevel="1">
      <c r="A87" s="9"/>
      <c r="B87" s="16"/>
      <c r="C87" s="47" t="s">
        <v>146</v>
      </c>
      <c r="D87" s="16"/>
      <c r="E87" s="16"/>
      <c r="F87" s="16"/>
      <c r="G87" s="16"/>
      <c r="H87" s="37"/>
      <c r="I87" s="37"/>
      <c r="J87" s="37"/>
      <c r="K87" s="37"/>
      <c r="L87" s="37"/>
      <c r="M87" s="46"/>
      <c r="N87" s="37"/>
      <c r="O87" s="37"/>
      <c r="P87" s="37"/>
      <c r="Q87" s="37"/>
      <c r="R87" s="16"/>
    </row>
    <row r="88" spans="1:18" outlineLevel="1">
      <c r="A88" s="9"/>
      <c r="B88" s="16"/>
    </row>
    <row r="89" spans="1:18" outlineLevel="1">
      <c r="A89" s="9"/>
      <c r="B89" s="16"/>
    </row>
    <row r="90" spans="1:18" outlineLevel="1">
      <c r="A90" s="9"/>
      <c r="B90" s="16"/>
    </row>
    <row r="91" spans="1:18" outlineLevel="1">
      <c r="A91" s="9"/>
      <c r="B91" s="16"/>
    </row>
    <row r="92" spans="1:18" outlineLevel="1">
      <c r="A92" s="9"/>
      <c r="B92" s="16"/>
    </row>
    <row r="93" spans="1:18" outlineLevel="1">
      <c r="A93" s="9"/>
      <c r="B93" s="16"/>
    </row>
    <row r="94" spans="1:18" outlineLevel="1">
      <c r="B94" s="16"/>
    </row>
    <row r="95" spans="1:18" outlineLevel="1">
      <c r="B95" s="16"/>
    </row>
    <row r="96" spans="1:18" outlineLevel="1">
      <c r="B96" s="16"/>
    </row>
    <row r="97" spans="2:2" outlineLevel="1">
      <c r="B97" s="16"/>
    </row>
    <row r="98" spans="2:2" outlineLevel="1">
      <c r="B98" s="16"/>
    </row>
    <row r="99" spans="2:2" outlineLevel="1">
      <c r="B99" s="16"/>
    </row>
    <row r="100" spans="2:2" outlineLevel="1">
      <c r="B100" s="16"/>
    </row>
    <row r="101" spans="2:2" outlineLevel="1">
      <c r="B101" s="16"/>
    </row>
    <row r="102" spans="2:2" outlineLevel="1">
      <c r="B102" s="16"/>
    </row>
    <row r="103" spans="2:2" outlineLevel="1">
      <c r="B103" s="16"/>
    </row>
    <row r="104" spans="2:2" outlineLevel="1">
      <c r="B104" s="16"/>
    </row>
    <row r="105" spans="2:2" outlineLevel="1">
      <c r="B105" s="16"/>
    </row>
    <row r="106" spans="2:2">
      <c r="B106" s="16"/>
    </row>
    <row r="107" spans="2:2" collapsed="1">
      <c r="B107" s="16"/>
    </row>
  </sheetData>
  <mergeCells count="4">
    <mergeCell ref="C46:K62"/>
    <mergeCell ref="M46:Q62"/>
    <mergeCell ref="C67:K83"/>
    <mergeCell ref="M67:Q83"/>
  </mergeCells>
  <pageMargins left="0.511811024" right="0.511811024" top="0.78740157499999996" bottom="0.78740157499999996" header="0.31496062000000002" footer="0.31496062000000002"/>
  <pageSetup paperSize="9"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1"/>
  <dimension ref="A11:R462"/>
  <sheetViews>
    <sheetView showGridLines="0" showRowColHeaders="0" zoomScaleNormal="100" workbookViewId="0"/>
  </sheetViews>
  <sheetFormatPr defaultColWidth="8.85546875" defaultRowHeight="15" outlineLevelRow="2"/>
  <cols>
    <col min="1" max="2" width="2.85546875" customWidth="1"/>
    <col min="17" max="17" width="2.85546875" customWidth="1"/>
  </cols>
  <sheetData>
    <row r="11" spans="1:18">
      <c r="A11" s="9"/>
      <c r="B11" s="16"/>
      <c r="C11" s="33" t="s">
        <v>120</v>
      </c>
      <c r="D11" s="16"/>
      <c r="E11" s="16"/>
      <c r="F11" s="16"/>
      <c r="G11" s="16"/>
      <c r="H11" s="16"/>
      <c r="I11" s="16"/>
      <c r="J11" s="16"/>
      <c r="K11" s="16"/>
      <c r="L11" s="16"/>
      <c r="M11" s="16"/>
      <c r="N11" s="16"/>
      <c r="O11" s="16"/>
      <c r="P11" s="16"/>
      <c r="Q11" s="16"/>
    </row>
    <row r="12" spans="1:18">
      <c r="A12" s="9"/>
      <c r="B12" s="16"/>
      <c r="C12" s="16"/>
      <c r="D12" s="16"/>
      <c r="E12" s="16"/>
      <c r="F12" s="16"/>
      <c r="G12" s="16"/>
      <c r="H12" s="16"/>
      <c r="I12" s="25"/>
      <c r="J12" s="16"/>
      <c r="K12" s="16"/>
      <c r="L12" s="16"/>
      <c r="M12" s="16"/>
      <c r="N12" s="16"/>
      <c r="O12" s="16"/>
      <c r="P12" s="16"/>
      <c r="Q12" s="16"/>
    </row>
    <row r="13" spans="1:18" ht="15.75">
      <c r="A13" s="9"/>
      <c r="B13" s="16"/>
      <c r="C13" s="48" t="s">
        <v>144</v>
      </c>
      <c r="D13" s="16"/>
      <c r="E13" s="16"/>
      <c r="F13" s="16"/>
      <c r="G13" s="16"/>
      <c r="H13" s="37"/>
      <c r="I13" s="37"/>
      <c r="J13" s="37"/>
      <c r="K13" s="37"/>
      <c r="L13" s="37"/>
      <c r="M13" s="37"/>
      <c r="N13" s="37"/>
      <c r="O13" s="37"/>
      <c r="P13" s="37"/>
      <c r="Q13" s="37"/>
      <c r="R13" s="16"/>
    </row>
    <row r="14" spans="1:18" outlineLevel="1">
      <c r="A14" s="9"/>
      <c r="B14" s="16"/>
      <c r="C14" s="47" t="s">
        <v>146</v>
      </c>
      <c r="D14" s="16"/>
      <c r="E14" s="16"/>
      <c r="F14" s="16"/>
      <c r="G14" s="16"/>
      <c r="H14" s="37"/>
      <c r="I14" s="37"/>
      <c r="J14" s="37"/>
      <c r="K14" s="37"/>
      <c r="L14" s="37"/>
      <c r="M14" s="46" t="s">
        <v>145</v>
      </c>
      <c r="N14" s="37"/>
      <c r="O14" s="37"/>
      <c r="P14" s="37"/>
      <c r="Q14" s="37"/>
      <c r="R14" s="16"/>
    </row>
    <row r="15" spans="1:18" outlineLevel="1">
      <c r="A15" s="9"/>
      <c r="B15" s="16"/>
      <c r="C15" s="157"/>
      <c r="D15" s="157"/>
      <c r="E15" s="157"/>
      <c r="F15" s="157"/>
      <c r="G15" s="157"/>
      <c r="H15" s="157"/>
      <c r="I15" s="157"/>
      <c r="J15" s="157"/>
      <c r="K15" s="157"/>
      <c r="L15" s="37"/>
      <c r="M15" s="365" t="s">
        <v>368</v>
      </c>
      <c r="N15" s="366"/>
      <c r="O15" s="366"/>
      <c r="P15" s="366"/>
      <c r="Q15" s="367"/>
      <c r="R15" s="16"/>
    </row>
    <row r="16" spans="1:18" outlineLevel="1">
      <c r="A16" s="9"/>
      <c r="B16" s="16"/>
      <c r="C16" s="157"/>
      <c r="D16" s="157"/>
      <c r="E16" s="157"/>
      <c r="F16" s="157"/>
      <c r="G16" s="157"/>
      <c r="H16" s="157"/>
      <c r="I16" s="157"/>
      <c r="J16" s="157"/>
      <c r="K16" s="157"/>
      <c r="L16" s="37"/>
      <c r="M16" s="368"/>
      <c r="N16" s="139"/>
      <c r="O16" s="139"/>
      <c r="P16" s="139"/>
      <c r="Q16" s="369"/>
      <c r="R16" s="16"/>
    </row>
    <row r="17" spans="1:18" outlineLevel="1">
      <c r="A17" s="9"/>
      <c r="B17" s="16"/>
      <c r="C17" s="157"/>
      <c r="D17" s="157"/>
      <c r="E17" s="157"/>
      <c r="F17" s="157"/>
      <c r="G17" s="157"/>
      <c r="H17" s="157"/>
      <c r="I17" s="157"/>
      <c r="J17" s="157"/>
      <c r="K17" s="157"/>
      <c r="L17" s="37"/>
      <c r="M17" s="368"/>
      <c r="N17" s="139"/>
      <c r="O17" s="139"/>
      <c r="P17" s="139"/>
      <c r="Q17" s="369"/>
      <c r="R17" s="16"/>
    </row>
    <row r="18" spans="1:18" outlineLevel="1">
      <c r="A18" s="9"/>
      <c r="B18" s="16"/>
      <c r="C18" s="157"/>
      <c r="D18" s="157"/>
      <c r="E18" s="157"/>
      <c r="F18" s="157"/>
      <c r="G18" s="157"/>
      <c r="H18" s="157"/>
      <c r="I18" s="157"/>
      <c r="J18" s="157"/>
      <c r="K18" s="157"/>
      <c r="L18" s="37"/>
      <c r="M18" s="368"/>
      <c r="N18" s="139"/>
      <c r="O18" s="139"/>
      <c r="P18" s="139"/>
      <c r="Q18" s="369"/>
      <c r="R18" s="16"/>
    </row>
    <row r="19" spans="1:18" outlineLevel="1">
      <c r="A19" s="9"/>
      <c r="B19" s="16"/>
      <c r="C19" s="157"/>
      <c r="D19" s="157"/>
      <c r="E19" s="157"/>
      <c r="F19" s="157"/>
      <c r="G19" s="157"/>
      <c r="H19" s="157"/>
      <c r="I19" s="157"/>
      <c r="J19" s="157"/>
      <c r="K19" s="157"/>
      <c r="L19" s="37"/>
      <c r="M19" s="368"/>
      <c r="N19" s="139"/>
      <c r="O19" s="139"/>
      <c r="P19" s="139"/>
      <c r="Q19" s="369"/>
      <c r="R19" s="16"/>
    </row>
    <row r="20" spans="1:18" outlineLevel="1">
      <c r="A20" s="9"/>
      <c r="B20" s="16"/>
      <c r="C20" s="157"/>
      <c r="D20" s="157"/>
      <c r="E20" s="157"/>
      <c r="F20" s="157"/>
      <c r="G20" s="157"/>
      <c r="H20" s="157"/>
      <c r="I20" s="157"/>
      <c r="J20" s="157"/>
      <c r="K20" s="157"/>
      <c r="L20" s="16"/>
      <c r="M20" s="368"/>
      <c r="N20" s="139"/>
      <c r="O20" s="139"/>
      <c r="P20" s="139"/>
      <c r="Q20" s="369"/>
      <c r="R20" s="16"/>
    </row>
    <row r="21" spans="1:18" outlineLevel="1">
      <c r="B21" s="16"/>
      <c r="C21" s="157"/>
      <c r="D21" s="157"/>
      <c r="E21" s="157"/>
      <c r="F21" s="157"/>
      <c r="G21" s="157"/>
      <c r="H21" s="157"/>
      <c r="I21" s="157"/>
      <c r="J21" s="157"/>
      <c r="K21" s="157"/>
      <c r="L21" s="16"/>
      <c r="M21" s="368"/>
      <c r="N21" s="139"/>
      <c r="O21" s="139"/>
      <c r="P21" s="139"/>
      <c r="Q21" s="369"/>
      <c r="R21" s="16"/>
    </row>
    <row r="22" spans="1:18" outlineLevel="1">
      <c r="B22" s="16"/>
      <c r="C22" s="157"/>
      <c r="D22" s="157"/>
      <c r="E22" s="157"/>
      <c r="F22" s="157"/>
      <c r="G22" s="157"/>
      <c r="H22" s="157"/>
      <c r="I22" s="157"/>
      <c r="J22" s="157"/>
      <c r="K22" s="157"/>
      <c r="L22" s="16"/>
      <c r="M22" s="368"/>
      <c r="N22" s="139"/>
      <c r="O22" s="139"/>
      <c r="P22" s="139"/>
      <c r="Q22" s="369"/>
      <c r="R22" s="16"/>
    </row>
    <row r="23" spans="1:18" outlineLevel="1">
      <c r="B23" s="16"/>
      <c r="C23" s="157"/>
      <c r="D23" s="157"/>
      <c r="E23" s="157"/>
      <c r="F23" s="157"/>
      <c r="G23" s="157"/>
      <c r="H23" s="157"/>
      <c r="I23" s="157"/>
      <c r="J23" s="157"/>
      <c r="K23" s="157"/>
      <c r="L23" s="16"/>
      <c r="M23" s="368"/>
      <c r="N23" s="139"/>
      <c r="O23" s="139"/>
      <c r="P23" s="139"/>
      <c r="Q23" s="369"/>
      <c r="R23" s="16"/>
    </row>
    <row r="24" spans="1:18" outlineLevel="1">
      <c r="B24" s="16"/>
      <c r="C24" s="157"/>
      <c r="D24" s="157"/>
      <c r="E24" s="157"/>
      <c r="F24" s="157"/>
      <c r="G24" s="157"/>
      <c r="H24" s="157"/>
      <c r="I24" s="157"/>
      <c r="J24" s="157"/>
      <c r="K24" s="157"/>
      <c r="L24" s="16"/>
      <c r="M24" s="368"/>
      <c r="N24" s="139"/>
      <c r="O24" s="139"/>
      <c r="P24" s="139"/>
      <c r="Q24" s="369"/>
      <c r="R24" s="16"/>
    </row>
    <row r="25" spans="1:18" outlineLevel="1">
      <c r="B25" s="16"/>
      <c r="C25" s="157"/>
      <c r="D25" s="157"/>
      <c r="E25" s="157"/>
      <c r="F25" s="157"/>
      <c r="G25" s="157"/>
      <c r="H25" s="157"/>
      <c r="I25" s="157"/>
      <c r="J25" s="157"/>
      <c r="K25" s="157"/>
      <c r="L25" s="16"/>
      <c r="M25" s="368"/>
      <c r="N25" s="139"/>
      <c r="O25" s="139"/>
      <c r="P25" s="139"/>
      <c r="Q25" s="369"/>
      <c r="R25" s="16"/>
    </row>
    <row r="26" spans="1:18" outlineLevel="1">
      <c r="B26" s="16"/>
      <c r="C26" s="157"/>
      <c r="D26" s="157"/>
      <c r="E26" s="157"/>
      <c r="F26" s="157"/>
      <c r="G26" s="157"/>
      <c r="H26" s="157"/>
      <c r="I26" s="157"/>
      <c r="J26" s="157"/>
      <c r="K26" s="157"/>
      <c r="L26" s="16"/>
      <c r="M26" s="368"/>
      <c r="N26" s="139"/>
      <c r="O26" s="139"/>
      <c r="P26" s="139"/>
      <c r="Q26" s="369"/>
      <c r="R26" s="16"/>
    </row>
    <row r="27" spans="1:18" outlineLevel="1">
      <c r="B27" s="16"/>
      <c r="C27" s="157"/>
      <c r="D27" s="157"/>
      <c r="E27" s="157"/>
      <c r="F27" s="157"/>
      <c r="G27" s="157"/>
      <c r="H27" s="157"/>
      <c r="I27" s="157"/>
      <c r="J27" s="157"/>
      <c r="K27" s="157"/>
      <c r="L27" s="16"/>
      <c r="M27" s="368"/>
      <c r="N27" s="139"/>
      <c r="O27" s="139"/>
      <c r="P27" s="139"/>
      <c r="Q27" s="369"/>
      <c r="R27" s="16"/>
    </row>
    <row r="28" spans="1:18" outlineLevel="1">
      <c r="B28" s="16"/>
      <c r="C28" s="157"/>
      <c r="D28" s="157"/>
      <c r="E28" s="157"/>
      <c r="F28" s="157"/>
      <c r="G28" s="157"/>
      <c r="H28" s="157"/>
      <c r="I28" s="157"/>
      <c r="J28" s="157"/>
      <c r="K28" s="157"/>
      <c r="L28" s="16"/>
      <c r="M28" s="368"/>
      <c r="N28" s="139"/>
      <c r="O28" s="139"/>
      <c r="P28" s="139"/>
      <c r="Q28" s="369"/>
      <c r="R28" s="16"/>
    </row>
    <row r="29" spans="1:18" outlineLevel="1">
      <c r="B29" s="16"/>
      <c r="C29" s="157"/>
      <c r="D29" s="157"/>
      <c r="E29" s="157"/>
      <c r="F29" s="157"/>
      <c r="G29" s="157"/>
      <c r="H29" s="157"/>
      <c r="I29" s="157"/>
      <c r="J29" s="157"/>
      <c r="K29" s="157"/>
      <c r="L29" s="16"/>
      <c r="M29" s="368"/>
      <c r="N29" s="139"/>
      <c r="O29" s="139"/>
      <c r="P29" s="139"/>
      <c r="Q29" s="369"/>
      <c r="R29" s="16"/>
    </row>
    <row r="30" spans="1:18" outlineLevel="1">
      <c r="B30" s="16"/>
      <c r="C30" s="157"/>
      <c r="D30" s="157"/>
      <c r="E30" s="157"/>
      <c r="F30" s="157"/>
      <c r="G30" s="157"/>
      <c r="H30" s="157"/>
      <c r="I30" s="157"/>
      <c r="J30" s="157"/>
      <c r="K30" s="157"/>
      <c r="L30" s="16"/>
      <c r="M30" s="368"/>
      <c r="N30" s="139"/>
      <c r="O30" s="139"/>
      <c r="P30" s="139"/>
      <c r="Q30" s="369"/>
      <c r="R30" s="16"/>
    </row>
    <row r="31" spans="1:18" outlineLevel="1">
      <c r="B31" s="16"/>
      <c r="C31" s="157"/>
      <c r="D31" s="157"/>
      <c r="E31" s="157"/>
      <c r="F31" s="157"/>
      <c r="G31" s="157"/>
      <c r="H31" s="157"/>
      <c r="I31" s="157"/>
      <c r="J31" s="157"/>
      <c r="K31" s="157"/>
      <c r="L31" s="16"/>
      <c r="M31" s="370"/>
      <c r="N31" s="371"/>
      <c r="O31" s="371"/>
      <c r="P31" s="371"/>
      <c r="Q31" s="372"/>
      <c r="R31" s="16"/>
    </row>
    <row r="32" spans="1:18" outlineLevel="1">
      <c r="B32" s="16"/>
      <c r="C32" s="16"/>
      <c r="D32" s="16"/>
      <c r="E32" s="16"/>
      <c r="F32" s="16"/>
      <c r="G32" s="16"/>
      <c r="H32" s="16"/>
      <c r="I32" s="16"/>
      <c r="J32" s="16"/>
      <c r="K32" s="16"/>
      <c r="L32" s="16"/>
      <c r="M32" s="16"/>
      <c r="N32" s="16"/>
      <c r="O32" s="16"/>
      <c r="P32" s="16"/>
      <c r="Q32" s="16"/>
      <c r="R32" s="16"/>
    </row>
    <row r="33" spans="1:18">
      <c r="B33" s="16"/>
      <c r="C33" s="16"/>
      <c r="D33" s="16"/>
      <c r="E33" s="16"/>
      <c r="F33" s="16"/>
      <c r="G33" s="16"/>
      <c r="H33" s="16"/>
      <c r="I33" s="16"/>
      <c r="J33" s="16"/>
      <c r="K33" s="16"/>
      <c r="L33" s="16"/>
      <c r="M33" s="16"/>
      <c r="N33" s="16"/>
      <c r="O33" s="16"/>
      <c r="P33" s="16"/>
      <c r="Q33" s="16"/>
      <c r="R33" s="16"/>
    </row>
    <row r="34" spans="1:18" ht="15.75">
      <c r="B34" s="16"/>
      <c r="C34" s="48" t="s">
        <v>147</v>
      </c>
      <c r="D34" s="16"/>
      <c r="E34" s="16"/>
      <c r="F34" s="16"/>
      <c r="G34" s="16"/>
      <c r="H34" s="16"/>
      <c r="I34" s="16"/>
      <c r="J34" s="16"/>
      <c r="K34" s="16"/>
      <c r="L34" s="16"/>
      <c r="M34" s="16"/>
      <c r="N34" s="16"/>
      <c r="O34" s="16"/>
      <c r="P34" s="16"/>
      <c r="Q34" s="16"/>
      <c r="R34" s="16"/>
    </row>
    <row r="35" spans="1:18" hidden="1" outlineLevel="1">
      <c r="A35" s="9"/>
      <c r="B35" s="16"/>
      <c r="C35" s="47" t="s">
        <v>146</v>
      </c>
      <c r="D35" s="16"/>
      <c r="E35" s="16"/>
      <c r="F35" s="16"/>
      <c r="G35" s="16"/>
      <c r="H35" s="37"/>
      <c r="I35" s="37"/>
      <c r="J35" s="37"/>
      <c r="K35" s="37"/>
      <c r="L35" s="37"/>
      <c r="M35" s="46" t="s">
        <v>145</v>
      </c>
      <c r="N35" s="37"/>
      <c r="O35" s="37"/>
      <c r="P35" s="37"/>
      <c r="Q35" s="37"/>
      <c r="R35" s="16"/>
    </row>
    <row r="36" spans="1:18" hidden="1" outlineLevel="1">
      <c r="A36" s="9"/>
      <c r="B36" s="16"/>
      <c r="C36" s="157"/>
      <c r="D36" s="157"/>
      <c r="E36" s="157"/>
      <c r="F36" s="157"/>
      <c r="G36" s="157"/>
      <c r="H36" s="157"/>
      <c r="I36" s="157"/>
      <c r="J36" s="157"/>
      <c r="K36" s="157"/>
      <c r="L36" s="37"/>
      <c r="M36" s="162"/>
      <c r="N36" s="163"/>
      <c r="O36" s="163"/>
      <c r="P36" s="163"/>
      <c r="Q36" s="164"/>
      <c r="R36" s="16"/>
    </row>
    <row r="37" spans="1:18" hidden="1" outlineLevel="1">
      <c r="A37" s="9"/>
      <c r="B37" s="16"/>
      <c r="C37" s="157"/>
      <c r="D37" s="157"/>
      <c r="E37" s="157"/>
      <c r="F37" s="157"/>
      <c r="G37" s="157"/>
      <c r="H37" s="157"/>
      <c r="I37" s="157"/>
      <c r="J37" s="157"/>
      <c r="K37" s="157"/>
      <c r="L37" s="37"/>
      <c r="M37" s="165"/>
      <c r="N37" s="166"/>
      <c r="O37" s="166"/>
      <c r="P37" s="166"/>
      <c r="Q37" s="167"/>
      <c r="R37" s="16"/>
    </row>
    <row r="38" spans="1:18" hidden="1" outlineLevel="1">
      <c r="A38" s="9"/>
      <c r="B38" s="16"/>
      <c r="C38" s="157"/>
      <c r="D38" s="157"/>
      <c r="E38" s="157"/>
      <c r="F38" s="157"/>
      <c r="G38" s="157"/>
      <c r="H38" s="157"/>
      <c r="I38" s="157"/>
      <c r="J38" s="157"/>
      <c r="K38" s="157"/>
      <c r="L38" s="37"/>
      <c r="M38" s="165"/>
      <c r="N38" s="166"/>
      <c r="O38" s="166"/>
      <c r="P38" s="166"/>
      <c r="Q38" s="167"/>
      <c r="R38" s="16"/>
    </row>
    <row r="39" spans="1:18" hidden="1" outlineLevel="1">
      <c r="A39" s="9"/>
      <c r="B39" s="16"/>
      <c r="C39" s="157"/>
      <c r="D39" s="157"/>
      <c r="E39" s="157"/>
      <c r="F39" s="157"/>
      <c r="G39" s="157"/>
      <c r="H39" s="157"/>
      <c r="I39" s="157"/>
      <c r="J39" s="157"/>
      <c r="K39" s="157"/>
      <c r="L39" s="37"/>
      <c r="M39" s="165"/>
      <c r="N39" s="166"/>
      <c r="O39" s="166"/>
      <c r="P39" s="166"/>
      <c r="Q39" s="167"/>
      <c r="R39" s="16"/>
    </row>
    <row r="40" spans="1:18" hidden="1" outlineLevel="1">
      <c r="A40" s="9"/>
      <c r="B40" s="16"/>
      <c r="C40" s="157"/>
      <c r="D40" s="157"/>
      <c r="E40" s="157"/>
      <c r="F40" s="157"/>
      <c r="G40" s="157"/>
      <c r="H40" s="157"/>
      <c r="I40" s="157"/>
      <c r="J40" s="157"/>
      <c r="K40" s="157"/>
      <c r="L40" s="37"/>
      <c r="M40" s="165"/>
      <c r="N40" s="166"/>
      <c r="O40" s="166"/>
      <c r="P40" s="166"/>
      <c r="Q40" s="167"/>
      <c r="R40" s="16"/>
    </row>
    <row r="41" spans="1:18" hidden="1" outlineLevel="1">
      <c r="A41" s="9"/>
      <c r="B41" s="16"/>
      <c r="C41" s="157"/>
      <c r="D41" s="157"/>
      <c r="E41" s="157"/>
      <c r="F41" s="157"/>
      <c r="G41" s="157"/>
      <c r="H41" s="157"/>
      <c r="I41" s="157"/>
      <c r="J41" s="157"/>
      <c r="K41" s="157"/>
      <c r="L41" s="16"/>
      <c r="M41" s="165"/>
      <c r="N41" s="166"/>
      <c r="O41" s="166"/>
      <c r="P41" s="166"/>
      <c r="Q41" s="167"/>
      <c r="R41" s="16"/>
    </row>
    <row r="42" spans="1:18" hidden="1" outlineLevel="1">
      <c r="B42" s="16"/>
      <c r="C42" s="157"/>
      <c r="D42" s="157"/>
      <c r="E42" s="157"/>
      <c r="F42" s="157"/>
      <c r="G42" s="157"/>
      <c r="H42" s="157"/>
      <c r="I42" s="157"/>
      <c r="J42" s="157"/>
      <c r="K42" s="157"/>
      <c r="L42" s="16"/>
      <c r="M42" s="165"/>
      <c r="N42" s="166"/>
      <c r="O42" s="166"/>
      <c r="P42" s="166"/>
      <c r="Q42" s="167"/>
      <c r="R42" s="16"/>
    </row>
    <row r="43" spans="1:18" hidden="1" outlineLevel="1">
      <c r="B43" s="16"/>
      <c r="C43" s="157"/>
      <c r="D43" s="157"/>
      <c r="E43" s="157"/>
      <c r="F43" s="157"/>
      <c r="G43" s="157"/>
      <c r="H43" s="157"/>
      <c r="I43" s="157"/>
      <c r="J43" s="157"/>
      <c r="K43" s="157"/>
      <c r="L43" s="16"/>
      <c r="M43" s="165"/>
      <c r="N43" s="166"/>
      <c r="O43" s="166"/>
      <c r="P43" s="166"/>
      <c r="Q43" s="167"/>
      <c r="R43" s="16"/>
    </row>
    <row r="44" spans="1:18" hidden="1" outlineLevel="1">
      <c r="B44" s="16"/>
      <c r="C44" s="157"/>
      <c r="D44" s="157"/>
      <c r="E44" s="157"/>
      <c r="F44" s="157"/>
      <c r="G44" s="157"/>
      <c r="H44" s="157"/>
      <c r="I44" s="157"/>
      <c r="J44" s="157"/>
      <c r="K44" s="157"/>
      <c r="L44" s="16"/>
      <c r="M44" s="165"/>
      <c r="N44" s="166"/>
      <c r="O44" s="166"/>
      <c r="P44" s="166"/>
      <c r="Q44" s="167"/>
      <c r="R44" s="16"/>
    </row>
    <row r="45" spans="1:18" hidden="1" outlineLevel="1">
      <c r="B45" s="16"/>
      <c r="C45" s="157"/>
      <c r="D45" s="157"/>
      <c r="E45" s="157"/>
      <c r="F45" s="157"/>
      <c r="G45" s="157"/>
      <c r="H45" s="157"/>
      <c r="I45" s="157"/>
      <c r="J45" s="157"/>
      <c r="K45" s="157"/>
      <c r="L45" s="16"/>
      <c r="M45" s="165"/>
      <c r="N45" s="166"/>
      <c r="O45" s="166"/>
      <c r="P45" s="166"/>
      <c r="Q45" s="167"/>
      <c r="R45" s="16"/>
    </row>
    <row r="46" spans="1:18" hidden="1" outlineLevel="1">
      <c r="B46" s="16"/>
      <c r="C46" s="157"/>
      <c r="D46" s="157"/>
      <c r="E46" s="157"/>
      <c r="F46" s="157"/>
      <c r="G46" s="157"/>
      <c r="H46" s="157"/>
      <c r="I46" s="157"/>
      <c r="J46" s="157"/>
      <c r="K46" s="157"/>
      <c r="L46" s="16"/>
      <c r="M46" s="165"/>
      <c r="N46" s="166"/>
      <c r="O46" s="166"/>
      <c r="P46" s="166"/>
      <c r="Q46" s="167"/>
      <c r="R46" s="16"/>
    </row>
    <row r="47" spans="1:18" hidden="1" outlineLevel="1">
      <c r="B47" s="16"/>
      <c r="C47" s="157"/>
      <c r="D47" s="157"/>
      <c r="E47" s="157"/>
      <c r="F47" s="157"/>
      <c r="G47" s="157"/>
      <c r="H47" s="157"/>
      <c r="I47" s="157"/>
      <c r="J47" s="157"/>
      <c r="K47" s="157"/>
      <c r="L47" s="16"/>
      <c r="M47" s="165"/>
      <c r="N47" s="166"/>
      <c r="O47" s="166"/>
      <c r="P47" s="166"/>
      <c r="Q47" s="167"/>
      <c r="R47" s="16"/>
    </row>
    <row r="48" spans="1:18" hidden="1" outlineLevel="1">
      <c r="B48" s="16"/>
      <c r="C48" s="157"/>
      <c r="D48" s="157"/>
      <c r="E48" s="157"/>
      <c r="F48" s="157"/>
      <c r="G48" s="157"/>
      <c r="H48" s="157"/>
      <c r="I48" s="157"/>
      <c r="J48" s="157"/>
      <c r="K48" s="157"/>
      <c r="L48" s="16"/>
      <c r="M48" s="165"/>
      <c r="N48" s="166"/>
      <c r="O48" s="166"/>
      <c r="P48" s="166"/>
      <c r="Q48" s="167"/>
      <c r="R48" s="16"/>
    </row>
    <row r="49" spans="1:18" hidden="1" outlineLevel="1">
      <c r="B49" s="16"/>
      <c r="C49" s="157"/>
      <c r="D49" s="157"/>
      <c r="E49" s="157"/>
      <c r="F49" s="157"/>
      <c r="G49" s="157"/>
      <c r="H49" s="157"/>
      <c r="I49" s="157"/>
      <c r="J49" s="157"/>
      <c r="K49" s="157"/>
      <c r="L49" s="16"/>
      <c r="M49" s="165"/>
      <c r="N49" s="166"/>
      <c r="O49" s="166"/>
      <c r="P49" s="166"/>
      <c r="Q49" s="167"/>
      <c r="R49" s="16"/>
    </row>
    <row r="50" spans="1:18" hidden="1" outlineLevel="1">
      <c r="B50" s="16"/>
      <c r="C50" s="157"/>
      <c r="D50" s="157"/>
      <c r="E50" s="157"/>
      <c r="F50" s="157"/>
      <c r="G50" s="157"/>
      <c r="H50" s="157"/>
      <c r="I50" s="157"/>
      <c r="J50" s="157"/>
      <c r="K50" s="157"/>
      <c r="L50" s="16"/>
      <c r="M50" s="165"/>
      <c r="N50" s="166"/>
      <c r="O50" s="166"/>
      <c r="P50" s="166"/>
      <c r="Q50" s="167"/>
      <c r="R50" s="16"/>
    </row>
    <row r="51" spans="1:18" hidden="1" outlineLevel="1">
      <c r="B51" s="16"/>
      <c r="C51" s="157"/>
      <c r="D51" s="157"/>
      <c r="E51" s="157"/>
      <c r="F51" s="157"/>
      <c r="G51" s="157"/>
      <c r="H51" s="157"/>
      <c r="I51" s="157"/>
      <c r="J51" s="157"/>
      <c r="K51" s="157"/>
      <c r="L51" s="16"/>
      <c r="M51" s="165"/>
      <c r="N51" s="166"/>
      <c r="O51" s="166"/>
      <c r="P51" s="166"/>
      <c r="Q51" s="167"/>
      <c r="R51" s="16"/>
    </row>
    <row r="52" spans="1:18" hidden="1" outlineLevel="1">
      <c r="B52" s="16"/>
      <c r="C52" s="157"/>
      <c r="D52" s="157"/>
      <c r="E52" s="157"/>
      <c r="F52" s="157"/>
      <c r="G52" s="157"/>
      <c r="H52" s="157"/>
      <c r="I52" s="157"/>
      <c r="J52" s="157"/>
      <c r="K52" s="157"/>
      <c r="L52" s="16"/>
      <c r="M52" s="168"/>
      <c r="N52" s="169"/>
      <c r="O52" s="169"/>
      <c r="P52" s="169"/>
      <c r="Q52" s="170"/>
      <c r="R52" s="16"/>
    </row>
    <row r="53" spans="1:18" hidden="1" outlineLevel="1">
      <c r="B53" s="16"/>
      <c r="C53" s="16"/>
      <c r="D53" s="16"/>
      <c r="E53" s="16"/>
      <c r="F53" s="16"/>
      <c r="G53" s="16"/>
      <c r="H53" s="16"/>
      <c r="I53" s="16"/>
      <c r="J53" s="16"/>
      <c r="K53" s="16"/>
      <c r="L53" s="16"/>
      <c r="M53" s="16"/>
      <c r="N53" s="16"/>
      <c r="O53" s="16"/>
      <c r="P53" s="16"/>
      <c r="Q53" s="16"/>
      <c r="R53" s="16"/>
    </row>
    <row r="54" spans="1:18" collapsed="1">
      <c r="B54" s="16"/>
      <c r="C54" s="16"/>
      <c r="D54" s="16"/>
      <c r="E54" s="16"/>
      <c r="F54" s="16"/>
      <c r="G54" s="16"/>
      <c r="H54" s="16"/>
      <c r="I54" s="16"/>
      <c r="J54" s="16"/>
      <c r="K54" s="16"/>
      <c r="L54" s="16"/>
      <c r="M54" s="16"/>
      <c r="N54" s="16"/>
      <c r="O54" s="16"/>
      <c r="P54" s="16"/>
      <c r="Q54" s="16"/>
      <c r="R54" s="16"/>
    </row>
    <row r="55" spans="1:18" ht="15.75">
      <c r="B55" s="16"/>
      <c r="C55" s="48" t="s">
        <v>148</v>
      </c>
      <c r="D55" s="16"/>
      <c r="E55" s="16"/>
      <c r="F55" s="16"/>
      <c r="G55" s="16"/>
      <c r="H55" s="16"/>
      <c r="I55" s="16"/>
      <c r="J55" s="16"/>
      <c r="K55" s="16"/>
      <c r="L55" s="16"/>
      <c r="M55" s="16"/>
      <c r="N55" s="16"/>
      <c r="O55" s="16"/>
      <c r="P55" s="16"/>
      <c r="Q55" s="16"/>
      <c r="R55" s="16"/>
    </row>
    <row r="56" spans="1:18" hidden="1" outlineLevel="1">
      <c r="A56" s="9"/>
      <c r="B56" s="16"/>
      <c r="C56" s="47" t="s">
        <v>146</v>
      </c>
      <c r="D56" s="16"/>
      <c r="E56" s="16"/>
      <c r="F56" s="16"/>
      <c r="G56" s="16"/>
      <c r="H56" s="37"/>
      <c r="I56" s="37"/>
      <c r="J56" s="37"/>
      <c r="K56" s="37"/>
      <c r="L56" s="37"/>
      <c r="M56" s="46" t="s">
        <v>145</v>
      </c>
      <c r="N56" s="37"/>
      <c r="O56" s="37"/>
      <c r="P56" s="37"/>
      <c r="Q56" s="37"/>
      <c r="R56" s="16"/>
    </row>
    <row r="57" spans="1:18" hidden="1" outlineLevel="1">
      <c r="A57" s="9"/>
      <c r="B57" s="16"/>
      <c r="C57" s="157"/>
      <c r="D57" s="157"/>
      <c r="E57" s="157"/>
      <c r="F57" s="157"/>
      <c r="G57" s="157"/>
      <c r="H57" s="157"/>
      <c r="I57" s="157"/>
      <c r="J57" s="157"/>
      <c r="K57" s="157"/>
      <c r="L57" s="37"/>
      <c r="M57" s="162"/>
      <c r="N57" s="163"/>
      <c r="O57" s="163"/>
      <c r="P57" s="163"/>
      <c r="Q57" s="164"/>
      <c r="R57" s="16"/>
    </row>
    <row r="58" spans="1:18" hidden="1" outlineLevel="1">
      <c r="A58" s="9"/>
      <c r="B58" s="16"/>
      <c r="C58" s="157"/>
      <c r="D58" s="157"/>
      <c r="E58" s="157"/>
      <c r="F58" s="157"/>
      <c r="G58" s="157"/>
      <c r="H58" s="157"/>
      <c r="I58" s="157"/>
      <c r="J58" s="157"/>
      <c r="K58" s="157"/>
      <c r="L58" s="37"/>
      <c r="M58" s="165"/>
      <c r="N58" s="166"/>
      <c r="O58" s="166"/>
      <c r="P58" s="166"/>
      <c r="Q58" s="167"/>
      <c r="R58" s="16"/>
    </row>
    <row r="59" spans="1:18" hidden="1" outlineLevel="1">
      <c r="A59" s="9"/>
      <c r="B59" s="16"/>
      <c r="C59" s="157"/>
      <c r="D59" s="157"/>
      <c r="E59" s="157"/>
      <c r="F59" s="157"/>
      <c r="G59" s="157"/>
      <c r="H59" s="157"/>
      <c r="I59" s="157"/>
      <c r="J59" s="157"/>
      <c r="K59" s="157"/>
      <c r="L59" s="37"/>
      <c r="M59" s="165"/>
      <c r="N59" s="166"/>
      <c r="O59" s="166"/>
      <c r="P59" s="166"/>
      <c r="Q59" s="167"/>
      <c r="R59" s="16"/>
    </row>
    <row r="60" spans="1:18" hidden="1" outlineLevel="1">
      <c r="A60" s="9"/>
      <c r="B60" s="16"/>
      <c r="C60" s="157"/>
      <c r="D60" s="157"/>
      <c r="E60" s="157"/>
      <c r="F60" s="157"/>
      <c r="G60" s="157"/>
      <c r="H60" s="157"/>
      <c r="I60" s="157"/>
      <c r="J60" s="157"/>
      <c r="K60" s="157"/>
      <c r="L60" s="37"/>
      <c r="M60" s="165"/>
      <c r="N60" s="166"/>
      <c r="O60" s="166"/>
      <c r="P60" s="166"/>
      <c r="Q60" s="167"/>
      <c r="R60" s="16"/>
    </row>
    <row r="61" spans="1:18" hidden="1" outlineLevel="1">
      <c r="A61" s="9"/>
      <c r="B61" s="16"/>
      <c r="C61" s="157"/>
      <c r="D61" s="157"/>
      <c r="E61" s="157"/>
      <c r="F61" s="157"/>
      <c r="G61" s="157"/>
      <c r="H61" s="157"/>
      <c r="I61" s="157"/>
      <c r="J61" s="157"/>
      <c r="K61" s="157"/>
      <c r="L61" s="37"/>
      <c r="M61" s="165"/>
      <c r="N61" s="166"/>
      <c r="O61" s="166"/>
      <c r="P61" s="166"/>
      <c r="Q61" s="167"/>
      <c r="R61" s="16"/>
    </row>
    <row r="62" spans="1:18" hidden="1" outlineLevel="1">
      <c r="A62" s="9"/>
      <c r="B62" s="16"/>
      <c r="C62" s="157"/>
      <c r="D62" s="157"/>
      <c r="E62" s="157"/>
      <c r="F62" s="157"/>
      <c r="G62" s="157"/>
      <c r="H62" s="157"/>
      <c r="I62" s="157"/>
      <c r="J62" s="157"/>
      <c r="K62" s="157"/>
      <c r="L62" s="16"/>
      <c r="M62" s="165"/>
      <c r="N62" s="166"/>
      <c r="O62" s="166"/>
      <c r="P62" s="166"/>
      <c r="Q62" s="167"/>
      <c r="R62" s="16"/>
    </row>
    <row r="63" spans="1:18" hidden="1" outlineLevel="1">
      <c r="B63" s="16"/>
      <c r="C63" s="157"/>
      <c r="D63" s="157"/>
      <c r="E63" s="157"/>
      <c r="F63" s="157"/>
      <c r="G63" s="157"/>
      <c r="H63" s="157"/>
      <c r="I63" s="157"/>
      <c r="J63" s="157"/>
      <c r="K63" s="157"/>
      <c r="L63" s="16"/>
      <c r="M63" s="165"/>
      <c r="N63" s="166"/>
      <c r="O63" s="166"/>
      <c r="P63" s="166"/>
      <c r="Q63" s="167"/>
      <c r="R63" s="16"/>
    </row>
    <row r="64" spans="1:18" hidden="1" outlineLevel="1">
      <c r="B64" s="16"/>
      <c r="C64" s="157"/>
      <c r="D64" s="157"/>
      <c r="E64" s="157"/>
      <c r="F64" s="157"/>
      <c r="G64" s="157"/>
      <c r="H64" s="157"/>
      <c r="I64" s="157"/>
      <c r="J64" s="157"/>
      <c r="K64" s="157"/>
      <c r="L64" s="16"/>
      <c r="M64" s="165"/>
      <c r="N64" s="166"/>
      <c r="O64" s="166"/>
      <c r="P64" s="166"/>
      <c r="Q64" s="167"/>
      <c r="R64" s="16"/>
    </row>
    <row r="65" spans="2:18" hidden="1" outlineLevel="1">
      <c r="B65" s="16"/>
      <c r="C65" s="157"/>
      <c r="D65" s="157"/>
      <c r="E65" s="157"/>
      <c r="F65" s="157"/>
      <c r="G65" s="157"/>
      <c r="H65" s="157"/>
      <c r="I65" s="157"/>
      <c r="J65" s="157"/>
      <c r="K65" s="157"/>
      <c r="L65" s="16"/>
      <c r="M65" s="165"/>
      <c r="N65" s="166"/>
      <c r="O65" s="166"/>
      <c r="P65" s="166"/>
      <c r="Q65" s="167"/>
      <c r="R65" s="16"/>
    </row>
    <row r="66" spans="2:18" hidden="1" outlineLevel="1">
      <c r="B66" s="16"/>
      <c r="C66" s="157"/>
      <c r="D66" s="157"/>
      <c r="E66" s="157"/>
      <c r="F66" s="157"/>
      <c r="G66" s="157"/>
      <c r="H66" s="157"/>
      <c r="I66" s="157"/>
      <c r="J66" s="157"/>
      <c r="K66" s="157"/>
      <c r="L66" s="16"/>
      <c r="M66" s="165"/>
      <c r="N66" s="166"/>
      <c r="O66" s="166"/>
      <c r="P66" s="166"/>
      <c r="Q66" s="167"/>
      <c r="R66" s="16"/>
    </row>
    <row r="67" spans="2:18" hidden="1" outlineLevel="1">
      <c r="B67" s="16"/>
      <c r="C67" s="157"/>
      <c r="D67" s="157"/>
      <c r="E67" s="157"/>
      <c r="F67" s="157"/>
      <c r="G67" s="157"/>
      <c r="H67" s="157"/>
      <c r="I67" s="157"/>
      <c r="J67" s="157"/>
      <c r="K67" s="157"/>
      <c r="L67" s="16"/>
      <c r="M67" s="165"/>
      <c r="N67" s="166"/>
      <c r="O67" s="166"/>
      <c r="P67" s="166"/>
      <c r="Q67" s="167"/>
      <c r="R67" s="16"/>
    </row>
    <row r="68" spans="2:18" hidden="1" outlineLevel="1">
      <c r="B68" s="16"/>
      <c r="C68" s="157"/>
      <c r="D68" s="157"/>
      <c r="E68" s="157"/>
      <c r="F68" s="157"/>
      <c r="G68" s="157"/>
      <c r="H68" s="157"/>
      <c r="I68" s="157"/>
      <c r="J68" s="157"/>
      <c r="K68" s="157"/>
      <c r="L68" s="16"/>
      <c r="M68" s="165"/>
      <c r="N68" s="166"/>
      <c r="O68" s="166"/>
      <c r="P68" s="166"/>
      <c r="Q68" s="167"/>
      <c r="R68" s="16"/>
    </row>
    <row r="69" spans="2:18" hidden="1" outlineLevel="1">
      <c r="B69" s="16"/>
      <c r="C69" s="157"/>
      <c r="D69" s="157"/>
      <c r="E69" s="157"/>
      <c r="F69" s="157"/>
      <c r="G69" s="157"/>
      <c r="H69" s="157"/>
      <c r="I69" s="157"/>
      <c r="J69" s="157"/>
      <c r="K69" s="157"/>
      <c r="L69" s="16"/>
      <c r="M69" s="165"/>
      <c r="N69" s="166"/>
      <c r="O69" s="166"/>
      <c r="P69" s="166"/>
      <c r="Q69" s="167"/>
      <c r="R69" s="16"/>
    </row>
    <row r="70" spans="2:18" hidden="1" outlineLevel="1">
      <c r="B70" s="16"/>
      <c r="C70" s="157"/>
      <c r="D70" s="157"/>
      <c r="E70" s="157"/>
      <c r="F70" s="157"/>
      <c r="G70" s="157"/>
      <c r="H70" s="157"/>
      <c r="I70" s="157"/>
      <c r="J70" s="157"/>
      <c r="K70" s="157"/>
      <c r="L70" s="16"/>
      <c r="M70" s="165"/>
      <c r="N70" s="166"/>
      <c r="O70" s="166"/>
      <c r="P70" s="166"/>
      <c r="Q70" s="167"/>
      <c r="R70" s="16"/>
    </row>
    <row r="71" spans="2:18" hidden="1" outlineLevel="1">
      <c r="B71" s="16"/>
      <c r="C71" s="157"/>
      <c r="D71" s="157"/>
      <c r="E71" s="157"/>
      <c r="F71" s="157"/>
      <c r="G71" s="157"/>
      <c r="H71" s="157"/>
      <c r="I71" s="157"/>
      <c r="J71" s="157"/>
      <c r="K71" s="157"/>
      <c r="L71" s="16"/>
      <c r="M71" s="165"/>
      <c r="N71" s="166"/>
      <c r="O71" s="166"/>
      <c r="P71" s="166"/>
      <c r="Q71" s="167"/>
      <c r="R71" s="16"/>
    </row>
    <row r="72" spans="2:18" hidden="1" outlineLevel="1">
      <c r="B72" s="16"/>
      <c r="C72" s="157"/>
      <c r="D72" s="157"/>
      <c r="E72" s="157"/>
      <c r="F72" s="157"/>
      <c r="G72" s="157"/>
      <c r="H72" s="157"/>
      <c r="I72" s="157"/>
      <c r="J72" s="157"/>
      <c r="K72" s="157"/>
      <c r="L72" s="16"/>
      <c r="M72" s="165"/>
      <c r="N72" s="166"/>
      <c r="O72" s="166"/>
      <c r="P72" s="166"/>
      <c r="Q72" s="167"/>
      <c r="R72" s="16"/>
    </row>
    <row r="73" spans="2:18" hidden="1" outlineLevel="1">
      <c r="B73" s="16"/>
      <c r="C73" s="157"/>
      <c r="D73" s="157"/>
      <c r="E73" s="157"/>
      <c r="F73" s="157"/>
      <c r="G73" s="157"/>
      <c r="H73" s="157"/>
      <c r="I73" s="157"/>
      <c r="J73" s="157"/>
      <c r="K73" s="157"/>
      <c r="L73" s="16"/>
      <c r="M73" s="168"/>
      <c r="N73" s="169"/>
      <c r="O73" s="169"/>
      <c r="P73" s="169"/>
      <c r="Q73" s="170"/>
      <c r="R73" s="16"/>
    </row>
    <row r="74" spans="2:18" hidden="1" outlineLevel="1">
      <c r="B74" s="16"/>
      <c r="C74" s="16"/>
      <c r="D74" s="16"/>
      <c r="E74" s="16"/>
      <c r="F74" s="16"/>
      <c r="G74" s="16"/>
      <c r="H74" s="16"/>
      <c r="I74" s="16"/>
      <c r="J74" s="16"/>
      <c r="K74" s="16"/>
      <c r="L74" s="16"/>
      <c r="M74" s="16"/>
      <c r="N74" s="16"/>
      <c r="O74" s="16"/>
      <c r="P74" s="16"/>
      <c r="Q74" s="16"/>
      <c r="R74" s="16"/>
    </row>
    <row r="75" spans="2:18" collapsed="1">
      <c r="B75" s="16"/>
      <c r="C75" s="16"/>
      <c r="D75" s="16"/>
      <c r="E75" s="16"/>
      <c r="F75" s="16"/>
      <c r="G75" s="16"/>
      <c r="H75" s="16"/>
      <c r="I75" s="16"/>
      <c r="J75" s="16"/>
      <c r="K75" s="16"/>
      <c r="L75" s="16"/>
      <c r="M75" s="16"/>
      <c r="N75" s="16"/>
      <c r="O75" s="16"/>
      <c r="P75" s="16"/>
      <c r="Q75" s="16"/>
      <c r="R75" s="16"/>
    </row>
    <row r="76" spans="2:18" ht="15.75">
      <c r="B76" s="16"/>
      <c r="C76" s="48" t="s">
        <v>149</v>
      </c>
      <c r="D76" s="16"/>
      <c r="E76" s="16"/>
      <c r="F76" s="16"/>
      <c r="G76" s="16"/>
      <c r="H76" s="16"/>
      <c r="I76" s="16"/>
      <c r="J76" s="16"/>
      <c r="K76" s="16"/>
      <c r="L76" s="16"/>
      <c r="M76" s="16"/>
      <c r="N76" s="16"/>
      <c r="O76" s="16"/>
      <c r="P76" s="16"/>
      <c r="Q76" s="16"/>
      <c r="R76" s="16"/>
    </row>
    <row r="77" spans="2:18" outlineLevel="1">
      <c r="B77" s="16"/>
      <c r="C77" s="47" t="s">
        <v>150</v>
      </c>
      <c r="D77" s="16"/>
      <c r="E77" s="16"/>
      <c r="F77" s="16"/>
      <c r="G77" s="16"/>
      <c r="H77" s="16"/>
      <c r="I77" s="16"/>
      <c r="J77" s="16"/>
      <c r="K77" s="16"/>
      <c r="L77" s="16"/>
      <c r="M77" s="16"/>
      <c r="N77" s="16"/>
      <c r="O77" s="16"/>
      <c r="P77" s="16"/>
      <c r="Q77" s="16"/>
      <c r="R77" s="16"/>
    </row>
    <row r="78" spans="2:18" outlineLevel="1">
      <c r="B78" s="16"/>
      <c r="C78" s="47" t="s">
        <v>146</v>
      </c>
      <c r="D78" s="16"/>
      <c r="E78" s="16"/>
      <c r="F78" s="16"/>
      <c r="G78" s="16"/>
      <c r="H78" s="16"/>
      <c r="I78" s="16"/>
      <c r="J78" s="16"/>
      <c r="K78" s="16"/>
      <c r="L78" s="16"/>
      <c r="M78" s="47" t="s">
        <v>145</v>
      </c>
      <c r="N78" s="16"/>
      <c r="O78" s="16"/>
      <c r="P78" s="16"/>
      <c r="Q78" s="16"/>
      <c r="R78" s="16"/>
    </row>
    <row r="79" spans="2:18" outlineLevel="1">
      <c r="B79" s="16"/>
      <c r="C79" s="47"/>
      <c r="D79" s="16"/>
      <c r="E79" s="16"/>
      <c r="F79" s="16"/>
      <c r="G79" s="16"/>
      <c r="H79" s="16"/>
      <c r="I79" s="16"/>
      <c r="J79" s="16"/>
      <c r="K79" s="16"/>
      <c r="L79" s="16"/>
      <c r="M79" s="47"/>
      <c r="N79" s="16"/>
      <c r="O79" s="16"/>
      <c r="P79" s="16"/>
      <c r="Q79" s="16"/>
      <c r="R79" s="16"/>
    </row>
    <row r="80" spans="2:18" ht="285" customHeight="1" outlineLevel="1">
      <c r="B80" s="16"/>
      <c r="C80" s="47"/>
      <c r="D80" s="16"/>
      <c r="E80" s="16"/>
      <c r="F80" s="16"/>
      <c r="G80" s="16"/>
      <c r="H80" s="16"/>
      <c r="I80" s="16"/>
      <c r="J80" s="16"/>
      <c r="K80" s="16"/>
      <c r="L80" s="16"/>
      <c r="M80" s="292" t="s">
        <v>367</v>
      </c>
      <c r="N80" s="292"/>
      <c r="O80" s="292"/>
      <c r="P80" s="292"/>
      <c r="Q80" s="16"/>
      <c r="R80" s="16"/>
    </row>
    <row r="81" spans="2:18" outlineLevel="1">
      <c r="B81" s="16"/>
      <c r="C81" s="47"/>
      <c r="D81" s="16"/>
      <c r="E81" s="16"/>
      <c r="F81" s="16"/>
      <c r="G81" s="16"/>
      <c r="H81" s="16"/>
      <c r="I81" s="16"/>
      <c r="J81" s="16"/>
      <c r="K81" s="16"/>
      <c r="L81" s="16"/>
      <c r="M81" s="47"/>
      <c r="N81" s="16"/>
      <c r="O81" s="16"/>
      <c r="P81" s="16"/>
      <c r="Q81" s="16"/>
      <c r="R81" s="16"/>
    </row>
    <row r="82" spans="2:18" outlineLevel="1">
      <c r="B82" s="16"/>
      <c r="C82" s="47"/>
      <c r="D82" s="16"/>
      <c r="E82" s="16"/>
      <c r="F82" s="16"/>
      <c r="G82" s="16"/>
      <c r="H82" s="16"/>
      <c r="I82" s="16"/>
      <c r="J82" s="16"/>
      <c r="K82" s="16"/>
      <c r="L82" s="16"/>
      <c r="M82" s="47"/>
      <c r="N82" s="16"/>
      <c r="O82" s="16"/>
      <c r="P82" s="16"/>
      <c r="Q82" s="16"/>
      <c r="R82" s="16"/>
    </row>
    <row r="83" spans="2:18" outlineLevel="1">
      <c r="B83" s="16"/>
      <c r="C83" s="47"/>
      <c r="D83" s="16"/>
      <c r="E83" s="16"/>
      <c r="F83" s="16"/>
      <c r="G83" s="16"/>
      <c r="H83" s="16"/>
      <c r="I83" s="16"/>
      <c r="J83" s="16"/>
      <c r="K83" s="16"/>
      <c r="L83" s="16"/>
      <c r="M83" s="47"/>
      <c r="N83" s="16"/>
      <c r="O83" s="16"/>
      <c r="P83" s="16"/>
      <c r="Q83" s="16"/>
      <c r="R83" s="16"/>
    </row>
    <row r="84" spans="2:18" outlineLevel="1">
      <c r="B84" s="16"/>
      <c r="C84" s="47"/>
      <c r="D84" s="16"/>
      <c r="E84" s="16"/>
      <c r="F84" s="16"/>
      <c r="G84" s="16"/>
      <c r="H84" s="16"/>
      <c r="I84" s="16"/>
      <c r="J84" s="16"/>
      <c r="K84" s="16"/>
      <c r="L84" s="16"/>
      <c r="M84" s="47"/>
      <c r="N84" s="16"/>
      <c r="O84" s="16"/>
      <c r="P84" s="16"/>
      <c r="Q84" s="16"/>
      <c r="R84" s="16"/>
    </row>
    <row r="85" spans="2:18" outlineLevel="1">
      <c r="B85" s="16"/>
      <c r="C85" s="47"/>
      <c r="D85" s="16"/>
      <c r="E85" s="16"/>
      <c r="F85" s="16"/>
      <c r="G85" s="16"/>
      <c r="H85" s="16"/>
      <c r="I85" s="16"/>
      <c r="J85" s="16"/>
      <c r="K85" s="16"/>
      <c r="L85" s="16"/>
      <c r="M85" s="47"/>
      <c r="N85" s="16"/>
      <c r="O85" s="16"/>
      <c r="P85" s="16"/>
      <c r="Q85" s="16"/>
      <c r="R85" s="16"/>
    </row>
    <row r="86" spans="2:18" outlineLevel="1">
      <c r="B86" s="16"/>
      <c r="C86" s="47"/>
      <c r="D86" s="16"/>
      <c r="E86" s="16"/>
      <c r="F86" s="16"/>
      <c r="G86" s="16"/>
      <c r="H86" s="16"/>
      <c r="I86" s="16"/>
      <c r="J86" s="16"/>
      <c r="K86" s="16"/>
      <c r="L86" s="16"/>
      <c r="M86" s="47"/>
      <c r="N86" s="16"/>
      <c r="O86" s="16"/>
      <c r="P86" s="16"/>
      <c r="Q86" s="16"/>
      <c r="R86" s="16"/>
    </row>
    <row r="87" spans="2:18" outlineLevel="1">
      <c r="B87" s="16"/>
      <c r="C87" s="47"/>
      <c r="D87" s="16"/>
      <c r="E87" s="16"/>
      <c r="F87" s="16"/>
      <c r="G87" s="16"/>
      <c r="H87" s="16"/>
      <c r="I87" s="16"/>
      <c r="J87" s="16"/>
      <c r="K87" s="16"/>
      <c r="L87" s="16"/>
      <c r="M87" s="47"/>
      <c r="N87" s="16"/>
      <c r="O87" s="16"/>
      <c r="P87" s="16"/>
      <c r="Q87" s="16"/>
      <c r="R87" s="16"/>
    </row>
    <row r="88" spans="2:18" outlineLevel="1">
      <c r="B88" s="16"/>
      <c r="C88" s="47"/>
      <c r="D88" s="16"/>
      <c r="E88" s="16"/>
      <c r="F88" s="16"/>
      <c r="G88" s="16"/>
      <c r="H88" s="16"/>
      <c r="I88" s="16"/>
      <c r="J88" s="16"/>
      <c r="K88" s="16"/>
      <c r="L88" s="16"/>
      <c r="M88" s="47"/>
      <c r="N88" s="16"/>
      <c r="O88" s="16"/>
      <c r="P88" s="16"/>
      <c r="Q88" s="16"/>
      <c r="R88" s="16"/>
    </row>
    <row r="89" spans="2:18" outlineLevel="1">
      <c r="B89" s="16"/>
      <c r="C89" s="47"/>
      <c r="D89" s="16"/>
      <c r="E89" s="16"/>
      <c r="F89" s="16"/>
      <c r="G89" s="16"/>
      <c r="H89" s="16"/>
      <c r="I89" s="16"/>
      <c r="J89" s="16"/>
      <c r="K89" s="16"/>
      <c r="L89" s="16"/>
      <c r="M89" s="47"/>
      <c r="N89" s="16"/>
      <c r="O89" s="16"/>
      <c r="P89" s="16"/>
      <c r="Q89" s="16"/>
      <c r="R89" s="16"/>
    </row>
    <row r="90" spans="2:18" outlineLevel="1">
      <c r="B90" s="16"/>
      <c r="C90" s="16"/>
      <c r="D90" s="16"/>
      <c r="E90" s="16"/>
      <c r="F90" s="16"/>
      <c r="G90" s="16"/>
      <c r="H90" s="16"/>
      <c r="I90" s="16"/>
      <c r="J90" s="16"/>
      <c r="K90" s="16"/>
      <c r="L90" s="16"/>
      <c r="M90" s="16"/>
      <c r="N90" s="16"/>
      <c r="O90" s="16"/>
      <c r="P90" s="16"/>
      <c r="Q90" s="16"/>
      <c r="R90" s="16"/>
    </row>
    <row r="91" spans="2:18" outlineLevel="1">
      <c r="B91" s="16"/>
      <c r="C91" s="47" t="s">
        <v>373</v>
      </c>
      <c r="D91" s="16"/>
      <c r="E91" s="16"/>
      <c r="F91" s="16"/>
      <c r="G91" s="16"/>
      <c r="H91" s="16"/>
      <c r="I91" s="16"/>
      <c r="J91" s="16"/>
      <c r="K91" s="16"/>
      <c r="L91" s="16"/>
      <c r="M91" s="16"/>
      <c r="N91" s="16"/>
      <c r="O91" s="16"/>
      <c r="P91" s="16"/>
      <c r="Q91" s="16"/>
      <c r="R91" s="16"/>
    </row>
    <row r="92" spans="2:18" outlineLevel="1">
      <c r="B92" s="16"/>
      <c r="C92" s="47" t="s">
        <v>146</v>
      </c>
      <c r="D92" s="16"/>
      <c r="E92" s="16"/>
      <c r="F92" s="16"/>
      <c r="G92" s="16"/>
      <c r="H92" s="16"/>
      <c r="I92" s="16"/>
      <c r="J92" s="16"/>
      <c r="K92" s="16"/>
      <c r="L92" s="16"/>
      <c r="M92" s="47" t="s">
        <v>145</v>
      </c>
      <c r="N92" s="16"/>
      <c r="O92" s="16"/>
      <c r="P92" s="16"/>
      <c r="Q92" s="16"/>
      <c r="R92" s="16"/>
    </row>
    <row r="93" spans="2:18" outlineLevel="1">
      <c r="B93" s="16"/>
      <c r="C93" s="16"/>
      <c r="D93" s="16"/>
      <c r="E93" s="16"/>
      <c r="F93" s="16"/>
      <c r="G93" s="16"/>
      <c r="H93" s="16"/>
      <c r="I93" s="16"/>
      <c r="J93" s="16"/>
      <c r="K93" s="16"/>
      <c r="L93" s="16"/>
      <c r="M93" s="118"/>
      <c r="N93" s="119"/>
      <c r="O93" s="119"/>
      <c r="P93" s="119"/>
      <c r="Q93" s="120"/>
      <c r="R93" s="16"/>
    </row>
    <row r="94" spans="2:18" outlineLevel="1">
      <c r="B94" s="16"/>
      <c r="C94" s="16"/>
      <c r="D94" s="16"/>
      <c r="E94" s="16"/>
      <c r="F94" s="16"/>
      <c r="G94" s="16"/>
      <c r="H94" s="16"/>
      <c r="I94" s="16"/>
      <c r="J94" s="16"/>
      <c r="K94" s="16"/>
      <c r="L94" s="16"/>
      <c r="M94" s="121"/>
      <c r="N94" s="43"/>
      <c r="O94" s="43"/>
      <c r="P94" s="43"/>
      <c r="Q94" s="122"/>
      <c r="R94" s="16"/>
    </row>
    <row r="95" spans="2:18" outlineLevel="1">
      <c r="B95" s="16"/>
      <c r="C95" s="16"/>
      <c r="D95" s="16"/>
      <c r="E95" s="16"/>
      <c r="F95" s="16"/>
      <c r="G95" s="16"/>
      <c r="H95" s="16"/>
      <c r="I95" s="16"/>
      <c r="J95" s="16"/>
      <c r="K95" s="16"/>
      <c r="L95" s="16"/>
      <c r="M95" s="121"/>
      <c r="N95" s="43"/>
      <c r="O95" s="43"/>
      <c r="P95" s="43"/>
      <c r="Q95" s="122"/>
      <c r="R95" s="16"/>
    </row>
    <row r="96" spans="2:18" outlineLevel="1">
      <c r="B96" s="16"/>
      <c r="C96" s="16"/>
      <c r="D96" s="16"/>
      <c r="E96" s="16"/>
      <c r="F96" s="16"/>
      <c r="G96" s="16"/>
      <c r="H96" s="16"/>
      <c r="I96" s="16"/>
      <c r="J96" s="16"/>
      <c r="K96" s="16"/>
      <c r="L96" s="16"/>
      <c r="M96" s="121"/>
      <c r="N96" s="43"/>
      <c r="O96" s="43"/>
      <c r="P96" s="43"/>
      <c r="Q96" s="122"/>
      <c r="R96" s="16"/>
    </row>
    <row r="97" spans="2:18" outlineLevel="1">
      <c r="B97" s="16"/>
      <c r="C97" s="16"/>
      <c r="D97" s="16"/>
      <c r="E97" s="16"/>
      <c r="F97" s="16"/>
      <c r="G97" s="16"/>
      <c r="H97" s="16"/>
      <c r="I97" s="16"/>
      <c r="J97" s="16"/>
      <c r="K97" s="16"/>
      <c r="L97" s="16"/>
      <c r="M97" s="121"/>
      <c r="N97" s="43"/>
      <c r="O97" s="43"/>
      <c r="P97" s="43"/>
      <c r="Q97" s="122"/>
      <c r="R97" s="16"/>
    </row>
    <row r="98" spans="2:18" outlineLevel="1">
      <c r="B98" s="16"/>
      <c r="C98" s="16"/>
      <c r="D98" s="16"/>
      <c r="E98" s="16"/>
      <c r="F98" s="16"/>
      <c r="G98" s="16"/>
      <c r="H98" s="16"/>
      <c r="I98" s="16"/>
      <c r="J98" s="16"/>
      <c r="K98" s="16"/>
      <c r="L98" s="16"/>
      <c r="M98" s="121"/>
      <c r="N98" s="43"/>
      <c r="O98" s="43"/>
      <c r="P98" s="43"/>
      <c r="Q98" s="122"/>
      <c r="R98" s="16"/>
    </row>
    <row r="99" spans="2:18" outlineLevel="1">
      <c r="B99" s="16"/>
      <c r="C99" s="16"/>
      <c r="D99" s="16"/>
      <c r="E99" s="16"/>
      <c r="F99" s="16"/>
      <c r="G99" s="16"/>
      <c r="H99" s="16"/>
      <c r="I99" s="16"/>
      <c r="J99" s="16"/>
      <c r="K99" s="16"/>
      <c r="L99" s="16"/>
      <c r="M99" s="121"/>
      <c r="N99" s="43"/>
      <c r="O99" s="43"/>
      <c r="P99" s="43"/>
      <c r="Q99" s="122"/>
      <c r="R99" s="16"/>
    </row>
    <row r="100" spans="2:18" outlineLevel="2">
      <c r="B100" s="16"/>
      <c r="C100" s="16"/>
      <c r="D100" s="16"/>
      <c r="E100" s="16"/>
      <c r="F100" s="16"/>
      <c r="G100" s="16"/>
      <c r="H100" s="16"/>
      <c r="I100" s="16"/>
      <c r="J100" s="16"/>
      <c r="K100" s="16"/>
      <c r="L100" s="16"/>
      <c r="M100" s="121"/>
      <c r="N100" s="43"/>
      <c r="O100" s="43"/>
      <c r="P100" s="43"/>
      <c r="Q100" s="122"/>
      <c r="R100" s="16"/>
    </row>
    <row r="101" spans="2:18" outlineLevel="2">
      <c r="B101" s="16"/>
      <c r="C101" s="16"/>
      <c r="D101" s="16"/>
      <c r="E101" s="16"/>
      <c r="F101" s="16"/>
      <c r="G101" s="16"/>
      <c r="H101" s="16"/>
      <c r="I101" s="16"/>
      <c r="J101" s="16"/>
      <c r="K101" s="16"/>
      <c r="L101" s="16"/>
      <c r="M101" s="121"/>
      <c r="N101" s="43"/>
      <c r="O101" s="43"/>
      <c r="P101" s="43"/>
      <c r="Q101" s="122"/>
      <c r="R101" s="16"/>
    </row>
    <row r="102" spans="2:18" outlineLevel="2">
      <c r="B102" s="16"/>
      <c r="C102" s="16"/>
      <c r="D102" s="16"/>
      <c r="E102" s="16"/>
      <c r="F102" s="16"/>
      <c r="G102" s="16"/>
      <c r="H102" s="16"/>
      <c r="I102" s="16"/>
      <c r="J102" s="16"/>
      <c r="K102" s="16"/>
      <c r="L102" s="16"/>
      <c r="M102" s="121"/>
      <c r="N102" s="43"/>
      <c r="O102" s="43"/>
      <c r="P102" s="43"/>
      <c r="Q102" s="122"/>
      <c r="R102" s="16"/>
    </row>
    <row r="103" spans="2:18" outlineLevel="2">
      <c r="B103" s="16"/>
      <c r="C103" s="16"/>
      <c r="D103" s="16"/>
      <c r="E103" s="16"/>
      <c r="F103" s="16"/>
      <c r="G103" s="16"/>
      <c r="H103" s="16"/>
      <c r="I103" s="16"/>
      <c r="J103" s="16"/>
      <c r="K103" s="16"/>
      <c r="L103" s="16"/>
      <c r="M103" s="121"/>
      <c r="N103" s="43"/>
      <c r="O103" s="43"/>
      <c r="P103" s="43"/>
      <c r="Q103" s="122"/>
      <c r="R103" s="16"/>
    </row>
    <row r="104" spans="2:18" outlineLevel="2">
      <c r="B104" s="16"/>
      <c r="C104" s="16"/>
      <c r="D104" s="16"/>
      <c r="E104" s="16"/>
      <c r="F104" s="16"/>
      <c r="G104" s="16"/>
      <c r="H104" s="16"/>
      <c r="I104" s="16"/>
      <c r="J104" s="16"/>
      <c r="K104" s="16"/>
      <c r="L104" s="16"/>
      <c r="M104" s="121"/>
      <c r="N104" s="43"/>
      <c r="O104" s="43"/>
      <c r="P104" s="43"/>
      <c r="Q104" s="122"/>
      <c r="R104" s="16"/>
    </row>
    <row r="105" spans="2:18" outlineLevel="2">
      <c r="B105" s="16"/>
      <c r="C105" s="16"/>
      <c r="D105" s="16"/>
      <c r="E105" s="16"/>
      <c r="F105" s="16"/>
      <c r="G105" s="16"/>
      <c r="H105" s="16"/>
      <c r="I105" s="16"/>
      <c r="J105" s="16"/>
      <c r="K105" s="16"/>
      <c r="L105" s="16"/>
      <c r="M105" s="121"/>
      <c r="N105" s="43"/>
      <c r="O105" s="43"/>
      <c r="P105" s="43"/>
      <c r="Q105" s="122"/>
      <c r="R105" s="16"/>
    </row>
    <row r="106" spans="2:18" outlineLevel="2">
      <c r="B106" s="16"/>
      <c r="C106" s="16"/>
      <c r="D106" s="16"/>
      <c r="E106" s="16"/>
      <c r="F106" s="16"/>
      <c r="G106" s="16"/>
      <c r="H106" s="16"/>
      <c r="I106" s="16"/>
      <c r="J106" s="16"/>
      <c r="K106" s="16"/>
      <c r="L106" s="16"/>
      <c r="M106" s="121"/>
      <c r="N106" s="43"/>
      <c r="O106" s="43"/>
      <c r="P106" s="43"/>
      <c r="Q106" s="122"/>
      <c r="R106" s="16"/>
    </row>
    <row r="107" spans="2:18" outlineLevel="2">
      <c r="B107" s="16"/>
      <c r="C107" s="16"/>
      <c r="D107" s="16"/>
      <c r="E107" s="16"/>
      <c r="F107" s="16"/>
      <c r="G107" s="16"/>
      <c r="H107" s="16"/>
      <c r="I107" s="16"/>
      <c r="J107" s="16"/>
      <c r="K107" s="16"/>
      <c r="L107" s="16"/>
      <c r="M107" s="121"/>
      <c r="N107" s="43"/>
      <c r="O107" s="43"/>
      <c r="P107" s="43"/>
      <c r="Q107" s="122"/>
      <c r="R107" s="16"/>
    </row>
    <row r="108" spans="2:18" outlineLevel="2">
      <c r="B108" s="16"/>
      <c r="C108" s="16"/>
      <c r="D108" s="16"/>
      <c r="E108" s="16"/>
      <c r="F108" s="16"/>
      <c r="G108" s="16"/>
      <c r="H108" s="16"/>
      <c r="I108" s="16"/>
      <c r="J108" s="16"/>
      <c r="K108" s="16"/>
      <c r="L108" s="16"/>
      <c r="M108" s="121"/>
      <c r="N108" s="43"/>
      <c r="O108" s="43"/>
      <c r="P108" s="43"/>
      <c r="Q108" s="122"/>
      <c r="R108" s="16"/>
    </row>
    <row r="109" spans="2:18" outlineLevel="2">
      <c r="B109" s="16"/>
      <c r="C109" s="16"/>
      <c r="D109" s="16"/>
      <c r="E109" s="16"/>
      <c r="F109" s="16"/>
      <c r="G109" s="16"/>
      <c r="H109" s="16"/>
      <c r="I109" s="16"/>
      <c r="J109" s="16"/>
      <c r="K109" s="16"/>
      <c r="L109" s="16"/>
      <c r="M109" s="121"/>
      <c r="N109" s="43"/>
      <c r="O109" s="43"/>
      <c r="P109" s="43"/>
      <c r="Q109" s="122"/>
      <c r="R109" s="16"/>
    </row>
    <row r="110" spans="2:18" outlineLevel="2">
      <c r="B110" s="16"/>
      <c r="C110" s="16"/>
      <c r="D110" s="16"/>
      <c r="E110" s="16"/>
      <c r="F110" s="16"/>
      <c r="G110" s="16"/>
      <c r="H110" s="16"/>
      <c r="I110" s="16"/>
      <c r="J110" s="16"/>
      <c r="K110" s="16"/>
      <c r="L110" s="16"/>
      <c r="M110" s="121"/>
      <c r="N110" s="43"/>
      <c r="O110" s="43"/>
      <c r="P110" s="43"/>
      <c r="Q110" s="122"/>
      <c r="R110" s="16"/>
    </row>
    <row r="111" spans="2:18" outlineLevel="2">
      <c r="B111" s="16"/>
      <c r="C111" s="16"/>
      <c r="D111" s="16"/>
      <c r="E111" s="16"/>
      <c r="F111" s="16"/>
      <c r="G111" s="16"/>
      <c r="H111" s="16"/>
      <c r="I111" s="16"/>
      <c r="J111" s="16"/>
      <c r="K111" s="16"/>
      <c r="L111" s="16"/>
      <c r="M111" s="123"/>
      <c r="N111" s="124"/>
      <c r="O111" s="124"/>
      <c r="P111" s="124"/>
      <c r="Q111" s="125"/>
      <c r="R111" s="16"/>
    </row>
    <row r="112" spans="2:18" outlineLevel="2">
      <c r="B112" s="16"/>
      <c r="C112" s="16"/>
      <c r="D112" s="16"/>
      <c r="E112" s="16"/>
      <c r="F112" s="16"/>
      <c r="G112" s="16"/>
      <c r="H112" s="16"/>
      <c r="I112" s="16"/>
      <c r="J112" s="16"/>
      <c r="K112" s="16"/>
      <c r="L112" s="16"/>
      <c r="M112" s="16"/>
      <c r="N112" s="16"/>
      <c r="O112" s="16"/>
      <c r="P112" s="16"/>
      <c r="Q112" s="16"/>
      <c r="R112" s="16"/>
    </row>
    <row r="113" spans="2:18" outlineLevel="2">
      <c r="B113" s="16"/>
      <c r="C113" s="16"/>
      <c r="D113" s="16"/>
      <c r="E113" s="16"/>
      <c r="F113" s="16"/>
      <c r="G113" s="16"/>
      <c r="H113" s="16"/>
      <c r="I113" s="16"/>
      <c r="J113" s="16"/>
      <c r="K113" s="16"/>
      <c r="L113" s="16"/>
      <c r="M113" s="16"/>
      <c r="N113" s="16"/>
      <c r="O113" s="16"/>
      <c r="P113" s="16"/>
      <c r="Q113" s="16"/>
      <c r="R113" s="16"/>
    </row>
    <row r="114" spans="2:18" ht="15.75" outlineLevel="2">
      <c r="B114" s="16"/>
      <c r="C114" s="48"/>
      <c r="D114" s="16"/>
      <c r="E114" s="16"/>
      <c r="F114" s="16"/>
      <c r="G114" s="16"/>
      <c r="H114" s="16"/>
      <c r="I114" s="16"/>
      <c r="J114" s="16"/>
      <c r="K114" s="16"/>
      <c r="L114" s="16"/>
      <c r="M114" s="16"/>
      <c r="N114" s="16"/>
      <c r="O114" s="16"/>
      <c r="P114" s="16"/>
      <c r="Q114" s="16"/>
      <c r="R114" s="16"/>
    </row>
    <row r="115" spans="2:18" outlineLevel="2">
      <c r="B115" s="16"/>
      <c r="C115" s="47"/>
      <c r="D115" s="16"/>
      <c r="E115" s="16"/>
      <c r="F115" s="16"/>
      <c r="G115" s="16"/>
      <c r="H115" s="37"/>
      <c r="I115" s="37"/>
      <c r="J115" s="37"/>
      <c r="K115" s="37"/>
      <c r="L115" s="37"/>
      <c r="M115" s="46"/>
      <c r="N115" s="37"/>
      <c r="O115" s="37"/>
      <c r="P115" s="37"/>
      <c r="Q115" s="37"/>
      <c r="R115" s="16"/>
    </row>
    <row r="116" spans="2:18" outlineLevel="2">
      <c r="B116" s="16"/>
      <c r="C116" s="16"/>
      <c r="D116" s="16"/>
      <c r="E116" s="16"/>
      <c r="F116" s="16"/>
      <c r="G116" s="16"/>
      <c r="H116" s="16"/>
      <c r="I116" s="16"/>
      <c r="J116" s="16"/>
      <c r="K116" s="16"/>
      <c r="L116" s="16"/>
      <c r="M116" s="16"/>
      <c r="N116" s="16"/>
      <c r="O116" s="16"/>
      <c r="P116" s="16"/>
      <c r="Q116" s="16"/>
      <c r="R116" s="16"/>
    </row>
    <row r="117" spans="2:18" outlineLevel="2">
      <c r="B117" s="16"/>
      <c r="C117" s="16"/>
      <c r="D117" s="16"/>
      <c r="E117" s="16"/>
      <c r="F117" s="16"/>
      <c r="G117" s="16"/>
      <c r="H117" s="16"/>
      <c r="I117" s="16"/>
      <c r="J117" s="16"/>
      <c r="K117" s="16"/>
      <c r="L117" s="16"/>
      <c r="M117" s="16"/>
      <c r="N117" s="16"/>
      <c r="O117" s="16"/>
      <c r="P117" s="16"/>
      <c r="Q117" s="16"/>
      <c r="R117" s="16"/>
    </row>
    <row r="118" spans="2:18" outlineLevel="2">
      <c r="B118" s="16"/>
      <c r="C118" s="16"/>
      <c r="D118" s="16"/>
      <c r="E118" s="16"/>
      <c r="F118" s="16"/>
      <c r="G118" s="16"/>
      <c r="H118" s="16"/>
      <c r="I118" s="16"/>
      <c r="J118" s="16"/>
      <c r="K118" s="16"/>
      <c r="L118" s="16"/>
      <c r="M118" s="16"/>
      <c r="N118" s="16"/>
      <c r="O118" s="16"/>
      <c r="P118" s="16"/>
      <c r="Q118" s="16"/>
      <c r="R118" s="16"/>
    </row>
    <row r="119" spans="2:18" outlineLevel="2">
      <c r="B119" s="16"/>
      <c r="C119" s="16"/>
      <c r="D119" s="16"/>
      <c r="E119" s="16"/>
      <c r="F119" s="16"/>
      <c r="G119" s="16"/>
      <c r="H119" s="16"/>
      <c r="I119" s="16"/>
      <c r="J119" s="16"/>
      <c r="K119" s="16"/>
      <c r="L119" s="16"/>
      <c r="M119" s="16"/>
      <c r="N119" s="16"/>
      <c r="O119" s="16"/>
      <c r="P119" s="16"/>
      <c r="Q119" s="16"/>
      <c r="R119" s="16"/>
    </row>
    <row r="120" spans="2:18" outlineLevel="2">
      <c r="B120" s="16"/>
      <c r="C120" s="16"/>
      <c r="D120" s="16"/>
      <c r="E120" s="16"/>
      <c r="F120" s="16"/>
      <c r="G120" s="16"/>
      <c r="H120" s="16"/>
      <c r="I120" s="16"/>
      <c r="J120" s="16"/>
      <c r="K120" s="16"/>
      <c r="L120" s="16"/>
      <c r="M120" s="16"/>
      <c r="N120" s="16"/>
      <c r="O120" s="16"/>
      <c r="P120" s="16"/>
      <c r="Q120" s="16"/>
      <c r="R120" s="16"/>
    </row>
    <row r="121" spans="2:18" outlineLevel="2">
      <c r="B121" s="16"/>
      <c r="C121" s="16"/>
      <c r="D121" s="16"/>
      <c r="E121" s="16"/>
      <c r="F121" s="16"/>
      <c r="G121" s="16"/>
      <c r="H121" s="16"/>
      <c r="I121" s="16"/>
      <c r="J121" s="16"/>
      <c r="K121" s="16"/>
      <c r="L121" s="16"/>
      <c r="M121" s="16"/>
      <c r="N121" s="16"/>
      <c r="O121" s="16"/>
      <c r="P121" s="16"/>
      <c r="Q121" s="16"/>
      <c r="R121" s="16"/>
    </row>
    <row r="122" spans="2:18" outlineLevel="2">
      <c r="B122" s="16"/>
      <c r="C122" s="16"/>
      <c r="D122" s="16"/>
      <c r="E122" s="16"/>
      <c r="F122" s="16"/>
      <c r="G122" s="16"/>
      <c r="H122" s="16"/>
      <c r="I122" s="16"/>
      <c r="J122" s="16"/>
      <c r="K122" s="16"/>
      <c r="L122" s="16"/>
      <c r="M122" s="16"/>
      <c r="N122" s="16"/>
      <c r="O122" s="16"/>
      <c r="P122" s="16"/>
      <c r="Q122" s="16"/>
      <c r="R122" s="16"/>
    </row>
    <row r="123" spans="2:18" outlineLevel="2">
      <c r="B123" s="16"/>
      <c r="C123" s="16"/>
      <c r="D123" s="16"/>
      <c r="E123" s="16"/>
      <c r="F123" s="16"/>
      <c r="G123" s="16"/>
      <c r="H123" s="16"/>
      <c r="I123" s="16"/>
      <c r="J123" s="16"/>
      <c r="K123" s="16"/>
      <c r="L123" s="16"/>
      <c r="M123" s="16"/>
      <c r="N123" s="16"/>
      <c r="O123" s="16"/>
      <c r="P123" s="16"/>
      <c r="Q123" s="16"/>
      <c r="R123" s="16"/>
    </row>
    <row r="124" spans="2:18" outlineLevel="2">
      <c r="B124" s="16"/>
      <c r="C124" s="16"/>
      <c r="D124" s="16"/>
      <c r="E124" s="16"/>
      <c r="F124" s="16"/>
      <c r="G124" s="16"/>
      <c r="H124" s="16"/>
      <c r="I124" s="16"/>
      <c r="J124" s="16"/>
      <c r="K124" s="16"/>
      <c r="L124" s="16"/>
      <c r="M124" s="16"/>
      <c r="N124" s="16"/>
      <c r="O124" s="16"/>
      <c r="P124" s="16"/>
      <c r="Q124" s="16"/>
      <c r="R124" s="16"/>
    </row>
    <row r="125" spans="2:18" outlineLevel="2">
      <c r="B125" s="16"/>
      <c r="C125" s="16"/>
      <c r="D125" s="16"/>
      <c r="E125" s="16"/>
      <c r="F125" s="16"/>
      <c r="G125" s="16"/>
      <c r="H125" s="16"/>
      <c r="I125" s="16"/>
      <c r="J125" s="16"/>
      <c r="K125" s="16"/>
      <c r="L125" s="16"/>
      <c r="M125" s="16"/>
      <c r="N125" s="16"/>
      <c r="O125" s="16"/>
      <c r="P125" s="16"/>
      <c r="Q125" s="16"/>
      <c r="R125" s="16"/>
    </row>
    <row r="126" spans="2:18" outlineLevel="2">
      <c r="B126" s="16"/>
      <c r="C126" s="16"/>
      <c r="D126" s="16"/>
      <c r="E126" s="16"/>
      <c r="F126" s="16"/>
      <c r="G126" s="16"/>
      <c r="H126" s="16"/>
      <c r="I126" s="16"/>
      <c r="J126" s="16"/>
      <c r="K126" s="16"/>
      <c r="L126" s="16"/>
      <c r="M126" s="16"/>
      <c r="N126" s="16"/>
      <c r="O126" s="16"/>
      <c r="P126" s="16"/>
      <c r="Q126" s="16"/>
      <c r="R126" s="16"/>
    </row>
    <row r="127" spans="2:18" outlineLevel="2">
      <c r="B127" s="16"/>
      <c r="C127" s="16"/>
      <c r="D127" s="16"/>
      <c r="E127" s="16"/>
      <c r="F127" s="16"/>
      <c r="G127" s="16"/>
      <c r="H127" s="16"/>
      <c r="I127" s="16"/>
      <c r="J127" s="16"/>
      <c r="K127" s="16"/>
      <c r="L127" s="16"/>
      <c r="M127" s="16"/>
      <c r="N127" s="16"/>
      <c r="O127" s="16"/>
      <c r="P127" s="16"/>
      <c r="Q127" s="16"/>
      <c r="R127" s="16"/>
    </row>
    <row r="128" spans="2:18" outlineLevel="2">
      <c r="B128" s="16"/>
      <c r="C128" s="16"/>
      <c r="D128" s="16"/>
      <c r="E128" s="16"/>
      <c r="F128" s="16"/>
      <c r="G128" s="16"/>
      <c r="H128" s="16"/>
      <c r="I128" s="16"/>
      <c r="J128" s="16"/>
      <c r="K128" s="16"/>
      <c r="L128" s="16"/>
      <c r="M128" s="16"/>
      <c r="N128" s="16"/>
      <c r="O128" s="16"/>
      <c r="P128" s="16"/>
      <c r="Q128" s="16"/>
      <c r="R128" s="16"/>
    </row>
    <row r="129" spans="2:18" outlineLevel="2">
      <c r="B129" s="16"/>
      <c r="C129" s="16"/>
      <c r="D129" s="16"/>
      <c r="E129" s="16"/>
      <c r="F129" s="16"/>
      <c r="G129" s="16"/>
      <c r="H129" s="16"/>
      <c r="I129" s="16"/>
      <c r="J129" s="16"/>
      <c r="K129" s="16"/>
      <c r="L129" s="16"/>
      <c r="M129" s="16"/>
      <c r="N129" s="16"/>
      <c r="O129" s="16"/>
      <c r="P129" s="16"/>
      <c r="Q129" s="16"/>
      <c r="R129" s="16"/>
    </row>
    <row r="130" spans="2:18" outlineLevel="2">
      <c r="B130" s="16"/>
      <c r="C130" s="16"/>
      <c r="D130" s="16"/>
      <c r="E130" s="16"/>
      <c r="F130" s="16"/>
      <c r="G130" s="16"/>
      <c r="H130" s="16"/>
      <c r="I130" s="16"/>
      <c r="J130" s="16"/>
      <c r="K130" s="16"/>
      <c r="L130" s="16"/>
      <c r="M130" s="16"/>
      <c r="N130" s="16"/>
      <c r="O130" s="16"/>
      <c r="P130" s="16"/>
      <c r="Q130" s="16"/>
      <c r="R130" s="16"/>
    </row>
    <row r="131" spans="2:18" outlineLevel="2">
      <c r="B131" s="16"/>
      <c r="C131" s="16"/>
      <c r="D131" s="16"/>
      <c r="E131" s="16"/>
      <c r="F131" s="16"/>
      <c r="G131" s="16"/>
      <c r="H131" s="16"/>
      <c r="I131" s="16"/>
      <c r="J131" s="16"/>
      <c r="K131" s="16"/>
      <c r="L131" s="16"/>
      <c r="M131" s="16"/>
      <c r="N131" s="16"/>
      <c r="O131" s="16"/>
      <c r="P131" s="16"/>
      <c r="Q131" s="16"/>
      <c r="R131" s="16"/>
    </row>
    <row r="132" spans="2:18" outlineLevel="2">
      <c r="B132" s="16"/>
      <c r="C132" s="16"/>
      <c r="D132" s="16"/>
      <c r="E132" s="16"/>
      <c r="F132" s="16"/>
      <c r="G132" s="16"/>
      <c r="H132" s="16"/>
      <c r="I132" s="16"/>
      <c r="J132" s="16"/>
      <c r="K132" s="16"/>
      <c r="L132" s="16"/>
      <c r="M132" s="16"/>
      <c r="N132" s="16"/>
      <c r="O132" s="16"/>
      <c r="P132" s="16"/>
      <c r="Q132" s="16"/>
      <c r="R132" s="16"/>
    </row>
    <row r="133" spans="2:18" outlineLevel="2">
      <c r="B133" s="16"/>
      <c r="C133" s="16"/>
      <c r="D133" s="16"/>
      <c r="E133" s="16"/>
      <c r="F133" s="16"/>
      <c r="G133" s="16"/>
      <c r="H133" s="16"/>
      <c r="I133" s="16"/>
      <c r="J133" s="16"/>
      <c r="K133" s="16"/>
      <c r="L133" s="16"/>
      <c r="M133" s="16"/>
      <c r="N133" s="16"/>
      <c r="O133" s="16"/>
      <c r="P133" s="16"/>
      <c r="Q133" s="16"/>
      <c r="R133" s="16"/>
    </row>
    <row r="134" spans="2:18" outlineLevel="2">
      <c r="B134" s="16"/>
      <c r="C134" s="16"/>
      <c r="D134" s="16"/>
      <c r="E134" s="16"/>
      <c r="F134" s="16"/>
      <c r="G134" s="16"/>
      <c r="H134" s="16"/>
      <c r="I134" s="16"/>
      <c r="J134" s="16"/>
      <c r="K134" s="16"/>
      <c r="L134" s="16"/>
      <c r="M134" s="16"/>
      <c r="N134" s="16"/>
      <c r="O134" s="16"/>
      <c r="P134" s="16"/>
      <c r="Q134" s="16"/>
      <c r="R134" s="16"/>
    </row>
    <row r="135" spans="2:18" outlineLevel="2">
      <c r="B135" s="16"/>
      <c r="C135" s="16"/>
      <c r="D135" s="16"/>
      <c r="E135" s="16"/>
      <c r="F135" s="16"/>
      <c r="G135" s="16"/>
      <c r="H135" s="16"/>
      <c r="I135" s="16"/>
      <c r="J135" s="16"/>
      <c r="K135" s="16"/>
      <c r="L135" s="16"/>
      <c r="M135" s="16"/>
      <c r="N135" s="16"/>
      <c r="O135" s="16"/>
      <c r="P135" s="16"/>
      <c r="Q135" s="16"/>
      <c r="R135" s="16"/>
    </row>
    <row r="136" spans="2:18" outlineLevel="2">
      <c r="B136" s="16"/>
      <c r="C136" s="16"/>
      <c r="D136" s="16"/>
      <c r="E136" s="16"/>
      <c r="F136" s="16"/>
      <c r="G136" s="16"/>
      <c r="H136" s="16"/>
      <c r="I136" s="16"/>
      <c r="J136" s="16"/>
      <c r="K136" s="16"/>
      <c r="L136" s="16"/>
      <c r="M136" s="16"/>
      <c r="N136" s="16"/>
      <c r="O136" s="16"/>
      <c r="P136" s="16"/>
      <c r="Q136" s="16"/>
      <c r="R136" s="16"/>
    </row>
    <row r="137" spans="2:18" outlineLevel="2">
      <c r="B137" s="16"/>
      <c r="C137" s="16"/>
      <c r="D137" s="16"/>
      <c r="E137" s="16"/>
      <c r="F137" s="16"/>
      <c r="G137" s="16"/>
      <c r="H137" s="16"/>
      <c r="I137" s="16"/>
      <c r="J137" s="16"/>
      <c r="K137" s="16"/>
      <c r="L137" s="16"/>
      <c r="M137" s="16"/>
      <c r="N137" s="16"/>
      <c r="O137" s="16"/>
      <c r="P137" s="16"/>
      <c r="Q137" s="16"/>
      <c r="R137" s="16"/>
    </row>
    <row r="138" spans="2:18" outlineLevel="2">
      <c r="B138" s="16"/>
      <c r="C138" s="16"/>
      <c r="D138" s="16"/>
      <c r="E138" s="16"/>
      <c r="F138" s="16"/>
      <c r="G138" s="16"/>
      <c r="H138" s="16"/>
      <c r="I138" s="16"/>
      <c r="J138" s="16"/>
      <c r="K138" s="16"/>
      <c r="L138" s="16"/>
      <c r="M138" s="16"/>
      <c r="N138" s="16"/>
      <c r="O138" s="16"/>
      <c r="P138" s="16"/>
      <c r="Q138" s="16"/>
      <c r="R138" s="16"/>
    </row>
    <row r="139" spans="2:18" outlineLevel="2">
      <c r="B139" s="16"/>
      <c r="C139" s="16"/>
      <c r="D139" s="16"/>
      <c r="E139" s="16"/>
      <c r="F139" s="16"/>
      <c r="G139" s="16"/>
      <c r="H139" s="16"/>
      <c r="I139" s="16"/>
      <c r="J139" s="16"/>
      <c r="K139" s="16"/>
      <c r="L139" s="16"/>
      <c r="M139" s="16"/>
      <c r="N139" s="16"/>
      <c r="O139" s="16"/>
      <c r="P139" s="16"/>
      <c r="Q139" s="16"/>
      <c r="R139" s="16"/>
    </row>
    <row r="140" spans="2:18" outlineLevel="2">
      <c r="B140" s="16"/>
      <c r="C140" s="16"/>
      <c r="D140" s="16"/>
      <c r="E140" s="16"/>
      <c r="F140" s="16"/>
      <c r="G140" s="16"/>
      <c r="H140" s="16"/>
      <c r="I140" s="16"/>
      <c r="J140" s="16"/>
      <c r="K140" s="16"/>
      <c r="L140" s="16"/>
      <c r="M140" s="16"/>
      <c r="N140" s="16"/>
      <c r="O140" s="16"/>
      <c r="P140" s="16"/>
      <c r="Q140" s="16"/>
      <c r="R140" s="16"/>
    </row>
    <row r="141" spans="2:18" outlineLevel="2">
      <c r="B141" s="16"/>
      <c r="C141" s="16"/>
      <c r="D141" s="16"/>
      <c r="E141" s="16"/>
      <c r="F141" s="16"/>
      <c r="G141" s="16"/>
      <c r="H141" s="16"/>
      <c r="I141" s="16"/>
      <c r="J141" s="16"/>
      <c r="K141" s="16"/>
      <c r="L141" s="16"/>
      <c r="M141" s="16"/>
      <c r="N141" s="16"/>
      <c r="O141" s="16"/>
      <c r="P141" s="16"/>
      <c r="Q141" s="16"/>
      <c r="R141" s="16"/>
    </row>
    <row r="142" spans="2:18" outlineLevel="1">
      <c r="B142" s="16"/>
      <c r="C142" s="16"/>
      <c r="D142" s="16"/>
      <c r="E142" s="16"/>
      <c r="F142" s="16"/>
      <c r="G142" s="16"/>
      <c r="H142" s="16"/>
      <c r="I142" s="16"/>
      <c r="J142" s="16"/>
      <c r="K142" s="16"/>
      <c r="L142" s="16"/>
      <c r="M142" s="16"/>
      <c r="N142" s="16"/>
      <c r="O142" s="16"/>
      <c r="P142" s="16"/>
      <c r="Q142" s="16"/>
      <c r="R142" s="16"/>
    </row>
    <row r="143" spans="2:18" outlineLevel="1">
      <c r="B143" s="16"/>
      <c r="C143" s="16"/>
      <c r="D143" s="16"/>
      <c r="E143" s="16"/>
      <c r="F143" s="16"/>
      <c r="G143" s="16"/>
      <c r="H143" s="16"/>
      <c r="I143" s="16"/>
      <c r="J143" s="16"/>
      <c r="K143" s="16"/>
      <c r="L143" s="16"/>
      <c r="M143" s="16"/>
      <c r="N143" s="16"/>
      <c r="O143" s="16"/>
      <c r="P143" s="16"/>
      <c r="Q143" s="16"/>
      <c r="R143" s="16"/>
    </row>
    <row r="144" spans="2:18" outlineLevel="1">
      <c r="B144" s="16"/>
      <c r="C144" s="16"/>
      <c r="D144" s="16"/>
      <c r="E144" s="16"/>
      <c r="F144" s="16"/>
      <c r="G144" s="16"/>
      <c r="H144" s="16"/>
      <c r="I144" s="16"/>
      <c r="J144" s="16"/>
      <c r="K144" s="16"/>
      <c r="L144" s="16"/>
      <c r="M144" s="16"/>
      <c r="N144" s="16"/>
      <c r="O144" s="16"/>
      <c r="P144" s="16"/>
      <c r="Q144" s="16"/>
      <c r="R144" s="16"/>
    </row>
    <row r="145" spans="2:18" outlineLevel="1">
      <c r="B145" s="16"/>
      <c r="C145" s="16"/>
      <c r="D145" s="16"/>
      <c r="E145" s="16"/>
      <c r="F145" s="16"/>
      <c r="G145" s="16"/>
      <c r="H145" s="16"/>
      <c r="I145" s="16"/>
      <c r="J145" s="16"/>
      <c r="K145" s="16"/>
      <c r="L145" s="16"/>
      <c r="M145" s="16"/>
      <c r="N145" s="16"/>
      <c r="O145" s="16"/>
      <c r="P145" s="16"/>
      <c r="Q145" s="16"/>
      <c r="R145" s="16"/>
    </row>
    <row r="146" spans="2:18" outlineLevel="1">
      <c r="B146" s="16"/>
      <c r="C146" s="16"/>
      <c r="D146" s="16"/>
      <c r="E146" s="16"/>
      <c r="F146" s="16"/>
      <c r="G146" s="16"/>
      <c r="H146" s="16"/>
      <c r="I146" s="16"/>
      <c r="J146" s="16"/>
      <c r="K146" s="16"/>
      <c r="L146" s="16"/>
      <c r="M146" s="16"/>
      <c r="N146" s="16"/>
      <c r="O146" s="16"/>
      <c r="P146" s="16"/>
      <c r="Q146" s="16"/>
      <c r="R146" s="16"/>
    </row>
    <row r="147" spans="2:18" outlineLevel="1">
      <c r="B147" s="16"/>
      <c r="C147" s="16"/>
      <c r="D147" s="16"/>
      <c r="E147" s="16"/>
      <c r="F147" s="16"/>
      <c r="G147" s="16"/>
      <c r="H147" s="16"/>
      <c r="I147" s="16"/>
      <c r="J147" s="16"/>
      <c r="K147" s="16"/>
      <c r="L147" s="16"/>
      <c r="M147" s="16"/>
      <c r="N147" s="16"/>
      <c r="O147" s="16"/>
      <c r="P147" s="16"/>
      <c r="Q147" s="16"/>
      <c r="R147" s="16"/>
    </row>
    <row r="148" spans="2:18" outlineLevel="1">
      <c r="B148" s="16"/>
      <c r="C148" s="16"/>
      <c r="D148" s="16"/>
      <c r="E148" s="16"/>
      <c r="F148" s="16"/>
      <c r="G148" s="16"/>
      <c r="H148" s="16"/>
      <c r="I148" s="16"/>
      <c r="J148" s="16"/>
      <c r="K148" s="16"/>
      <c r="L148" s="16"/>
      <c r="M148" s="16"/>
      <c r="N148" s="16"/>
      <c r="O148" s="16"/>
      <c r="P148" s="16"/>
      <c r="Q148" s="16"/>
      <c r="R148" s="16"/>
    </row>
    <row r="149" spans="2:18" outlineLevel="1">
      <c r="B149" s="16"/>
      <c r="C149" s="16"/>
      <c r="D149" s="16"/>
      <c r="E149" s="16"/>
      <c r="F149" s="16"/>
      <c r="G149" s="16"/>
      <c r="H149" s="16"/>
      <c r="I149" s="16"/>
      <c r="J149" s="16"/>
      <c r="K149" s="16"/>
      <c r="L149" s="16"/>
      <c r="M149" s="16"/>
      <c r="N149" s="16"/>
      <c r="O149" s="16"/>
      <c r="P149" s="16"/>
      <c r="Q149" s="16"/>
      <c r="R149" s="16"/>
    </row>
    <row r="150" spans="2:18" outlineLevel="1">
      <c r="B150" s="16"/>
      <c r="C150" s="46" t="s">
        <v>145</v>
      </c>
      <c r="D150" s="16"/>
      <c r="E150" s="16"/>
      <c r="F150" s="16"/>
      <c r="G150" s="16"/>
      <c r="H150" s="16"/>
      <c r="I150" s="16"/>
      <c r="J150" s="16"/>
      <c r="K150" s="16"/>
      <c r="L150" s="16"/>
      <c r="M150" s="16"/>
      <c r="N150" s="16"/>
      <c r="O150" s="16"/>
      <c r="P150" s="16"/>
      <c r="Q150" s="16"/>
      <c r="R150" s="16"/>
    </row>
    <row r="151" spans="2:18" outlineLevel="1">
      <c r="B151" s="16"/>
      <c r="C151" s="118"/>
      <c r="D151" s="119"/>
      <c r="E151" s="119"/>
      <c r="F151" s="119"/>
      <c r="G151" s="119"/>
      <c r="H151" s="119"/>
      <c r="I151" s="119"/>
      <c r="J151" s="119"/>
      <c r="K151" s="119"/>
      <c r="R151" s="16"/>
    </row>
    <row r="152" spans="2:18" outlineLevel="1">
      <c r="B152" s="16"/>
      <c r="C152" s="121"/>
      <c r="D152" s="43"/>
      <c r="E152" s="43"/>
      <c r="F152" s="43"/>
      <c r="G152" s="43"/>
      <c r="H152" s="43"/>
      <c r="I152" s="43"/>
      <c r="J152" s="43"/>
      <c r="K152" s="43"/>
      <c r="R152" s="16"/>
    </row>
    <row r="153" spans="2:18" outlineLevel="1">
      <c r="B153" s="16"/>
      <c r="C153" s="121"/>
      <c r="D153" s="43"/>
      <c r="E153" s="43"/>
      <c r="F153" s="43"/>
      <c r="G153" s="43"/>
      <c r="H153" s="43"/>
      <c r="I153" s="43"/>
      <c r="J153" s="43"/>
      <c r="K153" s="43"/>
      <c r="R153" s="16"/>
    </row>
    <row r="154" spans="2:18" outlineLevel="1">
      <c r="B154" s="16"/>
      <c r="C154" s="121"/>
      <c r="D154" s="43"/>
      <c r="E154" s="43"/>
      <c r="F154" s="43"/>
      <c r="G154" s="43"/>
      <c r="H154" s="43"/>
      <c r="I154" s="43"/>
      <c r="J154" s="43"/>
      <c r="K154" s="43"/>
      <c r="R154" s="16"/>
    </row>
    <row r="155" spans="2:18" outlineLevel="1">
      <c r="B155" s="16"/>
      <c r="C155" s="121"/>
      <c r="D155" s="43"/>
      <c r="E155" s="43"/>
      <c r="F155" s="43"/>
      <c r="G155" s="43"/>
      <c r="H155" s="43"/>
      <c r="I155" s="43"/>
      <c r="J155" s="43"/>
      <c r="K155" s="43"/>
      <c r="R155" s="16"/>
    </row>
    <row r="156" spans="2:18" outlineLevel="1">
      <c r="B156" s="16"/>
      <c r="C156" s="121"/>
      <c r="D156" s="43"/>
      <c r="E156" s="43"/>
      <c r="F156" s="43"/>
      <c r="G156" s="43"/>
      <c r="H156" s="43"/>
      <c r="I156" s="43"/>
      <c r="J156" s="43"/>
      <c r="K156" s="43"/>
      <c r="R156" s="16"/>
    </row>
    <row r="157" spans="2:18" outlineLevel="1">
      <c r="B157" s="16"/>
      <c r="C157" s="121"/>
      <c r="D157" s="43"/>
      <c r="E157" s="43"/>
      <c r="F157" s="43"/>
      <c r="G157" s="43"/>
      <c r="H157" s="43"/>
      <c r="I157" s="43"/>
      <c r="J157" s="43"/>
      <c r="K157" s="43"/>
      <c r="R157" s="16"/>
    </row>
    <row r="158" spans="2:18" outlineLevel="1">
      <c r="B158" s="16"/>
      <c r="C158" s="123"/>
      <c r="D158" s="124"/>
      <c r="E158" s="124"/>
      <c r="F158" s="124"/>
      <c r="G158" s="124"/>
      <c r="H158" s="124"/>
      <c r="I158" s="124"/>
      <c r="J158" s="124"/>
      <c r="K158" s="124"/>
      <c r="R158" s="16"/>
    </row>
    <row r="159" spans="2:18" outlineLevel="1">
      <c r="B159" s="16"/>
      <c r="C159" s="16"/>
      <c r="D159" s="16"/>
      <c r="E159" s="16"/>
      <c r="F159" s="16"/>
      <c r="G159" s="16"/>
      <c r="H159" s="16"/>
      <c r="I159" s="16"/>
      <c r="J159" s="16"/>
      <c r="K159" s="16"/>
      <c r="L159" s="16"/>
      <c r="M159" s="16"/>
      <c r="N159" s="16"/>
      <c r="O159" s="16"/>
      <c r="P159" s="16"/>
      <c r="Q159" s="16"/>
      <c r="R159" s="16"/>
    </row>
    <row r="160" spans="2:18" outlineLevel="1">
      <c r="B160" s="16"/>
      <c r="C160" s="16"/>
      <c r="D160" s="16"/>
      <c r="E160" s="16"/>
      <c r="F160" s="16"/>
      <c r="G160" s="16"/>
      <c r="H160" s="16"/>
      <c r="I160" s="16"/>
      <c r="J160" s="16"/>
      <c r="K160" s="16"/>
      <c r="L160" s="16"/>
      <c r="M160" s="16"/>
      <c r="N160" s="16"/>
      <c r="O160" s="16"/>
      <c r="P160" s="16"/>
      <c r="Q160" s="16"/>
      <c r="R160" s="16"/>
    </row>
    <row r="161" spans="1:18" outlineLevel="1">
      <c r="B161" s="16"/>
      <c r="C161" s="16"/>
      <c r="D161" s="16"/>
      <c r="E161" s="16"/>
      <c r="F161" s="16"/>
      <c r="G161" s="16"/>
      <c r="H161" s="16"/>
      <c r="I161" s="16"/>
      <c r="J161" s="16"/>
      <c r="K161" s="16"/>
      <c r="L161" s="16"/>
      <c r="M161" s="16"/>
      <c r="N161" s="16"/>
      <c r="O161" s="16"/>
      <c r="P161" s="16"/>
      <c r="Q161" s="16"/>
      <c r="R161" s="16"/>
    </row>
    <row r="162" spans="1:18" outlineLevel="1">
      <c r="B162" s="16"/>
      <c r="C162" s="16"/>
      <c r="D162" s="16"/>
      <c r="E162" s="16"/>
      <c r="F162" s="16"/>
      <c r="G162" s="16"/>
      <c r="H162" s="16"/>
      <c r="I162" s="16"/>
      <c r="J162" s="16"/>
      <c r="K162" s="16"/>
      <c r="L162" s="16"/>
      <c r="M162" s="16"/>
      <c r="N162" s="16"/>
      <c r="O162" s="16"/>
      <c r="P162" s="16"/>
      <c r="Q162" s="16"/>
      <c r="R162" s="16"/>
    </row>
    <row r="163" spans="1:18" outlineLevel="1">
      <c r="B163" s="16"/>
      <c r="C163" s="16"/>
      <c r="D163" s="16"/>
      <c r="E163" s="16"/>
      <c r="F163" s="16"/>
      <c r="G163" s="16"/>
      <c r="H163" s="16"/>
      <c r="I163" s="16"/>
      <c r="J163" s="16"/>
      <c r="K163" s="16"/>
      <c r="L163" s="16"/>
      <c r="M163" s="16"/>
      <c r="N163" s="16"/>
      <c r="O163" s="16"/>
      <c r="P163" s="16"/>
      <c r="Q163" s="16"/>
      <c r="R163" s="16"/>
    </row>
    <row r="164" spans="1:18" outlineLevel="1">
      <c r="B164" s="16"/>
      <c r="C164" s="16"/>
      <c r="D164" s="16"/>
      <c r="E164" s="16"/>
      <c r="F164" s="16"/>
      <c r="G164" s="16"/>
      <c r="H164" s="16"/>
      <c r="I164" s="16"/>
      <c r="J164" s="16"/>
      <c r="K164" s="16"/>
      <c r="L164" s="16"/>
      <c r="M164" s="16"/>
      <c r="N164" s="16"/>
      <c r="O164" s="16"/>
      <c r="P164" s="16"/>
      <c r="Q164" s="16"/>
      <c r="R164" s="16"/>
    </row>
    <row r="165" spans="1:18" outlineLevel="1">
      <c r="B165" s="16"/>
      <c r="C165" s="16"/>
      <c r="D165" s="16"/>
      <c r="E165" s="16"/>
      <c r="F165" s="16"/>
      <c r="G165" s="16"/>
      <c r="H165" s="16"/>
      <c r="I165" s="16"/>
      <c r="J165" s="16"/>
      <c r="K165" s="16"/>
      <c r="L165" s="16"/>
      <c r="M165" s="16"/>
      <c r="N165" s="16"/>
      <c r="O165" s="16"/>
      <c r="P165" s="16"/>
      <c r="Q165" s="16"/>
      <c r="R165" s="16"/>
    </row>
    <row r="166" spans="1:18">
      <c r="B166" s="16"/>
      <c r="C166" s="16"/>
      <c r="D166" s="16"/>
      <c r="E166" s="16"/>
      <c r="F166" s="16"/>
      <c r="G166" s="16"/>
      <c r="H166" s="16"/>
      <c r="I166" s="16"/>
      <c r="J166" s="16"/>
      <c r="K166" s="16"/>
      <c r="L166" s="16"/>
      <c r="M166" s="16"/>
      <c r="N166" s="16"/>
      <c r="O166" s="16"/>
      <c r="P166" s="16"/>
      <c r="Q166" s="16"/>
      <c r="R166" s="16"/>
    </row>
    <row r="167" spans="1:18">
      <c r="B167" s="16"/>
      <c r="C167" s="16"/>
      <c r="D167" s="16"/>
      <c r="E167" s="16"/>
      <c r="F167" s="16"/>
      <c r="G167" s="16"/>
      <c r="H167" s="16"/>
      <c r="I167" s="16"/>
      <c r="J167" s="16"/>
      <c r="K167" s="16"/>
      <c r="L167" s="16"/>
      <c r="M167" s="16"/>
      <c r="N167" s="16"/>
      <c r="O167" s="16"/>
      <c r="P167" s="16"/>
      <c r="Q167" s="16"/>
      <c r="R167" s="16"/>
    </row>
    <row r="168" spans="1:18">
      <c r="A168" s="9"/>
      <c r="B168" s="16"/>
      <c r="C168" s="16"/>
      <c r="D168" s="16"/>
      <c r="E168" s="16"/>
      <c r="F168" s="16"/>
      <c r="G168" s="16"/>
      <c r="H168" s="16"/>
      <c r="I168" s="16"/>
      <c r="J168" s="16"/>
      <c r="K168" s="16"/>
      <c r="L168" s="16"/>
      <c r="M168" s="16"/>
      <c r="N168" s="16"/>
      <c r="O168" s="16"/>
      <c r="P168" s="16"/>
      <c r="Q168" s="16"/>
      <c r="R168" s="16"/>
    </row>
    <row r="169" spans="1:18">
      <c r="B169" s="16"/>
      <c r="C169" s="16"/>
      <c r="D169" s="16"/>
      <c r="E169" s="16"/>
      <c r="F169" s="16"/>
      <c r="G169" s="16"/>
      <c r="H169" s="16"/>
      <c r="I169" s="16"/>
      <c r="J169" s="16"/>
      <c r="K169" s="16"/>
      <c r="L169" s="16"/>
      <c r="M169" s="16"/>
      <c r="N169" s="16"/>
      <c r="O169" s="16"/>
      <c r="P169" s="16"/>
      <c r="Q169" s="16"/>
      <c r="R169" s="16"/>
    </row>
    <row r="170" spans="1:18">
      <c r="B170" s="16"/>
      <c r="C170" s="16"/>
      <c r="D170" s="16"/>
      <c r="E170" s="16"/>
      <c r="F170" s="16"/>
      <c r="G170" s="16"/>
      <c r="H170" s="16"/>
      <c r="I170" s="16"/>
      <c r="J170" s="16"/>
      <c r="K170" s="16"/>
      <c r="L170" s="16"/>
      <c r="M170" s="16"/>
      <c r="N170" s="16"/>
      <c r="O170" s="16"/>
      <c r="P170" s="16"/>
      <c r="Q170" s="16"/>
      <c r="R170" s="16"/>
    </row>
    <row r="171" spans="1:18">
      <c r="B171" s="16"/>
      <c r="C171" s="16"/>
      <c r="D171" s="16"/>
      <c r="E171" s="16"/>
      <c r="F171" s="16"/>
      <c r="G171" s="16"/>
      <c r="H171" s="16"/>
      <c r="I171" s="16"/>
      <c r="J171" s="16"/>
      <c r="K171" s="16"/>
      <c r="L171" s="16"/>
      <c r="M171" s="16"/>
      <c r="N171" s="16"/>
      <c r="O171" s="16"/>
      <c r="P171" s="16"/>
      <c r="Q171" s="16"/>
      <c r="R171" s="16"/>
    </row>
    <row r="172" spans="1:18">
      <c r="B172" s="16"/>
      <c r="C172" s="16"/>
      <c r="D172" s="16"/>
      <c r="E172" s="16"/>
      <c r="F172" s="16"/>
      <c r="G172" s="16"/>
      <c r="H172" s="16"/>
      <c r="I172" s="16"/>
      <c r="J172" s="16"/>
      <c r="K172" s="16"/>
      <c r="L172" s="16"/>
      <c r="M172" s="16"/>
      <c r="N172" s="16"/>
      <c r="O172" s="16"/>
      <c r="P172" s="16"/>
      <c r="Q172" s="16"/>
      <c r="R172" s="16"/>
    </row>
    <row r="173" spans="1:18">
      <c r="B173" s="16"/>
      <c r="C173" s="16"/>
      <c r="D173" s="16"/>
      <c r="E173" s="16"/>
      <c r="F173" s="16"/>
      <c r="G173" s="16"/>
      <c r="H173" s="16"/>
      <c r="I173" s="16"/>
      <c r="J173" s="16"/>
      <c r="K173" s="16"/>
      <c r="L173" s="16"/>
      <c r="M173" s="16"/>
      <c r="N173" s="16"/>
      <c r="O173" s="16"/>
      <c r="P173" s="16"/>
      <c r="Q173" s="16"/>
      <c r="R173" s="16"/>
    </row>
    <row r="174" spans="1:18">
      <c r="B174" s="16"/>
      <c r="C174" s="16"/>
      <c r="D174" s="16"/>
      <c r="E174" s="16"/>
      <c r="F174" s="16"/>
      <c r="G174" s="16"/>
      <c r="H174" s="16"/>
      <c r="I174" s="16"/>
      <c r="J174" s="16"/>
      <c r="K174" s="16"/>
      <c r="L174" s="16"/>
      <c r="M174" s="16"/>
      <c r="N174" s="16"/>
      <c r="O174" s="16"/>
      <c r="P174" s="16"/>
      <c r="Q174" s="16"/>
      <c r="R174" s="16"/>
    </row>
    <row r="175" spans="1:18">
      <c r="B175" s="16"/>
      <c r="C175" s="16"/>
      <c r="D175" s="16"/>
      <c r="E175" s="16"/>
      <c r="F175" s="16"/>
      <c r="G175" s="16"/>
      <c r="H175" s="16"/>
      <c r="I175" s="16"/>
      <c r="J175" s="16"/>
      <c r="K175" s="16"/>
      <c r="L175" s="16"/>
      <c r="M175" s="16"/>
      <c r="N175" s="16"/>
      <c r="O175" s="16"/>
      <c r="P175" s="16"/>
      <c r="Q175" s="16"/>
      <c r="R175" s="16"/>
    </row>
    <row r="176" spans="1:18">
      <c r="B176" s="16"/>
      <c r="C176" s="16"/>
      <c r="D176" s="16"/>
      <c r="E176" s="16"/>
      <c r="F176" s="16"/>
      <c r="G176" s="16"/>
      <c r="H176" s="16"/>
      <c r="I176" s="16"/>
      <c r="J176" s="16"/>
      <c r="K176" s="16"/>
      <c r="L176" s="16"/>
      <c r="M176" s="16"/>
      <c r="N176" s="16"/>
      <c r="O176" s="16"/>
      <c r="P176" s="16"/>
      <c r="Q176" s="16"/>
      <c r="R176" s="16"/>
    </row>
    <row r="177" spans="2:18">
      <c r="B177" s="16"/>
      <c r="C177" s="16"/>
      <c r="D177" s="16"/>
      <c r="E177" s="16"/>
      <c r="F177" s="16"/>
      <c r="G177" s="16"/>
      <c r="H177" s="16"/>
      <c r="I177" s="16"/>
      <c r="J177" s="16"/>
      <c r="K177" s="16"/>
      <c r="L177" s="16"/>
      <c r="M177" s="16"/>
      <c r="N177" s="16"/>
      <c r="O177" s="16"/>
      <c r="P177" s="16"/>
      <c r="Q177" s="16"/>
      <c r="R177" s="16"/>
    </row>
    <row r="178" spans="2:18">
      <c r="B178" s="16"/>
      <c r="C178" s="16"/>
      <c r="D178" s="16"/>
      <c r="E178" s="16"/>
      <c r="F178" s="16"/>
      <c r="G178" s="16"/>
      <c r="H178" s="16"/>
      <c r="I178" s="16"/>
      <c r="J178" s="16"/>
      <c r="K178" s="16"/>
      <c r="L178" s="16"/>
      <c r="M178" s="16"/>
      <c r="N178" s="16"/>
      <c r="O178" s="16"/>
      <c r="P178" s="16"/>
      <c r="Q178" s="16"/>
      <c r="R178" s="16"/>
    </row>
    <row r="179" spans="2:18">
      <c r="B179" s="16"/>
      <c r="C179" s="16"/>
      <c r="D179" s="16"/>
      <c r="E179" s="16"/>
      <c r="F179" s="16"/>
      <c r="G179" s="16"/>
      <c r="H179" s="16"/>
      <c r="I179" s="16"/>
      <c r="J179" s="16"/>
      <c r="K179" s="16"/>
      <c r="L179" s="16"/>
      <c r="M179" s="16"/>
      <c r="N179" s="16"/>
      <c r="O179" s="16"/>
      <c r="P179" s="16"/>
      <c r="Q179" s="16"/>
      <c r="R179" s="16"/>
    </row>
    <row r="180" spans="2:18">
      <c r="B180" s="16"/>
      <c r="C180" s="16"/>
      <c r="D180" s="16"/>
      <c r="E180" s="16"/>
      <c r="F180" s="16"/>
      <c r="G180" s="16"/>
      <c r="H180" s="16"/>
      <c r="I180" s="16"/>
      <c r="J180" s="16"/>
      <c r="K180" s="16"/>
      <c r="L180" s="16"/>
      <c r="M180" s="16"/>
      <c r="N180" s="16"/>
      <c r="O180" s="16"/>
      <c r="P180" s="16"/>
      <c r="Q180" s="16"/>
      <c r="R180" s="16"/>
    </row>
    <row r="181" spans="2:18">
      <c r="B181" s="16"/>
      <c r="C181" s="16"/>
      <c r="D181" s="16"/>
      <c r="E181" s="16"/>
      <c r="F181" s="16"/>
      <c r="G181" s="16"/>
      <c r="H181" s="16"/>
      <c r="I181" s="16"/>
      <c r="J181" s="16"/>
      <c r="K181" s="16"/>
      <c r="L181" s="16"/>
      <c r="M181" s="16"/>
      <c r="N181" s="16"/>
      <c r="O181" s="16"/>
      <c r="P181" s="16"/>
      <c r="Q181" s="16"/>
      <c r="R181" s="16"/>
    </row>
    <row r="182" spans="2:18">
      <c r="B182" s="16"/>
      <c r="C182" s="16"/>
      <c r="D182" s="16"/>
      <c r="E182" s="16"/>
      <c r="F182" s="16"/>
      <c r="G182" s="16"/>
      <c r="H182" s="16"/>
      <c r="I182" s="16"/>
      <c r="J182" s="16"/>
      <c r="K182" s="16"/>
      <c r="L182" s="16"/>
      <c r="M182" s="16"/>
      <c r="N182" s="16"/>
      <c r="O182" s="16"/>
      <c r="P182" s="16"/>
      <c r="Q182" s="16"/>
      <c r="R182" s="16"/>
    </row>
    <row r="183" spans="2:18">
      <c r="C183" s="16"/>
      <c r="D183" s="16"/>
      <c r="E183" s="16"/>
      <c r="F183" s="16"/>
      <c r="G183" s="16"/>
      <c r="H183" s="16"/>
      <c r="I183" s="16"/>
      <c r="J183" s="16"/>
      <c r="K183" s="16"/>
      <c r="L183" s="16"/>
      <c r="M183" s="16"/>
      <c r="N183" s="16"/>
      <c r="O183" s="16"/>
      <c r="P183" s="16"/>
      <c r="Q183" s="16"/>
      <c r="R183" s="16"/>
    </row>
    <row r="184" spans="2:18">
      <c r="C184" s="16"/>
      <c r="D184" s="16"/>
      <c r="E184" s="16"/>
      <c r="F184" s="16"/>
      <c r="G184" s="16"/>
      <c r="H184" s="16"/>
      <c r="I184" s="16"/>
      <c r="J184" s="16"/>
      <c r="K184" s="16"/>
      <c r="L184" s="16"/>
      <c r="M184" s="16"/>
      <c r="N184" s="16"/>
      <c r="O184" s="16"/>
      <c r="P184" s="16"/>
      <c r="Q184" s="16"/>
      <c r="R184" s="16"/>
    </row>
    <row r="185" spans="2:18">
      <c r="C185" s="16"/>
      <c r="D185" s="16"/>
      <c r="E185" s="16"/>
      <c r="F185" s="16"/>
      <c r="G185" s="16"/>
      <c r="H185" s="16"/>
      <c r="I185" s="16"/>
      <c r="J185" s="16"/>
      <c r="K185" s="16"/>
      <c r="L185" s="16"/>
      <c r="M185" s="16"/>
      <c r="N185" s="16"/>
      <c r="O185" s="16"/>
      <c r="P185" s="16"/>
      <c r="Q185" s="16"/>
      <c r="R185" s="16"/>
    </row>
    <row r="186" spans="2:18">
      <c r="C186" s="16"/>
      <c r="D186" s="16"/>
      <c r="E186" s="16"/>
      <c r="F186" s="16"/>
      <c r="G186" s="16"/>
      <c r="H186" s="16"/>
      <c r="I186" s="16"/>
      <c r="J186" s="16"/>
      <c r="K186" s="16"/>
      <c r="L186" s="16"/>
      <c r="M186" s="16"/>
      <c r="N186" s="16"/>
      <c r="O186" s="16"/>
      <c r="P186" s="16"/>
      <c r="Q186" s="16"/>
      <c r="R186" s="16"/>
    </row>
    <row r="187" spans="2:18">
      <c r="C187" s="16"/>
      <c r="D187" s="16"/>
      <c r="E187" s="16"/>
      <c r="F187" s="16"/>
      <c r="G187" s="16"/>
      <c r="H187" s="16"/>
      <c r="I187" s="16"/>
      <c r="J187" s="16"/>
      <c r="K187" s="16"/>
      <c r="L187" s="16"/>
      <c r="M187" s="16"/>
      <c r="N187" s="16"/>
      <c r="O187" s="16"/>
      <c r="P187" s="16"/>
      <c r="Q187" s="16"/>
      <c r="R187" s="16"/>
    </row>
    <row r="188" spans="2:18">
      <c r="C188" s="16"/>
      <c r="D188" s="16"/>
      <c r="E188" s="16"/>
      <c r="F188" s="16"/>
      <c r="G188" s="16"/>
      <c r="H188" s="16"/>
      <c r="I188" s="16"/>
      <c r="J188" s="16"/>
      <c r="K188" s="16"/>
      <c r="L188" s="16"/>
      <c r="M188" s="16"/>
      <c r="N188" s="16"/>
      <c r="O188" s="16"/>
      <c r="P188" s="16"/>
      <c r="Q188" s="16"/>
      <c r="R188" s="16"/>
    </row>
    <row r="189" spans="2:18">
      <c r="C189" s="16"/>
      <c r="D189" s="16"/>
      <c r="E189" s="16"/>
      <c r="F189" s="16"/>
      <c r="G189" s="16"/>
      <c r="H189" s="16"/>
      <c r="I189" s="16"/>
      <c r="J189" s="16"/>
      <c r="K189" s="16"/>
      <c r="L189" s="16"/>
      <c r="M189" s="16"/>
      <c r="N189" s="16"/>
      <c r="O189" s="16"/>
      <c r="P189" s="16"/>
      <c r="Q189" s="16"/>
      <c r="R189" s="16"/>
    </row>
    <row r="190" spans="2:18">
      <c r="C190" s="16"/>
      <c r="D190" s="16"/>
      <c r="E190" s="16"/>
      <c r="F190" s="16"/>
      <c r="G190" s="16"/>
      <c r="H190" s="16"/>
      <c r="I190" s="16"/>
      <c r="J190" s="16"/>
      <c r="K190" s="16"/>
      <c r="L190" s="16"/>
      <c r="M190" s="16"/>
      <c r="N190" s="16"/>
      <c r="O190" s="16"/>
      <c r="P190" s="16"/>
      <c r="Q190" s="16"/>
      <c r="R190" s="16"/>
    </row>
    <row r="191" spans="2:18">
      <c r="C191" s="16"/>
      <c r="D191" s="16"/>
      <c r="E191" s="16"/>
      <c r="F191" s="16"/>
      <c r="G191" s="16"/>
      <c r="H191" s="16"/>
      <c r="I191" s="16"/>
      <c r="J191" s="16"/>
      <c r="K191" s="16"/>
      <c r="L191" s="16"/>
      <c r="M191" s="16"/>
      <c r="N191" s="16"/>
      <c r="O191" s="16"/>
      <c r="P191" s="16"/>
      <c r="Q191" s="16"/>
      <c r="R191" s="16"/>
    </row>
    <row r="192" spans="2:18">
      <c r="C192" s="16"/>
      <c r="D192" s="16"/>
      <c r="E192" s="16"/>
      <c r="F192" s="16"/>
      <c r="G192" s="16"/>
      <c r="H192" s="16"/>
      <c r="I192" s="16"/>
      <c r="J192" s="16"/>
      <c r="K192" s="16"/>
      <c r="L192" s="16"/>
      <c r="M192" s="16"/>
      <c r="N192" s="16"/>
      <c r="O192" s="16"/>
      <c r="P192" s="16"/>
      <c r="Q192" s="16"/>
      <c r="R192" s="16"/>
    </row>
    <row r="193" spans="3:18">
      <c r="C193" s="16"/>
      <c r="D193" s="16"/>
      <c r="E193" s="16"/>
      <c r="F193" s="16"/>
      <c r="G193" s="16"/>
      <c r="H193" s="16"/>
      <c r="I193" s="16"/>
      <c r="J193" s="16"/>
      <c r="K193" s="16"/>
      <c r="L193" s="16"/>
      <c r="M193" s="16"/>
      <c r="N193" s="16"/>
      <c r="O193" s="16"/>
      <c r="P193" s="16"/>
      <c r="Q193" s="16"/>
      <c r="R193" s="16"/>
    </row>
    <row r="194" spans="3:18">
      <c r="C194" s="16"/>
      <c r="D194" s="16"/>
      <c r="E194" s="16"/>
      <c r="F194" s="16"/>
      <c r="G194" s="16"/>
      <c r="H194" s="16"/>
      <c r="I194" s="16"/>
      <c r="J194" s="16"/>
      <c r="K194" s="16"/>
      <c r="L194" s="16"/>
      <c r="M194" s="16"/>
      <c r="N194" s="16"/>
      <c r="O194" s="16"/>
      <c r="P194" s="16"/>
      <c r="Q194" s="16"/>
      <c r="R194" s="16"/>
    </row>
    <row r="195" spans="3:18">
      <c r="C195" s="16"/>
      <c r="D195" s="16"/>
      <c r="E195" s="16"/>
      <c r="F195" s="16"/>
      <c r="G195" s="16"/>
      <c r="H195" s="16"/>
      <c r="I195" s="16"/>
      <c r="J195" s="16"/>
      <c r="K195" s="16"/>
      <c r="L195" s="16"/>
      <c r="M195" s="16"/>
      <c r="N195" s="16"/>
      <c r="O195" s="16"/>
      <c r="P195" s="16"/>
      <c r="Q195" s="16"/>
      <c r="R195" s="16"/>
    </row>
    <row r="196" spans="3:18">
      <c r="C196" s="16"/>
      <c r="D196" s="16"/>
      <c r="E196" s="16"/>
      <c r="F196" s="16"/>
      <c r="G196" s="16"/>
      <c r="H196" s="16"/>
      <c r="I196" s="16"/>
      <c r="J196" s="16"/>
      <c r="K196" s="16"/>
      <c r="L196" s="16"/>
      <c r="M196" s="16"/>
      <c r="N196" s="16"/>
      <c r="O196" s="16"/>
      <c r="P196" s="16"/>
      <c r="Q196" s="16"/>
      <c r="R196" s="16"/>
    </row>
    <row r="197" spans="3:18">
      <c r="C197" s="16"/>
      <c r="D197" s="16"/>
      <c r="E197" s="16"/>
      <c r="F197" s="16"/>
      <c r="G197" s="16"/>
      <c r="H197" s="16"/>
      <c r="I197" s="16"/>
      <c r="J197" s="16"/>
      <c r="K197" s="16"/>
      <c r="L197" s="16"/>
      <c r="M197" s="16"/>
      <c r="N197" s="16"/>
      <c r="O197" s="16"/>
      <c r="P197" s="16"/>
      <c r="Q197" s="16"/>
      <c r="R197" s="16"/>
    </row>
    <row r="198" spans="3:18">
      <c r="C198" s="16"/>
      <c r="D198" s="16"/>
      <c r="E198" s="16"/>
      <c r="F198" s="16"/>
      <c r="G198" s="16"/>
      <c r="H198" s="16"/>
      <c r="I198" s="16"/>
      <c r="J198" s="16"/>
      <c r="K198" s="16"/>
      <c r="L198" s="16"/>
      <c r="M198" s="16"/>
      <c r="N198" s="16"/>
      <c r="O198" s="16"/>
      <c r="P198" s="16"/>
      <c r="Q198" s="16"/>
      <c r="R198" s="16"/>
    </row>
    <row r="199" spans="3:18">
      <c r="C199" s="16"/>
      <c r="D199" s="16"/>
      <c r="E199" s="16"/>
      <c r="F199" s="16"/>
      <c r="G199" s="16"/>
      <c r="H199" s="16"/>
      <c r="I199" s="16"/>
      <c r="J199" s="16"/>
      <c r="K199" s="16"/>
      <c r="L199" s="16"/>
      <c r="M199" s="16"/>
      <c r="N199" s="16"/>
      <c r="O199" s="16"/>
      <c r="P199" s="16"/>
      <c r="Q199" s="16"/>
      <c r="R199" s="16"/>
    </row>
    <row r="200" spans="3:18">
      <c r="C200" s="16"/>
      <c r="D200" s="16"/>
      <c r="E200" s="16"/>
      <c r="F200" s="16"/>
      <c r="G200" s="16"/>
      <c r="H200" s="16"/>
      <c r="I200" s="16"/>
      <c r="J200" s="16"/>
      <c r="K200" s="16"/>
      <c r="L200" s="16"/>
      <c r="M200" s="16"/>
      <c r="N200" s="16"/>
      <c r="O200" s="16"/>
      <c r="P200" s="16"/>
      <c r="Q200" s="16"/>
      <c r="R200" s="16"/>
    </row>
    <row r="201" spans="3:18">
      <c r="C201" s="16"/>
      <c r="D201" s="16"/>
      <c r="E201" s="16"/>
      <c r="F201" s="16"/>
      <c r="G201" s="16"/>
      <c r="H201" s="16"/>
      <c r="I201" s="16"/>
      <c r="J201" s="16"/>
      <c r="K201" s="16"/>
      <c r="L201" s="16"/>
      <c r="M201" s="16"/>
      <c r="N201" s="16"/>
      <c r="O201" s="16"/>
      <c r="P201" s="16"/>
      <c r="Q201" s="16"/>
      <c r="R201" s="16"/>
    </row>
    <row r="202" spans="3:18">
      <c r="C202" s="16"/>
      <c r="D202" s="16"/>
      <c r="E202" s="16"/>
      <c r="F202" s="16"/>
      <c r="G202" s="16"/>
      <c r="H202" s="16"/>
      <c r="I202" s="16"/>
      <c r="J202" s="16"/>
      <c r="K202" s="16"/>
      <c r="L202" s="16"/>
      <c r="M202" s="16"/>
      <c r="N202" s="16"/>
      <c r="O202" s="16"/>
      <c r="P202" s="16"/>
      <c r="Q202" s="16"/>
      <c r="R202" s="16"/>
    </row>
    <row r="203" spans="3:18">
      <c r="C203" s="16"/>
      <c r="D203" s="16"/>
      <c r="E203" s="16"/>
      <c r="F203" s="16"/>
      <c r="G203" s="16"/>
      <c r="H203" s="16"/>
      <c r="I203" s="16"/>
      <c r="J203" s="16"/>
      <c r="K203" s="16"/>
      <c r="L203" s="16"/>
      <c r="M203" s="16"/>
      <c r="N203" s="16"/>
      <c r="O203" s="16"/>
      <c r="P203" s="16"/>
      <c r="Q203" s="16"/>
      <c r="R203" s="16"/>
    </row>
    <row r="204" spans="3:18">
      <c r="C204" s="16"/>
      <c r="D204" s="16"/>
      <c r="E204" s="16"/>
      <c r="F204" s="16"/>
      <c r="G204" s="16"/>
      <c r="H204" s="16"/>
      <c r="I204" s="16"/>
      <c r="J204" s="16"/>
      <c r="K204" s="16"/>
      <c r="L204" s="16"/>
      <c r="M204" s="16"/>
      <c r="N204" s="16"/>
      <c r="O204" s="16"/>
      <c r="P204" s="16"/>
      <c r="Q204" s="16"/>
      <c r="R204" s="16"/>
    </row>
    <row r="205" spans="3:18">
      <c r="C205" s="16"/>
      <c r="D205" s="16"/>
      <c r="E205" s="16"/>
      <c r="F205" s="16"/>
      <c r="G205" s="16"/>
      <c r="H205" s="16"/>
      <c r="I205" s="16"/>
      <c r="J205" s="16"/>
      <c r="K205" s="16"/>
      <c r="L205" s="16"/>
      <c r="M205" s="16"/>
      <c r="N205" s="16"/>
      <c r="O205" s="16"/>
      <c r="P205" s="16"/>
      <c r="Q205" s="16"/>
      <c r="R205" s="16"/>
    </row>
    <row r="206" spans="3:18">
      <c r="C206" s="16"/>
      <c r="D206" s="16"/>
      <c r="E206" s="16"/>
      <c r="F206" s="16"/>
      <c r="G206" s="16"/>
      <c r="H206" s="16"/>
      <c r="I206" s="16"/>
      <c r="J206" s="16"/>
      <c r="K206" s="16"/>
      <c r="L206" s="16"/>
      <c r="M206" s="16"/>
      <c r="N206" s="16"/>
      <c r="O206" s="16"/>
      <c r="P206" s="16"/>
      <c r="Q206" s="16"/>
      <c r="R206" s="16"/>
    </row>
    <row r="207" spans="3:18">
      <c r="C207" s="16"/>
      <c r="D207" s="16"/>
      <c r="E207" s="16"/>
      <c r="F207" s="16"/>
      <c r="G207" s="16"/>
      <c r="H207" s="16"/>
      <c r="I207" s="16"/>
      <c r="J207" s="16"/>
      <c r="K207" s="16"/>
      <c r="L207" s="16"/>
      <c r="M207" s="16"/>
      <c r="N207" s="16"/>
      <c r="O207" s="16"/>
      <c r="P207" s="16"/>
      <c r="Q207" s="16"/>
      <c r="R207" s="16"/>
    </row>
    <row r="208" spans="3:18">
      <c r="C208" s="16"/>
      <c r="D208" s="16"/>
      <c r="E208" s="16"/>
      <c r="F208" s="16"/>
      <c r="G208" s="16"/>
      <c r="H208" s="16"/>
      <c r="I208" s="16"/>
      <c r="J208" s="16"/>
      <c r="K208" s="16"/>
      <c r="L208" s="16"/>
      <c r="M208" s="16"/>
      <c r="N208" s="16"/>
      <c r="O208" s="16"/>
      <c r="P208" s="16"/>
      <c r="Q208" s="16"/>
      <c r="R208" s="16"/>
    </row>
    <row r="209" spans="3:18">
      <c r="C209" s="16"/>
      <c r="D209" s="16"/>
      <c r="E209" s="16"/>
      <c r="F209" s="16"/>
      <c r="G209" s="16"/>
      <c r="H209" s="16"/>
      <c r="I209" s="16"/>
      <c r="J209" s="16"/>
      <c r="K209" s="16"/>
      <c r="L209" s="16"/>
      <c r="M209" s="16"/>
      <c r="N209" s="16"/>
      <c r="O209" s="16"/>
      <c r="P209" s="16"/>
      <c r="Q209" s="16"/>
      <c r="R209" s="16"/>
    </row>
    <row r="210" spans="3:18">
      <c r="C210" s="16"/>
      <c r="D210" s="16"/>
      <c r="E210" s="16"/>
      <c r="F210" s="16"/>
      <c r="G210" s="16"/>
      <c r="H210" s="16"/>
      <c r="I210" s="16"/>
      <c r="J210" s="16"/>
      <c r="K210" s="16"/>
      <c r="L210" s="16"/>
      <c r="M210" s="16"/>
      <c r="N210" s="16"/>
      <c r="O210" s="16"/>
      <c r="P210" s="16"/>
      <c r="Q210" s="16"/>
      <c r="R210" s="16"/>
    </row>
    <row r="211" spans="3:18">
      <c r="C211" s="16"/>
      <c r="D211" s="16"/>
      <c r="E211" s="16"/>
      <c r="F211" s="16"/>
      <c r="G211" s="16"/>
      <c r="H211" s="16"/>
      <c r="I211" s="16"/>
      <c r="J211" s="16"/>
      <c r="K211" s="16"/>
      <c r="L211" s="16"/>
      <c r="M211" s="16"/>
      <c r="N211" s="16"/>
      <c r="O211" s="16"/>
      <c r="P211" s="16"/>
      <c r="Q211" s="16"/>
      <c r="R211" s="16"/>
    </row>
    <row r="212" spans="3:18">
      <c r="C212" s="16"/>
      <c r="D212" s="16"/>
      <c r="E212" s="16"/>
      <c r="F212" s="16"/>
      <c r="G212" s="16"/>
      <c r="H212" s="16"/>
      <c r="I212" s="16"/>
      <c r="J212" s="16"/>
      <c r="K212" s="16"/>
      <c r="L212" s="16"/>
      <c r="M212" s="16"/>
      <c r="N212" s="16"/>
      <c r="O212" s="16"/>
      <c r="P212" s="16"/>
      <c r="Q212" s="16"/>
      <c r="R212" s="16"/>
    </row>
    <row r="213" spans="3:18">
      <c r="C213" s="16"/>
      <c r="D213" s="16"/>
      <c r="E213" s="16"/>
      <c r="F213" s="16"/>
      <c r="G213" s="16"/>
      <c r="H213" s="16"/>
      <c r="I213" s="16"/>
      <c r="J213" s="16"/>
      <c r="K213" s="16"/>
      <c r="L213" s="16"/>
      <c r="M213" s="16"/>
      <c r="N213" s="16"/>
      <c r="O213" s="16"/>
      <c r="P213" s="16"/>
      <c r="Q213" s="16"/>
      <c r="R213" s="16"/>
    </row>
    <row r="214" spans="3:18">
      <c r="C214" s="16"/>
      <c r="D214" s="16"/>
      <c r="E214" s="16"/>
      <c r="F214" s="16"/>
      <c r="G214" s="16"/>
      <c r="H214" s="16"/>
      <c r="I214" s="16"/>
      <c r="J214" s="16"/>
      <c r="K214" s="16"/>
      <c r="L214" s="16"/>
      <c r="M214" s="16"/>
      <c r="N214" s="16"/>
      <c r="O214" s="16"/>
      <c r="P214" s="16"/>
      <c r="Q214" s="16"/>
      <c r="R214" s="16"/>
    </row>
    <row r="215" spans="3:18">
      <c r="C215" s="16"/>
      <c r="D215" s="16"/>
      <c r="E215" s="16"/>
      <c r="F215" s="16"/>
      <c r="G215" s="16"/>
      <c r="H215" s="16"/>
      <c r="I215" s="16"/>
      <c r="J215" s="16"/>
      <c r="K215" s="16"/>
      <c r="L215" s="16"/>
      <c r="M215" s="16"/>
      <c r="N215" s="16"/>
      <c r="O215" s="16"/>
      <c r="P215" s="16"/>
      <c r="Q215" s="16"/>
      <c r="R215" s="16"/>
    </row>
    <row r="216" spans="3:18">
      <c r="C216" s="16"/>
      <c r="D216" s="16"/>
      <c r="E216" s="16"/>
      <c r="F216" s="16"/>
      <c r="G216" s="16"/>
      <c r="H216" s="16"/>
      <c r="I216" s="16"/>
      <c r="J216" s="16"/>
      <c r="K216" s="16"/>
      <c r="L216" s="16"/>
      <c r="M216" s="16"/>
      <c r="N216" s="16"/>
      <c r="O216" s="16"/>
      <c r="P216" s="16"/>
      <c r="Q216" s="16"/>
      <c r="R216" s="16"/>
    </row>
    <row r="217" spans="3:18">
      <c r="C217" s="16"/>
      <c r="D217" s="16"/>
      <c r="E217" s="16"/>
      <c r="F217" s="16"/>
      <c r="G217" s="16"/>
      <c r="H217" s="16"/>
      <c r="I217" s="16"/>
      <c r="J217" s="16"/>
      <c r="K217" s="16"/>
      <c r="L217" s="16"/>
      <c r="M217" s="16"/>
      <c r="N217" s="16"/>
      <c r="O217" s="16"/>
      <c r="P217" s="16"/>
      <c r="Q217" s="16"/>
      <c r="R217" s="16"/>
    </row>
    <row r="218" spans="3:18">
      <c r="C218" s="16"/>
      <c r="D218" s="16"/>
      <c r="E218" s="16"/>
      <c r="F218" s="16"/>
      <c r="G218" s="16"/>
      <c r="H218" s="16"/>
      <c r="I218" s="16"/>
      <c r="J218" s="16"/>
      <c r="K218" s="16"/>
      <c r="L218" s="16"/>
      <c r="M218" s="16"/>
      <c r="N218" s="16"/>
      <c r="O218" s="16"/>
      <c r="P218" s="16"/>
      <c r="Q218" s="16"/>
      <c r="R218" s="16"/>
    </row>
    <row r="219" spans="3:18">
      <c r="C219" s="16"/>
      <c r="D219" s="16"/>
      <c r="E219" s="16"/>
      <c r="F219" s="16"/>
      <c r="G219" s="16"/>
      <c r="H219" s="16"/>
      <c r="I219" s="16"/>
      <c r="J219" s="16"/>
      <c r="K219" s="16"/>
      <c r="L219" s="16"/>
      <c r="M219" s="16"/>
      <c r="N219" s="16"/>
      <c r="O219" s="16"/>
      <c r="P219" s="16"/>
      <c r="Q219" s="16"/>
      <c r="R219" s="16"/>
    </row>
    <row r="220" spans="3:18">
      <c r="C220" s="16"/>
      <c r="D220" s="16"/>
      <c r="E220" s="16"/>
      <c r="F220" s="16"/>
      <c r="G220" s="16"/>
      <c r="H220" s="16"/>
      <c r="I220" s="16"/>
      <c r="J220" s="16"/>
      <c r="K220" s="16"/>
      <c r="L220" s="16"/>
      <c r="M220" s="16"/>
      <c r="N220" s="16"/>
      <c r="O220" s="16"/>
      <c r="P220" s="16"/>
      <c r="Q220" s="16"/>
      <c r="R220" s="16"/>
    </row>
    <row r="221" spans="3:18">
      <c r="C221" s="16"/>
      <c r="D221" s="16"/>
      <c r="E221" s="16"/>
      <c r="F221" s="16"/>
      <c r="G221" s="16"/>
      <c r="H221" s="16"/>
      <c r="I221" s="16"/>
      <c r="J221" s="16"/>
      <c r="K221" s="16"/>
      <c r="L221" s="16"/>
      <c r="M221" s="16"/>
      <c r="N221" s="16"/>
      <c r="O221" s="16"/>
      <c r="P221" s="16"/>
      <c r="Q221" s="16"/>
      <c r="R221" s="16"/>
    </row>
    <row r="222" spans="3:18">
      <c r="C222" s="16"/>
      <c r="D222" s="16"/>
      <c r="E222" s="16"/>
      <c r="F222" s="16"/>
      <c r="G222" s="16"/>
      <c r="H222" s="16"/>
      <c r="I222" s="16"/>
      <c r="J222" s="16"/>
      <c r="K222" s="16"/>
      <c r="L222" s="16"/>
      <c r="M222" s="16"/>
      <c r="N222" s="16"/>
      <c r="O222" s="16"/>
      <c r="P222" s="16"/>
      <c r="Q222" s="16"/>
      <c r="R222" s="16"/>
    </row>
    <row r="223" spans="3:18">
      <c r="C223" s="16"/>
      <c r="D223" s="16"/>
      <c r="E223" s="16"/>
      <c r="F223" s="16"/>
      <c r="G223" s="16"/>
      <c r="H223" s="16"/>
      <c r="I223" s="16"/>
      <c r="J223" s="16"/>
      <c r="K223" s="16"/>
      <c r="L223" s="16"/>
      <c r="M223" s="16"/>
      <c r="N223" s="16"/>
      <c r="O223" s="16"/>
      <c r="P223" s="16"/>
      <c r="Q223" s="16"/>
      <c r="R223" s="16"/>
    </row>
    <row r="224" spans="3:18">
      <c r="C224" s="16"/>
      <c r="D224" s="16"/>
      <c r="E224" s="16"/>
      <c r="F224" s="16"/>
      <c r="G224" s="16"/>
      <c r="H224" s="16"/>
      <c r="I224" s="16"/>
      <c r="J224" s="16"/>
      <c r="K224" s="16"/>
      <c r="L224" s="16"/>
      <c r="M224" s="16"/>
      <c r="N224" s="16"/>
      <c r="O224" s="16"/>
      <c r="P224" s="16"/>
      <c r="Q224" s="16"/>
      <c r="R224" s="16"/>
    </row>
    <row r="225" spans="3:18">
      <c r="C225" s="16"/>
      <c r="D225" s="16"/>
      <c r="E225" s="16"/>
      <c r="F225" s="16"/>
      <c r="G225" s="16"/>
      <c r="H225" s="16"/>
      <c r="I225" s="16"/>
      <c r="J225" s="16"/>
      <c r="K225" s="16"/>
      <c r="L225" s="16"/>
      <c r="M225" s="16"/>
      <c r="N225" s="16"/>
      <c r="O225" s="16"/>
      <c r="P225" s="16"/>
      <c r="Q225" s="16"/>
      <c r="R225" s="16"/>
    </row>
    <row r="226" spans="3:18">
      <c r="C226" s="16"/>
      <c r="D226" s="16"/>
      <c r="E226" s="16"/>
      <c r="F226" s="16"/>
      <c r="G226" s="16"/>
      <c r="H226" s="16"/>
      <c r="I226" s="16"/>
      <c r="J226" s="16"/>
      <c r="K226" s="16"/>
      <c r="L226" s="16"/>
      <c r="M226" s="16"/>
      <c r="N226" s="16"/>
      <c r="O226" s="16"/>
      <c r="P226" s="16"/>
      <c r="Q226" s="16"/>
      <c r="R226" s="16"/>
    </row>
    <row r="227" spans="3:18">
      <c r="C227" s="16"/>
      <c r="D227" s="16"/>
      <c r="E227" s="16"/>
      <c r="F227" s="16"/>
      <c r="G227" s="16"/>
      <c r="H227" s="16"/>
      <c r="I227" s="16"/>
      <c r="J227" s="16"/>
      <c r="K227" s="16"/>
      <c r="L227" s="16"/>
      <c r="M227" s="16"/>
      <c r="N227" s="16"/>
      <c r="O227" s="16"/>
      <c r="P227" s="16"/>
      <c r="Q227" s="16"/>
      <c r="R227" s="16"/>
    </row>
    <row r="228" spans="3:18">
      <c r="C228" s="16"/>
      <c r="D228" s="16"/>
      <c r="E228" s="16"/>
      <c r="F228" s="16"/>
      <c r="G228" s="16"/>
      <c r="H228" s="16"/>
      <c r="I228" s="16"/>
      <c r="J228" s="16"/>
      <c r="K228" s="16"/>
      <c r="L228" s="16"/>
      <c r="M228" s="16"/>
      <c r="N228" s="16"/>
      <c r="O228" s="16"/>
      <c r="P228" s="16"/>
      <c r="Q228" s="16"/>
      <c r="R228" s="16"/>
    </row>
    <row r="229" spans="3:18">
      <c r="C229" s="16"/>
      <c r="D229" s="16"/>
      <c r="E229" s="16"/>
      <c r="F229" s="16"/>
      <c r="G229" s="16"/>
      <c r="H229" s="16"/>
      <c r="I229" s="16"/>
      <c r="J229" s="16"/>
      <c r="K229" s="16"/>
      <c r="L229" s="16"/>
      <c r="M229" s="16"/>
      <c r="N229" s="16"/>
      <c r="O229" s="16"/>
      <c r="P229" s="16"/>
      <c r="Q229" s="16"/>
      <c r="R229" s="16"/>
    </row>
    <row r="230" spans="3:18">
      <c r="C230" s="16"/>
      <c r="D230" s="16"/>
      <c r="E230" s="16"/>
      <c r="F230" s="16"/>
      <c r="G230" s="16"/>
      <c r="H230" s="16"/>
      <c r="I230" s="16"/>
      <c r="J230" s="16"/>
      <c r="K230" s="16"/>
      <c r="L230" s="16"/>
      <c r="M230" s="16"/>
      <c r="N230" s="16"/>
      <c r="O230" s="16"/>
      <c r="P230" s="16"/>
      <c r="Q230" s="16"/>
      <c r="R230" s="16"/>
    </row>
    <row r="231" spans="3:18">
      <c r="C231" s="16"/>
      <c r="D231" s="16"/>
      <c r="E231" s="16"/>
      <c r="F231" s="16"/>
      <c r="G231" s="16"/>
      <c r="H231" s="16"/>
      <c r="I231" s="16"/>
      <c r="J231" s="16"/>
      <c r="K231" s="16"/>
      <c r="L231" s="16"/>
      <c r="M231" s="16"/>
      <c r="N231" s="16"/>
      <c r="O231" s="16"/>
      <c r="P231" s="16"/>
      <c r="Q231" s="16"/>
      <c r="R231" s="16"/>
    </row>
    <row r="232" spans="3:18">
      <c r="C232" s="16"/>
      <c r="D232" s="16"/>
      <c r="E232" s="16"/>
      <c r="F232" s="16"/>
      <c r="G232" s="16"/>
      <c r="H232" s="16"/>
      <c r="I232" s="16"/>
      <c r="J232" s="16"/>
      <c r="K232" s="16"/>
      <c r="L232" s="16"/>
      <c r="M232" s="16"/>
      <c r="N232" s="16"/>
      <c r="O232" s="16"/>
      <c r="P232" s="16"/>
      <c r="Q232" s="16"/>
      <c r="R232" s="16"/>
    </row>
    <row r="233" spans="3:18">
      <c r="C233" s="16"/>
      <c r="D233" s="16"/>
      <c r="E233" s="16"/>
      <c r="F233" s="16"/>
      <c r="G233" s="16"/>
      <c r="H233" s="16"/>
      <c r="I233" s="16"/>
      <c r="J233" s="16"/>
      <c r="K233" s="16"/>
      <c r="L233" s="16"/>
      <c r="M233" s="16"/>
      <c r="N233" s="16"/>
      <c r="O233" s="16"/>
      <c r="P233" s="16"/>
      <c r="Q233" s="16"/>
      <c r="R233" s="16"/>
    </row>
    <row r="234" spans="3:18">
      <c r="C234" s="16"/>
      <c r="D234" s="16"/>
      <c r="E234" s="16"/>
      <c r="F234" s="16"/>
      <c r="G234" s="16"/>
      <c r="H234" s="16"/>
      <c r="I234" s="16"/>
      <c r="J234" s="16"/>
      <c r="K234" s="16"/>
      <c r="L234" s="16"/>
      <c r="M234" s="16"/>
      <c r="N234" s="16"/>
      <c r="O234" s="16"/>
      <c r="P234" s="16"/>
      <c r="Q234" s="16"/>
      <c r="R234" s="16"/>
    </row>
    <row r="235" spans="3:18">
      <c r="C235" s="16"/>
      <c r="D235" s="16"/>
      <c r="E235" s="16"/>
      <c r="F235" s="16"/>
      <c r="G235" s="16"/>
      <c r="H235" s="16"/>
      <c r="I235" s="16"/>
      <c r="J235" s="16"/>
      <c r="K235" s="16"/>
      <c r="L235" s="16"/>
      <c r="M235" s="16"/>
      <c r="N235" s="16"/>
      <c r="O235" s="16"/>
      <c r="P235" s="16"/>
      <c r="Q235" s="16"/>
      <c r="R235" s="16"/>
    </row>
    <row r="236" spans="3:18">
      <c r="C236" s="16"/>
      <c r="D236" s="16"/>
      <c r="E236" s="16"/>
      <c r="F236" s="16"/>
      <c r="G236" s="16"/>
      <c r="H236" s="16"/>
      <c r="I236" s="16"/>
      <c r="J236" s="16"/>
      <c r="K236" s="16"/>
      <c r="L236" s="16"/>
      <c r="M236" s="16"/>
      <c r="N236" s="16"/>
      <c r="O236" s="16"/>
      <c r="P236" s="16"/>
      <c r="Q236" s="16"/>
      <c r="R236" s="16"/>
    </row>
    <row r="237" spans="3:18">
      <c r="C237" s="16"/>
      <c r="D237" s="16"/>
      <c r="E237" s="16"/>
      <c r="F237" s="16"/>
      <c r="G237" s="16"/>
      <c r="H237" s="16"/>
      <c r="I237" s="16"/>
      <c r="J237" s="16"/>
      <c r="K237" s="16"/>
      <c r="L237" s="16"/>
      <c r="M237" s="16"/>
      <c r="N237" s="16"/>
      <c r="O237" s="16"/>
      <c r="P237" s="16"/>
      <c r="Q237" s="16"/>
      <c r="R237" s="16"/>
    </row>
    <row r="238" spans="3:18">
      <c r="C238" s="16"/>
      <c r="D238" s="16"/>
      <c r="E238" s="16"/>
      <c r="F238" s="16"/>
      <c r="G238" s="16"/>
      <c r="H238" s="16"/>
      <c r="I238" s="16"/>
      <c r="J238" s="16"/>
      <c r="K238" s="16"/>
      <c r="L238" s="16"/>
      <c r="M238" s="16"/>
      <c r="N238" s="16"/>
      <c r="O238" s="16"/>
      <c r="P238" s="16"/>
      <c r="Q238" s="16"/>
      <c r="R238" s="16"/>
    </row>
    <row r="239" spans="3:18">
      <c r="C239" s="16"/>
      <c r="D239" s="16"/>
      <c r="E239" s="16"/>
      <c r="F239" s="16"/>
      <c r="G239" s="16"/>
      <c r="H239" s="16"/>
      <c r="I239" s="16"/>
      <c r="J239" s="16"/>
      <c r="K239" s="16"/>
      <c r="L239" s="16"/>
      <c r="M239" s="16"/>
      <c r="N239" s="16"/>
      <c r="O239" s="16"/>
      <c r="P239" s="16"/>
      <c r="Q239" s="16"/>
      <c r="R239" s="16"/>
    </row>
    <row r="240" spans="3:18">
      <c r="C240" s="16"/>
      <c r="D240" s="16"/>
      <c r="E240" s="16"/>
      <c r="F240" s="16"/>
      <c r="G240" s="16"/>
      <c r="H240" s="16"/>
      <c r="I240" s="16"/>
      <c r="J240" s="16"/>
      <c r="K240" s="16"/>
      <c r="L240" s="16"/>
      <c r="M240" s="16"/>
      <c r="N240" s="16"/>
      <c r="O240" s="16"/>
      <c r="P240" s="16"/>
      <c r="Q240" s="16"/>
      <c r="R240" s="16"/>
    </row>
    <row r="241" spans="3:18">
      <c r="C241" s="16"/>
      <c r="D241" s="16"/>
      <c r="E241" s="16"/>
      <c r="F241" s="16"/>
      <c r="G241" s="16"/>
      <c r="H241" s="16"/>
      <c r="I241" s="16"/>
      <c r="J241" s="16"/>
      <c r="K241" s="16"/>
      <c r="L241" s="16"/>
      <c r="M241" s="16"/>
      <c r="N241" s="16"/>
      <c r="O241" s="16"/>
      <c r="P241" s="16"/>
      <c r="Q241" s="16"/>
      <c r="R241" s="16"/>
    </row>
    <row r="242" spans="3:18">
      <c r="C242" s="16"/>
      <c r="D242" s="16"/>
      <c r="E242" s="16"/>
      <c r="F242" s="16"/>
      <c r="G242" s="16"/>
      <c r="H242" s="16"/>
      <c r="I242" s="16"/>
      <c r="J242" s="16"/>
      <c r="K242" s="16"/>
      <c r="L242" s="16"/>
      <c r="M242" s="16"/>
      <c r="N242" s="16"/>
      <c r="O242" s="16"/>
      <c r="P242" s="16"/>
      <c r="Q242" s="16"/>
      <c r="R242" s="16"/>
    </row>
    <row r="243" spans="3:18">
      <c r="C243" s="16"/>
      <c r="D243" s="16"/>
      <c r="E243" s="16"/>
      <c r="F243" s="16"/>
      <c r="G243" s="16"/>
      <c r="H243" s="16"/>
      <c r="I243" s="16"/>
      <c r="J243" s="16"/>
      <c r="K243" s="16"/>
      <c r="L243" s="16"/>
      <c r="M243" s="16"/>
      <c r="N243" s="16"/>
      <c r="O243" s="16"/>
      <c r="P243" s="16"/>
      <c r="Q243" s="16"/>
      <c r="R243" s="16"/>
    </row>
    <row r="244" spans="3:18">
      <c r="C244" s="16"/>
      <c r="D244" s="16"/>
      <c r="E244" s="16"/>
      <c r="F244" s="16"/>
      <c r="G244" s="16"/>
      <c r="H244" s="16"/>
      <c r="I244" s="16"/>
      <c r="J244" s="16"/>
      <c r="K244" s="16"/>
      <c r="L244" s="16"/>
      <c r="M244" s="16"/>
      <c r="N244" s="16"/>
      <c r="O244" s="16"/>
      <c r="P244" s="16"/>
      <c r="Q244" s="16"/>
      <c r="R244" s="16"/>
    </row>
    <row r="245" spans="3:18">
      <c r="C245" s="16"/>
      <c r="D245" s="16"/>
      <c r="E245" s="16"/>
      <c r="F245" s="16"/>
      <c r="G245" s="16"/>
      <c r="H245" s="16"/>
      <c r="I245" s="16"/>
      <c r="J245" s="16"/>
      <c r="K245" s="16"/>
      <c r="L245" s="16"/>
      <c r="M245" s="16"/>
      <c r="N245" s="16"/>
      <c r="O245" s="16"/>
      <c r="P245" s="16"/>
      <c r="Q245" s="16"/>
      <c r="R245" s="16"/>
    </row>
    <row r="246" spans="3:18">
      <c r="C246" s="16"/>
      <c r="D246" s="16"/>
      <c r="E246" s="16"/>
      <c r="F246" s="16"/>
      <c r="G246" s="16"/>
      <c r="H246" s="16"/>
      <c r="I246" s="16"/>
      <c r="J246" s="16"/>
      <c r="K246" s="16"/>
      <c r="L246" s="16"/>
      <c r="M246" s="16"/>
      <c r="N246" s="16"/>
      <c r="O246" s="16"/>
      <c r="P246" s="16"/>
      <c r="Q246" s="16"/>
      <c r="R246" s="16"/>
    </row>
    <row r="247" spans="3:18">
      <c r="C247" s="16"/>
      <c r="D247" s="16"/>
      <c r="E247" s="16"/>
      <c r="F247" s="16"/>
      <c r="G247" s="16"/>
      <c r="H247" s="16"/>
      <c r="I247" s="16"/>
      <c r="J247" s="16"/>
      <c r="K247" s="16"/>
      <c r="L247" s="16"/>
      <c r="M247" s="16"/>
      <c r="N247" s="16"/>
      <c r="O247" s="16"/>
      <c r="P247" s="16"/>
      <c r="Q247" s="16"/>
      <c r="R247" s="16"/>
    </row>
    <row r="248" spans="3:18">
      <c r="C248" s="16"/>
      <c r="D248" s="16"/>
      <c r="E248" s="16"/>
      <c r="F248" s="16"/>
      <c r="G248" s="16"/>
      <c r="H248" s="16"/>
      <c r="I248" s="16"/>
      <c r="J248" s="16"/>
      <c r="K248" s="16"/>
      <c r="L248" s="16"/>
      <c r="M248" s="16"/>
      <c r="N248" s="16"/>
      <c r="O248" s="16"/>
      <c r="P248" s="16"/>
      <c r="Q248" s="16"/>
      <c r="R248" s="16"/>
    </row>
    <row r="249" spans="3:18">
      <c r="C249" s="16"/>
      <c r="D249" s="16"/>
      <c r="E249" s="16"/>
      <c r="F249" s="16"/>
      <c r="G249" s="16"/>
      <c r="H249" s="16"/>
      <c r="I249" s="16"/>
      <c r="J249" s="16"/>
      <c r="K249" s="16"/>
      <c r="L249" s="16"/>
      <c r="M249" s="16"/>
      <c r="N249" s="16"/>
      <c r="O249" s="16"/>
      <c r="P249" s="16"/>
      <c r="Q249" s="16"/>
      <c r="R249" s="16"/>
    </row>
    <row r="250" spans="3:18">
      <c r="C250" s="16"/>
      <c r="D250" s="16"/>
      <c r="E250" s="16"/>
      <c r="F250" s="16"/>
      <c r="G250" s="16"/>
      <c r="H250" s="16"/>
      <c r="I250" s="16"/>
      <c r="J250" s="16"/>
      <c r="K250" s="16"/>
      <c r="L250" s="16"/>
      <c r="M250" s="16"/>
      <c r="N250" s="16"/>
      <c r="O250" s="16"/>
      <c r="P250" s="16"/>
      <c r="Q250" s="16"/>
      <c r="R250" s="16"/>
    </row>
    <row r="251" spans="3:18">
      <c r="C251" s="16"/>
      <c r="D251" s="16"/>
      <c r="E251" s="16"/>
      <c r="F251" s="16"/>
      <c r="G251" s="16"/>
      <c r="H251" s="16"/>
      <c r="I251" s="16"/>
      <c r="J251" s="16"/>
      <c r="K251" s="16"/>
      <c r="L251" s="16"/>
      <c r="M251" s="16"/>
      <c r="N251" s="16"/>
      <c r="O251" s="16"/>
      <c r="P251" s="16"/>
      <c r="Q251" s="16"/>
      <c r="R251" s="16"/>
    </row>
    <row r="252" spans="3:18">
      <c r="C252" s="16"/>
      <c r="D252" s="16"/>
      <c r="E252" s="16"/>
      <c r="F252" s="16"/>
      <c r="G252" s="16"/>
      <c r="H252" s="16"/>
      <c r="I252" s="16"/>
      <c r="J252" s="16"/>
      <c r="K252" s="16"/>
      <c r="L252" s="16"/>
      <c r="M252" s="16"/>
      <c r="N252" s="16"/>
      <c r="O252" s="16"/>
      <c r="P252" s="16"/>
      <c r="Q252" s="16"/>
      <c r="R252" s="16"/>
    </row>
    <row r="253" spans="3:18">
      <c r="C253" s="16"/>
      <c r="D253" s="16"/>
      <c r="E253" s="16"/>
      <c r="F253" s="16"/>
      <c r="G253" s="16"/>
      <c r="H253" s="16"/>
      <c r="I253" s="16"/>
      <c r="J253" s="16"/>
      <c r="K253" s="16"/>
      <c r="L253" s="16"/>
      <c r="M253" s="16"/>
      <c r="N253" s="16"/>
      <c r="O253" s="16"/>
      <c r="P253" s="16"/>
      <c r="Q253" s="16"/>
      <c r="R253" s="16"/>
    </row>
    <row r="254" spans="3:18">
      <c r="C254" s="16"/>
      <c r="D254" s="16"/>
      <c r="E254" s="16"/>
      <c r="F254" s="16"/>
      <c r="G254" s="16"/>
      <c r="H254" s="16"/>
      <c r="I254" s="16"/>
      <c r="J254" s="16"/>
      <c r="K254" s="16"/>
      <c r="L254" s="16"/>
      <c r="M254" s="16"/>
      <c r="N254" s="16"/>
      <c r="O254" s="16"/>
      <c r="P254" s="16"/>
      <c r="Q254" s="16"/>
      <c r="R254" s="16"/>
    </row>
    <row r="255" spans="3:18">
      <c r="C255" s="16"/>
      <c r="D255" s="16"/>
      <c r="E255" s="16"/>
      <c r="F255" s="16"/>
      <c r="G255" s="16"/>
      <c r="H255" s="16"/>
      <c r="I255" s="16"/>
      <c r="J255" s="16"/>
      <c r="K255" s="16"/>
      <c r="L255" s="16"/>
      <c r="M255" s="16"/>
      <c r="N255" s="16"/>
      <c r="O255" s="16"/>
      <c r="P255" s="16"/>
      <c r="Q255" s="16"/>
      <c r="R255" s="16"/>
    </row>
    <row r="256" spans="3:18">
      <c r="C256" s="16"/>
      <c r="D256" s="16"/>
      <c r="E256" s="16"/>
      <c r="F256" s="16"/>
      <c r="G256" s="16"/>
      <c r="H256" s="16"/>
      <c r="I256" s="16"/>
      <c r="J256" s="16"/>
      <c r="K256" s="16"/>
      <c r="L256" s="16"/>
      <c r="M256" s="16"/>
      <c r="N256" s="16"/>
      <c r="O256" s="16"/>
      <c r="P256" s="16"/>
      <c r="Q256" s="16"/>
      <c r="R256" s="16"/>
    </row>
    <row r="257" spans="3:18">
      <c r="C257" s="16"/>
      <c r="D257" s="16"/>
      <c r="E257" s="16"/>
      <c r="F257" s="16"/>
      <c r="G257" s="16"/>
      <c r="H257" s="16"/>
      <c r="I257" s="16"/>
      <c r="J257" s="16"/>
      <c r="K257" s="16"/>
      <c r="L257" s="16"/>
      <c r="M257" s="16"/>
      <c r="N257" s="16"/>
      <c r="O257" s="16"/>
      <c r="P257" s="16"/>
      <c r="Q257" s="16"/>
      <c r="R257" s="16"/>
    </row>
    <row r="258" spans="3:18">
      <c r="C258" s="16"/>
      <c r="D258" s="16"/>
      <c r="E258" s="16"/>
      <c r="F258" s="16"/>
      <c r="G258" s="16"/>
      <c r="H258" s="16"/>
      <c r="I258" s="16"/>
      <c r="J258" s="16"/>
      <c r="K258" s="16"/>
      <c r="L258" s="16"/>
      <c r="M258" s="16"/>
      <c r="N258" s="16"/>
      <c r="O258" s="16"/>
      <c r="P258" s="16"/>
      <c r="Q258" s="16"/>
      <c r="R258" s="16"/>
    </row>
    <row r="259" spans="3:18">
      <c r="C259" s="16"/>
      <c r="D259" s="16"/>
      <c r="E259" s="16"/>
      <c r="F259" s="16"/>
      <c r="G259" s="16"/>
      <c r="H259" s="16"/>
      <c r="I259" s="16"/>
      <c r="J259" s="16"/>
      <c r="K259" s="16"/>
      <c r="L259" s="16"/>
      <c r="M259" s="16"/>
      <c r="N259" s="16"/>
      <c r="O259" s="16"/>
      <c r="P259" s="16"/>
      <c r="Q259" s="16"/>
      <c r="R259" s="16"/>
    </row>
    <row r="260" spans="3:18">
      <c r="C260" s="16"/>
      <c r="D260" s="16"/>
      <c r="E260" s="16"/>
      <c r="F260" s="16"/>
      <c r="G260" s="16"/>
      <c r="H260" s="16"/>
      <c r="I260" s="16"/>
      <c r="J260" s="16"/>
      <c r="K260" s="16"/>
      <c r="L260" s="16"/>
      <c r="M260" s="16"/>
      <c r="N260" s="16"/>
      <c r="O260" s="16"/>
      <c r="P260" s="16"/>
      <c r="Q260" s="16"/>
      <c r="R260" s="16"/>
    </row>
    <row r="261" spans="3:18">
      <c r="C261" s="16"/>
      <c r="D261" s="16"/>
      <c r="E261" s="16"/>
      <c r="F261" s="16"/>
      <c r="G261" s="16"/>
      <c r="H261" s="16"/>
      <c r="I261" s="16"/>
      <c r="J261" s="16"/>
      <c r="K261" s="16"/>
      <c r="L261" s="16"/>
      <c r="M261" s="16"/>
      <c r="N261" s="16"/>
      <c r="O261" s="16"/>
      <c r="P261" s="16"/>
      <c r="Q261" s="16"/>
      <c r="R261" s="16"/>
    </row>
    <row r="262" spans="3:18">
      <c r="C262" s="16"/>
      <c r="D262" s="16"/>
      <c r="E262" s="16"/>
      <c r="F262" s="16"/>
      <c r="G262" s="16"/>
      <c r="H262" s="16"/>
      <c r="I262" s="16"/>
      <c r="J262" s="16"/>
      <c r="K262" s="16"/>
      <c r="L262" s="16"/>
      <c r="M262" s="16"/>
      <c r="N262" s="16"/>
      <c r="O262" s="16"/>
      <c r="P262" s="16"/>
      <c r="Q262" s="16"/>
      <c r="R262" s="16"/>
    </row>
    <row r="263" spans="3:18">
      <c r="C263" s="16"/>
      <c r="D263" s="16"/>
      <c r="E263" s="16"/>
      <c r="F263" s="16"/>
      <c r="G263" s="16"/>
      <c r="H263" s="16"/>
      <c r="I263" s="16"/>
      <c r="J263" s="16"/>
      <c r="K263" s="16"/>
      <c r="L263" s="16"/>
      <c r="M263" s="16"/>
      <c r="N263" s="16"/>
      <c r="O263" s="16"/>
      <c r="P263" s="16"/>
      <c r="Q263" s="16"/>
      <c r="R263" s="16"/>
    </row>
    <row r="264" spans="3:18">
      <c r="C264" s="16"/>
      <c r="D264" s="16"/>
      <c r="E264" s="16"/>
      <c r="F264" s="16"/>
      <c r="G264" s="16"/>
      <c r="H264" s="16"/>
      <c r="I264" s="16"/>
      <c r="J264" s="16"/>
      <c r="K264" s="16"/>
      <c r="L264" s="16"/>
      <c r="M264" s="16"/>
      <c r="N264" s="16"/>
      <c r="O264" s="16"/>
      <c r="P264" s="16"/>
      <c r="Q264" s="16"/>
      <c r="R264" s="16"/>
    </row>
    <row r="265" spans="3:18">
      <c r="C265" s="16"/>
      <c r="D265" s="16"/>
      <c r="E265" s="16"/>
      <c r="F265" s="16"/>
      <c r="G265" s="16"/>
      <c r="H265" s="16"/>
      <c r="I265" s="16"/>
      <c r="J265" s="16"/>
      <c r="K265" s="16"/>
      <c r="L265" s="16"/>
      <c r="M265" s="16"/>
      <c r="N265" s="16"/>
      <c r="O265" s="16"/>
      <c r="P265" s="16"/>
      <c r="Q265" s="16"/>
      <c r="R265" s="16"/>
    </row>
    <row r="266" spans="3:18">
      <c r="C266" s="16"/>
      <c r="D266" s="16"/>
      <c r="E266" s="16"/>
      <c r="F266" s="16"/>
      <c r="G266" s="16"/>
      <c r="H266" s="16"/>
      <c r="I266" s="16"/>
      <c r="J266" s="16"/>
      <c r="K266" s="16"/>
      <c r="L266" s="16"/>
      <c r="M266" s="16"/>
      <c r="N266" s="16"/>
      <c r="O266" s="16"/>
      <c r="P266" s="16"/>
      <c r="Q266" s="16"/>
      <c r="R266" s="16"/>
    </row>
    <row r="267" spans="3:18">
      <c r="C267" s="16"/>
      <c r="D267" s="16"/>
      <c r="E267" s="16"/>
      <c r="F267" s="16"/>
      <c r="G267" s="16"/>
      <c r="H267" s="16"/>
      <c r="I267" s="16"/>
      <c r="J267" s="16"/>
      <c r="K267" s="16"/>
      <c r="L267" s="16"/>
      <c r="M267" s="16"/>
      <c r="N267" s="16"/>
      <c r="O267" s="16"/>
      <c r="P267" s="16"/>
      <c r="Q267" s="16"/>
      <c r="R267" s="16"/>
    </row>
    <row r="268" spans="3:18">
      <c r="C268" s="16"/>
      <c r="D268" s="16"/>
      <c r="E268" s="16"/>
      <c r="F268" s="16"/>
      <c r="G268" s="16"/>
      <c r="H268" s="16"/>
      <c r="I268" s="16"/>
      <c r="J268" s="16"/>
      <c r="K268" s="16"/>
      <c r="L268" s="16"/>
      <c r="M268" s="16"/>
      <c r="N268" s="16"/>
      <c r="O268" s="16"/>
      <c r="P268" s="16"/>
      <c r="Q268" s="16"/>
      <c r="R268" s="16"/>
    </row>
    <row r="269" spans="3:18">
      <c r="C269" s="16"/>
      <c r="D269" s="16"/>
      <c r="E269" s="16"/>
      <c r="F269" s="16"/>
      <c r="G269" s="16"/>
      <c r="H269" s="16"/>
      <c r="I269" s="16"/>
      <c r="J269" s="16"/>
      <c r="K269" s="16"/>
      <c r="L269" s="16"/>
      <c r="M269" s="16"/>
      <c r="N269" s="16"/>
      <c r="O269" s="16"/>
      <c r="P269" s="16"/>
      <c r="Q269" s="16"/>
      <c r="R269" s="16"/>
    </row>
    <row r="270" spans="3:18">
      <c r="C270" s="16"/>
      <c r="D270" s="16"/>
      <c r="E270" s="16"/>
      <c r="F270" s="16"/>
      <c r="G270" s="16"/>
      <c r="H270" s="16"/>
      <c r="I270" s="16"/>
      <c r="J270" s="16"/>
      <c r="K270" s="16"/>
      <c r="L270" s="16"/>
      <c r="M270" s="16"/>
      <c r="N270" s="16"/>
      <c r="O270" s="16"/>
      <c r="P270" s="16"/>
      <c r="Q270" s="16"/>
      <c r="R270" s="16"/>
    </row>
    <row r="271" spans="3:18">
      <c r="C271" s="16"/>
      <c r="D271" s="16"/>
      <c r="E271" s="16"/>
      <c r="F271" s="16"/>
      <c r="G271" s="16"/>
      <c r="H271" s="16"/>
      <c r="I271" s="16"/>
      <c r="J271" s="16"/>
      <c r="K271" s="16"/>
      <c r="L271" s="16"/>
      <c r="M271" s="16"/>
      <c r="N271" s="16"/>
      <c r="O271" s="16"/>
      <c r="P271" s="16"/>
      <c r="Q271" s="16"/>
      <c r="R271" s="16"/>
    </row>
    <row r="272" spans="3:18">
      <c r="C272" s="16"/>
      <c r="D272" s="16"/>
      <c r="E272" s="16"/>
      <c r="F272" s="16"/>
      <c r="G272" s="16"/>
      <c r="H272" s="16"/>
      <c r="I272" s="16"/>
      <c r="J272" s="16"/>
      <c r="K272" s="16"/>
      <c r="L272" s="16"/>
      <c r="M272" s="16"/>
      <c r="N272" s="16"/>
      <c r="O272" s="16"/>
      <c r="P272" s="16"/>
      <c r="Q272" s="16"/>
      <c r="R272" s="16"/>
    </row>
    <row r="273" spans="3:18">
      <c r="C273" s="16"/>
      <c r="D273" s="16"/>
      <c r="E273" s="16"/>
      <c r="F273" s="16"/>
      <c r="G273" s="16"/>
      <c r="H273" s="16"/>
      <c r="I273" s="16"/>
      <c r="J273" s="16"/>
      <c r="K273" s="16"/>
      <c r="L273" s="16"/>
      <c r="M273" s="16"/>
      <c r="N273" s="16"/>
      <c r="O273" s="16"/>
      <c r="P273" s="16"/>
      <c r="Q273" s="16"/>
      <c r="R273" s="16"/>
    </row>
    <row r="274" spans="3:18">
      <c r="C274" s="16"/>
      <c r="D274" s="16"/>
      <c r="E274" s="16"/>
      <c r="F274" s="16"/>
      <c r="G274" s="16"/>
      <c r="H274" s="16"/>
      <c r="I274" s="16"/>
      <c r="J274" s="16"/>
      <c r="K274" s="16"/>
      <c r="L274" s="16"/>
      <c r="M274" s="16"/>
      <c r="N274" s="16"/>
      <c r="O274" s="16"/>
      <c r="P274" s="16"/>
      <c r="Q274" s="16"/>
      <c r="R274" s="16"/>
    </row>
    <row r="275" spans="3:18">
      <c r="C275" s="16"/>
      <c r="D275" s="16"/>
      <c r="E275" s="16"/>
      <c r="F275" s="16"/>
      <c r="G275" s="16"/>
      <c r="H275" s="16"/>
      <c r="I275" s="16"/>
      <c r="J275" s="16"/>
      <c r="K275" s="16"/>
      <c r="L275" s="16"/>
      <c r="M275" s="16"/>
      <c r="N275" s="16"/>
      <c r="O275" s="16"/>
      <c r="P275" s="16"/>
      <c r="Q275" s="16"/>
      <c r="R275" s="16"/>
    </row>
    <row r="276" spans="3:18">
      <c r="C276" s="16"/>
      <c r="D276" s="16"/>
      <c r="E276" s="16"/>
      <c r="F276" s="16"/>
      <c r="G276" s="16"/>
      <c r="H276" s="16"/>
      <c r="I276" s="16"/>
      <c r="J276" s="16"/>
      <c r="K276" s="16"/>
      <c r="L276" s="16"/>
      <c r="M276" s="16"/>
      <c r="N276" s="16"/>
      <c r="O276" s="16"/>
      <c r="P276" s="16"/>
      <c r="Q276" s="16"/>
      <c r="R276" s="16"/>
    </row>
    <row r="277" spans="3:18">
      <c r="C277" s="16"/>
      <c r="D277" s="16"/>
      <c r="E277" s="16"/>
      <c r="F277" s="16"/>
      <c r="G277" s="16"/>
      <c r="H277" s="16"/>
      <c r="I277" s="16"/>
      <c r="J277" s="16"/>
      <c r="K277" s="16"/>
      <c r="L277" s="16"/>
      <c r="M277" s="16"/>
      <c r="N277" s="16"/>
      <c r="O277" s="16"/>
      <c r="P277" s="16"/>
      <c r="Q277" s="16"/>
      <c r="R277" s="16"/>
    </row>
    <row r="278" spans="3:18">
      <c r="C278" s="16"/>
      <c r="D278" s="16"/>
      <c r="E278" s="16"/>
      <c r="F278" s="16"/>
      <c r="G278" s="16"/>
      <c r="H278" s="16"/>
      <c r="I278" s="16"/>
      <c r="J278" s="16"/>
      <c r="K278" s="16"/>
      <c r="L278" s="16"/>
      <c r="M278" s="16"/>
      <c r="N278" s="16"/>
      <c r="O278" s="16"/>
      <c r="P278" s="16"/>
      <c r="Q278" s="16"/>
      <c r="R278" s="16"/>
    </row>
    <row r="279" spans="3:18">
      <c r="C279" s="16"/>
      <c r="D279" s="16"/>
      <c r="E279" s="16"/>
      <c r="F279" s="16"/>
      <c r="G279" s="16"/>
      <c r="H279" s="16"/>
      <c r="I279" s="16"/>
      <c r="J279" s="16"/>
      <c r="K279" s="16"/>
      <c r="L279" s="16"/>
      <c r="M279" s="16"/>
      <c r="N279" s="16"/>
      <c r="O279" s="16"/>
      <c r="P279" s="16"/>
      <c r="Q279" s="16"/>
      <c r="R279" s="16"/>
    </row>
    <row r="280" spans="3:18">
      <c r="C280" s="16"/>
      <c r="D280" s="16"/>
      <c r="E280" s="16"/>
      <c r="F280" s="16"/>
      <c r="G280" s="16"/>
      <c r="H280" s="16"/>
      <c r="I280" s="16"/>
      <c r="J280" s="16"/>
      <c r="K280" s="16"/>
      <c r="L280" s="16"/>
      <c r="M280" s="16"/>
      <c r="N280" s="16"/>
      <c r="O280" s="16"/>
      <c r="P280" s="16"/>
      <c r="Q280" s="16"/>
      <c r="R280" s="16"/>
    </row>
    <row r="281" spans="3:18">
      <c r="C281" s="16"/>
      <c r="D281" s="16"/>
      <c r="E281" s="16"/>
      <c r="F281" s="16"/>
      <c r="G281" s="16"/>
      <c r="H281" s="16"/>
      <c r="I281" s="16"/>
      <c r="J281" s="16"/>
      <c r="K281" s="16"/>
      <c r="L281" s="16"/>
      <c r="M281" s="16"/>
      <c r="N281" s="16"/>
      <c r="O281" s="16"/>
      <c r="P281" s="16"/>
      <c r="Q281" s="16"/>
      <c r="R281" s="16"/>
    </row>
    <row r="282" spans="3:18">
      <c r="C282" s="16"/>
      <c r="D282" s="16"/>
      <c r="E282" s="16"/>
      <c r="F282" s="16"/>
      <c r="G282" s="16"/>
      <c r="H282" s="16"/>
      <c r="I282" s="16"/>
      <c r="J282" s="16"/>
      <c r="K282" s="16"/>
      <c r="L282" s="16"/>
      <c r="M282" s="16"/>
      <c r="N282" s="16"/>
      <c r="O282" s="16"/>
      <c r="P282" s="16"/>
      <c r="Q282" s="16"/>
      <c r="R282" s="16"/>
    </row>
    <row r="283" spans="3:18">
      <c r="C283" s="16"/>
      <c r="D283" s="16"/>
      <c r="E283" s="16"/>
      <c r="F283" s="16"/>
      <c r="G283" s="16"/>
      <c r="H283" s="16"/>
      <c r="I283" s="16"/>
      <c r="J283" s="16"/>
      <c r="K283" s="16"/>
      <c r="L283" s="16"/>
      <c r="M283" s="16"/>
      <c r="N283" s="16"/>
      <c r="O283" s="16"/>
      <c r="P283" s="16"/>
      <c r="Q283" s="16"/>
      <c r="R283" s="16"/>
    </row>
    <row r="284" spans="3:18">
      <c r="C284" s="16"/>
      <c r="D284" s="16"/>
      <c r="E284" s="16"/>
      <c r="F284" s="16"/>
      <c r="G284" s="16"/>
      <c r="H284" s="16"/>
      <c r="I284" s="16"/>
      <c r="J284" s="16"/>
      <c r="K284" s="16"/>
      <c r="L284" s="16"/>
      <c r="M284" s="16"/>
      <c r="N284" s="16"/>
      <c r="O284" s="16"/>
      <c r="P284" s="16"/>
      <c r="Q284" s="16"/>
      <c r="R284" s="16"/>
    </row>
    <row r="285" spans="3:18">
      <c r="C285" s="16"/>
      <c r="D285" s="16"/>
      <c r="E285" s="16"/>
      <c r="F285" s="16"/>
      <c r="G285" s="16"/>
      <c r="H285" s="16"/>
      <c r="I285" s="16"/>
      <c r="J285" s="16"/>
      <c r="K285" s="16"/>
      <c r="L285" s="16"/>
      <c r="M285" s="16"/>
      <c r="N285" s="16"/>
      <c r="O285" s="16"/>
      <c r="P285" s="16"/>
      <c r="Q285" s="16"/>
      <c r="R285" s="16"/>
    </row>
    <row r="286" spans="3:18">
      <c r="C286" s="16"/>
      <c r="D286" s="16"/>
      <c r="E286" s="16"/>
      <c r="F286" s="16"/>
      <c r="G286" s="16"/>
      <c r="H286" s="16"/>
      <c r="I286" s="16"/>
      <c r="J286" s="16"/>
      <c r="K286" s="16"/>
      <c r="L286" s="16"/>
      <c r="M286" s="16"/>
      <c r="N286" s="16"/>
      <c r="O286" s="16"/>
      <c r="P286" s="16"/>
      <c r="Q286" s="16"/>
      <c r="R286" s="16"/>
    </row>
    <row r="287" spans="3:18">
      <c r="C287" s="16"/>
      <c r="D287" s="16"/>
      <c r="E287" s="16"/>
      <c r="F287" s="16"/>
      <c r="G287" s="16"/>
      <c r="H287" s="16"/>
      <c r="I287" s="16"/>
      <c r="J287" s="16"/>
      <c r="K287" s="16"/>
      <c r="L287" s="16"/>
      <c r="M287" s="16"/>
      <c r="N287" s="16"/>
      <c r="O287" s="16"/>
      <c r="P287" s="16"/>
      <c r="Q287" s="16"/>
      <c r="R287" s="16"/>
    </row>
    <row r="288" spans="3:18">
      <c r="C288" s="16"/>
      <c r="D288" s="16"/>
      <c r="E288" s="16"/>
      <c r="F288" s="16"/>
      <c r="G288" s="16"/>
      <c r="H288" s="16"/>
      <c r="I288" s="16"/>
      <c r="J288" s="16"/>
      <c r="K288" s="16"/>
      <c r="L288" s="16"/>
      <c r="M288" s="16"/>
      <c r="N288" s="16"/>
      <c r="O288" s="16"/>
      <c r="P288" s="16"/>
      <c r="Q288" s="16"/>
      <c r="R288" s="16"/>
    </row>
    <row r="289" spans="3:18">
      <c r="C289" s="16"/>
      <c r="D289" s="16"/>
      <c r="E289" s="16"/>
      <c r="F289" s="16"/>
      <c r="G289" s="16"/>
      <c r="H289" s="16"/>
      <c r="I289" s="16"/>
      <c r="J289" s="16"/>
      <c r="K289" s="16"/>
      <c r="L289" s="16"/>
      <c r="M289" s="16"/>
      <c r="N289" s="16"/>
      <c r="O289" s="16"/>
      <c r="P289" s="16"/>
      <c r="Q289" s="16"/>
      <c r="R289" s="16"/>
    </row>
    <row r="290" spans="3:18">
      <c r="C290" s="16"/>
      <c r="D290" s="16"/>
      <c r="E290" s="16"/>
      <c r="F290" s="16"/>
      <c r="G290" s="16"/>
      <c r="H290" s="16"/>
      <c r="I290" s="16"/>
      <c r="J290" s="16"/>
      <c r="K290" s="16"/>
      <c r="L290" s="16"/>
      <c r="M290" s="16"/>
      <c r="N290" s="16"/>
      <c r="O290" s="16"/>
      <c r="P290" s="16"/>
      <c r="Q290" s="16"/>
      <c r="R290" s="16"/>
    </row>
    <row r="291" spans="3:18">
      <c r="C291" s="16"/>
      <c r="D291" s="16"/>
      <c r="E291" s="16"/>
      <c r="F291" s="16"/>
      <c r="G291" s="16"/>
      <c r="H291" s="16"/>
      <c r="I291" s="16"/>
      <c r="J291" s="16"/>
      <c r="K291" s="16"/>
      <c r="L291" s="16"/>
      <c r="M291" s="16"/>
      <c r="N291" s="16"/>
      <c r="O291" s="16"/>
      <c r="P291" s="16"/>
      <c r="Q291" s="16"/>
      <c r="R291" s="16"/>
    </row>
    <row r="292" spans="3:18">
      <c r="C292" s="16"/>
      <c r="D292" s="16"/>
      <c r="E292" s="16"/>
      <c r="F292" s="16"/>
      <c r="G292" s="16"/>
      <c r="H292" s="16"/>
      <c r="I292" s="16"/>
      <c r="J292" s="16"/>
      <c r="K292" s="16"/>
      <c r="L292" s="16"/>
      <c r="M292" s="16"/>
      <c r="N292" s="16"/>
      <c r="O292" s="16"/>
      <c r="P292" s="16"/>
      <c r="Q292" s="16"/>
      <c r="R292" s="16"/>
    </row>
    <row r="293" spans="3:18">
      <c r="C293" s="16"/>
      <c r="D293" s="16"/>
      <c r="E293" s="16"/>
      <c r="F293" s="16"/>
      <c r="G293" s="16"/>
      <c r="H293" s="16"/>
      <c r="I293" s="16"/>
      <c r="J293" s="16"/>
      <c r="K293" s="16"/>
      <c r="L293" s="16"/>
      <c r="M293" s="16"/>
      <c r="N293" s="16"/>
      <c r="O293" s="16"/>
      <c r="P293" s="16"/>
      <c r="Q293" s="16"/>
      <c r="R293" s="16"/>
    </row>
    <row r="294" spans="3:18">
      <c r="C294" s="16"/>
      <c r="D294" s="16"/>
      <c r="E294" s="16"/>
      <c r="F294" s="16"/>
      <c r="G294" s="16"/>
      <c r="H294" s="16"/>
      <c r="I294" s="16"/>
      <c r="J294" s="16"/>
      <c r="K294" s="16"/>
      <c r="L294" s="16"/>
      <c r="M294" s="16"/>
      <c r="N294" s="16"/>
      <c r="O294" s="16"/>
      <c r="P294" s="16"/>
      <c r="Q294" s="16"/>
      <c r="R294" s="16"/>
    </row>
    <row r="295" spans="3:18">
      <c r="C295" s="16"/>
      <c r="D295" s="16"/>
      <c r="E295" s="16"/>
      <c r="F295" s="16"/>
      <c r="G295" s="16"/>
      <c r="H295" s="16"/>
      <c r="I295" s="16"/>
      <c r="J295" s="16"/>
      <c r="K295" s="16"/>
      <c r="L295" s="16"/>
      <c r="M295" s="16"/>
      <c r="N295" s="16"/>
      <c r="O295" s="16"/>
      <c r="P295" s="16"/>
      <c r="Q295" s="16"/>
      <c r="R295" s="16"/>
    </row>
    <row r="296" spans="3:18">
      <c r="C296" s="16"/>
      <c r="D296" s="16"/>
      <c r="E296" s="16"/>
      <c r="F296" s="16"/>
      <c r="G296" s="16"/>
      <c r="H296" s="16"/>
      <c r="I296" s="16"/>
      <c r="J296" s="16"/>
      <c r="K296" s="16"/>
      <c r="L296" s="16"/>
      <c r="M296" s="16"/>
      <c r="N296" s="16"/>
      <c r="O296" s="16"/>
      <c r="P296" s="16"/>
      <c r="Q296" s="16"/>
      <c r="R296" s="16"/>
    </row>
    <row r="297" spans="3:18">
      <c r="C297" s="16"/>
      <c r="D297" s="16"/>
      <c r="E297" s="16"/>
      <c r="F297" s="16"/>
      <c r="G297" s="16"/>
      <c r="H297" s="16"/>
      <c r="I297" s="16"/>
      <c r="J297" s="16"/>
      <c r="K297" s="16"/>
      <c r="L297" s="16"/>
      <c r="M297" s="16"/>
      <c r="N297" s="16"/>
      <c r="O297" s="16"/>
      <c r="P297" s="16"/>
      <c r="Q297" s="16"/>
      <c r="R297" s="16"/>
    </row>
    <row r="298" spans="3:18">
      <c r="C298" s="16"/>
      <c r="D298" s="16"/>
      <c r="E298" s="16"/>
      <c r="F298" s="16"/>
      <c r="G298" s="16"/>
      <c r="H298" s="16"/>
      <c r="I298" s="16"/>
      <c r="J298" s="16"/>
      <c r="K298" s="16"/>
      <c r="L298" s="16"/>
      <c r="M298" s="16"/>
      <c r="N298" s="16"/>
      <c r="O298" s="16"/>
      <c r="P298" s="16"/>
      <c r="Q298" s="16"/>
      <c r="R298" s="16"/>
    </row>
    <row r="299" spans="3:18">
      <c r="C299" s="16"/>
      <c r="D299" s="16"/>
      <c r="E299" s="16"/>
      <c r="F299" s="16"/>
      <c r="G299" s="16"/>
      <c r="H299" s="16"/>
      <c r="I299" s="16"/>
      <c r="J299" s="16"/>
      <c r="K299" s="16"/>
      <c r="L299" s="16"/>
      <c r="M299" s="16"/>
      <c r="N299" s="16"/>
      <c r="O299" s="16"/>
      <c r="P299" s="16"/>
      <c r="Q299" s="16"/>
      <c r="R299" s="16"/>
    </row>
    <row r="300" spans="3:18">
      <c r="C300" s="16"/>
      <c r="D300" s="16"/>
      <c r="E300" s="16"/>
      <c r="F300" s="16"/>
      <c r="G300" s="16"/>
      <c r="H300" s="16"/>
      <c r="I300" s="16"/>
      <c r="J300" s="16"/>
      <c r="K300" s="16"/>
      <c r="L300" s="16"/>
      <c r="M300" s="16"/>
      <c r="N300" s="16"/>
      <c r="O300" s="16"/>
      <c r="P300" s="16"/>
      <c r="Q300" s="16"/>
      <c r="R300" s="16"/>
    </row>
    <row r="301" spans="3:18">
      <c r="C301" s="16"/>
      <c r="D301" s="16"/>
      <c r="E301" s="16"/>
      <c r="F301" s="16"/>
      <c r="G301" s="16"/>
      <c r="H301" s="16"/>
      <c r="I301" s="16"/>
      <c r="J301" s="16"/>
      <c r="K301" s="16"/>
      <c r="L301" s="16"/>
      <c r="M301" s="16"/>
      <c r="N301" s="16"/>
      <c r="O301" s="16"/>
      <c r="P301" s="16"/>
      <c r="Q301" s="16"/>
      <c r="R301" s="16"/>
    </row>
    <row r="302" spans="3:18">
      <c r="C302" s="16"/>
      <c r="D302" s="16"/>
      <c r="E302" s="16"/>
      <c r="F302" s="16"/>
      <c r="G302" s="16"/>
      <c r="H302" s="16"/>
      <c r="I302" s="16"/>
      <c r="J302" s="16"/>
      <c r="K302" s="16"/>
      <c r="L302" s="16"/>
      <c r="M302" s="16"/>
      <c r="N302" s="16"/>
      <c r="O302" s="16"/>
      <c r="P302" s="16"/>
      <c r="Q302" s="16"/>
      <c r="R302" s="16"/>
    </row>
    <row r="303" spans="3:18">
      <c r="C303" s="16"/>
      <c r="D303" s="16"/>
      <c r="E303" s="16"/>
      <c r="F303" s="16"/>
      <c r="G303" s="16"/>
      <c r="H303" s="16"/>
      <c r="I303" s="16"/>
      <c r="J303" s="16"/>
      <c r="K303" s="16"/>
      <c r="L303" s="16"/>
      <c r="M303" s="16"/>
      <c r="N303" s="16"/>
      <c r="O303" s="16"/>
      <c r="P303" s="16"/>
      <c r="Q303" s="16"/>
      <c r="R303" s="16"/>
    </row>
    <row r="304" spans="3:18">
      <c r="C304" s="16"/>
      <c r="D304" s="16"/>
      <c r="E304" s="16"/>
      <c r="F304" s="16"/>
      <c r="G304" s="16"/>
      <c r="H304" s="16"/>
      <c r="I304" s="16"/>
      <c r="J304" s="16"/>
      <c r="K304" s="16"/>
      <c r="L304" s="16"/>
      <c r="M304" s="16"/>
      <c r="N304" s="16"/>
      <c r="O304" s="16"/>
      <c r="P304" s="16"/>
      <c r="Q304" s="16"/>
      <c r="R304" s="16"/>
    </row>
    <row r="305" spans="3:18">
      <c r="C305" s="16"/>
      <c r="D305" s="16"/>
      <c r="E305" s="16"/>
      <c r="F305" s="16"/>
      <c r="G305" s="16"/>
      <c r="H305" s="16"/>
      <c r="I305" s="16"/>
      <c r="J305" s="16"/>
      <c r="K305" s="16"/>
      <c r="L305" s="16"/>
      <c r="M305" s="16"/>
      <c r="N305" s="16"/>
      <c r="O305" s="16"/>
      <c r="P305" s="16"/>
      <c r="Q305" s="16"/>
      <c r="R305" s="16"/>
    </row>
    <row r="306" spans="3:18">
      <c r="C306" s="16"/>
      <c r="D306" s="16"/>
      <c r="E306" s="16"/>
      <c r="F306" s="16"/>
      <c r="G306" s="16"/>
      <c r="H306" s="16"/>
      <c r="I306" s="16"/>
      <c r="J306" s="16"/>
      <c r="K306" s="16"/>
      <c r="L306" s="16"/>
      <c r="M306" s="16"/>
      <c r="N306" s="16"/>
      <c r="O306" s="16"/>
      <c r="P306" s="16"/>
      <c r="Q306" s="16"/>
      <c r="R306" s="16"/>
    </row>
    <row r="307" spans="3:18">
      <c r="C307" s="16"/>
      <c r="D307" s="16"/>
      <c r="E307" s="16"/>
      <c r="F307" s="16"/>
      <c r="G307" s="16"/>
      <c r="H307" s="16"/>
      <c r="I307" s="16"/>
      <c r="J307" s="16"/>
      <c r="K307" s="16"/>
      <c r="L307" s="16"/>
      <c r="M307" s="16"/>
      <c r="N307" s="16"/>
      <c r="O307" s="16"/>
      <c r="P307" s="16"/>
      <c r="Q307" s="16"/>
      <c r="R307" s="16"/>
    </row>
    <row r="308" spans="3:18">
      <c r="C308" s="16"/>
      <c r="D308" s="16"/>
      <c r="E308" s="16"/>
      <c r="F308" s="16"/>
      <c r="G308" s="16"/>
      <c r="H308" s="16"/>
      <c r="I308" s="16"/>
      <c r="J308" s="16"/>
      <c r="K308" s="16"/>
      <c r="L308" s="16"/>
      <c r="M308" s="16"/>
      <c r="N308" s="16"/>
      <c r="O308" s="16"/>
      <c r="P308" s="16"/>
      <c r="Q308" s="16"/>
      <c r="R308" s="16"/>
    </row>
    <row r="309" spans="3:18">
      <c r="C309" s="16"/>
      <c r="D309" s="16"/>
      <c r="E309" s="16"/>
      <c r="F309" s="16"/>
      <c r="G309" s="16"/>
      <c r="H309" s="16"/>
      <c r="I309" s="16"/>
      <c r="J309" s="16"/>
      <c r="K309" s="16"/>
      <c r="L309" s="16"/>
      <c r="M309" s="16"/>
      <c r="N309" s="16"/>
      <c r="O309" s="16"/>
      <c r="P309" s="16"/>
      <c r="Q309" s="16"/>
      <c r="R309" s="16"/>
    </row>
    <row r="310" spans="3:18">
      <c r="C310" s="16"/>
      <c r="D310" s="16"/>
      <c r="E310" s="16"/>
      <c r="F310" s="16"/>
      <c r="G310" s="16"/>
      <c r="H310" s="16"/>
      <c r="I310" s="16"/>
      <c r="J310" s="16"/>
      <c r="K310" s="16"/>
      <c r="L310" s="16"/>
      <c r="M310" s="16"/>
      <c r="N310" s="16"/>
      <c r="O310" s="16"/>
      <c r="P310" s="16"/>
      <c r="Q310" s="16"/>
      <c r="R310" s="16"/>
    </row>
    <row r="311" spans="3:18">
      <c r="C311" s="16"/>
      <c r="D311" s="16"/>
      <c r="E311" s="16"/>
      <c r="F311" s="16"/>
      <c r="G311" s="16"/>
      <c r="H311" s="16"/>
      <c r="I311" s="16"/>
      <c r="J311" s="16"/>
      <c r="K311" s="16"/>
      <c r="L311" s="16"/>
      <c r="M311" s="16"/>
      <c r="N311" s="16"/>
      <c r="O311" s="16"/>
      <c r="P311" s="16"/>
      <c r="Q311" s="16"/>
      <c r="R311" s="16"/>
    </row>
    <row r="312" spans="3:18">
      <c r="C312" s="16"/>
      <c r="D312" s="16"/>
      <c r="E312" s="16"/>
      <c r="F312" s="16"/>
      <c r="G312" s="16"/>
      <c r="H312" s="16"/>
      <c r="I312" s="16"/>
      <c r="J312" s="16"/>
      <c r="K312" s="16"/>
      <c r="L312" s="16"/>
      <c r="M312" s="16"/>
      <c r="N312" s="16"/>
      <c r="O312" s="16"/>
      <c r="P312" s="16"/>
      <c r="Q312" s="16"/>
      <c r="R312" s="16"/>
    </row>
    <row r="313" spans="3:18">
      <c r="C313" s="16"/>
      <c r="D313" s="16"/>
      <c r="E313" s="16"/>
      <c r="F313" s="16"/>
      <c r="G313" s="16"/>
      <c r="H313" s="16"/>
      <c r="I313" s="16"/>
      <c r="J313" s="16"/>
      <c r="K313" s="16"/>
      <c r="L313" s="16"/>
      <c r="M313" s="16"/>
      <c r="N313" s="16"/>
      <c r="O313" s="16"/>
      <c r="P313" s="16"/>
      <c r="Q313" s="16"/>
      <c r="R313" s="16"/>
    </row>
    <row r="314" spans="3:18">
      <c r="C314" s="16"/>
      <c r="D314" s="16"/>
      <c r="E314" s="16"/>
      <c r="F314" s="16"/>
      <c r="G314" s="16"/>
      <c r="H314" s="16"/>
      <c r="I314" s="16"/>
      <c r="J314" s="16"/>
      <c r="K314" s="16"/>
      <c r="L314" s="16"/>
      <c r="M314" s="16"/>
      <c r="N314" s="16"/>
      <c r="O314" s="16"/>
      <c r="P314" s="16"/>
      <c r="Q314" s="16"/>
      <c r="R314" s="16"/>
    </row>
    <row r="315" spans="3:18">
      <c r="C315" s="16"/>
      <c r="D315" s="16"/>
      <c r="E315" s="16"/>
      <c r="F315" s="16"/>
      <c r="G315" s="16"/>
      <c r="H315" s="16"/>
      <c r="I315" s="16"/>
      <c r="J315" s="16"/>
      <c r="K315" s="16"/>
      <c r="L315" s="16"/>
      <c r="M315" s="16"/>
      <c r="N315" s="16"/>
      <c r="O315" s="16"/>
      <c r="P315" s="16"/>
      <c r="Q315" s="16"/>
      <c r="R315" s="16"/>
    </row>
    <row r="316" spans="3:18">
      <c r="C316" s="16"/>
      <c r="D316" s="16"/>
      <c r="E316" s="16"/>
      <c r="F316" s="16"/>
      <c r="G316" s="16"/>
      <c r="H316" s="16"/>
      <c r="I316" s="16"/>
      <c r="J316" s="16"/>
      <c r="K316" s="16"/>
      <c r="L316" s="16"/>
      <c r="M316" s="16"/>
      <c r="N316" s="16"/>
      <c r="O316" s="16"/>
      <c r="P316" s="16"/>
      <c r="Q316" s="16"/>
      <c r="R316" s="16"/>
    </row>
    <row r="317" spans="3:18">
      <c r="C317" s="16"/>
      <c r="D317" s="16"/>
      <c r="E317" s="16"/>
      <c r="F317" s="16"/>
      <c r="G317" s="16"/>
      <c r="H317" s="16"/>
      <c r="I317" s="16"/>
      <c r="J317" s="16"/>
      <c r="K317" s="16"/>
      <c r="L317" s="16"/>
      <c r="M317" s="16"/>
      <c r="N317" s="16"/>
      <c r="O317" s="16"/>
      <c r="P317" s="16"/>
      <c r="Q317" s="16"/>
      <c r="R317" s="16"/>
    </row>
    <row r="318" spans="3:18">
      <c r="C318" s="16"/>
      <c r="D318" s="16"/>
      <c r="E318" s="16"/>
      <c r="F318" s="16"/>
      <c r="G318" s="16"/>
      <c r="H318" s="16"/>
      <c r="I318" s="16"/>
      <c r="J318" s="16"/>
      <c r="K318" s="16"/>
      <c r="L318" s="16"/>
      <c r="M318" s="16"/>
      <c r="N318" s="16"/>
      <c r="O318" s="16"/>
      <c r="P318" s="16"/>
      <c r="Q318" s="16"/>
      <c r="R318" s="16"/>
    </row>
    <row r="319" spans="3:18">
      <c r="C319" s="16"/>
      <c r="D319" s="16"/>
      <c r="E319" s="16"/>
      <c r="F319" s="16"/>
      <c r="G319" s="16"/>
      <c r="H319" s="16"/>
      <c r="I319" s="16"/>
      <c r="J319" s="16"/>
      <c r="K319" s="16"/>
      <c r="L319" s="16"/>
      <c r="M319" s="16"/>
      <c r="N319" s="16"/>
      <c r="O319" s="16"/>
      <c r="P319" s="16"/>
      <c r="Q319" s="16"/>
      <c r="R319" s="16"/>
    </row>
    <row r="320" spans="3:18">
      <c r="C320" s="16"/>
      <c r="D320" s="16"/>
      <c r="E320" s="16"/>
      <c r="F320" s="16"/>
      <c r="G320" s="16"/>
      <c r="H320" s="16"/>
      <c r="I320" s="16"/>
      <c r="J320" s="16"/>
      <c r="K320" s="16"/>
      <c r="L320" s="16"/>
      <c r="M320" s="16"/>
      <c r="N320" s="16"/>
      <c r="O320" s="16"/>
      <c r="P320" s="16"/>
      <c r="Q320" s="16"/>
      <c r="R320" s="16"/>
    </row>
    <row r="321" spans="3:18">
      <c r="C321" s="16"/>
      <c r="D321" s="16"/>
      <c r="E321" s="16"/>
      <c r="F321" s="16"/>
      <c r="G321" s="16"/>
      <c r="H321" s="16"/>
      <c r="I321" s="16"/>
      <c r="J321" s="16"/>
      <c r="K321" s="16"/>
      <c r="L321" s="16"/>
      <c r="M321" s="16"/>
      <c r="N321" s="16"/>
      <c r="O321" s="16"/>
      <c r="P321" s="16"/>
      <c r="Q321" s="16"/>
      <c r="R321" s="16"/>
    </row>
    <row r="322" spans="3:18">
      <c r="C322" s="16"/>
      <c r="D322" s="16"/>
      <c r="E322" s="16"/>
      <c r="F322" s="16"/>
      <c r="G322" s="16"/>
      <c r="H322" s="16"/>
      <c r="I322" s="16"/>
      <c r="J322" s="16"/>
      <c r="K322" s="16"/>
      <c r="L322" s="16"/>
      <c r="M322" s="16"/>
      <c r="N322" s="16"/>
      <c r="O322" s="16"/>
      <c r="P322" s="16"/>
      <c r="Q322" s="16"/>
      <c r="R322" s="16"/>
    </row>
    <row r="323" spans="3:18">
      <c r="C323" s="16"/>
      <c r="D323" s="16"/>
      <c r="E323" s="16"/>
      <c r="F323" s="16"/>
      <c r="G323" s="16"/>
      <c r="H323" s="16"/>
      <c r="I323" s="16"/>
      <c r="J323" s="16"/>
      <c r="K323" s="16"/>
      <c r="L323" s="16"/>
      <c r="M323" s="16"/>
      <c r="N323" s="16"/>
      <c r="O323" s="16"/>
      <c r="P323" s="16"/>
      <c r="Q323" s="16"/>
      <c r="R323" s="16"/>
    </row>
    <row r="324" spans="3:18">
      <c r="C324" s="16"/>
      <c r="D324" s="16"/>
      <c r="E324" s="16"/>
      <c r="F324" s="16"/>
      <c r="G324" s="16"/>
      <c r="H324" s="16"/>
      <c r="I324" s="16"/>
      <c r="J324" s="16"/>
      <c r="K324" s="16"/>
      <c r="L324" s="16"/>
      <c r="M324" s="16"/>
      <c r="N324" s="16"/>
      <c r="O324" s="16"/>
      <c r="P324" s="16"/>
      <c r="Q324" s="16"/>
      <c r="R324" s="16"/>
    </row>
    <row r="325" spans="3:18">
      <c r="C325" s="16"/>
      <c r="D325" s="16"/>
      <c r="E325" s="16"/>
      <c r="F325" s="16"/>
      <c r="G325" s="16"/>
      <c r="H325" s="16"/>
      <c r="I325" s="16"/>
      <c r="J325" s="16"/>
      <c r="K325" s="16"/>
      <c r="L325" s="16"/>
      <c r="M325" s="16"/>
      <c r="N325" s="16"/>
      <c r="O325" s="16"/>
      <c r="P325" s="16"/>
      <c r="Q325" s="16"/>
      <c r="R325" s="16"/>
    </row>
    <row r="326" spans="3:18">
      <c r="C326" s="16"/>
      <c r="D326" s="16"/>
      <c r="E326" s="16"/>
      <c r="F326" s="16"/>
      <c r="G326" s="16"/>
      <c r="H326" s="16"/>
      <c r="I326" s="16"/>
      <c r="J326" s="16"/>
      <c r="K326" s="16"/>
      <c r="L326" s="16"/>
      <c r="M326" s="16"/>
      <c r="N326" s="16"/>
      <c r="O326" s="16"/>
      <c r="P326" s="16"/>
      <c r="Q326" s="16"/>
      <c r="R326" s="16"/>
    </row>
    <row r="327" spans="3:18">
      <c r="C327" s="16"/>
      <c r="D327" s="16"/>
      <c r="E327" s="16"/>
      <c r="F327" s="16"/>
      <c r="G327" s="16"/>
      <c r="H327" s="16"/>
      <c r="I327" s="16"/>
      <c r="J327" s="16"/>
      <c r="K327" s="16"/>
      <c r="L327" s="16"/>
      <c r="M327" s="16"/>
      <c r="N327" s="16"/>
      <c r="O327" s="16"/>
      <c r="P327" s="16"/>
      <c r="Q327" s="16"/>
      <c r="R327" s="16"/>
    </row>
    <row r="328" spans="3:18">
      <c r="C328" s="16"/>
      <c r="D328" s="16"/>
      <c r="E328" s="16"/>
      <c r="F328" s="16"/>
      <c r="G328" s="16"/>
      <c r="H328" s="16"/>
      <c r="I328" s="16"/>
      <c r="J328" s="16"/>
      <c r="K328" s="16"/>
      <c r="L328" s="16"/>
      <c r="M328" s="16"/>
      <c r="N328" s="16"/>
      <c r="O328" s="16"/>
      <c r="P328" s="16"/>
      <c r="Q328" s="16"/>
      <c r="R328" s="16"/>
    </row>
    <row r="329" spans="3:18">
      <c r="C329" s="16"/>
      <c r="D329" s="16"/>
      <c r="E329" s="16"/>
      <c r="F329" s="16"/>
      <c r="G329" s="16"/>
      <c r="H329" s="16"/>
      <c r="I329" s="16"/>
      <c r="J329" s="16"/>
      <c r="K329" s="16"/>
      <c r="L329" s="16"/>
      <c r="M329" s="16"/>
      <c r="N329" s="16"/>
      <c r="O329" s="16"/>
      <c r="P329" s="16"/>
      <c r="Q329" s="16"/>
      <c r="R329" s="16"/>
    </row>
    <row r="330" spans="3:18">
      <c r="C330" s="16"/>
      <c r="D330" s="16"/>
      <c r="E330" s="16"/>
      <c r="F330" s="16"/>
      <c r="G330" s="16"/>
      <c r="H330" s="16"/>
      <c r="I330" s="16"/>
      <c r="J330" s="16"/>
      <c r="K330" s="16"/>
      <c r="L330" s="16"/>
      <c r="M330" s="16"/>
      <c r="N330" s="16"/>
      <c r="O330" s="16"/>
      <c r="P330" s="16"/>
      <c r="Q330" s="16"/>
      <c r="R330" s="16"/>
    </row>
    <row r="331" spans="3:18">
      <c r="C331" s="16"/>
      <c r="D331" s="16"/>
      <c r="E331" s="16"/>
      <c r="F331" s="16"/>
      <c r="G331" s="16"/>
      <c r="H331" s="16"/>
      <c r="I331" s="16"/>
      <c r="J331" s="16"/>
      <c r="K331" s="16"/>
      <c r="L331" s="16"/>
      <c r="M331" s="16"/>
      <c r="N331" s="16"/>
      <c r="O331" s="16"/>
      <c r="P331" s="16"/>
      <c r="Q331" s="16"/>
      <c r="R331" s="16"/>
    </row>
    <row r="332" spans="3:18">
      <c r="C332" s="16"/>
      <c r="D332" s="16"/>
      <c r="E332" s="16"/>
      <c r="F332" s="16"/>
      <c r="G332" s="16"/>
      <c r="H332" s="16"/>
      <c r="I332" s="16"/>
      <c r="J332" s="16"/>
      <c r="K332" s="16"/>
      <c r="L332" s="16"/>
      <c r="M332" s="16"/>
      <c r="N332" s="16"/>
      <c r="O332" s="16"/>
      <c r="P332" s="16"/>
      <c r="Q332" s="16"/>
      <c r="R332" s="16"/>
    </row>
    <row r="333" spans="3:18">
      <c r="C333" s="16"/>
      <c r="D333" s="16"/>
      <c r="E333" s="16"/>
      <c r="F333" s="16"/>
      <c r="G333" s="16"/>
      <c r="H333" s="16"/>
      <c r="I333" s="16"/>
      <c r="J333" s="16"/>
      <c r="K333" s="16"/>
      <c r="L333" s="16"/>
      <c r="M333" s="16"/>
      <c r="N333" s="16"/>
      <c r="O333" s="16"/>
      <c r="P333" s="16"/>
      <c r="Q333" s="16"/>
      <c r="R333" s="16"/>
    </row>
    <row r="334" spans="3:18">
      <c r="C334" s="16"/>
      <c r="D334" s="16"/>
      <c r="E334" s="16"/>
      <c r="F334" s="16"/>
      <c r="G334" s="16"/>
      <c r="H334" s="16"/>
      <c r="I334" s="16"/>
      <c r="J334" s="16"/>
      <c r="K334" s="16"/>
      <c r="L334" s="16"/>
      <c r="M334" s="16"/>
      <c r="N334" s="16"/>
      <c r="O334" s="16"/>
      <c r="P334" s="16"/>
      <c r="Q334" s="16"/>
      <c r="R334" s="16"/>
    </row>
    <row r="335" spans="3:18">
      <c r="C335" s="16"/>
      <c r="D335" s="16"/>
      <c r="E335" s="16"/>
      <c r="F335" s="16"/>
      <c r="G335" s="16"/>
      <c r="H335" s="16"/>
      <c r="I335" s="16"/>
      <c r="J335" s="16"/>
      <c r="K335" s="16"/>
      <c r="L335" s="16"/>
      <c r="M335" s="16"/>
      <c r="N335" s="16"/>
      <c r="O335" s="16"/>
      <c r="P335" s="16"/>
      <c r="Q335" s="16"/>
      <c r="R335" s="16"/>
    </row>
    <row r="336" spans="3:18">
      <c r="C336" s="16"/>
      <c r="D336" s="16"/>
      <c r="E336" s="16"/>
      <c r="F336" s="16"/>
      <c r="G336" s="16"/>
      <c r="H336" s="16"/>
      <c r="I336" s="16"/>
      <c r="J336" s="16"/>
      <c r="K336" s="16"/>
      <c r="L336" s="16"/>
      <c r="M336" s="16"/>
      <c r="N336" s="16"/>
      <c r="O336" s="16"/>
      <c r="P336" s="16"/>
      <c r="Q336" s="16"/>
      <c r="R336" s="16"/>
    </row>
    <row r="337" spans="3:18">
      <c r="C337" s="16"/>
      <c r="D337" s="16"/>
      <c r="E337" s="16"/>
      <c r="F337" s="16"/>
      <c r="G337" s="16"/>
      <c r="H337" s="16"/>
      <c r="I337" s="16"/>
      <c r="J337" s="16"/>
      <c r="K337" s="16"/>
      <c r="L337" s="16"/>
      <c r="M337" s="16"/>
      <c r="N337" s="16"/>
      <c r="O337" s="16"/>
      <c r="P337" s="16"/>
      <c r="Q337" s="16"/>
      <c r="R337" s="16"/>
    </row>
    <row r="338" spans="3:18">
      <c r="C338" s="16"/>
      <c r="D338" s="16"/>
      <c r="E338" s="16"/>
      <c r="F338" s="16"/>
      <c r="G338" s="16"/>
      <c r="H338" s="16"/>
      <c r="I338" s="16"/>
      <c r="J338" s="16"/>
      <c r="K338" s="16"/>
      <c r="L338" s="16"/>
      <c r="M338" s="16"/>
      <c r="N338" s="16"/>
      <c r="O338" s="16"/>
      <c r="P338" s="16"/>
      <c r="Q338" s="16"/>
      <c r="R338" s="16"/>
    </row>
    <row r="339" spans="3:18">
      <c r="C339" s="16"/>
      <c r="D339" s="16"/>
      <c r="E339" s="16"/>
      <c r="F339" s="16"/>
      <c r="G339" s="16"/>
      <c r="H339" s="16"/>
      <c r="I339" s="16"/>
      <c r="J339" s="16"/>
      <c r="K339" s="16"/>
      <c r="L339" s="16"/>
      <c r="M339" s="16"/>
      <c r="N339" s="16"/>
      <c r="O339" s="16"/>
      <c r="P339" s="16"/>
      <c r="Q339" s="16"/>
      <c r="R339" s="16"/>
    </row>
    <row r="340" spans="3:18">
      <c r="C340" s="16"/>
      <c r="D340" s="16"/>
      <c r="E340" s="16"/>
      <c r="F340" s="16"/>
      <c r="G340" s="16"/>
      <c r="H340" s="16"/>
      <c r="I340" s="16"/>
      <c r="J340" s="16"/>
      <c r="K340" s="16"/>
      <c r="L340" s="16"/>
      <c r="M340" s="16"/>
      <c r="N340" s="16"/>
      <c r="O340" s="16"/>
      <c r="P340" s="16"/>
      <c r="Q340" s="16"/>
      <c r="R340" s="16"/>
    </row>
    <row r="341" spans="3:18">
      <c r="C341" s="16"/>
      <c r="D341" s="16"/>
      <c r="E341" s="16"/>
      <c r="F341" s="16"/>
      <c r="G341" s="16"/>
      <c r="H341" s="16"/>
      <c r="I341" s="16"/>
      <c r="J341" s="16"/>
      <c r="K341" s="16"/>
      <c r="L341" s="16"/>
      <c r="M341" s="16"/>
      <c r="N341" s="16"/>
      <c r="O341" s="16"/>
      <c r="P341" s="16"/>
      <c r="Q341" s="16"/>
      <c r="R341" s="16"/>
    </row>
    <row r="342" spans="3:18">
      <c r="C342" s="16"/>
      <c r="D342" s="16"/>
      <c r="E342" s="16"/>
      <c r="F342" s="16"/>
      <c r="G342" s="16"/>
      <c r="H342" s="16"/>
      <c r="I342" s="16"/>
      <c r="J342" s="16"/>
      <c r="K342" s="16"/>
      <c r="L342" s="16"/>
      <c r="M342" s="16"/>
      <c r="N342" s="16"/>
      <c r="O342" s="16"/>
      <c r="P342" s="16"/>
      <c r="Q342" s="16"/>
      <c r="R342" s="16"/>
    </row>
    <row r="343" spans="3:18">
      <c r="C343" s="16"/>
      <c r="D343" s="16"/>
      <c r="E343" s="16"/>
      <c r="F343" s="16"/>
      <c r="G343" s="16"/>
      <c r="H343" s="16"/>
      <c r="I343" s="16"/>
      <c r="J343" s="16"/>
      <c r="K343" s="16"/>
      <c r="L343" s="16"/>
      <c r="M343" s="16"/>
      <c r="N343" s="16"/>
      <c r="O343" s="16"/>
      <c r="P343" s="16"/>
      <c r="Q343" s="16"/>
      <c r="R343" s="16"/>
    </row>
    <row r="344" spans="3:18">
      <c r="C344" s="16"/>
      <c r="D344" s="16"/>
      <c r="E344" s="16"/>
      <c r="F344" s="16"/>
      <c r="G344" s="16"/>
      <c r="H344" s="16"/>
      <c r="I344" s="16"/>
      <c r="J344" s="16"/>
      <c r="K344" s="16"/>
      <c r="L344" s="16"/>
      <c r="M344" s="16"/>
      <c r="N344" s="16"/>
      <c r="O344" s="16"/>
      <c r="P344" s="16"/>
      <c r="Q344" s="16"/>
      <c r="R344" s="16"/>
    </row>
    <row r="345" spans="3:18">
      <c r="C345" s="16"/>
      <c r="D345" s="16"/>
      <c r="E345" s="16"/>
      <c r="F345" s="16"/>
      <c r="G345" s="16"/>
      <c r="H345" s="16"/>
      <c r="I345" s="16"/>
      <c r="J345" s="16"/>
      <c r="K345" s="16"/>
      <c r="L345" s="16"/>
      <c r="M345" s="16"/>
      <c r="N345" s="16"/>
      <c r="O345" s="16"/>
      <c r="P345" s="16"/>
      <c r="Q345" s="16"/>
      <c r="R345" s="16"/>
    </row>
    <row r="346" spans="3:18">
      <c r="C346" s="16"/>
      <c r="D346" s="16"/>
      <c r="E346" s="16"/>
      <c r="F346" s="16"/>
      <c r="G346" s="16"/>
      <c r="H346" s="16"/>
      <c r="I346" s="16"/>
      <c r="J346" s="16"/>
      <c r="K346" s="16"/>
      <c r="L346" s="16"/>
      <c r="M346" s="16"/>
      <c r="N346" s="16"/>
      <c r="O346" s="16"/>
      <c r="P346" s="16"/>
      <c r="Q346" s="16"/>
      <c r="R346" s="16"/>
    </row>
    <row r="347" spans="3:18">
      <c r="C347" s="16"/>
      <c r="D347" s="16"/>
      <c r="E347" s="16"/>
      <c r="F347" s="16"/>
      <c r="G347" s="16"/>
      <c r="H347" s="16"/>
      <c r="I347" s="16"/>
      <c r="J347" s="16"/>
      <c r="K347" s="16"/>
      <c r="L347" s="16"/>
      <c r="M347" s="16"/>
      <c r="N347" s="16"/>
      <c r="O347" s="16"/>
      <c r="P347" s="16"/>
      <c r="Q347" s="16"/>
      <c r="R347" s="16"/>
    </row>
    <row r="348" spans="3:18">
      <c r="C348" s="16"/>
      <c r="D348" s="16"/>
      <c r="E348" s="16"/>
      <c r="F348" s="16"/>
      <c r="G348" s="16"/>
      <c r="H348" s="16"/>
      <c r="I348" s="16"/>
      <c r="J348" s="16"/>
      <c r="K348" s="16"/>
      <c r="L348" s="16"/>
      <c r="M348" s="16"/>
      <c r="N348" s="16"/>
      <c r="O348" s="16"/>
      <c r="P348" s="16"/>
      <c r="Q348" s="16"/>
      <c r="R348" s="16"/>
    </row>
    <row r="349" spans="3:18">
      <c r="C349" s="16"/>
      <c r="D349" s="16"/>
      <c r="E349" s="16"/>
      <c r="F349" s="16"/>
      <c r="G349" s="16"/>
      <c r="H349" s="16"/>
      <c r="I349" s="16"/>
      <c r="J349" s="16"/>
      <c r="K349" s="16"/>
      <c r="L349" s="16"/>
      <c r="M349" s="16"/>
      <c r="N349" s="16"/>
      <c r="O349" s="16"/>
      <c r="P349" s="16"/>
      <c r="Q349" s="16"/>
      <c r="R349" s="16"/>
    </row>
    <row r="350" spans="3:18">
      <c r="C350" s="16"/>
      <c r="D350" s="16"/>
      <c r="E350" s="16"/>
      <c r="F350" s="16"/>
      <c r="G350" s="16"/>
      <c r="H350" s="16"/>
      <c r="I350" s="16"/>
      <c r="J350" s="16"/>
      <c r="K350" s="16"/>
      <c r="L350" s="16"/>
      <c r="M350" s="16"/>
      <c r="N350" s="16"/>
      <c r="O350" s="16"/>
      <c r="P350" s="16"/>
      <c r="Q350" s="16"/>
      <c r="R350" s="16"/>
    </row>
    <row r="351" spans="3:18">
      <c r="C351" s="16"/>
      <c r="D351" s="16"/>
      <c r="E351" s="16"/>
      <c r="F351" s="16"/>
      <c r="G351" s="16"/>
      <c r="H351" s="16"/>
      <c r="I351" s="16"/>
      <c r="J351" s="16"/>
      <c r="K351" s="16"/>
      <c r="L351" s="16"/>
      <c r="M351" s="16"/>
      <c r="N351" s="16"/>
      <c r="O351" s="16"/>
      <c r="P351" s="16"/>
      <c r="Q351" s="16"/>
      <c r="R351" s="16"/>
    </row>
    <row r="352" spans="3:18">
      <c r="C352" s="16"/>
      <c r="D352" s="16"/>
      <c r="E352" s="16"/>
      <c r="F352" s="16"/>
      <c r="G352" s="16"/>
      <c r="H352" s="16"/>
      <c r="I352" s="16"/>
      <c r="J352" s="16"/>
      <c r="K352" s="16"/>
      <c r="L352" s="16"/>
      <c r="M352" s="16"/>
      <c r="N352" s="16"/>
      <c r="O352" s="16"/>
      <c r="P352" s="16"/>
      <c r="Q352" s="16"/>
      <c r="R352" s="16"/>
    </row>
    <row r="353" spans="3:18">
      <c r="C353" s="16"/>
      <c r="D353" s="16"/>
      <c r="E353" s="16"/>
      <c r="F353" s="16"/>
      <c r="G353" s="16"/>
      <c r="H353" s="16"/>
      <c r="I353" s="16"/>
      <c r="J353" s="16"/>
      <c r="K353" s="16"/>
      <c r="L353" s="16"/>
      <c r="M353" s="16"/>
      <c r="N353" s="16"/>
      <c r="O353" s="16"/>
      <c r="P353" s="16"/>
      <c r="Q353" s="16"/>
      <c r="R353" s="16"/>
    </row>
    <row r="354" spans="3:18">
      <c r="C354" s="16"/>
      <c r="D354" s="16"/>
      <c r="E354" s="16"/>
      <c r="F354" s="16"/>
      <c r="G354" s="16"/>
      <c r="H354" s="16"/>
      <c r="I354" s="16"/>
      <c r="J354" s="16"/>
      <c r="K354" s="16"/>
      <c r="L354" s="16"/>
      <c r="M354" s="16"/>
      <c r="N354" s="16"/>
      <c r="O354" s="16"/>
      <c r="P354" s="16"/>
      <c r="Q354" s="16"/>
      <c r="R354" s="16"/>
    </row>
    <row r="355" spans="3:18">
      <c r="C355" s="16"/>
      <c r="D355" s="16"/>
      <c r="E355" s="16"/>
      <c r="F355" s="16"/>
      <c r="G355" s="16"/>
      <c r="H355" s="16"/>
      <c r="I355" s="16"/>
      <c r="J355" s="16"/>
      <c r="K355" s="16"/>
      <c r="L355" s="16"/>
      <c r="M355" s="16"/>
      <c r="N355" s="16"/>
      <c r="O355" s="16"/>
      <c r="P355" s="16"/>
      <c r="Q355" s="16"/>
      <c r="R355" s="16"/>
    </row>
    <row r="356" spans="3:18">
      <c r="C356" s="16"/>
      <c r="D356" s="16"/>
      <c r="E356" s="16"/>
      <c r="F356" s="16"/>
      <c r="G356" s="16"/>
      <c r="H356" s="16"/>
      <c r="I356" s="16"/>
      <c r="J356" s="16"/>
      <c r="K356" s="16"/>
      <c r="L356" s="16"/>
      <c r="M356" s="16"/>
      <c r="N356" s="16"/>
      <c r="O356" s="16"/>
      <c r="P356" s="16"/>
      <c r="Q356" s="16"/>
      <c r="R356" s="16"/>
    </row>
    <row r="357" spans="3:18">
      <c r="C357" s="16"/>
      <c r="D357" s="16"/>
      <c r="E357" s="16"/>
      <c r="F357" s="16"/>
      <c r="G357" s="16"/>
      <c r="H357" s="16"/>
      <c r="I357" s="16"/>
      <c r="J357" s="16"/>
      <c r="K357" s="16"/>
      <c r="L357" s="16"/>
      <c r="M357" s="16"/>
      <c r="N357" s="16"/>
      <c r="O357" s="16"/>
      <c r="P357" s="16"/>
      <c r="Q357" s="16"/>
      <c r="R357" s="16"/>
    </row>
    <row r="358" spans="3:18">
      <c r="C358" s="16"/>
      <c r="D358" s="16"/>
      <c r="E358" s="16"/>
      <c r="F358" s="16"/>
      <c r="G358" s="16"/>
      <c r="H358" s="16"/>
      <c r="I358" s="16"/>
      <c r="J358" s="16"/>
      <c r="K358" s="16"/>
      <c r="L358" s="16"/>
      <c r="M358" s="16"/>
      <c r="N358" s="16"/>
      <c r="O358" s="16"/>
      <c r="P358" s="16"/>
      <c r="Q358" s="16"/>
      <c r="R358" s="16"/>
    </row>
    <row r="359" spans="3:18">
      <c r="C359" s="16"/>
      <c r="D359" s="16"/>
      <c r="E359" s="16"/>
      <c r="F359" s="16"/>
      <c r="G359" s="16"/>
      <c r="H359" s="16"/>
      <c r="I359" s="16"/>
      <c r="J359" s="16"/>
      <c r="K359" s="16"/>
      <c r="L359" s="16"/>
      <c r="M359" s="16"/>
      <c r="N359" s="16"/>
      <c r="O359" s="16"/>
      <c r="P359" s="16"/>
      <c r="Q359" s="16"/>
      <c r="R359" s="16"/>
    </row>
    <row r="360" spans="3:18">
      <c r="C360" s="16"/>
      <c r="D360" s="16"/>
      <c r="E360" s="16"/>
      <c r="F360" s="16"/>
      <c r="G360" s="16"/>
      <c r="H360" s="16"/>
      <c r="I360" s="16"/>
      <c r="J360" s="16"/>
      <c r="K360" s="16"/>
      <c r="L360" s="16"/>
      <c r="M360" s="16"/>
      <c r="N360" s="16"/>
      <c r="O360" s="16"/>
      <c r="P360" s="16"/>
      <c r="Q360" s="16"/>
      <c r="R360" s="16"/>
    </row>
    <row r="361" spans="3:18">
      <c r="C361" s="16"/>
      <c r="D361" s="16"/>
      <c r="E361" s="16"/>
      <c r="F361" s="16"/>
      <c r="G361" s="16"/>
      <c r="H361" s="16"/>
      <c r="I361" s="16"/>
      <c r="J361" s="16"/>
      <c r="K361" s="16"/>
      <c r="L361" s="16"/>
      <c r="M361" s="16"/>
      <c r="N361" s="16"/>
      <c r="O361" s="16"/>
      <c r="P361" s="16"/>
      <c r="Q361" s="16"/>
      <c r="R361" s="16"/>
    </row>
    <row r="362" spans="3:18">
      <c r="C362" s="16"/>
      <c r="D362" s="16"/>
      <c r="E362" s="16"/>
      <c r="F362" s="16"/>
      <c r="G362" s="16"/>
      <c r="H362" s="16"/>
      <c r="I362" s="16"/>
      <c r="J362" s="16"/>
      <c r="K362" s="16"/>
      <c r="L362" s="16"/>
      <c r="M362" s="16"/>
      <c r="N362" s="16"/>
      <c r="O362" s="16"/>
      <c r="P362" s="16"/>
      <c r="Q362" s="16"/>
      <c r="R362" s="16"/>
    </row>
    <row r="363" spans="3:18">
      <c r="C363" s="16"/>
      <c r="D363" s="16"/>
      <c r="E363" s="16"/>
      <c r="F363" s="16"/>
      <c r="G363" s="16"/>
      <c r="H363" s="16"/>
      <c r="I363" s="16"/>
      <c r="J363" s="16"/>
      <c r="K363" s="16"/>
      <c r="L363" s="16"/>
      <c r="M363" s="16"/>
      <c r="N363" s="16"/>
      <c r="O363" s="16"/>
      <c r="P363" s="16"/>
      <c r="Q363" s="16"/>
      <c r="R363" s="16"/>
    </row>
    <row r="364" spans="3:18">
      <c r="C364" s="16"/>
      <c r="D364" s="16"/>
      <c r="E364" s="16"/>
      <c r="F364" s="16"/>
      <c r="G364" s="16"/>
      <c r="H364" s="16"/>
      <c r="I364" s="16"/>
      <c r="J364" s="16"/>
      <c r="K364" s="16"/>
      <c r="L364" s="16"/>
      <c r="M364" s="16"/>
      <c r="N364" s="16"/>
      <c r="O364" s="16"/>
      <c r="P364" s="16"/>
      <c r="Q364" s="16"/>
      <c r="R364" s="16"/>
    </row>
    <row r="365" spans="3:18">
      <c r="C365" s="16"/>
      <c r="D365" s="16"/>
      <c r="E365" s="16"/>
      <c r="F365" s="16"/>
      <c r="G365" s="16"/>
      <c r="H365" s="16"/>
      <c r="I365" s="16"/>
      <c r="J365" s="16"/>
      <c r="K365" s="16"/>
      <c r="L365" s="16"/>
      <c r="M365" s="16"/>
      <c r="N365" s="16"/>
      <c r="O365" s="16"/>
      <c r="P365" s="16"/>
      <c r="Q365" s="16"/>
      <c r="R365" s="16"/>
    </row>
    <row r="366" spans="3:18">
      <c r="C366" s="16"/>
      <c r="D366" s="16"/>
      <c r="E366" s="16"/>
      <c r="F366" s="16"/>
      <c r="G366" s="16"/>
      <c r="H366" s="16"/>
      <c r="I366" s="16"/>
      <c r="J366" s="16"/>
      <c r="K366" s="16"/>
      <c r="L366" s="16"/>
      <c r="M366" s="16"/>
      <c r="N366" s="16"/>
      <c r="O366" s="16"/>
      <c r="P366" s="16"/>
      <c r="Q366" s="16"/>
      <c r="R366" s="16"/>
    </row>
    <row r="367" spans="3:18">
      <c r="C367" s="16"/>
      <c r="D367" s="16"/>
      <c r="E367" s="16"/>
      <c r="F367" s="16"/>
      <c r="G367" s="16"/>
      <c r="H367" s="16"/>
      <c r="I367" s="16"/>
      <c r="J367" s="16"/>
      <c r="K367" s="16"/>
      <c r="L367" s="16"/>
      <c r="M367" s="16"/>
      <c r="N367" s="16"/>
      <c r="O367" s="16"/>
      <c r="P367" s="16"/>
      <c r="Q367" s="16"/>
      <c r="R367" s="16"/>
    </row>
    <row r="368" spans="3:18">
      <c r="C368" s="16"/>
      <c r="D368" s="16"/>
      <c r="E368" s="16"/>
      <c r="F368" s="16"/>
      <c r="G368" s="16"/>
      <c r="H368" s="16"/>
      <c r="I368" s="16"/>
      <c r="J368" s="16"/>
      <c r="K368" s="16"/>
      <c r="L368" s="16"/>
      <c r="M368" s="16"/>
      <c r="N368" s="16"/>
      <c r="O368" s="16"/>
      <c r="P368" s="16"/>
      <c r="Q368" s="16"/>
      <c r="R368" s="16"/>
    </row>
    <row r="369" spans="3:18">
      <c r="C369" s="16"/>
      <c r="D369" s="16"/>
      <c r="E369" s="16"/>
      <c r="F369" s="16"/>
      <c r="G369" s="16"/>
      <c r="H369" s="16"/>
      <c r="I369" s="16"/>
      <c r="J369" s="16"/>
      <c r="K369" s="16"/>
      <c r="L369" s="16"/>
      <c r="M369" s="16"/>
      <c r="N369" s="16"/>
      <c r="O369" s="16"/>
      <c r="P369" s="16"/>
      <c r="Q369" s="16"/>
      <c r="R369" s="16"/>
    </row>
    <row r="370" spans="3:18">
      <c r="C370" s="16"/>
      <c r="D370" s="16"/>
      <c r="E370" s="16"/>
      <c r="F370" s="16"/>
      <c r="G370" s="16"/>
      <c r="H370" s="16"/>
      <c r="I370" s="16"/>
      <c r="J370" s="16"/>
      <c r="K370" s="16"/>
      <c r="L370" s="16"/>
      <c r="M370" s="16"/>
      <c r="N370" s="16"/>
      <c r="O370" s="16"/>
      <c r="P370" s="16"/>
      <c r="Q370" s="16"/>
      <c r="R370" s="16"/>
    </row>
    <row r="371" spans="3:18">
      <c r="C371" s="16"/>
      <c r="D371" s="16"/>
      <c r="E371" s="16"/>
      <c r="F371" s="16"/>
      <c r="G371" s="16"/>
      <c r="H371" s="16"/>
      <c r="I371" s="16"/>
      <c r="J371" s="16"/>
      <c r="K371" s="16"/>
      <c r="L371" s="16"/>
      <c r="M371" s="16"/>
      <c r="N371" s="16"/>
      <c r="O371" s="16"/>
      <c r="P371" s="16"/>
      <c r="Q371" s="16"/>
      <c r="R371" s="16"/>
    </row>
    <row r="372" spans="3:18">
      <c r="C372" s="16"/>
      <c r="D372" s="16"/>
      <c r="E372" s="16"/>
      <c r="F372" s="16"/>
      <c r="G372" s="16"/>
      <c r="H372" s="16"/>
      <c r="I372" s="16"/>
      <c r="J372" s="16"/>
      <c r="K372" s="16"/>
      <c r="L372" s="16"/>
      <c r="M372" s="16"/>
      <c r="N372" s="16"/>
      <c r="O372" s="16"/>
      <c r="P372" s="16"/>
      <c r="Q372" s="16"/>
      <c r="R372" s="16"/>
    </row>
    <row r="373" spans="3:18">
      <c r="C373" s="16"/>
      <c r="D373" s="16"/>
      <c r="E373" s="16"/>
      <c r="F373" s="16"/>
      <c r="G373" s="16"/>
      <c r="H373" s="16"/>
      <c r="I373" s="16"/>
      <c r="J373" s="16"/>
      <c r="K373" s="16"/>
      <c r="L373" s="16"/>
      <c r="M373" s="16"/>
      <c r="N373" s="16"/>
      <c r="O373" s="16"/>
      <c r="P373" s="16"/>
      <c r="Q373" s="16"/>
      <c r="R373" s="16"/>
    </row>
    <row r="374" spans="3:18">
      <c r="C374" s="16"/>
      <c r="D374" s="16"/>
      <c r="E374" s="16"/>
      <c r="F374" s="16"/>
      <c r="G374" s="16"/>
      <c r="H374" s="16"/>
      <c r="I374" s="16"/>
      <c r="J374" s="16"/>
      <c r="K374" s="16"/>
      <c r="L374" s="16"/>
      <c r="M374" s="16"/>
      <c r="N374" s="16"/>
      <c r="O374" s="16"/>
      <c r="P374" s="16"/>
      <c r="Q374" s="16"/>
      <c r="R374" s="16"/>
    </row>
    <row r="375" spans="3:18">
      <c r="C375" s="16"/>
      <c r="D375" s="16"/>
      <c r="E375" s="16"/>
      <c r="F375" s="16"/>
      <c r="G375" s="16"/>
      <c r="H375" s="16"/>
      <c r="I375" s="16"/>
      <c r="J375" s="16"/>
      <c r="K375" s="16"/>
      <c r="L375" s="16"/>
      <c r="M375" s="16"/>
      <c r="N375" s="16"/>
      <c r="O375" s="16"/>
      <c r="P375" s="16"/>
      <c r="Q375" s="16"/>
      <c r="R375" s="16"/>
    </row>
    <row r="376" spans="3:18">
      <c r="C376" s="16"/>
      <c r="D376" s="16"/>
      <c r="E376" s="16"/>
      <c r="F376" s="16"/>
      <c r="G376" s="16"/>
      <c r="H376" s="16"/>
      <c r="I376" s="16"/>
      <c r="J376" s="16"/>
      <c r="K376" s="16"/>
      <c r="L376" s="16"/>
      <c r="M376" s="16"/>
      <c r="N376" s="16"/>
      <c r="O376" s="16"/>
      <c r="P376" s="16"/>
      <c r="Q376" s="16"/>
      <c r="R376" s="16"/>
    </row>
    <row r="377" spans="3:18">
      <c r="C377" s="16"/>
      <c r="D377" s="16"/>
      <c r="E377" s="16"/>
      <c r="F377" s="16"/>
      <c r="G377" s="16"/>
      <c r="H377" s="16"/>
      <c r="I377" s="16"/>
      <c r="J377" s="16"/>
      <c r="K377" s="16"/>
      <c r="L377" s="16"/>
      <c r="M377" s="16"/>
      <c r="N377" s="16"/>
      <c r="O377" s="16"/>
      <c r="P377" s="16"/>
      <c r="Q377" s="16"/>
      <c r="R377" s="16"/>
    </row>
    <row r="378" spans="3:18">
      <c r="C378" s="16"/>
      <c r="D378" s="16"/>
      <c r="E378" s="16"/>
      <c r="F378" s="16"/>
      <c r="G378" s="16"/>
      <c r="H378" s="16"/>
      <c r="I378" s="16"/>
      <c r="J378" s="16"/>
      <c r="K378" s="16"/>
      <c r="L378" s="16"/>
      <c r="M378" s="16"/>
      <c r="N378" s="16"/>
      <c r="O378" s="16"/>
      <c r="P378" s="16"/>
      <c r="Q378" s="16"/>
      <c r="R378" s="16"/>
    </row>
    <row r="379" spans="3:18">
      <c r="C379" s="16"/>
      <c r="D379" s="16"/>
      <c r="E379" s="16"/>
      <c r="F379" s="16"/>
      <c r="G379" s="16"/>
      <c r="H379" s="16"/>
      <c r="I379" s="16"/>
      <c r="J379" s="16"/>
      <c r="K379" s="16"/>
      <c r="L379" s="16"/>
      <c r="M379" s="16"/>
      <c r="N379" s="16"/>
      <c r="O379" s="16"/>
      <c r="P379" s="16"/>
      <c r="Q379" s="16"/>
      <c r="R379" s="16"/>
    </row>
    <row r="380" spans="3:18">
      <c r="C380" s="16"/>
      <c r="D380" s="16"/>
      <c r="E380" s="16"/>
      <c r="F380" s="16"/>
      <c r="G380" s="16"/>
      <c r="H380" s="16"/>
      <c r="I380" s="16"/>
      <c r="J380" s="16"/>
      <c r="K380" s="16"/>
      <c r="L380" s="16"/>
      <c r="M380" s="16"/>
      <c r="N380" s="16"/>
      <c r="O380" s="16"/>
      <c r="P380" s="16"/>
      <c r="Q380" s="16"/>
      <c r="R380" s="16"/>
    </row>
    <row r="381" spans="3:18">
      <c r="C381" s="16"/>
      <c r="D381" s="16"/>
      <c r="E381" s="16"/>
      <c r="F381" s="16"/>
      <c r="G381" s="16"/>
      <c r="H381" s="16"/>
      <c r="I381" s="16"/>
      <c r="J381" s="16"/>
      <c r="K381" s="16"/>
      <c r="L381" s="16"/>
      <c r="M381" s="16"/>
      <c r="N381" s="16"/>
      <c r="O381" s="16"/>
      <c r="P381" s="16"/>
      <c r="Q381" s="16"/>
      <c r="R381" s="16"/>
    </row>
    <row r="382" spans="3:18">
      <c r="C382" s="16"/>
      <c r="D382" s="16"/>
      <c r="E382" s="16"/>
      <c r="F382" s="16"/>
      <c r="G382" s="16"/>
      <c r="H382" s="16"/>
      <c r="I382" s="16"/>
      <c r="J382" s="16"/>
      <c r="K382" s="16"/>
      <c r="L382" s="16"/>
      <c r="M382" s="16"/>
      <c r="N382" s="16"/>
      <c r="O382" s="16"/>
      <c r="P382" s="16"/>
      <c r="Q382" s="16"/>
      <c r="R382" s="16"/>
    </row>
    <row r="383" spans="3:18">
      <c r="C383" s="16"/>
      <c r="D383" s="16"/>
      <c r="E383" s="16"/>
      <c r="F383" s="16"/>
      <c r="G383" s="16"/>
      <c r="H383" s="16"/>
      <c r="I383" s="16"/>
      <c r="J383" s="16"/>
      <c r="K383" s="16"/>
      <c r="L383" s="16"/>
      <c r="M383" s="16"/>
      <c r="N383" s="16"/>
      <c r="O383" s="16"/>
      <c r="P383" s="16"/>
      <c r="Q383" s="16"/>
      <c r="R383" s="16"/>
    </row>
    <row r="384" spans="3:18">
      <c r="C384" s="16"/>
      <c r="D384" s="16"/>
      <c r="E384" s="16"/>
      <c r="F384" s="16"/>
      <c r="G384" s="16"/>
      <c r="H384" s="16"/>
      <c r="I384" s="16"/>
      <c r="J384" s="16"/>
      <c r="K384" s="16"/>
      <c r="L384" s="16"/>
      <c r="M384" s="16"/>
      <c r="N384" s="16"/>
      <c r="O384" s="16"/>
      <c r="P384" s="16"/>
      <c r="Q384" s="16"/>
      <c r="R384" s="16"/>
    </row>
    <row r="385" spans="3:18">
      <c r="C385" s="16"/>
      <c r="D385" s="16"/>
      <c r="E385" s="16"/>
      <c r="F385" s="16"/>
      <c r="G385" s="16"/>
      <c r="H385" s="16"/>
      <c r="I385" s="16"/>
      <c r="J385" s="16"/>
      <c r="K385" s="16"/>
      <c r="L385" s="16"/>
      <c r="M385" s="16"/>
      <c r="N385" s="16"/>
      <c r="O385" s="16"/>
      <c r="P385" s="16"/>
      <c r="Q385" s="16"/>
      <c r="R385" s="16"/>
    </row>
    <row r="386" spans="3:18">
      <c r="C386" s="16"/>
      <c r="D386" s="16"/>
      <c r="E386" s="16"/>
      <c r="F386" s="16"/>
      <c r="G386" s="16"/>
      <c r="H386" s="16"/>
      <c r="I386" s="16"/>
      <c r="J386" s="16"/>
      <c r="K386" s="16"/>
      <c r="L386" s="16"/>
      <c r="M386" s="16"/>
      <c r="N386" s="16"/>
      <c r="O386" s="16"/>
      <c r="P386" s="16"/>
      <c r="Q386" s="16"/>
      <c r="R386" s="16"/>
    </row>
    <row r="387" spans="3:18">
      <c r="C387" s="16"/>
      <c r="D387" s="16"/>
      <c r="E387" s="16"/>
      <c r="F387" s="16"/>
      <c r="G387" s="16"/>
      <c r="H387" s="16"/>
      <c r="I387" s="16"/>
      <c r="J387" s="16"/>
      <c r="K387" s="16"/>
      <c r="L387" s="16"/>
      <c r="M387" s="16"/>
      <c r="N387" s="16"/>
      <c r="O387" s="16"/>
      <c r="P387" s="16"/>
      <c r="Q387" s="16"/>
      <c r="R387" s="16"/>
    </row>
    <row r="388" spans="3:18">
      <c r="C388" s="16"/>
      <c r="D388" s="16"/>
      <c r="E388" s="16"/>
      <c r="F388" s="16"/>
      <c r="G388" s="16"/>
      <c r="H388" s="16"/>
      <c r="I388" s="16"/>
      <c r="J388" s="16"/>
      <c r="K388" s="16"/>
      <c r="L388" s="16"/>
      <c r="M388" s="16"/>
      <c r="N388" s="16"/>
      <c r="O388" s="16"/>
      <c r="P388" s="16"/>
      <c r="Q388" s="16"/>
      <c r="R388" s="16"/>
    </row>
    <row r="389" spans="3:18">
      <c r="C389" s="16"/>
      <c r="D389" s="16"/>
      <c r="E389" s="16"/>
      <c r="F389" s="16"/>
      <c r="G389" s="16"/>
      <c r="H389" s="16"/>
      <c r="I389" s="16"/>
      <c r="J389" s="16"/>
      <c r="K389" s="16"/>
      <c r="L389" s="16"/>
      <c r="M389" s="16"/>
      <c r="N389" s="16"/>
      <c r="O389" s="16"/>
      <c r="P389" s="16"/>
      <c r="Q389" s="16"/>
      <c r="R389" s="16"/>
    </row>
    <row r="390" spans="3:18">
      <c r="C390" s="16"/>
      <c r="D390" s="16"/>
      <c r="E390" s="16"/>
      <c r="F390" s="16"/>
      <c r="G390" s="16"/>
      <c r="H390" s="16"/>
      <c r="I390" s="16"/>
      <c r="J390" s="16"/>
      <c r="K390" s="16"/>
      <c r="L390" s="16"/>
      <c r="M390" s="16"/>
      <c r="N390" s="16"/>
      <c r="O390" s="16"/>
      <c r="P390" s="16"/>
      <c r="Q390" s="16"/>
      <c r="R390" s="16"/>
    </row>
    <row r="391" spans="3:18">
      <c r="C391" s="16"/>
      <c r="D391" s="16"/>
      <c r="E391" s="16"/>
      <c r="F391" s="16"/>
      <c r="G391" s="16"/>
      <c r="H391" s="16"/>
      <c r="I391" s="16"/>
      <c r="J391" s="16"/>
      <c r="K391" s="16"/>
      <c r="L391" s="16"/>
      <c r="M391" s="16"/>
      <c r="N391" s="16"/>
      <c r="O391" s="16"/>
      <c r="P391" s="16"/>
      <c r="Q391" s="16"/>
      <c r="R391" s="16"/>
    </row>
    <row r="392" spans="3:18">
      <c r="C392" s="16"/>
      <c r="D392" s="16"/>
      <c r="E392" s="16"/>
      <c r="F392" s="16"/>
      <c r="G392" s="16"/>
      <c r="H392" s="16"/>
      <c r="I392" s="16"/>
      <c r="J392" s="16"/>
      <c r="K392" s="16"/>
      <c r="L392" s="16"/>
      <c r="M392" s="16"/>
      <c r="N392" s="16"/>
      <c r="O392" s="16"/>
      <c r="P392" s="16"/>
      <c r="Q392" s="16"/>
      <c r="R392" s="16"/>
    </row>
    <row r="393" spans="3:18">
      <c r="C393" s="16"/>
      <c r="D393" s="16"/>
      <c r="E393" s="16"/>
      <c r="F393" s="16"/>
      <c r="G393" s="16"/>
      <c r="H393" s="16"/>
      <c r="I393" s="16"/>
      <c r="J393" s="16"/>
      <c r="K393" s="16"/>
      <c r="L393" s="16"/>
      <c r="M393" s="16"/>
      <c r="N393" s="16"/>
      <c r="O393" s="16"/>
      <c r="P393" s="16"/>
      <c r="Q393" s="16"/>
      <c r="R393" s="16"/>
    </row>
    <row r="394" spans="3:18">
      <c r="C394" s="16"/>
      <c r="D394" s="16"/>
      <c r="E394" s="16"/>
      <c r="F394" s="16"/>
      <c r="G394" s="16"/>
      <c r="H394" s="16"/>
      <c r="I394" s="16"/>
      <c r="J394" s="16"/>
      <c r="K394" s="16"/>
      <c r="L394" s="16"/>
      <c r="M394" s="16"/>
      <c r="N394" s="16"/>
      <c r="O394" s="16"/>
      <c r="P394" s="16"/>
      <c r="Q394" s="16"/>
      <c r="R394" s="16"/>
    </row>
    <row r="395" spans="3:18">
      <c r="C395" s="16"/>
      <c r="D395" s="16"/>
      <c r="E395" s="16"/>
      <c r="F395" s="16"/>
      <c r="G395" s="16"/>
      <c r="H395" s="16"/>
      <c r="I395" s="16"/>
      <c r="J395" s="16"/>
      <c r="K395" s="16"/>
      <c r="L395" s="16"/>
      <c r="M395" s="16"/>
      <c r="N395" s="16"/>
      <c r="O395" s="16"/>
      <c r="P395" s="16"/>
      <c r="Q395" s="16"/>
      <c r="R395" s="16"/>
    </row>
    <row r="396" spans="3:18">
      <c r="C396" s="16"/>
      <c r="D396" s="16"/>
      <c r="E396" s="16"/>
      <c r="F396" s="16"/>
      <c r="G396" s="16"/>
      <c r="H396" s="16"/>
      <c r="I396" s="16"/>
      <c r="J396" s="16"/>
      <c r="K396" s="16"/>
      <c r="L396" s="16"/>
      <c r="M396" s="16"/>
      <c r="N396" s="16"/>
      <c r="O396" s="16"/>
      <c r="P396" s="16"/>
      <c r="Q396" s="16"/>
      <c r="R396" s="16"/>
    </row>
    <row r="397" spans="3:18">
      <c r="C397" s="16"/>
      <c r="D397" s="16"/>
      <c r="E397" s="16"/>
      <c r="F397" s="16"/>
      <c r="G397" s="16"/>
      <c r="H397" s="16"/>
      <c r="I397" s="16"/>
      <c r="J397" s="16"/>
      <c r="K397" s="16"/>
      <c r="L397" s="16"/>
      <c r="M397" s="16"/>
      <c r="N397" s="16"/>
      <c r="O397" s="16"/>
      <c r="P397" s="16"/>
      <c r="Q397" s="16"/>
      <c r="R397" s="16"/>
    </row>
    <row r="398" spans="3:18">
      <c r="C398" s="16"/>
      <c r="D398" s="16"/>
      <c r="E398" s="16"/>
      <c r="F398" s="16"/>
      <c r="G398" s="16"/>
      <c r="H398" s="16"/>
      <c r="I398" s="16"/>
      <c r="J398" s="16"/>
      <c r="K398" s="16"/>
      <c r="L398" s="16"/>
      <c r="M398" s="16"/>
      <c r="N398" s="16"/>
      <c r="O398" s="16"/>
      <c r="P398" s="16"/>
      <c r="Q398" s="16"/>
      <c r="R398" s="16"/>
    </row>
    <row r="399" spans="3:18">
      <c r="C399" s="16"/>
      <c r="D399" s="16"/>
      <c r="E399" s="16"/>
      <c r="F399" s="16"/>
      <c r="G399" s="16"/>
      <c r="H399" s="16"/>
      <c r="I399" s="16"/>
      <c r="J399" s="16"/>
      <c r="K399" s="16"/>
      <c r="L399" s="16"/>
      <c r="M399" s="16"/>
      <c r="N399" s="16"/>
      <c r="O399" s="16"/>
      <c r="P399" s="16"/>
      <c r="Q399" s="16"/>
      <c r="R399" s="16"/>
    </row>
    <row r="400" spans="3:18">
      <c r="C400" s="16"/>
      <c r="D400" s="16"/>
      <c r="E400" s="16"/>
      <c r="F400" s="16"/>
      <c r="G400" s="16"/>
      <c r="H400" s="16"/>
      <c r="I400" s="16"/>
      <c r="J400" s="16"/>
      <c r="K400" s="16"/>
      <c r="L400" s="16"/>
      <c r="M400" s="16"/>
      <c r="N400" s="16"/>
      <c r="O400" s="16"/>
      <c r="P400" s="16"/>
      <c r="Q400" s="16"/>
      <c r="R400" s="16"/>
    </row>
    <row r="401" spans="3:18">
      <c r="C401" s="16"/>
      <c r="D401" s="16"/>
      <c r="E401" s="16"/>
      <c r="F401" s="16"/>
      <c r="G401" s="16"/>
      <c r="H401" s="16"/>
      <c r="I401" s="16"/>
      <c r="J401" s="16"/>
      <c r="K401" s="16"/>
      <c r="L401" s="16"/>
      <c r="M401" s="16"/>
      <c r="N401" s="16"/>
      <c r="O401" s="16"/>
      <c r="P401" s="16"/>
      <c r="Q401" s="16"/>
      <c r="R401" s="16"/>
    </row>
    <row r="402" spans="3:18">
      <c r="C402" s="16"/>
      <c r="D402" s="16"/>
      <c r="E402" s="16"/>
      <c r="F402" s="16"/>
      <c r="G402" s="16"/>
      <c r="H402" s="16"/>
      <c r="I402" s="16"/>
      <c r="J402" s="16"/>
      <c r="K402" s="16"/>
      <c r="L402" s="16"/>
      <c r="M402" s="16"/>
      <c r="N402" s="16"/>
      <c r="O402" s="16"/>
      <c r="P402" s="16"/>
      <c r="Q402" s="16"/>
      <c r="R402" s="16"/>
    </row>
    <row r="403" spans="3:18">
      <c r="C403" s="16"/>
      <c r="D403" s="16"/>
      <c r="E403" s="16"/>
      <c r="F403" s="16"/>
      <c r="G403" s="16"/>
      <c r="H403" s="16"/>
      <c r="I403" s="16"/>
      <c r="J403" s="16"/>
      <c r="K403" s="16"/>
      <c r="L403" s="16"/>
      <c r="M403" s="16"/>
      <c r="N403" s="16"/>
      <c r="O403" s="16"/>
      <c r="P403" s="16"/>
      <c r="Q403" s="16"/>
      <c r="R403" s="16"/>
    </row>
    <row r="404" spans="3:18">
      <c r="C404" s="16"/>
      <c r="D404" s="16"/>
      <c r="E404" s="16"/>
      <c r="F404" s="16"/>
      <c r="G404" s="16"/>
      <c r="H404" s="16"/>
      <c r="I404" s="16"/>
      <c r="J404" s="16"/>
      <c r="K404" s="16"/>
      <c r="L404" s="16"/>
      <c r="M404" s="16"/>
      <c r="N404" s="16"/>
      <c r="O404" s="16"/>
      <c r="P404" s="16"/>
      <c r="Q404" s="16"/>
      <c r="R404" s="16"/>
    </row>
    <row r="405" spans="3:18">
      <c r="C405" s="16"/>
      <c r="D405" s="16"/>
      <c r="E405" s="16"/>
      <c r="F405" s="16"/>
      <c r="G405" s="16"/>
      <c r="H405" s="16"/>
      <c r="I405" s="16"/>
      <c r="J405" s="16"/>
      <c r="K405" s="16"/>
      <c r="L405" s="16"/>
      <c r="M405" s="16"/>
      <c r="N405" s="16"/>
      <c r="O405" s="16"/>
      <c r="P405" s="16"/>
      <c r="Q405" s="16"/>
      <c r="R405" s="16"/>
    </row>
    <row r="406" spans="3:18">
      <c r="C406" s="16"/>
      <c r="D406" s="16"/>
      <c r="E406" s="16"/>
      <c r="F406" s="16"/>
      <c r="G406" s="16"/>
      <c r="H406" s="16"/>
      <c r="I406" s="16"/>
      <c r="J406" s="16"/>
      <c r="K406" s="16"/>
      <c r="L406" s="16"/>
      <c r="M406" s="16"/>
      <c r="N406" s="16"/>
      <c r="O406" s="16"/>
      <c r="P406" s="16"/>
      <c r="Q406" s="16"/>
      <c r="R406" s="16"/>
    </row>
    <row r="407" spans="3:18">
      <c r="C407" s="16"/>
      <c r="D407" s="16"/>
      <c r="E407" s="16"/>
      <c r="F407" s="16"/>
      <c r="G407" s="16"/>
      <c r="H407" s="16"/>
      <c r="I407" s="16"/>
      <c r="J407" s="16"/>
      <c r="K407" s="16"/>
      <c r="L407" s="16"/>
      <c r="M407" s="16"/>
      <c r="N407" s="16"/>
      <c r="O407" s="16"/>
      <c r="P407" s="16"/>
      <c r="Q407" s="16"/>
      <c r="R407" s="16"/>
    </row>
    <row r="408" spans="3:18">
      <c r="C408" s="16"/>
      <c r="D408" s="16"/>
      <c r="E408" s="16"/>
      <c r="F408" s="16"/>
      <c r="G408" s="16"/>
      <c r="H408" s="16"/>
      <c r="I408" s="16"/>
      <c r="J408" s="16"/>
      <c r="K408" s="16"/>
      <c r="L408" s="16"/>
      <c r="M408" s="16"/>
      <c r="N408" s="16"/>
      <c r="O408" s="16"/>
      <c r="P408" s="16"/>
      <c r="Q408" s="16"/>
      <c r="R408" s="16"/>
    </row>
    <row r="409" spans="3:18">
      <c r="C409" s="16"/>
      <c r="D409" s="16"/>
      <c r="E409" s="16"/>
      <c r="F409" s="16"/>
      <c r="G409" s="16"/>
      <c r="H409" s="16"/>
      <c r="I409" s="16"/>
      <c r="J409" s="16"/>
      <c r="K409" s="16"/>
      <c r="L409" s="16"/>
      <c r="M409" s="16"/>
      <c r="N409" s="16"/>
      <c r="O409" s="16"/>
      <c r="P409" s="16"/>
      <c r="Q409" s="16"/>
      <c r="R409" s="16"/>
    </row>
    <row r="410" spans="3:18">
      <c r="C410" s="16"/>
      <c r="D410" s="16"/>
      <c r="E410" s="16"/>
      <c r="F410" s="16"/>
      <c r="G410" s="16"/>
      <c r="H410" s="16"/>
      <c r="I410" s="16"/>
      <c r="J410" s="16"/>
      <c r="K410" s="16"/>
      <c r="L410" s="16"/>
      <c r="M410" s="16"/>
      <c r="N410" s="16"/>
      <c r="O410" s="16"/>
      <c r="P410" s="16"/>
      <c r="Q410" s="16"/>
      <c r="R410" s="16"/>
    </row>
    <row r="411" spans="3:18">
      <c r="C411" s="16"/>
      <c r="D411" s="16"/>
      <c r="E411" s="16"/>
      <c r="F411" s="16"/>
      <c r="G411" s="16"/>
      <c r="H411" s="16"/>
      <c r="I411" s="16"/>
      <c r="J411" s="16"/>
      <c r="K411" s="16"/>
      <c r="L411" s="16"/>
      <c r="M411" s="16"/>
      <c r="N411" s="16"/>
      <c r="O411" s="16"/>
      <c r="P411" s="16"/>
      <c r="Q411" s="16"/>
      <c r="R411" s="16"/>
    </row>
    <row r="412" spans="3:18">
      <c r="C412" s="16"/>
      <c r="D412" s="16"/>
      <c r="E412" s="16"/>
      <c r="F412" s="16"/>
      <c r="G412" s="16"/>
      <c r="H412" s="16"/>
      <c r="I412" s="16"/>
      <c r="J412" s="16"/>
      <c r="K412" s="16"/>
      <c r="L412" s="16"/>
      <c r="M412" s="16"/>
      <c r="N412" s="16"/>
      <c r="O412" s="16"/>
      <c r="P412" s="16"/>
      <c r="Q412" s="16"/>
      <c r="R412" s="16"/>
    </row>
    <row r="413" spans="3:18">
      <c r="C413" s="16"/>
      <c r="D413" s="16"/>
      <c r="E413" s="16"/>
      <c r="F413" s="16"/>
      <c r="G413" s="16"/>
      <c r="H413" s="16"/>
      <c r="I413" s="16"/>
      <c r="J413" s="16"/>
      <c r="K413" s="16"/>
      <c r="L413" s="16"/>
      <c r="M413" s="16"/>
      <c r="N413" s="16"/>
      <c r="O413" s="16"/>
      <c r="P413" s="16"/>
      <c r="Q413" s="16"/>
      <c r="R413" s="16"/>
    </row>
    <row r="414" spans="3:18">
      <c r="C414" s="16"/>
      <c r="D414" s="16"/>
      <c r="E414" s="16"/>
      <c r="F414" s="16"/>
      <c r="G414" s="16"/>
      <c r="H414" s="16"/>
      <c r="I414" s="16"/>
      <c r="J414" s="16"/>
      <c r="K414" s="16"/>
      <c r="L414" s="16"/>
      <c r="M414" s="16"/>
      <c r="N414" s="16"/>
      <c r="O414" s="16"/>
      <c r="P414" s="16"/>
      <c r="Q414" s="16"/>
      <c r="R414" s="16"/>
    </row>
    <row r="415" spans="3:18">
      <c r="C415" s="16"/>
      <c r="D415" s="16"/>
      <c r="E415" s="16"/>
      <c r="F415" s="16"/>
      <c r="G415" s="16"/>
      <c r="H415" s="16"/>
      <c r="I415" s="16"/>
      <c r="J415" s="16"/>
      <c r="K415" s="16"/>
      <c r="L415" s="16"/>
      <c r="M415" s="16"/>
      <c r="N415" s="16"/>
      <c r="O415" s="16"/>
      <c r="P415" s="16"/>
      <c r="Q415" s="16"/>
      <c r="R415" s="16"/>
    </row>
    <row r="416" spans="3:18">
      <c r="C416" s="16"/>
      <c r="D416" s="16"/>
      <c r="E416" s="16"/>
      <c r="F416" s="16"/>
      <c r="G416" s="16"/>
      <c r="H416" s="16"/>
      <c r="I416" s="16"/>
      <c r="J416" s="16"/>
      <c r="K416" s="16"/>
      <c r="L416" s="16"/>
      <c r="M416" s="16"/>
      <c r="N416" s="16"/>
      <c r="O416" s="16"/>
      <c r="P416" s="16"/>
      <c r="Q416" s="16"/>
      <c r="R416" s="16"/>
    </row>
    <row r="417" spans="3:18">
      <c r="C417" s="16"/>
      <c r="D417" s="16"/>
      <c r="E417" s="16"/>
      <c r="F417" s="16"/>
      <c r="G417" s="16"/>
      <c r="H417" s="16"/>
      <c r="I417" s="16"/>
      <c r="J417" s="16"/>
      <c r="K417" s="16"/>
      <c r="L417" s="16"/>
      <c r="M417" s="16"/>
      <c r="N417" s="16"/>
      <c r="O417" s="16"/>
      <c r="P417" s="16"/>
      <c r="Q417" s="16"/>
      <c r="R417" s="16"/>
    </row>
    <row r="418" spans="3:18">
      <c r="C418" s="16"/>
      <c r="D418" s="16"/>
      <c r="E418" s="16"/>
      <c r="F418" s="16"/>
      <c r="G418" s="16"/>
      <c r="H418" s="16"/>
      <c r="I418" s="16"/>
      <c r="J418" s="16"/>
      <c r="K418" s="16"/>
      <c r="L418" s="16"/>
      <c r="M418" s="16"/>
      <c r="N418" s="16"/>
      <c r="O418" s="16"/>
      <c r="P418" s="16"/>
      <c r="Q418" s="16"/>
      <c r="R418" s="16"/>
    </row>
    <row r="419" spans="3:18">
      <c r="C419" s="16"/>
      <c r="D419" s="16"/>
      <c r="E419" s="16"/>
      <c r="F419" s="16"/>
      <c r="G419" s="16"/>
      <c r="H419" s="16"/>
      <c r="I419" s="16"/>
      <c r="J419" s="16"/>
      <c r="K419" s="16"/>
      <c r="L419" s="16"/>
      <c r="M419" s="16"/>
      <c r="N419" s="16"/>
      <c r="O419" s="16"/>
      <c r="P419" s="16"/>
      <c r="Q419" s="16"/>
      <c r="R419" s="16"/>
    </row>
    <row r="420" spans="3:18">
      <c r="C420" s="16"/>
      <c r="D420" s="16"/>
      <c r="E420" s="16"/>
      <c r="F420" s="16"/>
      <c r="G420" s="16"/>
      <c r="H420" s="16"/>
      <c r="I420" s="16"/>
      <c r="J420" s="16"/>
      <c r="K420" s="16"/>
      <c r="L420" s="16"/>
      <c r="M420" s="16"/>
      <c r="N420" s="16"/>
      <c r="O420" s="16"/>
      <c r="P420" s="16"/>
      <c r="Q420" s="16"/>
      <c r="R420" s="16"/>
    </row>
    <row r="421" spans="3:18">
      <c r="C421" s="16"/>
      <c r="D421" s="16"/>
      <c r="E421" s="16"/>
      <c r="F421" s="16"/>
      <c r="G421" s="16"/>
      <c r="H421" s="16"/>
      <c r="I421" s="16"/>
      <c r="J421" s="16"/>
      <c r="K421" s="16"/>
      <c r="L421" s="16"/>
      <c r="M421" s="16"/>
      <c r="N421" s="16"/>
      <c r="O421" s="16"/>
      <c r="P421" s="16"/>
      <c r="Q421" s="16"/>
      <c r="R421" s="16"/>
    </row>
    <row r="422" spans="3:18">
      <c r="C422" s="16"/>
      <c r="D422" s="16"/>
      <c r="E422" s="16"/>
      <c r="F422" s="16"/>
      <c r="G422" s="16"/>
      <c r="H422" s="16"/>
      <c r="I422" s="16"/>
      <c r="J422" s="16"/>
      <c r="K422" s="16"/>
      <c r="L422" s="16"/>
      <c r="M422" s="16"/>
      <c r="N422" s="16"/>
      <c r="O422" s="16"/>
      <c r="P422" s="16"/>
      <c r="Q422" s="16"/>
      <c r="R422" s="16"/>
    </row>
    <row r="423" spans="3:18">
      <c r="C423" s="16"/>
      <c r="D423" s="16"/>
      <c r="E423" s="16"/>
      <c r="F423" s="16"/>
      <c r="G423" s="16"/>
      <c r="H423" s="16"/>
      <c r="I423" s="16"/>
      <c r="J423" s="16"/>
      <c r="K423" s="16"/>
      <c r="L423" s="16"/>
      <c r="M423" s="16"/>
      <c r="N423" s="16"/>
      <c r="O423" s="16"/>
      <c r="P423" s="16"/>
      <c r="Q423" s="16"/>
      <c r="R423" s="16"/>
    </row>
    <row r="424" spans="3:18">
      <c r="C424" s="16"/>
      <c r="D424" s="16"/>
      <c r="E424" s="16"/>
      <c r="F424" s="16"/>
      <c r="G424" s="16"/>
      <c r="H424" s="16"/>
      <c r="I424" s="16"/>
      <c r="J424" s="16"/>
      <c r="K424" s="16"/>
      <c r="L424" s="16"/>
      <c r="M424" s="16"/>
      <c r="N424" s="16"/>
      <c r="O424" s="16"/>
      <c r="P424" s="16"/>
      <c r="Q424" s="16"/>
      <c r="R424" s="16"/>
    </row>
    <row r="425" spans="3:18">
      <c r="C425" s="16"/>
      <c r="D425" s="16"/>
      <c r="E425" s="16"/>
      <c r="F425" s="16"/>
      <c r="G425" s="16"/>
      <c r="H425" s="16"/>
      <c r="I425" s="16"/>
      <c r="J425" s="16"/>
      <c r="K425" s="16"/>
      <c r="L425" s="16"/>
      <c r="M425" s="16"/>
      <c r="N425" s="16"/>
      <c r="O425" s="16"/>
      <c r="P425" s="16"/>
      <c r="Q425" s="16"/>
      <c r="R425" s="16"/>
    </row>
    <row r="426" spans="3:18">
      <c r="C426" s="16"/>
      <c r="D426" s="16"/>
      <c r="E426" s="16"/>
      <c r="F426" s="16"/>
      <c r="G426" s="16"/>
      <c r="H426" s="16"/>
      <c r="I426" s="16"/>
      <c r="J426" s="16"/>
      <c r="K426" s="16"/>
      <c r="L426" s="16"/>
      <c r="M426" s="16"/>
      <c r="N426" s="16"/>
      <c r="O426" s="16"/>
      <c r="P426" s="16"/>
      <c r="Q426" s="16"/>
      <c r="R426" s="16"/>
    </row>
    <row r="427" spans="3:18">
      <c r="C427" s="16"/>
      <c r="D427" s="16"/>
      <c r="E427" s="16"/>
      <c r="F427" s="16"/>
      <c r="G427" s="16"/>
      <c r="H427" s="16"/>
      <c r="I427" s="16"/>
      <c r="J427" s="16"/>
      <c r="K427" s="16"/>
      <c r="L427" s="16"/>
      <c r="M427" s="16"/>
      <c r="N427" s="16"/>
      <c r="O427" s="16"/>
      <c r="P427" s="16"/>
      <c r="Q427" s="16"/>
      <c r="R427" s="16"/>
    </row>
    <row r="428" spans="3:18">
      <c r="C428" s="16"/>
      <c r="D428" s="16"/>
      <c r="E428" s="16"/>
      <c r="F428" s="16"/>
      <c r="G428" s="16"/>
      <c r="H428" s="16"/>
      <c r="I428" s="16"/>
      <c r="J428" s="16"/>
      <c r="K428" s="16"/>
      <c r="L428" s="16"/>
      <c r="M428" s="16"/>
      <c r="N428" s="16"/>
      <c r="O428" s="16"/>
      <c r="P428" s="16"/>
      <c r="Q428" s="16"/>
      <c r="R428" s="16"/>
    </row>
    <row r="429" spans="3:18">
      <c r="C429" s="16"/>
      <c r="D429" s="16"/>
      <c r="E429" s="16"/>
      <c r="F429" s="16"/>
      <c r="G429" s="16"/>
      <c r="H429" s="16"/>
      <c r="I429" s="16"/>
      <c r="J429" s="16"/>
      <c r="K429" s="16"/>
      <c r="L429" s="16"/>
      <c r="M429" s="16"/>
      <c r="N429" s="16"/>
      <c r="O429" s="16"/>
      <c r="P429" s="16"/>
      <c r="Q429" s="16"/>
      <c r="R429" s="16"/>
    </row>
    <row r="430" spans="3:18">
      <c r="C430" s="16"/>
      <c r="D430" s="16"/>
      <c r="E430" s="16"/>
      <c r="F430" s="16"/>
      <c r="G430" s="16"/>
      <c r="H430" s="16"/>
      <c r="I430" s="16"/>
      <c r="J430" s="16"/>
      <c r="K430" s="16"/>
      <c r="L430" s="16"/>
      <c r="M430" s="16"/>
      <c r="N430" s="16"/>
      <c r="O430" s="16"/>
      <c r="P430" s="16"/>
      <c r="Q430" s="16"/>
      <c r="R430" s="16"/>
    </row>
    <row r="431" spans="3:18">
      <c r="C431" s="16"/>
      <c r="D431" s="16"/>
      <c r="E431" s="16"/>
      <c r="F431" s="16"/>
      <c r="G431" s="16"/>
      <c r="H431" s="16"/>
      <c r="I431" s="16"/>
      <c r="J431" s="16"/>
      <c r="K431" s="16"/>
      <c r="L431" s="16"/>
      <c r="M431" s="16"/>
      <c r="N431" s="16"/>
      <c r="O431" s="16"/>
      <c r="P431" s="16"/>
      <c r="Q431" s="16"/>
      <c r="R431" s="16"/>
    </row>
    <row r="432" spans="3:18">
      <c r="C432" s="16"/>
      <c r="D432" s="16"/>
      <c r="E432" s="16"/>
      <c r="F432" s="16"/>
      <c r="G432" s="16"/>
      <c r="H432" s="16"/>
      <c r="I432" s="16"/>
      <c r="J432" s="16"/>
      <c r="K432" s="16"/>
      <c r="L432" s="16"/>
      <c r="M432" s="16"/>
      <c r="N432" s="16"/>
      <c r="O432" s="16"/>
      <c r="P432" s="16"/>
      <c r="Q432" s="16"/>
      <c r="R432" s="16"/>
    </row>
    <row r="433" spans="3:18">
      <c r="C433" s="16"/>
      <c r="D433" s="16"/>
      <c r="E433" s="16"/>
      <c r="F433" s="16"/>
      <c r="G433" s="16"/>
      <c r="H433" s="16"/>
      <c r="I433" s="16"/>
      <c r="J433" s="16"/>
      <c r="K433" s="16"/>
      <c r="L433" s="16"/>
      <c r="M433" s="16"/>
      <c r="N433" s="16"/>
      <c r="O433" s="16"/>
      <c r="P433" s="16"/>
      <c r="Q433" s="16"/>
      <c r="R433" s="16"/>
    </row>
    <row r="434" spans="3:18">
      <c r="C434" s="16"/>
      <c r="D434" s="16"/>
      <c r="E434" s="16"/>
      <c r="F434" s="16"/>
      <c r="G434" s="16"/>
      <c r="H434" s="16"/>
      <c r="I434" s="16"/>
      <c r="J434" s="16"/>
      <c r="K434" s="16"/>
      <c r="L434" s="16"/>
      <c r="M434" s="16"/>
      <c r="N434" s="16"/>
      <c r="O434" s="16"/>
      <c r="P434" s="16"/>
      <c r="Q434" s="16"/>
      <c r="R434" s="16"/>
    </row>
    <row r="435" spans="3:18">
      <c r="C435" s="16"/>
      <c r="D435" s="16"/>
      <c r="E435" s="16"/>
      <c r="F435" s="16"/>
      <c r="G435" s="16"/>
      <c r="H435" s="16"/>
      <c r="I435" s="16"/>
      <c r="J435" s="16"/>
      <c r="K435" s="16"/>
      <c r="L435" s="16"/>
      <c r="M435" s="16"/>
      <c r="N435" s="16"/>
      <c r="O435" s="16"/>
      <c r="P435" s="16"/>
      <c r="Q435" s="16"/>
      <c r="R435" s="16"/>
    </row>
    <row r="436" spans="3:18">
      <c r="C436" s="16"/>
      <c r="D436" s="16"/>
      <c r="E436" s="16"/>
      <c r="F436" s="16"/>
      <c r="G436" s="16"/>
      <c r="H436" s="16"/>
      <c r="I436" s="16"/>
      <c r="J436" s="16"/>
      <c r="K436" s="16"/>
      <c r="L436" s="16"/>
      <c r="M436" s="16"/>
      <c r="N436" s="16"/>
      <c r="O436" s="16"/>
      <c r="P436" s="16"/>
      <c r="Q436" s="16"/>
      <c r="R436" s="16"/>
    </row>
    <row r="437" spans="3:18">
      <c r="C437" s="16"/>
      <c r="D437" s="16"/>
      <c r="E437" s="16"/>
      <c r="F437" s="16"/>
      <c r="G437" s="16"/>
      <c r="H437" s="16"/>
      <c r="I437" s="16"/>
      <c r="J437" s="16"/>
      <c r="K437" s="16"/>
      <c r="L437" s="16"/>
      <c r="M437" s="16"/>
      <c r="N437" s="16"/>
      <c r="O437" s="16"/>
      <c r="P437" s="16"/>
      <c r="Q437" s="16"/>
      <c r="R437" s="16"/>
    </row>
    <row r="438" spans="3:18">
      <c r="C438" s="16"/>
      <c r="D438" s="16"/>
      <c r="E438" s="16"/>
      <c r="F438" s="16"/>
      <c r="G438" s="16"/>
      <c r="H438" s="16"/>
      <c r="I438" s="16"/>
      <c r="J438" s="16"/>
      <c r="K438" s="16"/>
      <c r="L438" s="16"/>
      <c r="M438" s="16"/>
      <c r="N438" s="16"/>
      <c r="O438" s="16"/>
      <c r="P438" s="16"/>
      <c r="Q438" s="16"/>
      <c r="R438" s="16"/>
    </row>
    <row r="439" spans="3:18">
      <c r="C439" s="16"/>
      <c r="D439" s="16"/>
      <c r="E439" s="16"/>
      <c r="F439" s="16"/>
      <c r="G439" s="16"/>
      <c r="H439" s="16"/>
      <c r="I439" s="16"/>
      <c r="J439" s="16"/>
      <c r="K439" s="16"/>
      <c r="L439" s="16"/>
      <c r="M439" s="16"/>
      <c r="N439" s="16"/>
      <c r="O439" s="16"/>
      <c r="P439" s="16"/>
      <c r="Q439" s="16"/>
      <c r="R439" s="16"/>
    </row>
    <row r="440" spans="3:18">
      <c r="C440" s="16"/>
      <c r="D440" s="16"/>
      <c r="E440" s="16"/>
      <c r="F440" s="16"/>
      <c r="G440" s="16"/>
      <c r="H440" s="16"/>
      <c r="I440" s="16"/>
      <c r="J440" s="16"/>
      <c r="K440" s="16"/>
      <c r="L440" s="16"/>
      <c r="M440" s="16"/>
      <c r="N440" s="16"/>
      <c r="O440" s="16"/>
      <c r="P440" s="16"/>
      <c r="Q440" s="16"/>
      <c r="R440" s="16"/>
    </row>
    <row r="441" spans="3:18">
      <c r="C441" s="16"/>
      <c r="D441" s="16"/>
      <c r="E441" s="16"/>
      <c r="F441" s="16"/>
      <c r="G441" s="16"/>
      <c r="H441" s="16"/>
      <c r="I441" s="16"/>
      <c r="J441" s="16"/>
      <c r="K441" s="16"/>
      <c r="L441" s="16"/>
      <c r="M441" s="16"/>
      <c r="N441" s="16"/>
      <c r="O441" s="16"/>
      <c r="P441" s="16"/>
      <c r="Q441" s="16"/>
      <c r="R441" s="16"/>
    </row>
    <row r="442" spans="3:18">
      <c r="C442" s="16"/>
      <c r="D442" s="16"/>
      <c r="E442" s="16"/>
      <c r="F442" s="16"/>
      <c r="G442" s="16"/>
      <c r="H442" s="16"/>
      <c r="I442" s="16"/>
      <c r="J442" s="16"/>
      <c r="K442" s="16"/>
      <c r="L442" s="16"/>
      <c r="M442" s="16"/>
      <c r="N442" s="16"/>
      <c r="O442" s="16"/>
      <c r="P442" s="16"/>
      <c r="Q442" s="16"/>
      <c r="R442" s="16"/>
    </row>
    <row r="443" spans="3:18">
      <c r="C443" s="16"/>
      <c r="D443" s="16"/>
      <c r="E443" s="16"/>
      <c r="F443" s="16"/>
      <c r="G443" s="16"/>
      <c r="H443" s="16"/>
      <c r="I443" s="16"/>
      <c r="J443" s="16"/>
      <c r="K443" s="16"/>
      <c r="L443" s="16"/>
      <c r="M443" s="16"/>
      <c r="N443" s="16"/>
      <c r="O443" s="16"/>
      <c r="P443" s="16"/>
      <c r="Q443" s="16"/>
      <c r="R443" s="16"/>
    </row>
    <row r="444" spans="3:18">
      <c r="C444" s="16"/>
      <c r="D444" s="16"/>
      <c r="E444" s="16"/>
      <c r="F444" s="16"/>
      <c r="G444" s="16"/>
      <c r="H444" s="16"/>
      <c r="I444" s="16"/>
      <c r="J444" s="16"/>
      <c r="K444" s="16"/>
      <c r="L444" s="16"/>
      <c r="M444" s="16"/>
      <c r="N444" s="16"/>
      <c r="O444" s="16"/>
      <c r="P444" s="16"/>
      <c r="Q444" s="16"/>
      <c r="R444" s="16"/>
    </row>
    <row r="445" spans="3:18">
      <c r="C445" s="16"/>
      <c r="D445" s="16"/>
      <c r="E445" s="16"/>
      <c r="F445" s="16"/>
      <c r="G445" s="16"/>
      <c r="H445" s="16"/>
      <c r="I445" s="16"/>
      <c r="J445" s="16"/>
      <c r="K445" s="16"/>
      <c r="L445" s="16"/>
      <c r="M445" s="16"/>
      <c r="N445" s="16"/>
      <c r="O445" s="16"/>
      <c r="P445" s="16"/>
      <c r="Q445" s="16"/>
      <c r="R445" s="16"/>
    </row>
    <row r="446" spans="3:18">
      <c r="C446" s="16"/>
      <c r="D446" s="16"/>
      <c r="E446" s="16"/>
      <c r="F446" s="16"/>
      <c r="G446" s="16"/>
      <c r="H446" s="16"/>
      <c r="I446" s="16"/>
      <c r="J446" s="16"/>
      <c r="K446" s="16"/>
      <c r="L446" s="16"/>
      <c r="M446" s="16"/>
      <c r="N446" s="16"/>
      <c r="O446" s="16"/>
      <c r="P446" s="16"/>
      <c r="Q446" s="16"/>
      <c r="R446" s="16"/>
    </row>
    <row r="447" spans="3:18">
      <c r="C447" s="16"/>
      <c r="D447" s="16"/>
      <c r="E447" s="16"/>
      <c r="F447" s="16"/>
      <c r="G447" s="16"/>
      <c r="H447" s="16"/>
      <c r="I447" s="16"/>
      <c r="J447" s="16"/>
      <c r="K447" s="16"/>
      <c r="L447" s="16"/>
      <c r="M447" s="16"/>
      <c r="N447" s="16"/>
      <c r="O447" s="16"/>
      <c r="P447" s="16"/>
      <c r="Q447" s="16"/>
      <c r="R447" s="16"/>
    </row>
    <row r="448" spans="3:18">
      <c r="C448" s="16"/>
      <c r="D448" s="16"/>
      <c r="E448" s="16"/>
      <c r="F448" s="16"/>
      <c r="G448" s="16"/>
      <c r="H448" s="16"/>
      <c r="I448" s="16"/>
      <c r="J448" s="16"/>
      <c r="K448" s="16"/>
      <c r="L448" s="16"/>
      <c r="M448" s="16"/>
      <c r="N448" s="16"/>
      <c r="O448" s="16"/>
      <c r="P448" s="16"/>
      <c r="Q448" s="16"/>
      <c r="R448" s="16"/>
    </row>
    <row r="449" spans="3:18">
      <c r="C449" s="16"/>
      <c r="D449" s="16"/>
      <c r="E449" s="16"/>
      <c r="F449" s="16"/>
      <c r="G449" s="16"/>
      <c r="H449" s="16"/>
      <c r="I449" s="16"/>
      <c r="J449" s="16"/>
      <c r="K449" s="16"/>
      <c r="L449" s="16"/>
      <c r="M449" s="16"/>
      <c r="N449" s="16"/>
      <c r="O449" s="16"/>
      <c r="P449" s="16"/>
      <c r="Q449" s="16"/>
      <c r="R449" s="16"/>
    </row>
    <row r="450" spans="3:18">
      <c r="C450" s="16"/>
      <c r="D450" s="16"/>
      <c r="E450" s="16"/>
      <c r="F450" s="16"/>
      <c r="G450" s="16"/>
      <c r="H450" s="16"/>
      <c r="I450" s="16"/>
      <c r="J450" s="16"/>
      <c r="K450" s="16"/>
      <c r="L450" s="16"/>
      <c r="M450" s="16"/>
      <c r="N450" s="16"/>
      <c r="O450" s="16"/>
      <c r="P450" s="16"/>
      <c r="Q450" s="16"/>
      <c r="R450" s="16"/>
    </row>
    <row r="451" spans="3:18">
      <c r="C451" s="16"/>
      <c r="D451" s="16"/>
      <c r="E451" s="16"/>
      <c r="F451" s="16"/>
      <c r="G451" s="16"/>
      <c r="H451" s="16"/>
      <c r="I451" s="16"/>
      <c r="J451" s="16"/>
      <c r="K451" s="16"/>
      <c r="L451" s="16"/>
      <c r="M451" s="16"/>
      <c r="N451" s="16"/>
      <c r="O451" s="16"/>
      <c r="P451" s="16"/>
      <c r="Q451" s="16"/>
      <c r="R451" s="16"/>
    </row>
    <row r="452" spans="3:18">
      <c r="C452" s="16"/>
      <c r="D452" s="16"/>
      <c r="E452" s="16"/>
      <c r="F452" s="16"/>
      <c r="G452" s="16"/>
      <c r="H452" s="16"/>
      <c r="I452" s="16"/>
      <c r="J452" s="16"/>
      <c r="K452" s="16"/>
      <c r="L452" s="16"/>
      <c r="M452" s="16"/>
      <c r="N452" s="16"/>
      <c r="O452" s="16"/>
      <c r="P452" s="16"/>
      <c r="Q452" s="16"/>
      <c r="R452" s="16"/>
    </row>
    <row r="453" spans="3:18">
      <c r="C453" s="16"/>
      <c r="D453" s="16"/>
      <c r="E453" s="16"/>
      <c r="F453" s="16"/>
      <c r="G453" s="16"/>
      <c r="H453" s="16"/>
      <c r="I453" s="16"/>
      <c r="J453" s="16"/>
      <c r="K453" s="16"/>
      <c r="L453" s="16"/>
      <c r="M453" s="16"/>
      <c r="N453" s="16"/>
      <c r="O453" s="16"/>
      <c r="P453" s="16"/>
      <c r="Q453" s="16"/>
      <c r="R453" s="16"/>
    </row>
    <row r="454" spans="3:18">
      <c r="C454" s="16"/>
      <c r="D454" s="16"/>
      <c r="E454" s="16"/>
      <c r="F454" s="16"/>
      <c r="G454" s="16"/>
      <c r="H454" s="16"/>
      <c r="I454" s="16"/>
      <c r="J454" s="16"/>
      <c r="K454" s="16"/>
      <c r="L454" s="16"/>
      <c r="M454" s="16"/>
      <c r="N454" s="16"/>
      <c r="O454" s="16"/>
      <c r="P454" s="16"/>
      <c r="Q454" s="16"/>
      <c r="R454" s="16"/>
    </row>
    <row r="455" spans="3:18">
      <c r="C455" s="16"/>
      <c r="D455" s="16"/>
      <c r="E455" s="16"/>
      <c r="F455" s="16"/>
      <c r="G455" s="16"/>
      <c r="H455" s="16"/>
      <c r="I455" s="16"/>
      <c r="J455" s="16"/>
      <c r="K455" s="16"/>
      <c r="L455" s="16"/>
      <c r="M455" s="16"/>
      <c r="N455" s="16"/>
      <c r="O455" s="16"/>
      <c r="P455" s="16"/>
      <c r="Q455" s="16"/>
      <c r="R455" s="16"/>
    </row>
    <row r="456" spans="3:18">
      <c r="C456" s="16"/>
      <c r="D456" s="16"/>
      <c r="E456" s="16"/>
      <c r="F456" s="16"/>
      <c r="G456" s="16"/>
      <c r="H456" s="16"/>
      <c r="I456" s="16"/>
      <c r="J456" s="16"/>
      <c r="K456" s="16"/>
      <c r="L456" s="16"/>
      <c r="M456" s="16"/>
      <c r="N456" s="16"/>
      <c r="O456" s="16"/>
      <c r="P456" s="16"/>
      <c r="Q456" s="16"/>
      <c r="R456" s="16"/>
    </row>
    <row r="457" spans="3:18">
      <c r="C457" s="16"/>
      <c r="D457" s="16"/>
      <c r="E457" s="16"/>
      <c r="F457" s="16"/>
      <c r="G457" s="16"/>
      <c r="H457" s="16"/>
      <c r="I457" s="16"/>
      <c r="J457" s="16"/>
      <c r="K457" s="16"/>
      <c r="L457" s="16"/>
      <c r="M457" s="16"/>
      <c r="N457" s="16"/>
      <c r="O457" s="16"/>
      <c r="P457" s="16"/>
      <c r="Q457" s="16"/>
      <c r="R457" s="16"/>
    </row>
    <row r="458" spans="3:18">
      <c r="C458" s="16"/>
      <c r="D458" s="16"/>
      <c r="E458" s="16"/>
      <c r="F458" s="16"/>
      <c r="G458" s="16"/>
      <c r="H458" s="16"/>
      <c r="I458" s="16"/>
      <c r="J458" s="16"/>
      <c r="K458" s="16"/>
      <c r="L458" s="16"/>
      <c r="M458" s="16"/>
      <c r="N458" s="16"/>
      <c r="O458" s="16"/>
      <c r="P458" s="16"/>
      <c r="Q458" s="16"/>
      <c r="R458" s="16"/>
    </row>
    <row r="459" spans="3:18">
      <c r="C459" s="16"/>
      <c r="D459" s="16"/>
      <c r="E459" s="16"/>
      <c r="F459" s="16"/>
      <c r="G459" s="16"/>
      <c r="H459" s="16"/>
      <c r="I459" s="16"/>
      <c r="J459" s="16"/>
      <c r="K459" s="16"/>
      <c r="L459" s="16"/>
      <c r="M459" s="16"/>
      <c r="N459" s="16"/>
      <c r="O459" s="16"/>
      <c r="P459" s="16"/>
      <c r="Q459" s="16"/>
      <c r="R459" s="16"/>
    </row>
    <row r="460" spans="3:18">
      <c r="C460" s="16"/>
      <c r="D460" s="16"/>
      <c r="E460" s="16"/>
      <c r="F460" s="16"/>
      <c r="G460" s="16"/>
      <c r="H460" s="16"/>
      <c r="I460" s="16"/>
      <c r="J460" s="16"/>
      <c r="K460" s="16"/>
      <c r="L460" s="16"/>
      <c r="M460" s="16"/>
      <c r="N460" s="16"/>
      <c r="O460" s="16"/>
      <c r="P460" s="16"/>
      <c r="Q460" s="16"/>
      <c r="R460" s="16"/>
    </row>
    <row r="461" spans="3:18">
      <c r="C461" s="16"/>
      <c r="D461" s="16"/>
      <c r="E461" s="16"/>
      <c r="F461" s="16"/>
      <c r="G461" s="16"/>
      <c r="H461" s="16"/>
      <c r="I461" s="16"/>
      <c r="J461" s="16"/>
      <c r="K461" s="16"/>
      <c r="L461" s="16"/>
      <c r="M461" s="16"/>
      <c r="N461" s="16"/>
      <c r="O461" s="16"/>
      <c r="P461" s="16"/>
      <c r="Q461" s="16"/>
      <c r="R461" s="16"/>
    </row>
    <row r="462" spans="3:18">
      <c r="C462" s="16"/>
      <c r="D462" s="16"/>
      <c r="E462" s="16"/>
      <c r="F462" s="16"/>
      <c r="G462" s="16"/>
      <c r="H462" s="16"/>
      <c r="I462" s="16"/>
      <c r="J462" s="16"/>
      <c r="K462" s="16"/>
      <c r="L462" s="16"/>
      <c r="M462" s="16"/>
      <c r="N462" s="16"/>
      <c r="O462" s="16"/>
      <c r="P462" s="16"/>
      <c r="Q462" s="16"/>
      <c r="R462" s="16"/>
    </row>
  </sheetData>
  <mergeCells count="7">
    <mergeCell ref="M80:P80"/>
    <mergeCell ref="C15:K31"/>
    <mergeCell ref="M15:Q31"/>
    <mergeCell ref="C36:K52"/>
    <mergeCell ref="M36:Q52"/>
    <mergeCell ref="C57:K73"/>
    <mergeCell ref="M57:Q73"/>
  </mergeCells>
  <pageMargins left="0.511811024" right="0.511811024" top="0.78740157499999996" bottom="0.78740157499999996" header="0.31496062000000002" footer="0.31496062000000002"/>
  <drawing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0"/>
  <dimension ref="A11:Q44"/>
  <sheetViews>
    <sheetView showRowColHeaders="0" zoomScaleNormal="100" workbookViewId="0">
      <selection activeCell="O34" sqref="O34"/>
    </sheetView>
  </sheetViews>
  <sheetFormatPr defaultColWidth="8.85546875" defaultRowHeight="15"/>
  <cols>
    <col min="1" max="2" width="2.85546875" customWidth="1"/>
    <col min="17" max="17" width="2.85546875" customWidth="1"/>
  </cols>
  <sheetData>
    <row r="11" spans="1:17">
      <c r="A11" s="9"/>
      <c r="B11" s="16"/>
      <c r="C11" s="33" t="s">
        <v>121</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N16" s="37"/>
      <c r="O16" s="37"/>
      <c r="P16" s="37"/>
      <c r="Q16" s="16"/>
    </row>
    <row r="17" spans="1:17">
      <c r="A17" s="9"/>
      <c r="B17" s="16"/>
      <c r="N17" s="37"/>
      <c r="O17" s="37"/>
      <c r="P17" s="37"/>
      <c r="Q17" s="16"/>
    </row>
    <row r="18" spans="1:17" ht="45" customHeight="1">
      <c r="A18" s="9"/>
      <c r="B18" s="16"/>
      <c r="N18" s="37"/>
      <c r="O18" s="37"/>
      <c r="P18" s="37"/>
      <c r="Q18" s="16"/>
    </row>
    <row r="19" spans="1:17">
      <c r="A19" s="9"/>
      <c r="B19" s="16"/>
      <c r="N19" s="37"/>
      <c r="O19" s="37"/>
      <c r="P19" s="37"/>
      <c r="Q19" s="16"/>
    </row>
    <row r="20" spans="1:17">
      <c r="A20" s="9"/>
      <c r="B20" s="16"/>
      <c r="N20" s="37"/>
      <c r="O20" s="37"/>
      <c r="P20" s="37"/>
      <c r="Q20" s="16"/>
    </row>
    <row r="21" spans="1:17" ht="15" customHeight="1">
      <c r="A21" s="9"/>
      <c r="B21" s="16"/>
      <c r="N21" s="16"/>
      <c r="O21" s="16"/>
      <c r="P21" s="16"/>
      <c r="Q21" s="16"/>
    </row>
    <row r="22" spans="1:17" ht="36.75" customHeight="1">
      <c r="B22" s="16"/>
      <c r="N22" s="16"/>
      <c r="O22" s="16"/>
      <c r="P22" s="16"/>
      <c r="Q22" s="16"/>
    </row>
    <row r="23" spans="1:17" ht="15" customHeight="1">
      <c r="B23" s="16"/>
      <c r="N23" s="16"/>
      <c r="O23" s="16"/>
      <c r="P23" s="16"/>
      <c r="Q23" s="16"/>
    </row>
    <row r="24" spans="1:17">
      <c r="B24" s="16"/>
      <c r="N24" s="16"/>
      <c r="O24" s="16"/>
      <c r="P24" s="16"/>
      <c r="Q24" s="16"/>
    </row>
    <row r="25" spans="1:17">
      <c r="B25" s="16"/>
      <c r="N25" s="16"/>
      <c r="O25" s="16"/>
      <c r="P25" s="16"/>
      <c r="Q25" s="16"/>
    </row>
    <row r="26" spans="1:17">
      <c r="B26" s="16"/>
      <c r="N26" s="16"/>
      <c r="O26" s="16"/>
      <c r="P26" s="16"/>
      <c r="Q26" s="16"/>
    </row>
    <row r="27" spans="1:17">
      <c r="B27" s="16"/>
      <c r="N27" s="16"/>
      <c r="O27" s="16"/>
      <c r="P27" s="16"/>
      <c r="Q27" s="16"/>
    </row>
    <row r="28" spans="1:17">
      <c r="B28" s="16"/>
      <c r="N28" s="16"/>
      <c r="O28" s="16"/>
      <c r="P28" s="16"/>
      <c r="Q28" s="16"/>
    </row>
    <row r="29" spans="1:17">
      <c r="B29" s="16"/>
      <c r="N29" s="16"/>
      <c r="O29" s="16"/>
      <c r="P29" s="16"/>
      <c r="Q29" s="16"/>
    </row>
    <row r="30" spans="1:17" ht="15" customHeight="1">
      <c r="B30" s="16"/>
      <c r="N30" s="16"/>
      <c r="O30" s="16"/>
      <c r="P30" s="16"/>
      <c r="Q30" s="16"/>
    </row>
    <row r="31" spans="1:17" ht="15" customHeight="1">
      <c r="B31" s="16"/>
      <c r="N31" s="16"/>
      <c r="O31" s="16"/>
      <c r="P31" s="16"/>
      <c r="Q31" s="16"/>
    </row>
    <row r="32" spans="1:17" ht="15" customHeight="1">
      <c r="B32" s="16"/>
      <c r="N32" s="16"/>
      <c r="O32" s="16"/>
      <c r="P32" s="16"/>
      <c r="Q32" s="16"/>
    </row>
    <row r="33" spans="2:17">
      <c r="B33" s="16"/>
      <c r="N33" s="16"/>
      <c r="O33" s="16"/>
      <c r="P33" s="16"/>
      <c r="Q33" s="16"/>
    </row>
    <row r="34" spans="2:17" ht="67.5" customHeight="1">
      <c r="B34" s="16"/>
      <c r="N34" s="16"/>
      <c r="O34" s="16"/>
      <c r="P34" s="16"/>
      <c r="Q34" s="16"/>
    </row>
    <row r="35" spans="2:17">
      <c r="B35" s="16"/>
      <c r="N35" s="16"/>
      <c r="O35" s="16"/>
      <c r="P35" s="16"/>
      <c r="Q35" s="16"/>
    </row>
    <row r="36" spans="2:17">
      <c r="B36" s="16"/>
      <c r="M36" s="16"/>
      <c r="N36" s="16"/>
      <c r="O36" s="16"/>
      <c r="P36" s="16"/>
      <c r="Q36" s="16"/>
    </row>
    <row r="37" spans="2:17">
      <c r="B37" s="16"/>
      <c r="M37" s="16"/>
      <c r="N37" s="16"/>
      <c r="O37" s="16"/>
      <c r="P37" s="16"/>
      <c r="Q37" s="16"/>
    </row>
    <row r="38" spans="2:17">
      <c r="B38" s="16"/>
      <c r="M38" s="16"/>
      <c r="N38" s="16"/>
      <c r="O38" s="16"/>
      <c r="P38" s="16"/>
      <c r="Q38" s="16"/>
    </row>
    <row r="39" spans="2:17">
      <c r="B39" s="16"/>
      <c r="M39" s="16"/>
      <c r="N39" s="16"/>
      <c r="O39" s="16"/>
      <c r="P39" s="16"/>
      <c r="Q39" s="16"/>
    </row>
    <row r="40" spans="2:17">
      <c r="B40" s="16"/>
      <c r="M40" s="16"/>
      <c r="N40" s="16"/>
      <c r="O40" s="16"/>
      <c r="P40" s="16"/>
      <c r="Q40" s="16"/>
    </row>
    <row r="41" spans="2:17">
      <c r="B41" s="16"/>
      <c r="M41" s="16"/>
      <c r="N41" s="16"/>
      <c r="O41" s="16"/>
      <c r="P41" s="16"/>
      <c r="Q41" s="16"/>
    </row>
    <row r="42" spans="2:17">
      <c r="B42" s="16"/>
      <c r="M42" s="16"/>
      <c r="N42" s="16"/>
      <c r="O42" s="16"/>
      <c r="P42" s="16"/>
      <c r="Q42" s="16"/>
    </row>
    <row r="43" spans="2:17">
      <c r="B43" s="16"/>
      <c r="M43" s="16"/>
      <c r="N43" s="16"/>
      <c r="O43" s="16"/>
      <c r="P43" s="16"/>
      <c r="Q43" s="16"/>
    </row>
    <row r="44" spans="2:17">
      <c r="B44" s="16"/>
      <c r="C44" s="16"/>
      <c r="D44" s="16"/>
      <c r="E44" s="16"/>
      <c r="F44" s="16"/>
      <c r="G44" s="16"/>
      <c r="H44" s="16"/>
      <c r="I44" s="16"/>
      <c r="J44" s="16"/>
      <c r="K44" s="16"/>
      <c r="L44" s="16"/>
      <c r="M44" s="16"/>
      <c r="N44" s="16"/>
      <c r="O44" s="16"/>
      <c r="P44" s="16"/>
      <c r="Q44" s="16"/>
    </row>
  </sheetData>
  <pageMargins left="0.511811024" right="0.511811024" top="0.78740157499999996" bottom="0.78740157499999996" header="0.31496062000000002" footer="0.31496062000000002"/>
  <pageSetup paperSize="9"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9"/>
  <dimension ref="A11:Q36"/>
  <sheetViews>
    <sheetView showGridLines="0" showRowColHeaders="0" zoomScale="130" zoomScaleNormal="130" workbookViewId="0"/>
  </sheetViews>
  <sheetFormatPr defaultColWidth="8.85546875" defaultRowHeight="15"/>
  <cols>
    <col min="1" max="2" width="2.85546875" customWidth="1"/>
    <col min="17" max="17" width="2.85546875" customWidth="1"/>
  </cols>
  <sheetData>
    <row r="11" spans="1:17">
      <c r="A11" s="9"/>
      <c r="B11" s="16"/>
      <c r="C11" s="33" t="s">
        <v>122</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61"/>
      <c r="C21" s="61"/>
      <c r="D21" s="61"/>
      <c r="E21" s="61"/>
      <c r="F21" s="61"/>
      <c r="G21" s="61"/>
      <c r="H21" s="61"/>
      <c r="I21" s="61"/>
      <c r="J21" s="61"/>
      <c r="K21" s="61"/>
      <c r="L21" s="61"/>
      <c r="M21" s="61"/>
      <c r="N21" s="61"/>
      <c r="O21" s="61"/>
      <c r="P21" s="61"/>
      <c r="Q21" s="61"/>
    </row>
    <row r="22" spans="1:17">
      <c r="B22" s="61"/>
      <c r="C22" s="61"/>
      <c r="D22" s="61"/>
      <c r="E22" s="61"/>
      <c r="F22" s="61"/>
      <c r="G22" s="61"/>
      <c r="H22" s="61"/>
      <c r="I22" s="61"/>
      <c r="J22" s="61"/>
      <c r="K22" s="61"/>
      <c r="L22" s="61"/>
      <c r="M22" s="61"/>
      <c r="N22" s="61"/>
      <c r="O22" s="61"/>
      <c r="P22" s="61"/>
      <c r="Q22" s="61"/>
    </row>
    <row r="23" spans="1:17">
      <c r="B23" s="61"/>
      <c r="C23" s="61"/>
      <c r="D23" s="61"/>
      <c r="E23" s="61"/>
      <c r="F23" s="61"/>
      <c r="G23" s="61"/>
      <c r="H23" s="61"/>
      <c r="I23" s="61"/>
      <c r="J23" s="61"/>
      <c r="K23" s="61"/>
      <c r="L23" s="61"/>
      <c r="M23" s="61"/>
      <c r="N23" s="61"/>
      <c r="O23" s="61"/>
      <c r="P23" s="61"/>
      <c r="Q23" s="61"/>
    </row>
    <row r="24" spans="1:17">
      <c r="B24" s="61"/>
      <c r="C24" s="61"/>
      <c r="D24" s="61"/>
      <c r="E24" s="61"/>
      <c r="F24" s="61"/>
      <c r="G24" s="61"/>
      <c r="H24" s="61"/>
      <c r="I24" s="61"/>
      <c r="J24" s="61"/>
      <c r="K24" s="61"/>
      <c r="L24" s="61"/>
      <c r="M24" s="61"/>
      <c r="N24" s="61"/>
      <c r="O24" s="61"/>
      <c r="P24" s="61"/>
      <c r="Q24" s="61"/>
    </row>
    <row r="25" spans="1:17">
      <c r="B25" s="61"/>
      <c r="C25" s="61"/>
      <c r="D25" s="61"/>
      <c r="E25" s="61"/>
      <c r="F25" s="61"/>
      <c r="G25" s="61"/>
      <c r="H25" s="61"/>
      <c r="I25" s="61"/>
      <c r="J25" s="61"/>
      <c r="K25" s="61"/>
      <c r="L25" s="61"/>
      <c r="M25" s="61"/>
      <c r="N25" s="61"/>
      <c r="O25" s="61"/>
      <c r="P25" s="61"/>
      <c r="Q25" s="61"/>
    </row>
    <row r="26" spans="1:17">
      <c r="B26" s="61"/>
      <c r="C26" s="61"/>
      <c r="D26" s="61"/>
      <c r="E26" s="61"/>
      <c r="F26" s="61"/>
      <c r="G26" s="61"/>
      <c r="H26" s="61"/>
      <c r="I26" s="61"/>
      <c r="J26" s="61"/>
      <c r="K26" s="61"/>
      <c r="L26" s="61"/>
      <c r="M26" s="61"/>
      <c r="N26" s="61"/>
      <c r="O26" s="61"/>
      <c r="P26" s="61"/>
      <c r="Q26" s="61"/>
    </row>
    <row r="27" spans="1:17">
      <c r="B27" s="61"/>
      <c r="C27" s="61"/>
      <c r="D27" s="61"/>
      <c r="E27" s="61"/>
      <c r="F27" s="61"/>
      <c r="G27" s="61"/>
      <c r="H27" s="61"/>
      <c r="I27" s="61"/>
      <c r="J27" s="61"/>
      <c r="K27" s="61"/>
      <c r="L27" s="61"/>
      <c r="M27" s="61"/>
      <c r="N27" s="61"/>
      <c r="O27" s="61"/>
      <c r="P27" s="61"/>
      <c r="Q27" s="61"/>
    </row>
    <row r="28" spans="1:17">
      <c r="B28" s="61"/>
      <c r="C28" s="61"/>
      <c r="D28" s="61"/>
      <c r="E28" s="61"/>
      <c r="F28" s="61"/>
      <c r="G28" s="61"/>
      <c r="H28" s="61"/>
      <c r="I28" s="61"/>
      <c r="J28" s="61"/>
      <c r="K28" s="61"/>
      <c r="L28" s="61"/>
      <c r="M28" s="61"/>
      <c r="N28" s="61"/>
      <c r="O28" s="61"/>
      <c r="P28" s="61"/>
      <c r="Q28" s="61"/>
    </row>
    <row r="29" spans="1:17">
      <c r="B29" s="61"/>
      <c r="C29" s="61"/>
      <c r="D29" s="61"/>
      <c r="E29" s="61"/>
      <c r="F29" s="61"/>
      <c r="G29" s="61"/>
      <c r="H29" s="61"/>
      <c r="I29" s="61"/>
      <c r="J29" s="61"/>
      <c r="K29" s="61"/>
      <c r="L29" s="61"/>
      <c r="M29" s="61"/>
      <c r="N29" s="61"/>
      <c r="O29" s="61"/>
      <c r="P29" s="61"/>
      <c r="Q29" s="61"/>
    </row>
    <row r="30" spans="1:17">
      <c r="B30" s="61"/>
      <c r="C30" s="61"/>
      <c r="D30" s="61"/>
      <c r="E30" s="61"/>
      <c r="F30" s="61"/>
      <c r="G30" s="61"/>
      <c r="H30" s="61"/>
      <c r="I30" s="61"/>
      <c r="J30" s="61"/>
      <c r="K30" s="61"/>
      <c r="L30" s="61"/>
      <c r="M30" s="61"/>
      <c r="N30" s="61"/>
      <c r="O30" s="61"/>
      <c r="P30" s="61"/>
      <c r="Q30" s="61"/>
    </row>
    <row r="31" spans="1:17">
      <c r="B31" s="61"/>
      <c r="C31" s="61"/>
      <c r="D31" s="61"/>
      <c r="E31" s="61"/>
      <c r="F31" s="61"/>
      <c r="G31" s="61"/>
      <c r="H31" s="61"/>
      <c r="I31" s="61"/>
      <c r="J31" s="61"/>
      <c r="K31" s="61"/>
      <c r="L31" s="61"/>
      <c r="M31" s="61"/>
      <c r="N31" s="61"/>
      <c r="O31" s="61"/>
      <c r="P31" s="61"/>
      <c r="Q31" s="61"/>
    </row>
    <row r="32" spans="1:17">
      <c r="B32" s="61"/>
      <c r="C32" s="61"/>
      <c r="D32" s="61"/>
      <c r="E32" s="61"/>
      <c r="F32" s="61"/>
      <c r="G32" s="61"/>
      <c r="H32" s="61"/>
      <c r="I32" s="61"/>
      <c r="J32" s="61"/>
      <c r="K32" s="61"/>
      <c r="L32" s="61"/>
      <c r="M32" s="61"/>
      <c r="N32" s="61"/>
      <c r="O32" s="61"/>
      <c r="P32" s="61"/>
      <c r="Q32" s="61"/>
    </row>
    <row r="33" spans="2:17">
      <c r="B33" s="61"/>
      <c r="C33" s="61"/>
      <c r="D33" s="61"/>
      <c r="E33" s="61"/>
      <c r="F33" s="61"/>
      <c r="G33" s="61"/>
      <c r="H33" s="61"/>
      <c r="I33" s="61"/>
      <c r="J33" s="61"/>
      <c r="K33" s="61"/>
      <c r="L33" s="61"/>
      <c r="M33" s="61"/>
      <c r="N33" s="61"/>
      <c r="O33" s="61"/>
      <c r="P33" s="61"/>
      <c r="Q33" s="61"/>
    </row>
    <row r="34" spans="2:17">
      <c r="B34" s="61"/>
      <c r="C34" s="61"/>
      <c r="D34" s="61"/>
      <c r="E34" s="61"/>
      <c r="F34" s="61"/>
      <c r="G34" s="61"/>
      <c r="H34" s="61"/>
      <c r="I34" s="61"/>
      <c r="J34" s="61"/>
      <c r="K34" s="61"/>
      <c r="L34" s="61"/>
      <c r="M34" s="61"/>
      <c r="N34" s="61"/>
      <c r="O34" s="61"/>
      <c r="P34" s="61"/>
      <c r="Q34" s="61"/>
    </row>
    <row r="35" spans="2:17">
      <c r="B35" s="61"/>
      <c r="C35" s="61"/>
      <c r="D35" s="61"/>
      <c r="E35" s="61"/>
      <c r="F35" s="61"/>
      <c r="G35" s="61"/>
      <c r="H35" s="61"/>
      <c r="I35" s="61"/>
      <c r="J35" s="61"/>
      <c r="K35" s="61"/>
      <c r="L35" s="61"/>
      <c r="M35" s="61"/>
      <c r="N35" s="61"/>
      <c r="O35" s="61"/>
      <c r="P35" s="61"/>
      <c r="Q35" s="61"/>
    </row>
    <row r="36" spans="2:17">
      <c r="B36" s="61"/>
      <c r="C36" s="61"/>
      <c r="D36" s="61"/>
      <c r="E36" s="61"/>
      <c r="F36" s="61"/>
      <c r="G36" s="61"/>
      <c r="H36" s="61"/>
      <c r="I36" s="61"/>
      <c r="J36" s="61"/>
      <c r="K36" s="61"/>
      <c r="L36" s="61"/>
      <c r="M36" s="61"/>
      <c r="N36" s="61"/>
      <c r="O36" s="61"/>
      <c r="P36" s="61"/>
      <c r="Q36" s="61"/>
    </row>
  </sheetData>
  <pageMargins left="0.511811024" right="0.511811024" top="0.78740157499999996" bottom="0.78740157499999996" header="0.31496062000000002" footer="0.31496062000000002"/>
  <pageSetup paperSize="9" orientation="portrait"/>
  <drawing r:id="rId1"/>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5"/>
  <dimension ref="A1:Q82"/>
  <sheetViews>
    <sheetView showGridLines="0" showRowColHeaders="0" topLeftCell="A61" workbookViewId="0">
      <selection activeCell="A48" sqref="A48"/>
    </sheetView>
  </sheetViews>
  <sheetFormatPr defaultColWidth="8.85546875" defaultRowHeight="15"/>
  <cols>
    <col min="1" max="1" width="2.85546875" style="10" customWidth="1"/>
    <col min="2" max="2" width="2.85546875" customWidth="1"/>
    <col min="17" max="17" width="2.85546875" customWidth="1"/>
  </cols>
  <sheetData>
    <row r="1" spans="1:17">
      <c r="A1" s="10" t="s">
        <v>40</v>
      </c>
    </row>
    <row r="2" spans="1:17">
      <c r="A2" s="10" t="s">
        <v>41</v>
      </c>
    </row>
    <row r="3" spans="1:17">
      <c r="A3" s="10" t="s">
        <v>42</v>
      </c>
    </row>
    <row r="4" spans="1:17">
      <c r="A4" s="10" t="s">
        <v>43</v>
      </c>
    </row>
    <row r="5" spans="1:17">
      <c r="A5" s="10" t="s">
        <v>44</v>
      </c>
    </row>
    <row r="6" spans="1:17">
      <c r="A6" s="10" t="s">
        <v>45</v>
      </c>
    </row>
    <row r="11" spans="1:17">
      <c r="B11" s="16"/>
      <c r="C11" s="16"/>
      <c r="D11" s="16"/>
      <c r="E11" s="16"/>
      <c r="F11" s="16"/>
      <c r="G11" s="16"/>
      <c r="H11" s="16"/>
      <c r="I11" s="16"/>
      <c r="J11" s="16"/>
      <c r="K11" s="16"/>
      <c r="L11" s="16"/>
      <c r="M11" s="16"/>
      <c r="N11" s="16"/>
      <c r="O11" s="16"/>
      <c r="P11" s="16"/>
      <c r="Q11" s="16"/>
    </row>
    <row r="12" spans="1:17" ht="15.75">
      <c r="B12" s="16"/>
      <c r="C12" s="16"/>
      <c r="D12" s="16"/>
      <c r="E12" s="16"/>
      <c r="F12" s="16"/>
      <c r="G12" s="16"/>
      <c r="H12" s="19" t="s">
        <v>79</v>
      </c>
      <c r="I12" s="18"/>
      <c r="J12" s="16"/>
      <c r="K12" s="16"/>
      <c r="L12" s="16"/>
      <c r="M12" s="16"/>
      <c r="N12" s="16"/>
      <c r="O12" s="16"/>
      <c r="P12" s="16"/>
      <c r="Q12" s="16"/>
    </row>
    <row r="13" spans="1:17">
      <c r="B13" s="16"/>
      <c r="C13" s="16"/>
      <c r="D13" s="16"/>
      <c r="E13" s="16"/>
      <c r="F13" s="16"/>
      <c r="G13" s="16"/>
      <c r="H13" s="302" t="s">
        <v>245</v>
      </c>
      <c r="I13" s="303"/>
      <c r="J13" s="303"/>
      <c r="K13" s="303"/>
      <c r="L13" s="303"/>
      <c r="M13" s="303"/>
      <c r="N13" s="303"/>
      <c r="O13" s="303"/>
      <c r="P13" s="304"/>
      <c r="Q13" s="16"/>
    </row>
    <row r="14" spans="1:17">
      <c r="B14" s="16"/>
      <c r="C14" s="16"/>
      <c r="D14" s="16"/>
      <c r="E14" s="16"/>
      <c r="F14" s="16"/>
      <c r="G14" s="16"/>
      <c r="H14" s="305"/>
      <c r="I14" s="284"/>
      <c r="J14" s="284"/>
      <c r="K14" s="284"/>
      <c r="L14" s="284"/>
      <c r="M14" s="284"/>
      <c r="N14" s="284"/>
      <c r="O14" s="284"/>
      <c r="P14" s="306"/>
      <c r="Q14" s="16"/>
    </row>
    <row r="15" spans="1:17">
      <c r="B15" s="16"/>
      <c r="C15" s="16"/>
      <c r="D15" s="16"/>
      <c r="E15" s="16"/>
      <c r="F15" s="16"/>
      <c r="G15" s="16"/>
      <c r="H15" s="305"/>
      <c r="I15" s="284"/>
      <c r="J15" s="284"/>
      <c r="K15" s="284"/>
      <c r="L15" s="284"/>
      <c r="M15" s="284"/>
      <c r="N15" s="284"/>
      <c r="O15" s="284"/>
      <c r="P15" s="306"/>
      <c r="Q15" s="16"/>
    </row>
    <row r="16" spans="1:17">
      <c r="B16" s="16"/>
      <c r="C16" s="16"/>
      <c r="D16" s="16"/>
      <c r="E16" s="16"/>
      <c r="F16" s="16"/>
      <c r="G16" s="16"/>
      <c r="H16" s="305"/>
      <c r="I16" s="284"/>
      <c r="J16" s="284"/>
      <c r="K16" s="284"/>
      <c r="L16" s="284"/>
      <c r="M16" s="284"/>
      <c r="N16" s="284"/>
      <c r="O16" s="284"/>
      <c r="P16" s="306"/>
      <c r="Q16" s="16"/>
    </row>
    <row r="17" spans="2:17">
      <c r="B17" s="16"/>
      <c r="C17" s="16"/>
      <c r="D17" s="16"/>
      <c r="E17" s="16"/>
      <c r="F17" s="16"/>
      <c r="G17" s="16"/>
      <c r="H17" s="305"/>
      <c r="I17" s="284"/>
      <c r="J17" s="284"/>
      <c r="K17" s="284"/>
      <c r="L17" s="284"/>
      <c r="M17" s="284"/>
      <c r="N17" s="284"/>
      <c r="O17" s="284"/>
      <c r="P17" s="306"/>
      <c r="Q17" s="16"/>
    </row>
    <row r="18" spans="2:17">
      <c r="B18" s="16"/>
      <c r="C18" s="16"/>
      <c r="D18" s="16"/>
      <c r="E18" s="16"/>
      <c r="F18" s="16"/>
      <c r="G18" s="16"/>
      <c r="H18" s="305"/>
      <c r="I18" s="284"/>
      <c r="J18" s="284"/>
      <c r="K18" s="284"/>
      <c r="L18" s="284"/>
      <c r="M18" s="284"/>
      <c r="N18" s="284"/>
      <c r="O18" s="284"/>
      <c r="P18" s="306"/>
      <c r="Q18" s="16"/>
    </row>
    <row r="19" spans="2:17">
      <c r="B19" s="16"/>
      <c r="C19" s="16"/>
      <c r="D19" s="16"/>
      <c r="E19" s="16"/>
      <c r="F19" s="16"/>
      <c r="G19" s="16"/>
      <c r="H19" s="305"/>
      <c r="I19" s="284"/>
      <c r="J19" s="284"/>
      <c r="K19" s="284"/>
      <c r="L19" s="284"/>
      <c r="M19" s="284"/>
      <c r="N19" s="284"/>
      <c r="O19" s="284"/>
      <c r="P19" s="306"/>
      <c r="Q19" s="16"/>
    </row>
    <row r="20" spans="2:17">
      <c r="B20" s="16"/>
      <c r="C20" s="16"/>
      <c r="D20" s="16"/>
      <c r="E20" s="16"/>
      <c r="F20" s="16"/>
      <c r="G20" s="16"/>
      <c r="H20" s="307"/>
      <c r="I20" s="308"/>
      <c r="J20" s="308"/>
      <c r="K20" s="308"/>
      <c r="L20" s="308"/>
      <c r="M20" s="308"/>
      <c r="N20" s="308"/>
      <c r="O20" s="308"/>
      <c r="P20" s="309"/>
      <c r="Q20" s="16"/>
    </row>
    <row r="21" spans="2:17">
      <c r="B21" s="16"/>
      <c r="C21" s="16"/>
      <c r="D21" s="16"/>
      <c r="E21" s="16"/>
      <c r="F21" s="16"/>
      <c r="G21" s="16"/>
      <c r="H21" s="16"/>
      <c r="I21" s="16"/>
      <c r="J21" s="16"/>
      <c r="K21" s="16"/>
      <c r="L21" s="16"/>
      <c r="M21" s="16"/>
      <c r="N21" s="16"/>
      <c r="O21" s="16"/>
      <c r="P21" s="16"/>
      <c r="Q21" s="16"/>
    </row>
    <row r="22" spans="2:17">
      <c r="B22" s="16"/>
      <c r="C22" s="16"/>
      <c r="D22" s="16"/>
      <c r="E22" s="16"/>
      <c r="F22" s="16"/>
      <c r="G22" s="16"/>
      <c r="H22" s="16"/>
      <c r="I22" s="16"/>
      <c r="J22" s="16"/>
      <c r="K22" s="16"/>
      <c r="L22" s="16"/>
      <c r="M22" s="16"/>
      <c r="N22" s="16"/>
      <c r="O22" s="16"/>
      <c r="P22" s="16"/>
      <c r="Q22" s="16"/>
    </row>
    <row r="23" spans="2:17">
      <c r="B23" s="16"/>
      <c r="C23" s="16"/>
      <c r="D23" s="16"/>
      <c r="E23" s="16"/>
      <c r="F23" s="16"/>
      <c r="G23" s="16"/>
      <c r="H23" s="16"/>
      <c r="I23" s="16"/>
      <c r="J23" s="16"/>
      <c r="K23" s="16"/>
      <c r="L23" s="16"/>
      <c r="M23" s="16"/>
      <c r="N23" s="16"/>
      <c r="O23" s="16"/>
      <c r="P23" s="16"/>
      <c r="Q23" s="16"/>
    </row>
    <row r="24" spans="2:17" ht="15.75">
      <c r="B24" s="16"/>
      <c r="C24" s="16"/>
      <c r="D24" s="16"/>
      <c r="E24" s="16"/>
      <c r="F24" s="16"/>
      <c r="G24" s="16"/>
      <c r="H24" s="19" t="s">
        <v>80</v>
      </c>
      <c r="I24" s="18"/>
      <c r="J24" s="16"/>
      <c r="K24" s="16"/>
      <c r="L24" s="16"/>
      <c r="M24" s="16"/>
      <c r="N24" s="16"/>
      <c r="O24" s="16"/>
      <c r="P24" s="16"/>
      <c r="Q24" s="16"/>
    </row>
    <row r="25" spans="2:17">
      <c r="B25" s="16"/>
      <c r="C25" s="16"/>
      <c r="D25" s="16"/>
      <c r="E25" s="16"/>
      <c r="F25" s="16"/>
      <c r="G25" s="16"/>
      <c r="H25" s="302" t="s">
        <v>246</v>
      </c>
      <c r="I25" s="303"/>
      <c r="J25" s="303"/>
      <c r="K25" s="303"/>
      <c r="L25" s="303"/>
      <c r="M25" s="303"/>
      <c r="N25" s="303"/>
      <c r="O25" s="303"/>
      <c r="P25" s="304"/>
      <c r="Q25" s="16"/>
    </row>
    <row r="26" spans="2:17">
      <c r="B26" s="16"/>
      <c r="C26" s="16"/>
      <c r="D26" s="16"/>
      <c r="E26" s="16"/>
      <c r="F26" s="16"/>
      <c r="G26" s="16"/>
      <c r="H26" s="305"/>
      <c r="I26" s="284"/>
      <c r="J26" s="284"/>
      <c r="K26" s="284"/>
      <c r="L26" s="284"/>
      <c r="M26" s="284"/>
      <c r="N26" s="284"/>
      <c r="O26" s="284"/>
      <c r="P26" s="306"/>
      <c r="Q26" s="16"/>
    </row>
    <row r="27" spans="2:17">
      <c r="B27" s="16"/>
      <c r="C27" s="16"/>
      <c r="D27" s="16"/>
      <c r="E27" s="16"/>
      <c r="F27" s="16"/>
      <c r="G27" s="16"/>
      <c r="H27" s="305"/>
      <c r="I27" s="284"/>
      <c r="J27" s="284"/>
      <c r="K27" s="284"/>
      <c r="L27" s="284"/>
      <c r="M27" s="284"/>
      <c r="N27" s="284"/>
      <c r="O27" s="284"/>
      <c r="P27" s="306"/>
      <c r="Q27" s="16"/>
    </row>
    <row r="28" spans="2:17">
      <c r="B28" s="16"/>
      <c r="C28" s="16"/>
      <c r="D28" s="16"/>
      <c r="E28" s="16"/>
      <c r="F28" s="16"/>
      <c r="G28" s="16"/>
      <c r="H28" s="305"/>
      <c r="I28" s="284"/>
      <c r="J28" s="284"/>
      <c r="K28" s="284"/>
      <c r="L28" s="284"/>
      <c r="M28" s="284"/>
      <c r="N28" s="284"/>
      <c r="O28" s="284"/>
      <c r="P28" s="306"/>
      <c r="Q28" s="16"/>
    </row>
    <row r="29" spans="2:17">
      <c r="B29" s="16"/>
      <c r="C29" s="16"/>
      <c r="D29" s="16"/>
      <c r="E29" s="16"/>
      <c r="F29" s="16"/>
      <c r="G29" s="16"/>
      <c r="H29" s="305"/>
      <c r="I29" s="284"/>
      <c r="J29" s="284"/>
      <c r="K29" s="284"/>
      <c r="L29" s="284"/>
      <c r="M29" s="284"/>
      <c r="N29" s="284"/>
      <c r="O29" s="284"/>
      <c r="P29" s="306"/>
      <c r="Q29" s="16"/>
    </row>
    <row r="30" spans="2:17">
      <c r="B30" s="16"/>
      <c r="C30" s="16"/>
      <c r="D30" s="16"/>
      <c r="E30" s="16"/>
      <c r="F30" s="16"/>
      <c r="G30" s="16"/>
      <c r="H30" s="305"/>
      <c r="I30" s="284"/>
      <c r="J30" s="284"/>
      <c r="K30" s="284"/>
      <c r="L30" s="284"/>
      <c r="M30" s="284"/>
      <c r="N30" s="284"/>
      <c r="O30" s="284"/>
      <c r="P30" s="306"/>
      <c r="Q30" s="16"/>
    </row>
    <row r="31" spans="2:17">
      <c r="B31" s="16"/>
      <c r="C31" s="16"/>
      <c r="D31" s="16"/>
      <c r="E31" s="16"/>
      <c r="F31" s="16"/>
      <c r="G31" s="16"/>
      <c r="H31" s="305"/>
      <c r="I31" s="284"/>
      <c r="J31" s="284"/>
      <c r="K31" s="284"/>
      <c r="L31" s="284"/>
      <c r="M31" s="284"/>
      <c r="N31" s="284"/>
      <c r="O31" s="284"/>
      <c r="P31" s="306"/>
      <c r="Q31" s="16"/>
    </row>
    <row r="32" spans="2:17">
      <c r="B32" s="16"/>
      <c r="C32" s="16"/>
      <c r="D32" s="16"/>
      <c r="E32" s="16"/>
      <c r="F32" s="16"/>
      <c r="G32" s="16"/>
      <c r="H32" s="307"/>
      <c r="I32" s="308"/>
      <c r="J32" s="308"/>
      <c r="K32" s="308"/>
      <c r="L32" s="308"/>
      <c r="M32" s="308"/>
      <c r="N32" s="308"/>
      <c r="O32" s="308"/>
      <c r="P32" s="309"/>
      <c r="Q32" s="16"/>
    </row>
    <row r="33" spans="2:17">
      <c r="B33" s="16"/>
      <c r="C33" s="16"/>
      <c r="D33" s="16"/>
      <c r="E33" s="16"/>
      <c r="F33" s="16"/>
      <c r="G33" s="16"/>
      <c r="H33" s="16"/>
      <c r="I33" s="16"/>
      <c r="J33" s="16"/>
      <c r="K33" s="16"/>
      <c r="L33" s="16"/>
      <c r="M33" s="16"/>
      <c r="N33" s="16"/>
      <c r="O33" s="16"/>
      <c r="P33" s="16"/>
      <c r="Q33" s="16"/>
    </row>
    <row r="34" spans="2:17">
      <c r="B34" s="16"/>
      <c r="C34" s="16"/>
      <c r="D34" s="16"/>
      <c r="E34" s="16"/>
      <c r="F34" s="16"/>
      <c r="G34" s="16"/>
      <c r="H34" s="16"/>
      <c r="I34" s="16"/>
      <c r="J34" s="16"/>
      <c r="K34" s="16"/>
      <c r="L34" s="16"/>
      <c r="M34" s="16"/>
      <c r="N34" s="16"/>
      <c r="O34" s="16"/>
      <c r="P34" s="16"/>
      <c r="Q34" s="16"/>
    </row>
    <row r="35" spans="2:17">
      <c r="B35" s="16"/>
      <c r="C35" s="16"/>
      <c r="D35" s="16"/>
      <c r="E35" s="16"/>
      <c r="F35" s="16"/>
      <c r="G35" s="16"/>
      <c r="H35" s="16"/>
      <c r="I35" s="16"/>
      <c r="J35" s="16"/>
      <c r="K35" s="16"/>
      <c r="L35" s="16"/>
      <c r="M35" s="16"/>
      <c r="N35" s="16"/>
      <c r="O35" s="16"/>
      <c r="P35" s="16"/>
      <c r="Q35" s="16"/>
    </row>
    <row r="36" spans="2:17" ht="15.75">
      <c r="B36" s="16"/>
      <c r="C36" s="16"/>
      <c r="D36" s="16"/>
      <c r="E36" s="16"/>
      <c r="F36" s="16"/>
      <c r="G36" s="16"/>
      <c r="H36" s="19" t="s">
        <v>81</v>
      </c>
      <c r="I36" s="18"/>
      <c r="J36" s="16"/>
      <c r="K36" s="16"/>
      <c r="L36" s="16"/>
      <c r="M36" s="16"/>
      <c r="N36" s="16"/>
      <c r="O36" s="16"/>
      <c r="P36" s="16"/>
      <c r="Q36" s="16"/>
    </row>
    <row r="37" spans="2:17">
      <c r="B37" s="16"/>
      <c r="C37" s="16"/>
      <c r="D37" s="16"/>
      <c r="E37" s="16"/>
      <c r="F37" s="16"/>
      <c r="G37" s="16"/>
      <c r="H37" s="302" t="s">
        <v>247</v>
      </c>
      <c r="I37" s="310"/>
      <c r="J37" s="310"/>
      <c r="K37" s="310"/>
      <c r="L37" s="310"/>
      <c r="M37" s="310"/>
      <c r="N37" s="310"/>
      <c r="O37" s="310"/>
      <c r="P37" s="311"/>
      <c r="Q37" s="16"/>
    </row>
    <row r="38" spans="2:17">
      <c r="B38" s="16"/>
      <c r="C38" s="16"/>
      <c r="D38" s="16"/>
      <c r="E38" s="16"/>
      <c r="F38" s="16"/>
      <c r="G38" s="16"/>
      <c r="H38" s="312"/>
      <c r="I38" s="249"/>
      <c r="J38" s="249"/>
      <c r="K38" s="249"/>
      <c r="L38" s="249"/>
      <c r="M38" s="249"/>
      <c r="N38" s="249"/>
      <c r="O38" s="249"/>
      <c r="P38" s="313"/>
      <c r="Q38" s="16"/>
    </row>
    <row r="39" spans="2:17">
      <c r="B39" s="16"/>
      <c r="C39" s="16"/>
      <c r="D39" s="16"/>
      <c r="E39" s="16"/>
      <c r="F39" s="16"/>
      <c r="G39" s="16"/>
      <c r="H39" s="312"/>
      <c r="I39" s="249"/>
      <c r="J39" s="249"/>
      <c r="K39" s="249"/>
      <c r="L39" s="249"/>
      <c r="M39" s="249"/>
      <c r="N39" s="249"/>
      <c r="O39" s="249"/>
      <c r="P39" s="313"/>
      <c r="Q39" s="16"/>
    </row>
    <row r="40" spans="2:17">
      <c r="B40" s="16"/>
      <c r="C40" s="16"/>
      <c r="D40" s="16"/>
      <c r="E40" s="16"/>
      <c r="F40" s="16"/>
      <c r="G40" s="16"/>
      <c r="H40" s="312"/>
      <c r="I40" s="249"/>
      <c r="J40" s="249"/>
      <c r="K40" s="249"/>
      <c r="L40" s="249"/>
      <c r="M40" s="249"/>
      <c r="N40" s="249"/>
      <c r="O40" s="249"/>
      <c r="P40" s="313"/>
      <c r="Q40" s="16"/>
    </row>
    <row r="41" spans="2:17">
      <c r="B41" s="16"/>
      <c r="C41" s="16"/>
      <c r="D41" s="16"/>
      <c r="E41" s="16"/>
      <c r="F41" s="16"/>
      <c r="G41" s="16"/>
      <c r="H41" s="312"/>
      <c r="I41" s="249"/>
      <c r="J41" s="249"/>
      <c r="K41" s="249"/>
      <c r="L41" s="249"/>
      <c r="M41" s="249"/>
      <c r="N41" s="249"/>
      <c r="O41" s="249"/>
      <c r="P41" s="313"/>
      <c r="Q41" s="16"/>
    </row>
    <row r="42" spans="2:17">
      <c r="B42" s="16"/>
      <c r="C42" s="16"/>
      <c r="D42" s="16"/>
      <c r="E42" s="16"/>
      <c r="F42" s="16"/>
      <c r="G42" s="16"/>
      <c r="H42" s="312"/>
      <c r="I42" s="249"/>
      <c r="J42" s="249"/>
      <c r="K42" s="249"/>
      <c r="L42" s="249"/>
      <c r="M42" s="249"/>
      <c r="N42" s="249"/>
      <c r="O42" s="249"/>
      <c r="P42" s="313"/>
      <c r="Q42" s="16"/>
    </row>
    <row r="43" spans="2:17">
      <c r="B43" s="16"/>
      <c r="C43" s="16"/>
      <c r="D43" s="16"/>
      <c r="E43" s="16"/>
      <c r="F43" s="16"/>
      <c r="G43" s="16"/>
      <c r="H43" s="312"/>
      <c r="I43" s="249"/>
      <c r="J43" s="249"/>
      <c r="K43" s="249"/>
      <c r="L43" s="249"/>
      <c r="M43" s="249"/>
      <c r="N43" s="249"/>
      <c r="O43" s="249"/>
      <c r="P43" s="313"/>
      <c r="Q43" s="16"/>
    </row>
    <row r="44" spans="2:17">
      <c r="B44" s="16"/>
      <c r="C44" s="16"/>
      <c r="D44" s="16"/>
      <c r="E44" s="16"/>
      <c r="F44" s="16"/>
      <c r="G44" s="16"/>
      <c r="H44" s="314"/>
      <c r="I44" s="315"/>
      <c r="J44" s="315"/>
      <c r="K44" s="315"/>
      <c r="L44" s="315"/>
      <c r="M44" s="315"/>
      <c r="N44" s="315"/>
      <c r="O44" s="315"/>
      <c r="P44" s="316"/>
      <c r="Q44" s="16"/>
    </row>
    <row r="45" spans="2:17">
      <c r="B45" s="16"/>
      <c r="C45" s="16"/>
      <c r="D45" s="16"/>
      <c r="E45" s="16"/>
      <c r="F45" s="16"/>
      <c r="G45" s="16"/>
      <c r="H45" s="16"/>
      <c r="I45" s="16"/>
      <c r="J45" s="16"/>
      <c r="K45" s="16"/>
      <c r="L45" s="16"/>
      <c r="M45" s="16"/>
      <c r="N45" s="16"/>
      <c r="O45" s="16"/>
      <c r="P45" s="16"/>
      <c r="Q45" s="16"/>
    </row>
    <row r="46" spans="2:17">
      <c r="B46" s="16"/>
      <c r="C46" s="16"/>
      <c r="D46" s="16"/>
      <c r="E46" s="16"/>
      <c r="F46" s="16"/>
      <c r="G46" s="16"/>
      <c r="H46" s="16"/>
      <c r="I46" s="16"/>
      <c r="J46" s="16"/>
      <c r="K46" s="16"/>
      <c r="L46" s="16"/>
      <c r="M46" s="16"/>
      <c r="N46" s="16"/>
      <c r="O46" s="16"/>
      <c r="P46" s="16"/>
      <c r="Q46" s="16"/>
    </row>
    <row r="47" spans="2:17">
      <c r="B47" s="16"/>
      <c r="C47" s="16"/>
      <c r="D47" s="16"/>
      <c r="E47" s="16"/>
      <c r="F47" s="16"/>
      <c r="G47" s="16"/>
      <c r="H47" s="16"/>
      <c r="I47" s="16"/>
      <c r="J47" s="16"/>
      <c r="K47" s="16"/>
      <c r="L47" s="16"/>
      <c r="M47" s="16"/>
      <c r="N47" s="16"/>
      <c r="O47" s="16"/>
      <c r="P47" s="16"/>
      <c r="Q47" s="16"/>
    </row>
    <row r="48" spans="2:17" ht="15.75">
      <c r="B48" s="16"/>
      <c r="C48" s="16"/>
      <c r="D48" s="16"/>
      <c r="E48" s="16"/>
      <c r="F48" s="16"/>
      <c r="G48" s="16"/>
      <c r="H48" s="19" t="s">
        <v>82</v>
      </c>
      <c r="I48" s="18"/>
      <c r="J48" s="16"/>
      <c r="K48" s="16"/>
      <c r="L48" s="16"/>
      <c r="M48" s="16"/>
      <c r="N48" s="16"/>
      <c r="O48" s="16"/>
      <c r="P48" s="16"/>
      <c r="Q48" s="16"/>
    </row>
    <row r="49" spans="2:17">
      <c r="B49" s="16"/>
      <c r="C49" s="16"/>
      <c r="D49" s="16"/>
      <c r="E49" s="16"/>
      <c r="F49" s="16"/>
      <c r="G49" s="16"/>
      <c r="H49" s="302" t="s">
        <v>248</v>
      </c>
      <c r="I49" s="310"/>
      <c r="J49" s="310"/>
      <c r="K49" s="310"/>
      <c r="L49" s="310"/>
      <c r="M49" s="310"/>
      <c r="N49" s="310"/>
      <c r="O49" s="310"/>
      <c r="P49" s="311"/>
      <c r="Q49" s="16"/>
    </row>
    <row r="50" spans="2:17">
      <c r="B50" s="16"/>
      <c r="C50" s="16"/>
      <c r="D50" s="16"/>
      <c r="E50" s="16"/>
      <c r="F50" s="16"/>
      <c r="G50" s="16"/>
      <c r="H50" s="312"/>
      <c r="I50" s="249"/>
      <c r="J50" s="249"/>
      <c r="K50" s="249"/>
      <c r="L50" s="249"/>
      <c r="M50" s="249"/>
      <c r="N50" s="249"/>
      <c r="O50" s="249"/>
      <c r="P50" s="313"/>
      <c r="Q50" s="16"/>
    </row>
    <row r="51" spans="2:17">
      <c r="B51" s="16"/>
      <c r="C51" s="16"/>
      <c r="D51" s="16"/>
      <c r="E51" s="16"/>
      <c r="F51" s="16"/>
      <c r="G51" s="16"/>
      <c r="H51" s="312"/>
      <c r="I51" s="249"/>
      <c r="J51" s="249"/>
      <c r="K51" s="249"/>
      <c r="L51" s="249"/>
      <c r="M51" s="249"/>
      <c r="N51" s="249"/>
      <c r="O51" s="249"/>
      <c r="P51" s="313"/>
      <c r="Q51" s="16"/>
    </row>
    <row r="52" spans="2:17">
      <c r="B52" s="16"/>
      <c r="C52" s="16"/>
      <c r="D52" s="16"/>
      <c r="E52" s="16"/>
      <c r="F52" s="16"/>
      <c r="G52" s="16"/>
      <c r="H52" s="312"/>
      <c r="I52" s="249"/>
      <c r="J52" s="249"/>
      <c r="K52" s="249"/>
      <c r="L52" s="249"/>
      <c r="M52" s="249"/>
      <c r="N52" s="249"/>
      <c r="O52" s="249"/>
      <c r="P52" s="313"/>
      <c r="Q52" s="16"/>
    </row>
    <row r="53" spans="2:17">
      <c r="B53" s="16"/>
      <c r="C53" s="16"/>
      <c r="D53" s="16"/>
      <c r="E53" s="16"/>
      <c r="F53" s="16"/>
      <c r="G53" s="16"/>
      <c r="H53" s="312"/>
      <c r="I53" s="249"/>
      <c r="J53" s="249"/>
      <c r="K53" s="249"/>
      <c r="L53" s="249"/>
      <c r="M53" s="249"/>
      <c r="N53" s="249"/>
      <c r="O53" s="249"/>
      <c r="P53" s="313"/>
      <c r="Q53" s="16"/>
    </row>
    <row r="54" spans="2:17">
      <c r="B54" s="16"/>
      <c r="C54" s="16"/>
      <c r="D54" s="16"/>
      <c r="E54" s="16"/>
      <c r="F54" s="16"/>
      <c r="G54" s="16"/>
      <c r="H54" s="312"/>
      <c r="I54" s="249"/>
      <c r="J54" s="249"/>
      <c r="K54" s="249"/>
      <c r="L54" s="249"/>
      <c r="M54" s="249"/>
      <c r="N54" s="249"/>
      <c r="O54" s="249"/>
      <c r="P54" s="313"/>
      <c r="Q54" s="16"/>
    </row>
    <row r="55" spans="2:17">
      <c r="B55" s="16"/>
      <c r="C55" s="16"/>
      <c r="D55" s="16"/>
      <c r="E55" s="16"/>
      <c r="F55" s="16"/>
      <c r="G55" s="16"/>
      <c r="H55" s="312"/>
      <c r="I55" s="249"/>
      <c r="J55" s="249"/>
      <c r="K55" s="249"/>
      <c r="L55" s="249"/>
      <c r="M55" s="249"/>
      <c r="N55" s="249"/>
      <c r="O55" s="249"/>
      <c r="P55" s="313"/>
      <c r="Q55" s="16"/>
    </row>
    <row r="56" spans="2:17">
      <c r="B56" s="16"/>
      <c r="C56" s="16"/>
      <c r="D56" s="16"/>
      <c r="E56" s="16"/>
      <c r="F56" s="16"/>
      <c r="G56" s="16"/>
      <c r="H56" s="314"/>
      <c r="I56" s="315"/>
      <c r="J56" s="315"/>
      <c r="K56" s="315"/>
      <c r="L56" s="315"/>
      <c r="M56" s="315"/>
      <c r="N56" s="315"/>
      <c r="O56" s="315"/>
      <c r="P56" s="316"/>
      <c r="Q56" s="16"/>
    </row>
    <row r="57" spans="2:17">
      <c r="B57" s="16"/>
      <c r="C57" s="16"/>
      <c r="D57" s="16"/>
      <c r="E57" s="16"/>
      <c r="F57" s="16"/>
      <c r="G57" s="16"/>
      <c r="H57" s="16"/>
      <c r="I57" s="16"/>
      <c r="J57" s="16"/>
      <c r="K57" s="16"/>
      <c r="L57" s="16"/>
      <c r="M57" s="16"/>
      <c r="N57" s="16"/>
      <c r="O57" s="16"/>
      <c r="P57" s="16"/>
      <c r="Q57" s="16"/>
    </row>
    <row r="58" spans="2:17">
      <c r="B58" s="16"/>
      <c r="C58" s="16"/>
      <c r="D58" s="16"/>
      <c r="E58" s="16"/>
      <c r="F58" s="16"/>
      <c r="G58" s="16"/>
      <c r="H58" s="16"/>
      <c r="I58" s="16"/>
      <c r="J58" s="16"/>
      <c r="K58" s="16"/>
      <c r="L58" s="16"/>
      <c r="M58" s="16"/>
      <c r="N58" s="16"/>
      <c r="O58" s="16"/>
      <c r="P58" s="16"/>
      <c r="Q58" s="16"/>
    </row>
    <row r="59" spans="2:17">
      <c r="B59" s="16"/>
      <c r="C59" s="16"/>
      <c r="D59" s="16"/>
      <c r="E59" s="16"/>
      <c r="F59" s="16"/>
      <c r="G59" s="16"/>
      <c r="H59" s="16"/>
      <c r="I59" s="16"/>
      <c r="J59" s="16"/>
      <c r="K59" s="16"/>
      <c r="L59" s="16"/>
      <c r="M59" s="16"/>
      <c r="N59" s="16"/>
      <c r="O59" s="16"/>
      <c r="P59" s="16"/>
      <c r="Q59" s="16"/>
    </row>
    <row r="60" spans="2:17" ht="15.75">
      <c r="B60" s="16"/>
      <c r="C60" s="16"/>
      <c r="D60" s="16"/>
      <c r="E60" s="16"/>
      <c r="F60" s="16"/>
      <c r="G60" s="16"/>
      <c r="H60" s="19" t="s">
        <v>83</v>
      </c>
      <c r="I60" s="18"/>
      <c r="J60" s="16"/>
      <c r="K60" s="16"/>
      <c r="L60" s="16"/>
      <c r="M60" s="16"/>
      <c r="N60" s="16"/>
      <c r="O60" s="16"/>
      <c r="P60" s="16"/>
      <c r="Q60" s="16"/>
    </row>
    <row r="61" spans="2:17">
      <c r="B61" s="16"/>
      <c r="C61" s="16"/>
      <c r="D61" s="16"/>
      <c r="E61" s="16"/>
      <c r="F61" s="16"/>
      <c r="G61" s="16"/>
      <c r="H61" s="302" t="s">
        <v>249</v>
      </c>
      <c r="I61" s="310"/>
      <c r="J61" s="310"/>
      <c r="K61" s="310"/>
      <c r="L61" s="310"/>
      <c r="M61" s="310"/>
      <c r="N61" s="310"/>
      <c r="O61" s="310"/>
      <c r="P61" s="311"/>
      <c r="Q61" s="16"/>
    </row>
    <row r="62" spans="2:17">
      <c r="B62" s="16"/>
      <c r="C62" s="16"/>
      <c r="D62" s="16"/>
      <c r="E62" s="16"/>
      <c r="F62" s="16"/>
      <c r="G62" s="16"/>
      <c r="H62" s="312"/>
      <c r="I62" s="249"/>
      <c r="J62" s="249"/>
      <c r="K62" s="249"/>
      <c r="L62" s="249"/>
      <c r="M62" s="249"/>
      <c r="N62" s="249"/>
      <c r="O62" s="249"/>
      <c r="P62" s="313"/>
      <c r="Q62" s="16"/>
    </row>
    <row r="63" spans="2:17">
      <c r="B63" s="16"/>
      <c r="C63" s="16"/>
      <c r="D63" s="16"/>
      <c r="E63" s="16"/>
      <c r="F63" s="16"/>
      <c r="G63" s="16"/>
      <c r="H63" s="312"/>
      <c r="I63" s="249"/>
      <c r="J63" s="249"/>
      <c r="K63" s="249"/>
      <c r="L63" s="249"/>
      <c r="M63" s="249"/>
      <c r="N63" s="249"/>
      <c r="O63" s="249"/>
      <c r="P63" s="313"/>
      <c r="Q63" s="16"/>
    </row>
    <row r="64" spans="2:17">
      <c r="B64" s="16"/>
      <c r="C64" s="16"/>
      <c r="D64" s="16"/>
      <c r="E64" s="16"/>
      <c r="F64" s="16"/>
      <c r="G64" s="16"/>
      <c r="H64" s="312"/>
      <c r="I64" s="249"/>
      <c r="J64" s="249"/>
      <c r="K64" s="249"/>
      <c r="L64" s="249"/>
      <c r="M64" s="249"/>
      <c r="N64" s="249"/>
      <c r="O64" s="249"/>
      <c r="P64" s="313"/>
      <c r="Q64" s="16"/>
    </row>
    <row r="65" spans="2:17">
      <c r="B65" s="16"/>
      <c r="C65" s="16"/>
      <c r="D65" s="16"/>
      <c r="E65" s="16"/>
      <c r="F65" s="16"/>
      <c r="G65" s="16"/>
      <c r="H65" s="312"/>
      <c r="I65" s="249"/>
      <c r="J65" s="249"/>
      <c r="K65" s="249"/>
      <c r="L65" s="249"/>
      <c r="M65" s="249"/>
      <c r="N65" s="249"/>
      <c r="O65" s="249"/>
      <c r="P65" s="313"/>
      <c r="Q65" s="16"/>
    </row>
    <row r="66" spans="2:17">
      <c r="B66" s="16"/>
      <c r="C66" s="16"/>
      <c r="D66" s="16"/>
      <c r="E66" s="16"/>
      <c r="F66" s="16"/>
      <c r="G66" s="16"/>
      <c r="H66" s="312"/>
      <c r="I66" s="249"/>
      <c r="J66" s="249"/>
      <c r="K66" s="249"/>
      <c r="L66" s="249"/>
      <c r="M66" s="249"/>
      <c r="N66" s="249"/>
      <c r="O66" s="249"/>
      <c r="P66" s="313"/>
      <c r="Q66" s="16"/>
    </row>
    <row r="67" spans="2:17">
      <c r="B67" s="16"/>
      <c r="C67" s="16"/>
      <c r="D67" s="16"/>
      <c r="E67" s="16"/>
      <c r="F67" s="16"/>
      <c r="G67" s="16"/>
      <c r="H67" s="312"/>
      <c r="I67" s="249"/>
      <c r="J67" s="249"/>
      <c r="K67" s="249"/>
      <c r="L67" s="249"/>
      <c r="M67" s="249"/>
      <c r="N67" s="249"/>
      <c r="O67" s="249"/>
      <c r="P67" s="313"/>
      <c r="Q67" s="16"/>
    </row>
    <row r="68" spans="2:17">
      <c r="B68" s="16"/>
      <c r="C68" s="16"/>
      <c r="D68" s="16"/>
      <c r="E68" s="16"/>
      <c r="F68" s="16"/>
      <c r="G68" s="16"/>
      <c r="H68" s="314"/>
      <c r="I68" s="315"/>
      <c r="J68" s="315"/>
      <c r="K68" s="315"/>
      <c r="L68" s="315"/>
      <c r="M68" s="315"/>
      <c r="N68" s="315"/>
      <c r="O68" s="315"/>
      <c r="P68" s="316"/>
      <c r="Q68" s="16"/>
    </row>
    <row r="69" spans="2:17">
      <c r="B69" s="16"/>
      <c r="C69" s="16"/>
      <c r="D69" s="16"/>
      <c r="E69" s="16"/>
      <c r="F69" s="16"/>
      <c r="G69" s="16"/>
      <c r="H69" s="16"/>
      <c r="I69" s="16"/>
      <c r="J69" s="16"/>
      <c r="K69" s="16"/>
      <c r="L69" s="16"/>
      <c r="M69" s="16"/>
      <c r="N69" s="16"/>
      <c r="O69" s="16"/>
      <c r="P69" s="16"/>
      <c r="Q69" s="16"/>
    </row>
    <row r="70" spans="2:17">
      <c r="B70" s="16"/>
      <c r="C70" s="16"/>
      <c r="D70" s="16"/>
      <c r="E70" s="16"/>
      <c r="F70" s="16"/>
      <c r="G70" s="16"/>
      <c r="H70" s="16"/>
      <c r="I70" s="16"/>
      <c r="J70" s="16"/>
      <c r="K70" s="16"/>
      <c r="L70" s="16"/>
      <c r="M70" s="16"/>
      <c r="N70" s="16"/>
      <c r="O70" s="16"/>
      <c r="P70" s="16"/>
      <c r="Q70" s="16"/>
    </row>
    <row r="71" spans="2:17">
      <c r="B71" s="16"/>
      <c r="C71" s="16"/>
      <c r="D71" s="16"/>
      <c r="E71" s="16"/>
      <c r="F71" s="16"/>
      <c r="G71" s="16"/>
      <c r="H71" s="16"/>
      <c r="I71" s="16"/>
      <c r="J71" s="16"/>
      <c r="K71" s="16"/>
      <c r="L71" s="16"/>
      <c r="M71" s="16"/>
      <c r="N71" s="16"/>
      <c r="O71" s="16"/>
      <c r="P71" s="16"/>
      <c r="Q71" s="16"/>
    </row>
    <row r="72" spans="2:17" ht="15.75">
      <c r="B72" s="16"/>
      <c r="C72" s="16"/>
      <c r="D72" s="16"/>
      <c r="E72" s="16"/>
      <c r="F72" s="16"/>
      <c r="G72" s="16"/>
      <c r="H72" s="19" t="s">
        <v>80</v>
      </c>
      <c r="I72" s="18"/>
      <c r="J72" s="16"/>
      <c r="K72" s="16"/>
      <c r="L72" s="16"/>
      <c r="M72" s="16"/>
      <c r="N72" s="16"/>
      <c r="O72" s="16"/>
      <c r="P72" s="16"/>
      <c r="Q72" s="16"/>
    </row>
    <row r="73" spans="2:17">
      <c r="B73" s="16"/>
      <c r="C73" s="16"/>
      <c r="D73" s="16"/>
      <c r="E73" s="16"/>
      <c r="F73" s="16"/>
      <c r="G73" s="16"/>
      <c r="H73" s="293" t="s">
        <v>250</v>
      </c>
      <c r="I73" s="294"/>
      <c r="J73" s="294"/>
      <c r="K73" s="294"/>
      <c r="L73" s="294"/>
      <c r="M73" s="294"/>
      <c r="N73" s="294"/>
      <c r="O73" s="294"/>
      <c r="P73" s="295"/>
      <c r="Q73" s="16"/>
    </row>
    <row r="74" spans="2:17">
      <c r="B74" s="16"/>
      <c r="C74" s="16"/>
      <c r="D74" s="16"/>
      <c r="E74" s="16"/>
      <c r="F74" s="16"/>
      <c r="G74" s="16"/>
      <c r="H74" s="296"/>
      <c r="I74" s="297"/>
      <c r="J74" s="297"/>
      <c r="K74" s="297"/>
      <c r="L74" s="297"/>
      <c r="M74" s="297"/>
      <c r="N74" s="297"/>
      <c r="O74" s="297"/>
      <c r="P74" s="298"/>
      <c r="Q74" s="16"/>
    </row>
    <row r="75" spans="2:17">
      <c r="B75" s="16"/>
      <c r="C75" s="16"/>
      <c r="D75" s="16"/>
      <c r="E75" s="16"/>
      <c r="F75" s="16"/>
      <c r="G75" s="16"/>
      <c r="H75" s="296"/>
      <c r="I75" s="297"/>
      <c r="J75" s="297"/>
      <c r="K75" s="297"/>
      <c r="L75" s="297"/>
      <c r="M75" s="297"/>
      <c r="N75" s="297"/>
      <c r="O75" s="297"/>
      <c r="P75" s="298"/>
      <c r="Q75" s="16"/>
    </row>
    <row r="76" spans="2:17">
      <c r="B76" s="16"/>
      <c r="C76" s="16"/>
      <c r="D76" s="16"/>
      <c r="E76" s="16"/>
      <c r="F76" s="16"/>
      <c r="G76" s="16"/>
      <c r="H76" s="296"/>
      <c r="I76" s="297"/>
      <c r="J76" s="297"/>
      <c r="K76" s="297"/>
      <c r="L76" s="297"/>
      <c r="M76" s="297"/>
      <c r="N76" s="297"/>
      <c r="O76" s="297"/>
      <c r="P76" s="298"/>
      <c r="Q76" s="16"/>
    </row>
    <row r="77" spans="2:17">
      <c r="B77" s="16"/>
      <c r="C77" s="16"/>
      <c r="D77" s="16"/>
      <c r="E77" s="16"/>
      <c r="F77" s="16"/>
      <c r="G77" s="16"/>
      <c r="H77" s="296"/>
      <c r="I77" s="297"/>
      <c r="J77" s="297"/>
      <c r="K77" s="297"/>
      <c r="L77" s="297"/>
      <c r="M77" s="297"/>
      <c r="N77" s="297"/>
      <c r="O77" s="297"/>
      <c r="P77" s="298"/>
      <c r="Q77" s="16"/>
    </row>
    <row r="78" spans="2:17">
      <c r="B78" s="16"/>
      <c r="C78" s="16"/>
      <c r="D78" s="16"/>
      <c r="E78" s="16"/>
      <c r="F78" s="16"/>
      <c r="G78" s="16"/>
      <c r="H78" s="296"/>
      <c r="I78" s="297"/>
      <c r="J78" s="297"/>
      <c r="K78" s="297"/>
      <c r="L78" s="297"/>
      <c r="M78" s="297"/>
      <c r="N78" s="297"/>
      <c r="O78" s="297"/>
      <c r="P78" s="298"/>
      <c r="Q78" s="16"/>
    </row>
    <row r="79" spans="2:17">
      <c r="B79" s="16"/>
      <c r="C79" s="16"/>
      <c r="D79" s="16"/>
      <c r="E79" s="16"/>
      <c r="F79" s="16"/>
      <c r="G79" s="16"/>
      <c r="H79" s="296"/>
      <c r="I79" s="297"/>
      <c r="J79" s="297"/>
      <c r="K79" s="297"/>
      <c r="L79" s="297"/>
      <c r="M79" s="297"/>
      <c r="N79" s="297"/>
      <c r="O79" s="297"/>
      <c r="P79" s="298"/>
      <c r="Q79" s="16"/>
    </row>
    <row r="80" spans="2:17">
      <c r="B80" s="16"/>
      <c r="C80" s="16"/>
      <c r="D80" s="16"/>
      <c r="E80" s="16"/>
      <c r="F80" s="16"/>
      <c r="G80" s="16"/>
      <c r="H80" s="299"/>
      <c r="I80" s="300"/>
      <c r="J80" s="300"/>
      <c r="K80" s="300"/>
      <c r="L80" s="300"/>
      <c r="M80" s="300"/>
      <c r="N80" s="300"/>
      <c r="O80" s="300"/>
      <c r="P80" s="301"/>
      <c r="Q80" s="16"/>
    </row>
    <row r="81" spans="2:17">
      <c r="B81" s="16"/>
      <c r="C81" s="16"/>
      <c r="D81" s="16"/>
      <c r="E81" s="16"/>
      <c r="F81" s="16"/>
      <c r="G81" s="16"/>
      <c r="H81" s="16"/>
      <c r="I81" s="16"/>
      <c r="J81" s="16"/>
      <c r="K81" s="16"/>
      <c r="L81" s="16"/>
      <c r="M81" s="16"/>
      <c r="N81" s="16"/>
      <c r="O81" s="16"/>
      <c r="P81" s="16"/>
      <c r="Q81" s="16"/>
    </row>
    <row r="82" spans="2:17">
      <c r="B82" s="16"/>
      <c r="C82" s="16"/>
      <c r="D82" s="16"/>
      <c r="E82" s="16"/>
      <c r="F82" s="16"/>
      <c r="G82" s="16"/>
      <c r="H82" s="16"/>
      <c r="I82" s="16"/>
      <c r="J82" s="16"/>
      <c r="K82" s="16"/>
      <c r="L82" s="16"/>
      <c r="M82" s="16"/>
      <c r="N82" s="16"/>
      <c r="O82" s="16"/>
      <c r="P82" s="16"/>
      <c r="Q82" s="16"/>
    </row>
  </sheetData>
  <mergeCells count="6">
    <mergeCell ref="H73:P80"/>
    <mergeCell ref="H13:P20"/>
    <mergeCell ref="H25:P32"/>
    <mergeCell ref="H37:P44"/>
    <mergeCell ref="H49:P56"/>
    <mergeCell ref="H61:P68"/>
  </mergeCells>
  <pageMargins left="0.511811024" right="0.511811024" top="0.78740157499999996" bottom="0.78740157499999996" header="0.31496062000000002" footer="0.31496062000000002"/>
  <drawing r:id="rId1"/>
  <legacyDrawing r:id="rId2"/>
  <mc:AlternateContent xmlns:mc="http://schemas.openxmlformats.org/markup-compatibility/2006">
    <mc:Choice Requires="x14">
      <controls>
        <mc:AlternateContent xmlns:mc="http://schemas.openxmlformats.org/markup-compatibility/2006">
          <mc:Choice Requires="x14">
            <control shapeId="16387" r:id="rId3" name="Check Box 3">
              <controlPr defaultSize="0" autoFill="0" autoLine="0" autoPict="0" macro="[0]!Altera_cor_001" altText="Concuído">
                <anchor moveWithCells="1">
                  <from>
                    <xdr:col>5</xdr:col>
                    <xdr:colOff>333375</xdr:colOff>
                    <xdr:row>12</xdr:row>
                    <xdr:rowOff>161925</xdr:rowOff>
                  </from>
                  <to>
                    <xdr:col>5</xdr:col>
                    <xdr:colOff>504825</xdr:colOff>
                    <xdr:row>13</xdr:row>
                    <xdr:rowOff>152400</xdr:rowOff>
                  </to>
                </anchor>
              </controlPr>
            </control>
          </mc:Choice>
        </mc:AlternateContent>
        <mc:AlternateContent xmlns:mc="http://schemas.openxmlformats.org/markup-compatibility/2006">
          <mc:Choice Requires="x14">
            <control shapeId="16388" r:id="rId4" name="Check Box 4">
              <controlPr defaultSize="0" autoFill="0" autoLine="0" autoPict="0" macro="[0]!Altera_cor_002" altText="Concuído">
                <anchor moveWithCells="1">
                  <from>
                    <xdr:col>5</xdr:col>
                    <xdr:colOff>333375</xdr:colOff>
                    <xdr:row>24</xdr:row>
                    <xdr:rowOff>161925</xdr:rowOff>
                  </from>
                  <to>
                    <xdr:col>5</xdr:col>
                    <xdr:colOff>523875</xdr:colOff>
                    <xdr:row>25</xdr:row>
                    <xdr:rowOff>152400</xdr:rowOff>
                  </to>
                </anchor>
              </controlPr>
            </control>
          </mc:Choice>
        </mc:AlternateContent>
        <mc:AlternateContent xmlns:mc="http://schemas.openxmlformats.org/markup-compatibility/2006">
          <mc:Choice Requires="x14">
            <control shapeId="16389" r:id="rId5" name="Check Box 5">
              <controlPr defaultSize="0" autoFill="0" autoLine="0" autoPict="0" macro="[0]!Altera_cor_003" altText="Concuído">
                <anchor moveWithCells="1">
                  <from>
                    <xdr:col>5</xdr:col>
                    <xdr:colOff>333375</xdr:colOff>
                    <xdr:row>37</xdr:row>
                    <xdr:rowOff>0</xdr:rowOff>
                  </from>
                  <to>
                    <xdr:col>5</xdr:col>
                    <xdr:colOff>523875</xdr:colOff>
                    <xdr:row>37</xdr:row>
                    <xdr:rowOff>180975</xdr:rowOff>
                  </to>
                </anchor>
              </controlPr>
            </control>
          </mc:Choice>
        </mc:AlternateContent>
        <mc:AlternateContent xmlns:mc="http://schemas.openxmlformats.org/markup-compatibility/2006">
          <mc:Choice Requires="x14">
            <control shapeId="16390" r:id="rId6" name="Check Box 6">
              <controlPr defaultSize="0" autoFill="0" autoLine="0" autoPict="0" macro="[0]!Altera_cor_004" altText="Concuído">
                <anchor moveWithCells="1">
                  <from>
                    <xdr:col>5</xdr:col>
                    <xdr:colOff>333375</xdr:colOff>
                    <xdr:row>48</xdr:row>
                    <xdr:rowOff>104775</xdr:rowOff>
                  </from>
                  <to>
                    <xdr:col>5</xdr:col>
                    <xdr:colOff>523875</xdr:colOff>
                    <xdr:row>49</xdr:row>
                    <xdr:rowOff>85725</xdr:rowOff>
                  </to>
                </anchor>
              </controlPr>
            </control>
          </mc:Choice>
        </mc:AlternateContent>
        <mc:AlternateContent xmlns:mc="http://schemas.openxmlformats.org/markup-compatibility/2006">
          <mc:Choice Requires="x14">
            <control shapeId="16391" r:id="rId7" name="Check Box 7">
              <controlPr defaultSize="0" autoFill="0" autoLine="0" autoPict="0" macro="[0]!Altera_cor_005" altText="Concuído">
                <anchor moveWithCells="1">
                  <from>
                    <xdr:col>5</xdr:col>
                    <xdr:colOff>333375</xdr:colOff>
                    <xdr:row>60</xdr:row>
                    <xdr:rowOff>180975</xdr:rowOff>
                  </from>
                  <to>
                    <xdr:col>5</xdr:col>
                    <xdr:colOff>523875</xdr:colOff>
                    <xdr:row>61</xdr:row>
                    <xdr:rowOff>180975</xdr:rowOff>
                  </to>
                </anchor>
              </controlPr>
            </control>
          </mc:Choice>
        </mc:AlternateContent>
        <mc:AlternateContent xmlns:mc="http://schemas.openxmlformats.org/markup-compatibility/2006">
          <mc:Choice Requires="x14">
            <control shapeId="16392" r:id="rId8" name="Check Box 8">
              <controlPr defaultSize="0" autoFill="0" autoLine="0" autoPict="0" macro="[0]!Altera_cor_006" altText="Concuído">
                <anchor moveWithCells="1">
                  <from>
                    <xdr:col>5</xdr:col>
                    <xdr:colOff>333375</xdr:colOff>
                    <xdr:row>72</xdr:row>
                    <xdr:rowOff>180975</xdr:rowOff>
                  </from>
                  <to>
                    <xdr:col>5</xdr:col>
                    <xdr:colOff>523875</xdr:colOff>
                    <xdr:row>73</xdr:row>
                    <xdr:rowOff>180975</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0"/>
  <dimension ref="A11:Q21"/>
  <sheetViews>
    <sheetView showGridLines="0" showRowColHeaders="0" topLeftCell="A4" workbookViewId="0"/>
  </sheetViews>
  <sheetFormatPr defaultColWidth="8.85546875" defaultRowHeight="15"/>
  <cols>
    <col min="1" max="2" width="2.85546875" customWidth="1"/>
    <col min="17" max="17" width="2.85546875" customWidth="1"/>
  </cols>
  <sheetData>
    <row r="11" spans="1:17">
      <c r="A11" s="9"/>
      <c r="B11" s="16"/>
      <c r="C11" s="33" t="s">
        <v>123</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9"/>
  <dimension ref="A11:Q21"/>
  <sheetViews>
    <sheetView showGridLines="0" showRowColHeaders="0" workbookViewId="0"/>
  </sheetViews>
  <sheetFormatPr defaultColWidth="8.85546875" defaultRowHeight="15"/>
  <cols>
    <col min="1" max="2" width="2.85546875" customWidth="1"/>
    <col min="17" max="17" width="2.85546875" customWidth="1"/>
  </cols>
  <sheetData>
    <row r="11" spans="1:17">
      <c r="A11" s="9"/>
      <c r="B11" s="16"/>
      <c r="C11" s="33" t="s">
        <v>124</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8"/>
  <dimension ref="A11:Q21"/>
  <sheetViews>
    <sheetView showGridLines="0" showRowColHeaders="0" topLeftCell="A4" workbookViewId="0"/>
  </sheetViews>
  <sheetFormatPr defaultColWidth="8.85546875" defaultRowHeight="15"/>
  <cols>
    <col min="1" max="2" width="2.85546875" customWidth="1"/>
    <col min="17" max="17" width="2.85546875" customWidth="1"/>
  </cols>
  <sheetData>
    <row r="11" spans="1:17">
      <c r="A11" s="9"/>
      <c r="B11" s="16"/>
      <c r="C11" s="33" t="s">
        <v>125</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7"/>
  <dimension ref="A11:Q56"/>
  <sheetViews>
    <sheetView showGridLines="0" showRowColHeaders="0" workbookViewId="0"/>
  </sheetViews>
  <sheetFormatPr defaultColWidth="8.85546875" defaultRowHeight="15"/>
  <cols>
    <col min="1" max="2" width="2.85546875" customWidth="1"/>
    <col min="17" max="17" width="2.85546875" customWidth="1"/>
  </cols>
  <sheetData>
    <row r="11" spans="1:17">
      <c r="A11" s="9"/>
      <c r="B11" s="16"/>
      <c r="C11" s="33" t="s">
        <v>126</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25"/>
      <c r="J13" s="16"/>
      <c r="K13" s="16"/>
      <c r="L13" s="16"/>
      <c r="M13" s="16"/>
      <c r="N13" s="16"/>
      <c r="O13" s="16"/>
      <c r="P13" s="16"/>
      <c r="Q13" s="16"/>
    </row>
    <row r="14" spans="1:17">
      <c r="A14" s="9"/>
      <c r="B14" s="16"/>
      <c r="C14" s="16"/>
      <c r="D14" s="16"/>
      <c r="E14" s="16"/>
      <c r="F14" s="16"/>
      <c r="G14" s="16"/>
      <c r="H14" s="16"/>
      <c r="I14" s="25"/>
      <c r="J14" s="16"/>
      <c r="K14" s="16"/>
      <c r="L14" s="16"/>
      <c r="M14" s="16"/>
      <c r="N14" s="16"/>
      <c r="O14" s="16"/>
      <c r="P14" s="16"/>
      <c r="Q14" s="16"/>
    </row>
    <row r="15" spans="1:17">
      <c r="A15" s="9"/>
      <c r="B15" s="16"/>
      <c r="C15" s="16"/>
      <c r="D15" s="16"/>
      <c r="E15" s="16"/>
      <c r="F15" s="16"/>
      <c r="G15" s="16"/>
      <c r="H15" s="16"/>
      <c r="I15" s="25"/>
      <c r="J15" s="16"/>
      <c r="K15" s="16"/>
      <c r="L15" s="16"/>
      <c r="M15" s="16"/>
      <c r="N15" s="16"/>
      <c r="O15" s="16"/>
      <c r="P15" s="16"/>
      <c r="Q15" s="16"/>
    </row>
    <row r="16" spans="1:17">
      <c r="A16" s="9"/>
      <c r="B16" s="16"/>
      <c r="C16" s="16"/>
      <c r="D16" s="16"/>
      <c r="E16" s="16"/>
      <c r="F16" s="16"/>
      <c r="G16" s="16"/>
      <c r="H16" s="16"/>
      <c r="I16" s="25"/>
      <c r="J16" s="16"/>
      <c r="K16" s="16"/>
      <c r="L16" s="16"/>
      <c r="M16" s="16"/>
      <c r="N16" s="16"/>
      <c r="O16" s="16"/>
      <c r="P16" s="16"/>
      <c r="Q16" s="16"/>
    </row>
    <row r="17" spans="1:17">
      <c r="A17" s="9"/>
      <c r="B17" s="16"/>
      <c r="C17" s="16"/>
      <c r="D17" s="16"/>
      <c r="E17" s="16"/>
      <c r="F17" s="16"/>
      <c r="G17" s="16"/>
      <c r="H17" s="16"/>
      <c r="I17" s="25"/>
      <c r="J17" s="16"/>
      <c r="K17" s="16"/>
      <c r="L17" s="16"/>
      <c r="M17" s="16"/>
      <c r="N17" s="16"/>
      <c r="O17" s="16"/>
      <c r="P17" s="16"/>
      <c r="Q17" s="16"/>
    </row>
    <row r="18" spans="1:17">
      <c r="A18" s="9"/>
      <c r="B18" s="16"/>
      <c r="C18" s="16"/>
      <c r="D18" s="16"/>
      <c r="E18" s="16"/>
      <c r="F18" s="16"/>
      <c r="G18" s="16"/>
      <c r="H18" s="16"/>
      <c r="I18" s="25"/>
      <c r="J18" s="16"/>
      <c r="K18" s="16"/>
      <c r="L18" s="16"/>
      <c r="M18" s="16"/>
      <c r="N18" s="16"/>
      <c r="O18" s="16"/>
      <c r="P18" s="16"/>
      <c r="Q18" s="16"/>
    </row>
    <row r="19" spans="1:17">
      <c r="A19" s="9"/>
      <c r="B19" s="16"/>
      <c r="C19" s="16"/>
      <c r="D19" s="16"/>
      <c r="E19" s="16"/>
      <c r="F19" s="16"/>
      <c r="G19" s="16"/>
      <c r="H19" s="16"/>
      <c r="I19" s="25"/>
      <c r="J19" s="16"/>
      <c r="K19" s="16"/>
      <c r="L19" s="16"/>
      <c r="M19" s="16"/>
      <c r="N19" s="16"/>
      <c r="O19" s="16"/>
      <c r="P19" s="16"/>
      <c r="Q19" s="16"/>
    </row>
    <row r="20" spans="1:17">
      <c r="A20" s="9"/>
      <c r="B20" s="16"/>
      <c r="C20" s="16"/>
      <c r="D20" s="16"/>
      <c r="E20" s="16"/>
      <c r="F20" s="16"/>
      <c r="G20" s="16"/>
      <c r="H20" s="16"/>
      <c r="I20" s="25"/>
      <c r="J20" s="16"/>
      <c r="K20" s="16"/>
      <c r="L20" s="16"/>
      <c r="M20" s="16"/>
      <c r="N20" s="16"/>
      <c r="O20" s="16"/>
      <c r="P20" s="16"/>
      <c r="Q20" s="16"/>
    </row>
    <row r="21" spans="1:17">
      <c r="A21" s="9"/>
      <c r="B21" s="16"/>
      <c r="C21" s="16"/>
      <c r="D21" s="16"/>
      <c r="E21" s="16"/>
      <c r="F21" s="16"/>
      <c r="G21" s="16"/>
      <c r="H21" s="16"/>
      <c r="I21" s="25"/>
      <c r="J21" s="16"/>
      <c r="K21" s="16"/>
      <c r="L21" s="16"/>
      <c r="M21" s="16"/>
      <c r="N21" s="16"/>
      <c r="O21" s="16"/>
      <c r="P21" s="16"/>
      <c r="Q21" s="16"/>
    </row>
    <row r="22" spans="1:17">
      <c r="A22" s="9"/>
      <c r="B22" s="16"/>
      <c r="C22" s="16"/>
      <c r="D22" s="16"/>
      <c r="E22" s="16"/>
      <c r="F22" s="16"/>
      <c r="G22" s="16"/>
      <c r="H22" s="16"/>
      <c r="I22" s="25"/>
      <c r="J22" s="16"/>
      <c r="K22" s="16"/>
      <c r="L22" s="16"/>
      <c r="M22" s="16"/>
      <c r="N22" s="16"/>
      <c r="O22" s="16"/>
      <c r="P22" s="16"/>
      <c r="Q22" s="16"/>
    </row>
    <row r="23" spans="1:17">
      <c r="A23" s="9"/>
      <c r="B23" s="16"/>
      <c r="C23" s="16"/>
      <c r="D23" s="16"/>
      <c r="E23" s="16"/>
      <c r="F23" s="16"/>
      <c r="G23" s="16"/>
      <c r="H23" s="16"/>
      <c r="I23" s="25"/>
      <c r="J23" s="16"/>
      <c r="K23" s="16"/>
      <c r="L23" s="16"/>
      <c r="M23" s="16"/>
      <c r="N23" s="16"/>
      <c r="O23" s="16"/>
      <c r="P23" s="16"/>
      <c r="Q23" s="16"/>
    </row>
    <row r="24" spans="1:17">
      <c r="A24" s="9"/>
      <c r="B24" s="16"/>
      <c r="C24" s="16"/>
      <c r="D24" s="16"/>
      <c r="E24" s="16"/>
      <c r="F24" s="16"/>
      <c r="G24" s="16"/>
      <c r="H24" s="16"/>
      <c r="I24" s="25"/>
      <c r="J24" s="16"/>
      <c r="K24" s="16"/>
      <c r="L24" s="16"/>
      <c r="M24" s="16"/>
      <c r="N24" s="16"/>
      <c r="O24" s="16"/>
      <c r="P24" s="16"/>
      <c r="Q24" s="16"/>
    </row>
    <row r="25" spans="1:17">
      <c r="A25" s="9"/>
      <c r="B25" s="16"/>
      <c r="C25" s="16"/>
      <c r="D25" s="16"/>
      <c r="E25" s="16"/>
      <c r="F25" s="16"/>
      <c r="G25" s="16"/>
      <c r="H25" s="16"/>
      <c r="I25" s="25"/>
      <c r="J25" s="16"/>
      <c r="K25" s="16"/>
      <c r="L25" s="16"/>
      <c r="M25" s="16"/>
      <c r="N25" s="16"/>
      <c r="O25" s="16"/>
      <c r="P25" s="16"/>
      <c r="Q25" s="16"/>
    </row>
    <row r="26" spans="1:17">
      <c r="A26" s="9"/>
      <c r="B26" s="16"/>
      <c r="C26" s="16"/>
      <c r="D26" s="16"/>
      <c r="E26" s="16"/>
      <c r="F26" s="16"/>
      <c r="G26" s="16"/>
      <c r="H26" s="16"/>
      <c r="I26" s="25"/>
      <c r="J26" s="16"/>
      <c r="K26" s="16"/>
      <c r="L26" s="16"/>
      <c r="M26" s="16"/>
      <c r="N26" s="16"/>
      <c r="O26" s="16"/>
      <c r="P26" s="16"/>
      <c r="Q26" s="16"/>
    </row>
    <row r="27" spans="1:17">
      <c r="A27" s="9"/>
      <c r="B27" s="16"/>
      <c r="C27" s="16"/>
      <c r="D27" s="16"/>
      <c r="E27" s="16"/>
      <c r="F27" s="16"/>
      <c r="G27" s="16"/>
      <c r="H27" s="16"/>
      <c r="I27" s="25"/>
      <c r="J27" s="16"/>
      <c r="K27" s="16"/>
      <c r="L27" s="16"/>
      <c r="M27" s="16"/>
      <c r="N27" s="16"/>
      <c r="O27" s="16"/>
      <c r="P27" s="16"/>
      <c r="Q27" s="16"/>
    </row>
    <row r="28" spans="1:17">
      <c r="A28" s="9"/>
      <c r="B28" s="16"/>
      <c r="C28" s="16"/>
      <c r="D28" s="16"/>
      <c r="E28" s="16"/>
      <c r="F28" s="16"/>
      <c r="G28" s="16"/>
      <c r="H28" s="16"/>
      <c r="I28" s="37"/>
      <c r="J28" s="37"/>
      <c r="K28" s="37"/>
      <c r="L28" s="37"/>
      <c r="M28" s="37"/>
      <c r="N28" s="37"/>
      <c r="O28" s="37"/>
      <c r="P28" s="37"/>
      <c r="Q28" s="16"/>
    </row>
    <row r="29" spans="1:17">
      <c r="A29" s="9"/>
      <c r="B29" s="16"/>
      <c r="C29" s="16"/>
      <c r="D29" s="16"/>
      <c r="E29" s="16"/>
      <c r="F29" s="16"/>
      <c r="G29" s="16"/>
      <c r="H29" s="16"/>
      <c r="I29" s="37"/>
      <c r="J29" s="37"/>
      <c r="K29" s="37"/>
      <c r="L29" s="37"/>
      <c r="M29" s="37"/>
      <c r="N29" s="37"/>
      <c r="O29" s="37"/>
      <c r="P29" s="37"/>
      <c r="Q29" s="16"/>
    </row>
    <row r="30" spans="1:17">
      <c r="A30" s="9"/>
      <c r="B30" s="16"/>
      <c r="C30" s="16"/>
      <c r="D30" s="16"/>
      <c r="E30" s="16"/>
      <c r="F30" s="16"/>
      <c r="G30" s="16"/>
      <c r="H30" s="16"/>
      <c r="I30" s="37"/>
      <c r="J30" s="37"/>
      <c r="K30" s="37"/>
      <c r="L30" s="37"/>
      <c r="M30" s="37"/>
      <c r="N30" s="37"/>
      <c r="O30" s="37"/>
      <c r="P30" s="37"/>
      <c r="Q30" s="16"/>
    </row>
    <row r="31" spans="1:17">
      <c r="A31" s="9"/>
      <c r="B31" s="16"/>
      <c r="C31" s="16"/>
      <c r="D31" s="16"/>
      <c r="E31" s="16"/>
      <c r="F31" s="16"/>
      <c r="G31" s="16"/>
      <c r="H31" s="16"/>
      <c r="I31" s="37"/>
      <c r="J31" s="37"/>
      <c r="K31" s="37"/>
      <c r="L31" s="37"/>
      <c r="M31" s="37"/>
      <c r="N31" s="37"/>
      <c r="O31" s="37"/>
      <c r="P31" s="37"/>
      <c r="Q31" s="16"/>
    </row>
    <row r="32" spans="1:17">
      <c r="A32" s="9"/>
      <c r="B32" s="16"/>
      <c r="C32" s="16"/>
      <c r="D32" s="16"/>
      <c r="E32" s="16"/>
      <c r="F32" s="16"/>
      <c r="G32" s="16"/>
      <c r="H32" s="16"/>
      <c r="I32" s="37"/>
      <c r="J32" s="37"/>
      <c r="K32" s="37"/>
      <c r="L32" s="37"/>
      <c r="M32" s="37"/>
      <c r="N32" s="37"/>
      <c r="O32" s="37"/>
      <c r="P32" s="37"/>
      <c r="Q32" s="16"/>
    </row>
    <row r="33" spans="1:17">
      <c r="A33" s="9"/>
      <c r="B33" s="16"/>
      <c r="C33" s="16"/>
      <c r="D33" s="16"/>
      <c r="E33" s="16"/>
      <c r="F33" s="16"/>
      <c r="G33" s="16"/>
      <c r="H33" s="16"/>
      <c r="I33" s="37"/>
      <c r="J33" s="37"/>
      <c r="K33" s="37"/>
      <c r="L33" s="37"/>
      <c r="M33" s="37"/>
      <c r="N33" s="37"/>
      <c r="O33" s="37"/>
      <c r="P33" s="37"/>
      <c r="Q33" s="16"/>
    </row>
    <row r="34" spans="1:17">
      <c r="A34" s="9"/>
      <c r="B34" s="16"/>
      <c r="C34" s="16"/>
      <c r="D34" s="16"/>
      <c r="E34" s="16"/>
      <c r="F34" s="16"/>
      <c r="G34" s="16"/>
      <c r="H34" s="16"/>
      <c r="I34" s="37"/>
      <c r="J34" s="37"/>
      <c r="K34" s="37"/>
      <c r="L34" s="37"/>
      <c r="M34" s="37"/>
      <c r="N34" s="37"/>
      <c r="O34" s="37"/>
      <c r="P34" s="37"/>
      <c r="Q34" s="16"/>
    </row>
    <row r="35" spans="1:17">
      <c r="A35" s="9"/>
      <c r="B35" s="16"/>
      <c r="C35" s="16"/>
      <c r="D35" s="16"/>
      <c r="E35" s="16"/>
      <c r="F35" s="16"/>
      <c r="G35" s="16"/>
      <c r="H35" s="16"/>
      <c r="I35" s="37"/>
      <c r="J35" s="37"/>
      <c r="K35" s="37"/>
      <c r="L35" s="37"/>
      <c r="M35" s="37"/>
      <c r="N35" s="37"/>
      <c r="O35" s="37"/>
      <c r="P35" s="37"/>
      <c r="Q35" s="16"/>
    </row>
    <row r="36" spans="1:17">
      <c r="A36" s="9"/>
      <c r="B36" s="16"/>
      <c r="C36" s="16"/>
      <c r="D36" s="16"/>
      <c r="E36" s="16"/>
      <c r="F36" s="16"/>
      <c r="G36" s="16"/>
      <c r="H36" s="16"/>
      <c r="I36" s="16"/>
      <c r="J36" s="16"/>
      <c r="K36" s="16"/>
      <c r="L36" s="16"/>
      <c r="M36" s="16"/>
      <c r="N36" s="16"/>
      <c r="O36" s="16"/>
      <c r="P36" s="16"/>
      <c r="Q36" s="16"/>
    </row>
    <row r="37" spans="1:17">
      <c r="B37" s="16"/>
      <c r="C37" s="16"/>
      <c r="D37" s="16"/>
      <c r="E37" s="16"/>
      <c r="F37" s="16"/>
      <c r="G37" s="16"/>
      <c r="H37" s="16"/>
      <c r="I37" s="16"/>
      <c r="J37" s="16"/>
      <c r="K37" s="16"/>
      <c r="L37" s="16"/>
      <c r="M37" s="16"/>
      <c r="N37" s="16"/>
      <c r="O37" s="16"/>
      <c r="P37" s="16"/>
      <c r="Q37" s="16"/>
    </row>
    <row r="38" spans="1:17" ht="57.75" customHeight="1">
      <c r="B38" s="16"/>
      <c r="C38" s="62" t="s">
        <v>193</v>
      </c>
      <c r="D38" s="62" t="s">
        <v>194</v>
      </c>
      <c r="E38" s="62" t="s">
        <v>195</v>
      </c>
      <c r="F38" s="62" t="s">
        <v>196</v>
      </c>
      <c r="G38" s="317" t="s">
        <v>174</v>
      </c>
      <c r="H38" s="317"/>
      <c r="I38" s="317"/>
      <c r="J38" s="317"/>
      <c r="K38" s="317"/>
      <c r="L38" s="317" t="s">
        <v>175</v>
      </c>
      <c r="M38" s="317"/>
      <c r="N38" s="317"/>
      <c r="O38" s="317"/>
      <c r="P38" s="317"/>
      <c r="Q38" s="16"/>
    </row>
    <row r="39" spans="1:17">
      <c r="B39" s="16"/>
      <c r="C39" s="63"/>
      <c r="D39" s="63"/>
      <c r="E39" s="63"/>
      <c r="F39" s="64"/>
      <c r="G39" s="318" t="s">
        <v>176</v>
      </c>
      <c r="H39" s="318"/>
      <c r="I39" s="318"/>
      <c r="J39" s="318"/>
      <c r="K39" s="318"/>
      <c r="L39" s="318"/>
      <c r="M39" s="318"/>
      <c r="N39" s="318"/>
      <c r="O39" s="318"/>
      <c r="P39" s="318"/>
      <c r="Q39" s="16"/>
    </row>
    <row r="40" spans="1:17">
      <c r="B40" s="16"/>
      <c r="C40" s="63"/>
      <c r="D40" s="63"/>
      <c r="E40" s="63"/>
      <c r="F40" s="64"/>
      <c r="G40" s="318" t="s">
        <v>177</v>
      </c>
      <c r="H40" s="318"/>
      <c r="I40" s="318"/>
      <c r="J40" s="318"/>
      <c r="K40" s="318"/>
      <c r="L40" s="318"/>
      <c r="M40" s="318"/>
      <c r="N40" s="318"/>
      <c r="O40" s="318"/>
      <c r="P40" s="318"/>
      <c r="Q40" s="16"/>
    </row>
    <row r="41" spans="1:17">
      <c r="B41" s="16"/>
      <c r="C41" s="63"/>
      <c r="D41" s="63"/>
      <c r="E41" s="63"/>
      <c r="F41" s="64"/>
      <c r="G41" s="318" t="s">
        <v>178</v>
      </c>
      <c r="H41" s="318"/>
      <c r="I41" s="318"/>
      <c r="J41" s="318"/>
      <c r="K41" s="318"/>
      <c r="L41" s="318"/>
      <c r="M41" s="318"/>
      <c r="N41" s="318"/>
      <c r="O41" s="318"/>
      <c r="P41" s="318"/>
      <c r="Q41" s="16"/>
    </row>
    <row r="42" spans="1:17">
      <c r="B42" s="16"/>
      <c r="C42" s="63"/>
      <c r="D42" s="63"/>
      <c r="E42" s="63"/>
      <c r="F42" s="64"/>
      <c r="G42" s="318" t="s">
        <v>179</v>
      </c>
      <c r="H42" s="318"/>
      <c r="I42" s="318"/>
      <c r="J42" s="318"/>
      <c r="K42" s="318"/>
      <c r="L42" s="318"/>
      <c r="M42" s="318"/>
      <c r="N42" s="318"/>
      <c r="O42" s="318"/>
      <c r="P42" s="318"/>
      <c r="Q42" s="16"/>
    </row>
    <row r="43" spans="1:17">
      <c r="B43" s="16"/>
      <c r="C43" s="63"/>
      <c r="D43" s="63"/>
      <c r="E43" s="63"/>
      <c r="F43" s="64"/>
      <c r="G43" s="318" t="s">
        <v>180</v>
      </c>
      <c r="H43" s="318"/>
      <c r="I43" s="318"/>
      <c r="J43" s="318"/>
      <c r="K43" s="318"/>
      <c r="L43" s="318"/>
      <c r="M43" s="318"/>
      <c r="N43" s="318"/>
      <c r="O43" s="318"/>
      <c r="P43" s="318"/>
      <c r="Q43" s="16"/>
    </row>
    <row r="44" spans="1:17">
      <c r="B44" s="16"/>
      <c r="C44" s="63"/>
      <c r="D44" s="63"/>
      <c r="E44" s="63"/>
      <c r="F44" s="64"/>
      <c r="G44" s="318" t="s">
        <v>181</v>
      </c>
      <c r="H44" s="318"/>
      <c r="I44" s="318"/>
      <c r="J44" s="318"/>
      <c r="K44" s="318"/>
      <c r="L44" s="319"/>
      <c r="M44" s="319"/>
      <c r="N44" s="319"/>
      <c r="O44" s="319"/>
      <c r="P44" s="319"/>
      <c r="Q44" s="16"/>
    </row>
    <row r="45" spans="1:17">
      <c r="B45" s="16"/>
      <c r="C45" s="63"/>
      <c r="D45" s="63"/>
      <c r="E45" s="63"/>
      <c r="F45" s="64"/>
      <c r="G45" s="318" t="s">
        <v>182</v>
      </c>
      <c r="H45" s="318"/>
      <c r="I45" s="318"/>
      <c r="J45" s="318"/>
      <c r="K45" s="318"/>
      <c r="L45" s="319"/>
      <c r="M45" s="319"/>
      <c r="N45" s="319"/>
      <c r="O45" s="319"/>
      <c r="P45" s="319"/>
      <c r="Q45" s="16"/>
    </row>
    <row r="46" spans="1:17">
      <c r="B46" s="16"/>
      <c r="C46" s="63"/>
      <c r="D46" s="63"/>
      <c r="E46" s="63"/>
      <c r="F46" s="64"/>
      <c r="G46" s="318" t="s">
        <v>183</v>
      </c>
      <c r="H46" s="318"/>
      <c r="I46" s="318"/>
      <c r="J46" s="318"/>
      <c r="K46" s="318"/>
      <c r="L46" s="319"/>
      <c r="M46" s="319"/>
      <c r="N46" s="319"/>
      <c r="O46" s="319"/>
      <c r="P46" s="319"/>
      <c r="Q46" s="16"/>
    </row>
    <row r="47" spans="1:17">
      <c r="B47" s="16"/>
      <c r="C47" s="63"/>
      <c r="D47" s="63"/>
      <c r="E47" s="63"/>
      <c r="F47" s="64"/>
      <c r="G47" s="318" t="s">
        <v>184</v>
      </c>
      <c r="H47" s="318"/>
      <c r="I47" s="318"/>
      <c r="J47" s="318"/>
      <c r="K47" s="318"/>
      <c r="L47" s="319"/>
      <c r="M47" s="319"/>
      <c r="N47" s="319"/>
      <c r="O47" s="319"/>
      <c r="P47" s="319"/>
      <c r="Q47" s="16"/>
    </row>
    <row r="48" spans="1:17">
      <c r="B48" s="16"/>
      <c r="C48" s="63"/>
      <c r="D48" s="63"/>
      <c r="E48" s="63"/>
      <c r="F48" s="64"/>
      <c r="G48" s="318" t="s">
        <v>185</v>
      </c>
      <c r="H48" s="318"/>
      <c r="I48" s="318"/>
      <c r="J48" s="318"/>
      <c r="K48" s="318"/>
      <c r="L48" s="319"/>
      <c r="M48" s="319"/>
      <c r="N48" s="319"/>
      <c r="O48" s="319"/>
      <c r="P48" s="319"/>
      <c r="Q48" s="16"/>
    </row>
    <row r="49" spans="2:17">
      <c r="B49" s="16"/>
      <c r="C49" s="63"/>
      <c r="D49" s="63"/>
      <c r="E49" s="63"/>
      <c r="F49" s="64"/>
      <c r="G49" s="318" t="s">
        <v>186</v>
      </c>
      <c r="H49" s="318"/>
      <c r="I49" s="318"/>
      <c r="J49" s="318"/>
      <c r="K49" s="318"/>
      <c r="L49" s="319"/>
      <c r="M49" s="319"/>
      <c r="N49" s="319"/>
      <c r="O49" s="319"/>
      <c r="P49" s="319"/>
      <c r="Q49" s="16"/>
    </row>
    <row r="50" spans="2:17">
      <c r="B50" s="16"/>
      <c r="C50" s="63"/>
      <c r="D50" s="63"/>
      <c r="E50" s="63"/>
      <c r="F50" s="64"/>
      <c r="G50" s="318" t="s">
        <v>187</v>
      </c>
      <c r="H50" s="318"/>
      <c r="I50" s="318"/>
      <c r="J50" s="318"/>
      <c r="K50" s="318"/>
      <c r="L50" s="319"/>
      <c r="M50" s="319"/>
      <c r="N50" s="319"/>
      <c r="O50" s="319"/>
      <c r="P50" s="319"/>
      <c r="Q50" s="16"/>
    </row>
    <row r="51" spans="2:17">
      <c r="B51" s="16"/>
      <c r="C51" s="63"/>
      <c r="D51" s="63"/>
      <c r="E51" s="63"/>
      <c r="F51" s="64"/>
      <c r="G51" s="318" t="s">
        <v>188</v>
      </c>
      <c r="H51" s="318"/>
      <c r="I51" s="318"/>
      <c r="J51" s="318"/>
      <c r="K51" s="318"/>
      <c r="L51" s="319"/>
      <c r="M51" s="319"/>
      <c r="N51" s="319"/>
      <c r="O51" s="319"/>
      <c r="P51" s="319"/>
      <c r="Q51" s="16"/>
    </row>
    <row r="52" spans="2:17">
      <c r="B52" s="16"/>
      <c r="C52" s="63"/>
      <c r="D52" s="63"/>
      <c r="E52" s="63"/>
      <c r="F52" s="64"/>
      <c r="G52" s="318" t="s">
        <v>189</v>
      </c>
      <c r="H52" s="318"/>
      <c r="I52" s="318"/>
      <c r="J52" s="318"/>
      <c r="K52" s="318"/>
      <c r="L52" s="319"/>
      <c r="M52" s="319"/>
      <c r="N52" s="319"/>
      <c r="O52" s="319"/>
      <c r="P52" s="319"/>
      <c r="Q52" s="16"/>
    </row>
    <row r="53" spans="2:17">
      <c r="B53" s="16"/>
      <c r="C53" s="63"/>
      <c r="D53" s="63"/>
      <c r="E53" s="63"/>
      <c r="F53" s="64"/>
      <c r="G53" s="318" t="s">
        <v>190</v>
      </c>
      <c r="H53" s="318"/>
      <c r="I53" s="318"/>
      <c r="J53" s="318"/>
      <c r="K53" s="318"/>
      <c r="L53" s="319"/>
      <c r="M53" s="319"/>
      <c r="N53" s="319"/>
      <c r="O53" s="319"/>
      <c r="P53" s="319"/>
      <c r="Q53" s="16"/>
    </row>
    <row r="54" spans="2:17">
      <c r="B54" s="16"/>
      <c r="C54" s="63"/>
      <c r="D54" s="63"/>
      <c r="E54" s="63"/>
      <c r="F54" s="64"/>
      <c r="G54" s="318" t="s">
        <v>191</v>
      </c>
      <c r="H54" s="318"/>
      <c r="I54" s="318"/>
      <c r="J54" s="318"/>
      <c r="K54" s="318"/>
      <c r="L54" s="319"/>
      <c r="M54" s="319"/>
      <c r="N54" s="319"/>
      <c r="O54" s="319"/>
      <c r="P54" s="319"/>
      <c r="Q54" s="16"/>
    </row>
    <row r="55" spans="2:17">
      <c r="B55" s="16"/>
      <c r="C55" s="63"/>
      <c r="D55" s="63"/>
      <c r="E55" s="63"/>
      <c r="F55" s="64"/>
      <c r="G55" s="318" t="s">
        <v>192</v>
      </c>
      <c r="H55" s="318"/>
      <c r="I55" s="318"/>
      <c r="J55" s="318"/>
      <c r="K55" s="318"/>
      <c r="L55" s="319"/>
      <c r="M55" s="319"/>
      <c r="N55" s="319"/>
      <c r="O55" s="319"/>
      <c r="P55" s="319"/>
      <c r="Q55" s="16"/>
    </row>
    <row r="56" spans="2:17">
      <c r="B56" s="16"/>
      <c r="C56" s="16"/>
      <c r="D56" s="16"/>
      <c r="E56" s="16"/>
      <c r="F56" s="16"/>
      <c r="G56" s="16"/>
      <c r="H56" s="16"/>
      <c r="I56" s="16"/>
      <c r="J56" s="16"/>
      <c r="K56" s="16"/>
      <c r="L56" s="16"/>
      <c r="M56" s="16"/>
      <c r="N56" s="16"/>
      <c r="O56" s="16"/>
      <c r="P56" s="16"/>
      <c r="Q56" s="16"/>
    </row>
  </sheetData>
  <mergeCells count="36">
    <mergeCell ref="G53:K53"/>
    <mergeCell ref="L53:P53"/>
    <mergeCell ref="G54:K54"/>
    <mergeCell ref="L54:P54"/>
    <mergeCell ref="G55:K55"/>
    <mergeCell ref="L55:P55"/>
    <mergeCell ref="G50:K50"/>
    <mergeCell ref="L50:P50"/>
    <mergeCell ref="G51:K51"/>
    <mergeCell ref="L51:P51"/>
    <mergeCell ref="G52:K52"/>
    <mergeCell ref="L52:P52"/>
    <mergeCell ref="G47:K47"/>
    <mergeCell ref="L47:P47"/>
    <mergeCell ref="G48:K48"/>
    <mergeCell ref="L48:P48"/>
    <mergeCell ref="G49:K49"/>
    <mergeCell ref="L49:P49"/>
    <mergeCell ref="G44:K44"/>
    <mergeCell ref="L44:P44"/>
    <mergeCell ref="G45:K45"/>
    <mergeCell ref="L45:P45"/>
    <mergeCell ref="G46:K46"/>
    <mergeCell ref="L46:P46"/>
    <mergeCell ref="G41:K41"/>
    <mergeCell ref="L41:P41"/>
    <mergeCell ref="G42:K42"/>
    <mergeCell ref="L42:P42"/>
    <mergeCell ref="G43:K43"/>
    <mergeCell ref="L43:P43"/>
    <mergeCell ref="G38:K38"/>
    <mergeCell ref="L38:P38"/>
    <mergeCell ref="G39:K39"/>
    <mergeCell ref="L39:P39"/>
    <mergeCell ref="G40:K40"/>
    <mergeCell ref="L40:P40"/>
  </mergeCells>
  <dataValidations count="1">
    <dataValidation type="textLength" allowBlank="1" showInputMessage="1" showErrorMessage="1" sqref="C39:F55">
      <formula1>1</formula1>
      <formula2>1</formula2>
    </dataValidation>
  </dataValidations>
  <pageMargins left="0.511811024" right="0.511811024" top="0.78740157499999996" bottom="0.78740157499999996" header="0.31496062000000002" footer="0.31496062000000002"/>
  <drawing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6"/>
  <dimension ref="A11:Q25"/>
  <sheetViews>
    <sheetView showGridLines="0" showRowColHeaders="0" workbookViewId="0">
      <selection activeCell="A12" sqref="A12"/>
    </sheetView>
  </sheetViews>
  <sheetFormatPr defaultColWidth="8.85546875" defaultRowHeight="15"/>
  <cols>
    <col min="1" max="2" width="2.85546875" customWidth="1"/>
    <col min="7" max="10" width="13.42578125" customWidth="1"/>
    <col min="11" max="14" width="14.42578125" customWidth="1"/>
    <col min="15" max="16" width="11" customWidth="1"/>
    <col min="17" max="17" width="2.85546875" customWidth="1"/>
  </cols>
  <sheetData>
    <row r="11" spans="1:17">
      <c r="A11" s="9"/>
      <c r="B11" s="16"/>
      <c r="C11" s="33" t="s">
        <v>127</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97"/>
      <c r="P12" s="16"/>
      <c r="Q12" s="16"/>
    </row>
    <row r="13" spans="1:17">
      <c r="A13" s="9"/>
      <c r="B13" s="16"/>
      <c r="C13" s="16"/>
      <c r="D13" s="16"/>
      <c r="E13" s="16"/>
      <c r="F13" s="16"/>
      <c r="G13" s="16"/>
      <c r="H13" s="16"/>
      <c r="I13" s="37"/>
      <c r="J13" s="37"/>
      <c r="K13" s="37"/>
      <c r="L13" s="37"/>
      <c r="M13" s="37"/>
      <c r="N13" s="37"/>
      <c r="O13" s="37"/>
      <c r="P13" s="37"/>
      <c r="Q13" s="16"/>
    </row>
    <row r="14" spans="1:17" ht="99" customHeight="1">
      <c r="A14" s="9"/>
      <c r="B14" s="16"/>
      <c r="C14" s="66" t="s">
        <v>193</v>
      </c>
      <c r="D14" s="66" t="s">
        <v>194</v>
      </c>
      <c r="E14" s="66" t="s">
        <v>195</v>
      </c>
      <c r="F14" s="66" t="s">
        <v>196</v>
      </c>
      <c r="G14" s="323" t="s">
        <v>174</v>
      </c>
      <c r="H14" s="324"/>
      <c r="I14" s="323" t="s">
        <v>175</v>
      </c>
      <c r="J14" s="324"/>
      <c r="K14" s="323" t="s">
        <v>197</v>
      </c>
      <c r="L14" s="324"/>
      <c r="M14" s="323" t="s">
        <v>203</v>
      </c>
      <c r="N14" s="324"/>
      <c r="O14" s="321" t="s">
        <v>204</v>
      </c>
      <c r="P14" s="322"/>
      <c r="Q14" s="16"/>
    </row>
    <row r="15" spans="1:17" ht="40.5" customHeight="1">
      <c r="A15" s="9"/>
      <c r="B15" s="16"/>
      <c r="C15" s="63" t="s">
        <v>198</v>
      </c>
      <c r="D15" s="63" t="s">
        <v>198</v>
      </c>
      <c r="E15" s="63" t="s">
        <v>198</v>
      </c>
      <c r="F15" s="64" t="s">
        <v>198</v>
      </c>
      <c r="G15" s="318" t="s">
        <v>199</v>
      </c>
      <c r="H15" s="318"/>
      <c r="I15" s="318" t="s">
        <v>200</v>
      </c>
      <c r="J15" s="318"/>
      <c r="K15" s="318"/>
      <c r="L15" s="318"/>
      <c r="M15" s="325" t="s">
        <v>206</v>
      </c>
      <c r="N15" s="325"/>
      <c r="O15" s="318" t="s">
        <v>201</v>
      </c>
      <c r="P15" s="318"/>
      <c r="Q15" s="16"/>
    </row>
    <row r="16" spans="1:17">
      <c r="A16" s="9"/>
      <c r="B16" s="16"/>
      <c r="C16" s="63"/>
      <c r="D16" s="63" t="s">
        <v>198</v>
      </c>
      <c r="E16" s="63"/>
      <c r="F16" s="64" t="s">
        <v>198</v>
      </c>
      <c r="G16" s="318"/>
      <c r="H16" s="318"/>
      <c r="I16" s="318"/>
      <c r="J16" s="318"/>
      <c r="K16" s="318"/>
      <c r="L16" s="318"/>
      <c r="M16" s="318"/>
      <c r="N16" s="318"/>
      <c r="O16" s="318" t="s">
        <v>202</v>
      </c>
      <c r="P16" s="318"/>
      <c r="Q16" s="16"/>
    </row>
    <row r="17" spans="1:17">
      <c r="A17" s="9"/>
      <c r="B17" s="16"/>
      <c r="C17" s="63"/>
      <c r="D17" s="63"/>
      <c r="E17" s="63"/>
      <c r="F17" s="64"/>
      <c r="G17" s="318"/>
      <c r="H17" s="318"/>
      <c r="I17" s="318"/>
      <c r="J17" s="318"/>
      <c r="K17" s="318"/>
      <c r="L17" s="318"/>
      <c r="M17" s="318"/>
      <c r="N17" s="318"/>
      <c r="O17" s="318"/>
      <c r="P17" s="318"/>
      <c r="Q17" s="16"/>
    </row>
    <row r="18" spans="1:17">
      <c r="A18" s="9"/>
      <c r="B18" s="16"/>
      <c r="C18" s="63"/>
      <c r="D18" s="63"/>
      <c r="E18" s="63"/>
      <c r="F18" s="64"/>
      <c r="G18" s="318"/>
      <c r="H18" s="318"/>
      <c r="I18" s="318"/>
      <c r="J18" s="318"/>
      <c r="K18" s="318"/>
      <c r="L18" s="318"/>
      <c r="M18" s="318"/>
      <c r="N18" s="318"/>
      <c r="O18" s="318"/>
      <c r="P18" s="318"/>
      <c r="Q18" s="16"/>
    </row>
    <row r="19" spans="1:17">
      <c r="A19" s="9"/>
      <c r="B19" s="16"/>
      <c r="C19" s="63"/>
      <c r="D19" s="63"/>
      <c r="E19" s="63"/>
      <c r="F19" s="64"/>
      <c r="G19" s="318"/>
      <c r="H19" s="318"/>
      <c r="I19" s="318"/>
      <c r="J19" s="318"/>
      <c r="K19" s="318"/>
      <c r="L19" s="318"/>
      <c r="M19" s="318"/>
      <c r="N19" s="318"/>
      <c r="O19" s="318"/>
      <c r="P19" s="318"/>
      <c r="Q19" s="16"/>
    </row>
    <row r="20" spans="1:17">
      <c r="A20" s="9"/>
      <c r="B20" s="16"/>
      <c r="C20" s="63"/>
      <c r="D20" s="63"/>
      <c r="E20" s="63"/>
      <c r="F20" s="64"/>
      <c r="G20" s="318"/>
      <c r="H20" s="318"/>
      <c r="I20" s="318"/>
      <c r="J20" s="318"/>
      <c r="K20" s="318"/>
      <c r="L20" s="318"/>
      <c r="M20" s="318"/>
      <c r="N20" s="318"/>
      <c r="O20" s="318"/>
      <c r="P20" s="318"/>
      <c r="Q20" s="16"/>
    </row>
    <row r="21" spans="1:17">
      <c r="A21" s="9"/>
      <c r="B21" s="16"/>
      <c r="C21" s="63"/>
      <c r="D21" s="63"/>
      <c r="E21" s="63"/>
      <c r="F21" s="64"/>
      <c r="G21" s="318"/>
      <c r="H21" s="318"/>
      <c r="I21" s="318"/>
      <c r="J21" s="318"/>
      <c r="K21" s="318"/>
      <c r="L21" s="318"/>
      <c r="M21" s="318"/>
      <c r="N21" s="318"/>
      <c r="O21" s="320"/>
      <c r="P21" s="320"/>
      <c r="Q21" s="16"/>
    </row>
    <row r="22" spans="1:17">
      <c r="B22" s="16"/>
      <c r="C22" s="63"/>
      <c r="D22" s="63"/>
      <c r="E22" s="63"/>
      <c r="F22" s="64"/>
      <c r="G22" s="318"/>
      <c r="H22" s="318"/>
      <c r="I22" s="318"/>
      <c r="J22" s="318"/>
      <c r="K22" s="318"/>
      <c r="L22" s="318"/>
      <c r="M22" s="318"/>
      <c r="N22" s="318"/>
      <c r="O22" s="320"/>
      <c r="P22" s="320"/>
      <c r="Q22" s="16"/>
    </row>
    <row r="23" spans="1:17">
      <c r="B23" s="16"/>
      <c r="C23" s="63"/>
      <c r="D23" s="63"/>
      <c r="E23" s="63"/>
      <c r="F23" s="64"/>
      <c r="G23" s="318"/>
      <c r="H23" s="318"/>
      <c r="I23" s="318"/>
      <c r="J23" s="318"/>
      <c r="K23" s="318"/>
      <c r="L23" s="318"/>
      <c r="M23" s="318"/>
      <c r="N23" s="318"/>
      <c r="O23" s="320"/>
      <c r="P23" s="320"/>
      <c r="Q23" s="16"/>
    </row>
    <row r="24" spans="1:17">
      <c r="B24" s="16"/>
      <c r="C24" s="63"/>
      <c r="D24" s="63"/>
      <c r="E24" s="63"/>
      <c r="F24" s="64"/>
      <c r="G24" s="318"/>
      <c r="H24" s="318"/>
      <c r="I24" s="318"/>
      <c r="J24" s="318"/>
      <c r="K24" s="318"/>
      <c r="L24" s="318"/>
      <c r="M24" s="318"/>
      <c r="N24" s="318"/>
      <c r="O24" s="320"/>
      <c r="P24" s="320"/>
      <c r="Q24" s="16"/>
    </row>
    <row r="25" spans="1:17">
      <c r="B25" s="16"/>
      <c r="C25" s="16"/>
      <c r="D25" s="16"/>
      <c r="E25" s="16"/>
      <c r="F25" s="16"/>
      <c r="G25" s="16"/>
      <c r="H25" s="16"/>
      <c r="I25" s="16"/>
      <c r="J25" s="16"/>
      <c r="K25" s="16"/>
      <c r="L25" s="16"/>
      <c r="M25" s="16"/>
      <c r="N25" s="16"/>
      <c r="O25" s="16"/>
      <c r="P25" s="16"/>
      <c r="Q25" s="16"/>
    </row>
  </sheetData>
  <mergeCells count="55">
    <mergeCell ref="G15:H15"/>
    <mergeCell ref="O14:P14"/>
    <mergeCell ref="M14:N14"/>
    <mergeCell ref="K14:L14"/>
    <mergeCell ref="I14:J14"/>
    <mergeCell ref="G14:H14"/>
    <mergeCell ref="M15:N15"/>
    <mergeCell ref="O15:P15"/>
    <mergeCell ref="G22:H22"/>
    <mergeCell ref="G23:H23"/>
    <mergeCell ref="G24:H24"/>
    <mergeCell ref="I15:J15"/>
    <mergeCell ref="I16:J16"/>
    <mergeCell ref="I17:J17"/>
    <mergeCell ref="I18:J18"/>
    <mergeCell ref="I19:J19"/>
    <mergeCell ref="I20:J20"/>
    <mergeCell ref="I21:J21"/>
    <mergeCell ref="G16:H16"/>
    <mergeCell ref="G17:H17"/>
    <mergeCell ref="G18:H18"/>
    <mergeCell ref="G19:H19"/>
    <mergeCell ref="G20:H20"/>
    <mergeCell ref="G21:H21"/>
    <mergeCell ref="I22:J22"/>
    <mergeCell ref="I23:J23"/>
    <mergeCell ref="I24:J24"/>
    <mergeCell ref="K15:L15"/>
    <mergeCell ref="K16:L16"/>
    <mergeCell ref="K17:L17"/>
    <mergeCell ref="K18:L18"/>
    <mergeCell ref="K19:L19"/>
    <mergeCell ref="K20:L20"/>
    <mergeCell ref="K21:L21"/>
    <mergeCell ref="M16:N16"/>
    <mergeCell ref="M17:N17"/>
    <mergeCell ref="M18:N18"/>
    <mergeCell ref="M19:N19"/>
    <mergeCell ref="O20:P20"/>
    <mergeCell ref="O16:P16"/>
    <mergeCell ref="O17:P17"/>
    <mergeCell ref="O18:P18"/>
    <mergeCell ref="O19:P19"/>
    <mergeCell ref="O21:P21"/>
    <mergeCell ref="K22:L22"/>
    <mergeCell ref="K23:L23"/>
    <mergeCell ref="K24:L24"/>
    <mergeCell ref="M20:N20"/>
    <mergeCell ref="M21:N21"/>
    <mergeCell ref="O22:P22"/>
    <mergeCell ref="O23:P23"/>
    <mergeCell ref="O24:P24"/>
    <mergeCell ref="M22:N22"/>
    <mergeCell ref="M23:N23"/>
    <mergeCell ref="M24:N24"/>
  </mergeCells>
  <dataValidations count="1">
    <dataValidation type="textLength" allowBlank="1" showInputMessage="1" showErrorMessage="1" sqref="C15:F24">
      <formula1>1</formula1>
      <formula2>1</formula2>
    </dataValidation>
  </dataValidations>
  <hyperlinks>
    <hyperlink ref="M15:N15" location="ANALYZE_anexo!A1" display="exemplo"/>
  </hyperlinks>
  <pageMargins left="0.511811024" right="0.511811024" top="0.78740157499999996" bottom="0.78740157499999996" header="0.31496062000000002" footer="0.31496062000000002"/>
  <drawing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52"/>
  <dimension ref="A11:Q26"/>
  <sheetViews>
    <sheetView showGridLines="0" showRowColHeaders="0" workbookViewId="0"/>
  </sheetViews>
  <sheetFormatPr defaultColWidth="8.85546875" defaultRowHeight="15"/>
  <cols>
    <col min="1" max="2" width="2.85546875" customWidth="1"/>
    <col min="6" max="16" width="9.140625" customWidth="1"/>
    <col min="17" max="17" width="2.85546875" customWidth="1"/>
  </cols>
  <sheetData>
    <row r="11" spans="1:17">
      <c r="A11" s="9"/>
      <c r="B11" s="16"/>
      <c r="C11" s="33" t="s">
        <v>205</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B14" s="16"/>
      <c r="C14" s="16"/>
      <c r="D14" s="16"/>
      <c r="E14" s="16"/>
      <c r="F14" s="16"/>
      <c r="G14" s="16"/>
      <c r="H14" s="16"/>
      <c r="I14" s="37"/>
      <c r="J14" s="37"/>
      <c r="K14" s="37"/>
      <c r="L14" s="37"/>
      <c r="M14" s="37"/>
      <c r="N14" s="37"/>
      <c r="O14" s="37"/>
      <c r="P14" s="37"/>
      <c r="Q14" s="16"/>
    </row>
    <row r="15" spans="1:17">
      <c r="B15" s="16"/>
      <c r="C15" s="16"/>
      <c r="D15" s="16"/>
      <c r="E15" s="16"/>
      <c r="F15" s="16"/>
      <c r="G15" s="16"/>
      <c r="H15" s="16"/>
      <c r="I15" s="37"/>
      <c r="J15" s="37"/>
      <c r="K15" s="37"/>
      <c r="L15" s="37"/>
      <c r="M15" s="37"/>
      <c r="N15" s="37"/>
      <c r="O15" s="37"/>
      <c r="P15" s="37"/>
      <c r="Q15" s="16"/>
    </row>
    <row r="16" spans="1:17">
      <c r="B16" s="16"/>
      <c r="C16" s="16"/>
      <c r="D16" s="16"/>
      <c r="E16" s="16"/>
      <c r="F16" s="16"/>
      <c r="G16" s="16"/>
      <c r="H16" s="16"/>
      <c r="I16" s="37"/>
      <c r="J16" s="37"/>
      <c r="K16" s="37"/>
      <c r="L16" s="37"/>
      <c r="M16" s="37"/>
      <c r="N16" s="37"/>
      <c r="O16" s="37"/>
      <c r="P16" s="37"/>
      <c r="Q16" s="16"/>
    </row>
    <row r="17" spans="2:17">
      <c r="B17" s="16"/>
      <c r="C17" s="16"/>
      <c r="D17" s="16"/>
      <c r="E17" s="16"/>
      <c r="F17" s="16"/>
      <c r="G17" s="16"/>
      <c r="H17" s="16"/>
      <c r="I17" s="37"/>
      <c r="J17" s="37"/>
      <c r="K17" s="37"/>
      <c r="L17" s="37"/>
      <c r="M17" s="37"/>
      <c r="N17" s="37"/>
      <c r="O17" s="37"/>
      <c r="P17" s="37"/>
      <c r="Q17" s="16"/>
    </row>
    <row r="18" spans="2:17">
      <c r="B18" s="16"/>
      <c r="C18" s="16"/>
      <c r="D18" s="16"/>
      <c r="E18" s="16"/>
      <c r="F18" s="16"/>
      <c r="G18" s="16"/>
      <c r="H18" s="16"/>
      <c r="I18" s="37"/>
      <c r="J18" s="37"/>
      <c r="K18" s="37"/>
      <c r="L18" s="37"/>
      <c r="M18" s="37"/>
      <c r="N18" s="37"/>
      <c r="O18" s="37"/>
      <c r="P18" s="37"/>
      <c r="Q18" s="16"/>
    </row>
    <row r="19" spans="2:17">
      <c r="B19" s="16"/>
      <c r="C19" s="16"/>
      <c r="D19" s="16"/>
      <c r="E19" s="16"/>
      <c r="F19" s="16"/>
      <c r="G19" s="16"/>
      <c r="H19" s="16"/>
      <c r="I19" s="37"/>
      <c r="J19" s="37"/>
      <c r="K19" s="37"/>
      <c r="L19" s="37"/>
      <c r="M19" s="37"/>
      <c r="N19" s="37"/>
      <c r="O19" s="37"/>
      <c r="P19" s="37"/>
      <c r="Q19" s="16"/>
    </row>
    <row r="20" spans="2:17">
      <c r="B20" s="16"/>
      <c r="C20" s="16"/>
      <c r="D20" s="16"/>
      <c r="E20" s="16"/>
      <c r="F20" s="16"/>
      <c r="G20" s="16"/>
      <c r="H20" s="16"/>
      <c r="I20" s="37"/>
      <c r="J20" s="37"/>
      <c r="K20" s="37"/>
      <c r="L20" s="37"/>
      <c r="M20" s="37"/>
      <c r="N20" s="37"/>
      <c r="O20" s="37"/>
      <c r="P20" s="37"/>
      <c r="Q20" s="16"/>
    </row>
    <row r="21" spans="2:17">
      <c r="B21" s="16"/>
      <c r="C21" s="16"/>
      <c r="D21" s="16"/>
      <c r="E21" s="16"/>
      <c r="F21" s="16"/>
      <c r="G21" s="16"/>
      <c r="H21" s="16"/>
      <c r="I21" s="37"/>
      <c r="J21" s="37"/>
      <c r="K21" s="37"/>
      <c r="L21" s="37"/>
      <c r="M21" s="37"/>
      <c r="N21" s="37"/>
      <c r="O21" s="37"/>
      <c r="P21" s="37"/>
      <c r="Q21" s="16"/>
    </row>
    <row r="22" spans="2:17">
      <c r="B22" s="16"/>
      <c r="C22" s="16"/>
      <c r="D22" s="16"/>
      <c r="E22" s="16"/>
      <c r="F22" s="16"/>
      <c r="G22" s="16"/>
      <c r="H22" s="16"/>
      <c r="I22" s="37"/>
      <c r="J22" s="37"/>
      <c r="K22" s="37"/>
      <c r="L22" s="37"/>
      <c r="M22" s="37"/>
      <c r="N22" s="37"/>
      <c r="O22" s="37"/>
      <c r="P22" s="37"/>
      <c r="Q22" s="16"/>
    </row>
    <row r="23" spans="2:17">
      <c r="B23" s="16"/>
      <c r="C23" s="16"/>
      <c r="D23" s="16"/>
      <c r="E23" s="16"/>
      <c r="F23" s="16"/>
      <c r="G23" s="16"/>
      <c r="H23" s="16"/>
      <c r="I23" s="37"/>
      <c r="J23" s="37"/>
      <c r="K23" s="37"/>
      <c r="L23" s="37"/>
      <c r="M23" s="37"/>
      <c r="N23" s="37"/>
      <c r="O23" s="37"/>
      <c r="P23" s="37"/>
      <c r="Q23" s="16"/>
    </row>
    <row r="24" spans="2:17">
      <c r="B24" s="16"/>
      <c r="C24" s="16"/>
      <c r="D24" s="16"/>
      <c r="E24" s="16"/>
      <c r="F24" s="16"/>
      <c r="G24" s="16"/>
      <c r="H24" s="16"/>
      <c r="I24" s="37"/>
      <c r="J24" s="37"/>
      <c r="K24" s="37"/>
      <c r="L24" s="37"/>
      <c r="M24" s="37"/>
      <c r="N24" s="37"/>
      <c r="O24" s="37"/>
      <c r="P24" s="37"/>
      <c r="Q24" s="16"/>
    </row>
    <row r="25" spans="2:17">
      <c r="B25" s="16"/>
      <c r="C25" s="16"/>
      <c r="D25" s="16"/>
      <c r="E25" s="16"/>
      <c r="F25" s="16"/>
      <c r="G25" s="16"/>
      <c r="H25" s="16"/>
      <c r="I25" s="37"/>
      <c r="J25" s="37"/>
      <c r="K25" s="37"/>
      <c r="L25" s="37"/>
      <c r="M25" s="37"/>
      <c r="N25" s="37"/>
      <c r="O25" s="37"/>
      <c r="P25" s="37"/>
      <c r="Q25" s="16"/>
    </row>
    <row r="26" spans="2:17">
      <c r="B26" s="16"/>
      <c r="C26" s="16"/>
      <c r="D26" s="16"/>
      <c r="E26" s="16"/>
      <c r="F26" s="16"/>
      <c r="G26" s="16"/>
      <c r="H26" s="16"/>
      <c r="I26" s="37"/>
      <c r="J26" s="37"/>
      <c r="K26" s="37"/>
      <c r="L26" s="37"/>
      <c r="M26" s="37"/>
      <c r="N26" s="37"/>
      <c r="O26" s="37"/>
      <c r="P26" s="37"/>
      <c r="Q26" s="16"/>
    </row>
  </sheetData>
  <pageMargins left="0.511811024" right="0.511811024" top="0.78740157499999996" bottom="0.78740157499999996" header="0.31496062000000002" footer="0.31496062000000002"/>
  <drawing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5"/>
  <dimension ref="A11:Q31"/>
  <sheetViews>
    <sheetView showGridLines="0" showRowColHeaders="0" workbookViewId="0">
      <selection activeCell="C13" sqref="C13:P30"/>
    </sheetView>
  </sheetViews>
  <sheetFormatPr defaultColWidth="8.85546875" defaultRowHeight="15"/>
  <cols>
    <col min="1" max="2" width="2.85546875" customWidth="1"/>
    <col min="17" max="17" width="2.85546875" customWidth="1"/>
  </cols>
  <sheetData>
    <row r="11" spans="1:17">
      <c r="A11" s="9"/>
      <c r="B11" s="16"/>
      <c r="C11" s="33" t="s">
        <v>128</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ht="57.75" customHeight="1">
      <c r="A13" s="9"/>
      <c r="B13" s="16"/>
      <c r="C13" s="62" t="s">
        <v>193</v>
      </c>
      <c r="D13" s="62" t="s">
        <v>194</v>
      </c>
      <c r="E13" s="62" t="s">
        <v>195</v>
      </c>
      <c r="F13" s="62" t="s">
        <v>196</v>
      </c>
      <c r="G13" s="317" t="s">
        <v>207</v>
      </c>
      <c r="H13" s="317"/>
      <c r="I13" s="317"/>
      <c r="J13" s="317"/>
      <c r="K13" s="317"/>
      <c r="L13" s="317" t="s">
        <v>175</v>
      </c>
      <c r="M13" s="317"/>
      <c r="N13" s="317"/>
      <c r="O13" s="317"/>
      <c r="P13" s="317"/>
      <c r="Q13" s="16"/>
    </row>
    <row r="14" spans="1:17">
      <c r="A14" s="9"/>
      <c r="B14" s="16"/>
      <c r="C14" s="63"/>
      <c r="D14" s="63"/>
      <c r="E14" s="63"/>
      <c r="F14" s="64"/>
      <c r="G14" s="318" t="s">
        <v>176</v>
      </c>
      <c r="H14" s="318"/>
      <c r="I14" s="318"/>
      <c r="J14" s="318"/>
      <c r="K14" s="318"/>
      <c r="L14" s="318"/>
      <c r="M14" s="318"/>
      <c r="N14" s="318"/>
      <c r="O14" s="318"/>
      <c r="P14" s="318"/>
      <c r="Q14" s="16"/>
    </row>
    <row r="15" spans="1:17">
      <c r="A15" s="9"/>
      <c r="B15" s="16"/>
      <c r="C15" s="63"/>
      <c r="D15" s="63"/>
      <c r="E15" s="63"/>
      <c r="F15" s="64"/>
      <c r="G15" s="318" t="s">
        <v>177</v>
      </c>
      <c r="H15" s="318"/>
      <c r="I15" s="318"/>
      <c r="J15" s="318"/>
      <c r="K15" s="318"/>
      <c r="L15" s="318"/>
      <c r="M15" s="318"/>
      <c r="N15" s="318"/>
      <c r="O15" s="318"/>
      <c r="P15" s="318"/>
      <c r="Q15" s="16"/>
    </row>
    <row r="16" spans="1:17">
      <c r="A16" s="9"/>
      <c r="B16" s="16"/>
      <c r="C16" s="63"/>
      <c r="D16" s="63"/>
      <c r="E16" s="63"/>
      <c r="F16" s="64"/>
      <c r="G16" s="318" t="s">
        <v>178</v>
      </c>
      <c r="H16" s="318"/>
      <c r="I16" s="318"/>
      <c r="J16" s="318"/>
      <c r="K16" s="318"/>
      <c r="L16" s="318"/>
      <c r="M16" s="318"/>
      <c r="N16" s="318"/>
      <c r="O16" s="318"/>
      <c r="P16" s="318"/>
      <c r="Q16" s="16"/>
    </row>
    <row r="17" spans="1:17">
      <c r="A17" s="9"/>
      <c r="B17" s="16"/>
      <c r="C17" s="63"/>
      <c r="D17" s="63"/>
      <c r="E17" s="63"/>
      <c r="F17" s="64"/>
      <c r="G17" s="318" t="s">
        <v>179</v>
      </c>
      <c r="H17" s="318"/>
      <c r="I17" s="318"/>
      <c r="J17" s="318"/>
      <c r="K17" s="318"/>
      <c r="L17" s="318"/>
      <c r="M17" s="318"/>
      <c r="N17" s="318"/>
      <c r="O17" s="318"/>
      <c r="P17" s="318"/>
      <c r="Q17" s="16"/>
    </row>
    <row r="18" spans="1:17">
      <c r="A18" s="9"/>
      <c r="B18" s="16"/>
      <c r="C18" s="63"/>
      <c r="D18" s="63"/>
      <c r="E18" s="63"/>
      <c r="F18" s="64"/>
      <c r="G18" s="318" t="s">
        <v>180</v>
      </c>
      <c r="H18" s="318"/>
      <c r="I18" s="318"/>
      <c r="J18" s="318"/>
      <c r="K18" s="318"/>
      <c r="L18" s="318"/>
      <c r="M18" s="318"/>
      <c r="N18" s="318"/>
      <c r="O18" s="318"/>
      <c r="P18" s="318"/>
      <c r="Q18" s="16"/>
    </row>
    <row r="19" spans="1:17">
      <c r="A19" s="9"/>
      <c r="B19" s="16"/>
      <c r="C19" s="63"/>
      <c r="D19" s="63"/>
      <c r="E19" s="63"/>
      <c r="F19" s="64"/>
      <c r="G19" s="318" t="s">
        <v>181</v>
      </c>
      <c r="H19" s="318"/>
      <c r="I19" s="318"/>
      <c r="J19" s="318"/>
      <c r="K19" s="318"/>
      <c r="L19" s="319"/>
      <c r="M19" s="319"/>
      <c r="N19" s="319"/>
      <c r="O19" s="319"/>
      <c r="P19" s="319"/>
      <c r="Q19" s="16"/>
    </row>
    <row r="20" spans="1:17">
      <c r="A20" s="9"/>
      <c r="B20" s="16"/>
      <c r="C20" s="63"/>
      <c r="D20" s="63"/>
      <c r="E20" s="63"/>
      <c r="F20" s="64"/>
      <c r="G20" s="318" t="s">
        <v>182</v>
      </c>
      <c r="H20" s="318"/>
      <c r="I20" s="318"/>
      <c r="J20" s="318"/>
      <c r="K20" s="318"/>
      <c r="L20" s="319"/>
      <c r="M20" s="319"/>
      <c r="N20" s="319"/>
      <c r="O20" s="319"/>
      <c r="P20" s="319"/>
      <c r="Q20" s="16"/>
    </row>
    <row r="21" spans="1:17">
      <c r="A21" s="9"/>
      <c r="B21" s="16"/>
      <c r="C21" s="63"/>
      <c r="D21" s="63"/>
      <c r="E21" s="63"/>
      <c r="F21" s="64"/>
      <c r="G21" s="318" t="s">
        <v>183</v>
      </c>
      <c r="H21" s="318"/>
      <c r="I21" s="318"/>
      <c r="J21" s="318"/>
      <c r="K21" s="318"/>
      <c r="L21" s="319"/>
      <c r="M21" s="319"/>
      <c r="N21" s="319"/>
      <c r="O21" s="319"/>
      <c r="P21" s="319"/>
      <c r="Q21" s="16"/>
    </row>
    <row r="22" spans="1:17">
      <c r="B22" s="16"/>
      <c r="C22" s="63"/>
      <c r="D22" s="63"/>
      <c r="E22" s="63"/>
      <c r="F22" s="64"/>
      <c r="G22" s="318" t="s">
        <v>184</v>
      </c>
      <c r="H22" s="318"/>
      <c r="I22" s="318"/>
      <c r="J22" s="318"/>
      <c r="K22" s="318"/>
      <c r="L22" s="319"/>
      <c r="M22" s="319"/>
      <c r="N22" s="319"/>
      <c r="O22" s="319"/>
      <c r="P22" s="319"/>
      <c r="Q22" s="16"/>
    </row>
    <row r="23" spans="1:17">
      <c r="B23" s="16"/>
      <c r="C23" s="63"/>
      <c r="D23" s="63"/>
      <c r="E23" s="63"/>
      <c r="F23" s="64"/>
      <c r="G23" s="318" t="s">
        <v>185</v>
      </c>
      <c r="H23" s="318"/>
      <c r="I23" s="318"/>
      <c r="J23" s="318"/>
      <c r="K23" s="318"/>
      <c r="L23" s="319"/>
      <c r="M23" s="319"/>
      <c r="N23" s="319"/>
      <c r="O23" s="319"/>
      <c r="P23" s="319"/>
      <c r="Q23" s="16"/>
    </row>
    <row r="24" spans="1:17">
      <c r="B24" s="16"/>
      <c r="C24" s="63"/>
      <c r="D24" s="63"/>
      <c r="E24" s="63"/>
      <c r="F24" s="64"/>
      <c r="G24" s="318" t="s">
        <v>186</v>
      </c>
      <c r="H24" s="318"/>
      <c r="I24" s="318"/>
      <c r="J24" s="318"/>
      <c r="K24" s="318"/>
      <c r="L24" s="319"/>
      <c r="M24" s="319"/>
      <c r="N24" s="319"/>
      <c r="O24" s="319"/>
      <c r="P24" s="319"/>
      <c r="Q24" s="16"/>
    </row>
    <row r="25" spans="1:17">
      <c r="B25" s="16"/>
      <c r="C25" s="63"/>
      <c r="D25" s="63"/>
      <c r="E25" s="63"/>
      <c r="F25" s="64"/>
      <c r="G25" s="318" t="s">
        <v>187</v>
      </c>
      <c r="H25" s="318"/>
      <c r="I25" s="318"/>
      <c r="J25" s="318"/>
      <c r="K25" s="318"/>
      <c r="L25" s="319"/>
      <c r="M25" s="319"/>
      <c r="N25" s="319"/>
      <c r="O25" s="319"/>
      <c r="P25" s="319"/>
      <c r="Q25" s="16"/>
    </row>
    <row r="26" spans="1:17">
      <c r="B26" s="16"/>
      <c r="C26" s="63"/>
      <c r="D26" s="63"/>
      <c r="E26" s="63"/>
      <c r="F26" s="64"/>
      <c r="G26" s="318" t="s">
        <v>188</v>
      </c>
      <c r="H26" s="318"/>
      <c r="I26" s="318"/>
      <c r="J26" s="318"/>
      <c r="K26" s="318"/>
      <c r="L26" s="319"/>
      <c r="M26" s="319"/>
      <c r="N26" s="319"/>
      <c r="O26" s="319"/>
      <c r="P26" s="319"/>
      <c r="Q26" s="16"/>
    </row>
    <row r="27" spans="1:17">
      <c r="B27" s="16"/>
      <c r="C27" s="63"/>
      <c r="D27" s="63"/>
      <c r="E27" s="63"/>
      <c r="F27" s="64"/>
      <c r="G27" s="318" t="s">
        <v>189</v>
      </c>
      <c r="H27" s="318"/>
      <c r="I27" s="318"/>
      <c r="J27" s="318"/>
      <c r="K27" s="318"/>
      <c r="L27" s="319"/>
      <c r="M27" s="319"/>
      <c r="N27" s="319"/>
      <c r="O27" s="319"/>
      <c r="P27" s="319"/>
      <c r="Q27" s="16"/>
    </row>
    <row r="28" spans="1:17">
      <c r="B28" s="16"/>
      <c r="C28" s="63"/>
      <c r="D28" s="63"/>
      <c r="E28" s="63"/>
      <c r="F28" s="64"/>
      <c r="G28" s="318" t="s">
        <v>190</v>
      </c>
      <c r="H28" s="318"/>
      <c r="I28" s="318"/>
      <c r="J28" s="318"/>
      <c r="K28" s="318"/>
      <c r="L28" s="319"/>
      <c r="M28" s="319"/>
      <c r="N28" s="319"/>
      <c r="O28" s="319"/>
      <c r="P28" s="319"/>
      <c r="Q28" s="16"/>
    </row>
    <row r="29" spans="1:17">
      <c r="B29" s="16"/>
      <c r="C29" s="63"/>
      <c r="D29" s="63"/>
      <c r="E29" s="63"/>
      <c r="F29" s="64"/>
      <c r="G29" s="318" t="s">
        <v>191</v>
      </c>
      <c r="H29" s="318"/>
      <c r="I29" s="318"/>
      <c r="J29" s="318"/>
      <c r="K29" s="318"/>
      <c r="L29" s="319"/>
      <c r="M29" s="319"/>
      <c r="N29" s="319"/>
      <c r="O29" s="319"/>
      <c r="P29" s="319"/>
      <c r="Q29" s="16"/>
    </row>
    <row r="30" spans="1:17">
      <c r="B30" s="16"/>
      <c r="C30" s="63"/>
      <c r="D30" s="63"/>
      <c r="E30" s="63"/>
      <c r="F30" s="64"/>
      <c r="G30" s="318" t="s">
        <v>192</v>
      </c>
      <c r="H30" s="318"/>
      <c r="I30" s="318"/>
      <c r="J30" s="318"/>
      <c r="K30" s="318"/>
      <c r="L30" s="319"/>
      <c r="M30" s="319"/>
      <c r="N30" s="319"/>
      <c r="O30" s="319"/>
      <c r="P30" s="319"/>
      <c r="Q30" s="16"/>
    </row>
    <row r="31" spans="1:17">
      <c r="B31" s="16"/>
      <c r="C31" s="16"/>
      <c r="D31" s="16"/>
      <c r="E31" s="16"/>
      <c r="F31" s="16"/>
      <c r="G31" s="16"/>
      <c r="H31" s="16"/>
      <c r="I31" s="16"/>
      <c r="J31" s="16"/>
      <c r="K31" s="16"/>
      <c r="L31" s="16"/>
      <c r="M31" s="16"/>
      <c r="N31" s="16"/>
      <c r="O31" s="16"/>
      <c r="P31" s="16"/>
      <c r="Q31" s="16"/>
    </row>
  </sheetData>
  <mergeCells count="36">
    <mergeCell ref="L30:P30"/>
    <mergeCell ref="L25:P25"/>
    <mergeCell ref="L26:P26"/>
    <mergeCell ref="L27:P27"/>
    <mergeCell ref="L28:P28"/>
    <mergeCell ref="L29:P29"/>
    <mergeCell ref="G27:K27"/>
    <mergeCell ref="G28:K28"/>
    <mergeCell ref="G29:K29"/>
    <mergeCell ref="G30:K30"/>
    <mergeCell ref="L14:P14"/>
    <mergeCell ref="L15:P15"/>
    <mergeCell ref="L16:P16"/>
    <mergeCell ref="L17:P17"/>
    <mergeCell ref="L18:P18"/>
    <mergeCell ref="G21:K21"/>
    <mergeCell ref="L19:P19"/>
    <mergeCell ref="L20:P20"/>
    <mergeCell ref="L21:P21"/>
    <mergeCell ref="L22:P22"/>
    <mergeCell ref="L23:P23"/>
    <mergeCell ref="L24:P24"/>
    <mergeCell ref="G24:K24"/>
    <mergeCell ref="G25:K25"/>
    <mergeCell ref="G26:K26"/>
    <mergeCell ref="G15:K15"/>
    <mergeCell ref="G16:K16"/>
    <mergeCell ref="G17:K17"/>
    <mergeCell ref="G18:K18"/>
    <mergeCell ref="G19:K19"/>
    <mergeCell ref="G20:K20"/>
    <mergeCell ref="L13:P13"/>
    <mergeCell ref="G13:K13"/>
    <mergeCell ref="G14:K14"/>
    <mergeCell ref="G22:K22"/>
    <mergeCell ref="G23:K23"/>
  </mergeCells>
  <dataValidations count="1">
    <dataValidation type="textLength" allowBlank="1" showInputMessage="1" showErrorMessage="1" sqref="C14:F30">
      <formula1>1</formula1>
      <formula2>1</formula2>
    </dataValidation>
  </dataValidations>
  <pageMargins left="0.511811024" right="0.511811024" top="0.78740157499999996" bottom="0.78740157499999996" header="0.31496062000000002" footer="0.31496062000000002"/>
  <drawing r:id="rId1"/>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6"/>
  <dimension ref="A1:Q106"/>
  <sheetViews>
    <sheetView showGridLines="0" showRowColHeaders="0" topLeftCell="A4" workbookViewId="0"/>
  </sheetViews>
  <sheetFormatPr defaultColWidth="8.85546875" defaultRowHeight="15"/>
  <cols>
    <col min="1" max="1" width="2.85546875" style="10" customWidth="1"/>
    <col min="2" max="2" width="2.85546875" customWidth="1"/>
    <col min="17" max="17" width="2.85546875" customWidth="1"/>
  </cols>
  <sheetData>
    <row r="1" spans="1:17">
      <c r="A1" s="10" t="s">
        <v>46</v>
      </c>
    </row>
    <row r="2" spans="1:17">
      <c r="A2" s="10" t="s">
        <v>47</v>
      </c>
    </row>
    <row r="3" spans="1:17">
      <c r="A3" s="10" t="s">
        <v>48</v>
      </c>
    </row>
    <row r="4" spans="1:17">
      <c r="A4" s="10" t="s">
        <v>49</v>
      </c>
    </row>
    <row r="5" spans="1:17">
      <c r="A5" s="10" t="s">
        <v>50</v>
      </c>
    </row>
    <row r="6" spans="1:17">
      <c r="A6" s="10" t="s">
        <v>51</v>
      </c>
    </row>
    <row r="7" spans="1:17">
      <c r="A7" s="10" t="s">
        <v>52</v>
      </c>
    </row>
    <row r="8" spans="1:17">
      <c r="A8" s="10" t="s">
        <v>53</v>
      </c>
    </row>
    <row r="11" spans="1:17">
      <c r="B11" s="16"/>
      <c r="C11" s="16"/>
      <c r="D11" s="16"/>
      <c r="E11" s="16"/>
      <c r="F11" s="16"/>
      <c r="G11" s="16"/>
      <c r="H11" s="16"/>
      <c r="I11" s="16"/>
      <c r="J11" s="16"/>
      <c r="K11" s="16"/>
      <c r="L11" s="16"/>
      <c r="M11" s="16"/>
      <c r="N11" s="16"/>
      <c r="O11" s="16"/>
      <c r="P11" s="16"/>
      <c r="Q11" s="16"/>
    </row>
    <row r="12" spans="1:17" ht="15.75">
      <c r="B12" s="16"/>
      <c r="C12" s="16"/>
      <c r="D12" s="16"/>
      <c r="E12" s="16"/>
      <c r="F12" s="16"/>
      <c r="G12" s="16"/>
      <c r="H12" s="20" t="s">
        <v>84</v>
      </c>
      <c r="I12" s="18"/>
      <c r="J12" s="16"/>
      <c r="K12" s="16"/>
      <c r="L12" s="16"/>
      <c r="M12" s="16"/>
      <c r="N12" s="16"/>
      <c r="O12" s="16"/>
      <c r="P12" s="16"/>
      <c r="Q12" s="16"/>
    </row>
    <row r="13" spans="1:17">
      <c r="B13" s="16"/>
      <c r="C13" s="16"/>
      <c r="D13" s="16"/>
      <c r="E13" s="16"/>
      <c r="F13" s="16"/>
      <c r="G13" s="16"/>
      <c r="H13" s="302" t="s">
        <v>251</v>
      </c>
      <c r="I13" s="303"/>
      <c r="J13" s="303"/>
      <c r="K13" s="303"/>
      <c r="L13" s="303"/>
      <c r="M13" s="303"/>
      <c r="N13" s="303"/>
      <c r="O13" s="303"/>
      <c r="P13" s="304"/>
      <c r="Q13" s="16"/>
    </row>
    <row r="14" spans="1:17">
      <c r="B14" s="16"/>
      <c r="C14" s="16"/>
      <c r="D14" s="16"/>
      <c r="E14" s="16"/>
      <c r="F14" s="16"/>
      <c r="G14" s="16"/>
      <c r="H14" s="305"/>
      <c r="I14" s="284"/>
      <c r="J14" s="284"/>
      <c r="K14" s="284"/>
      <c r="L14" s="284"/>
      <c r="M14" s="284"/>
      <c r="N14" s="284"/>
      <c r="O14" s="284"/>
      <c r="P14" s="306"/>
      <c r="Q14" s="16"/>
    </row>
    <row r="15" spans="1:17">
      <c r="B15" s="16"/>
      <c r="C15" s="16"/>
      <c r="D15" s="16"/>
      <c r="E15" s="16"/>
      <c r="F15" s="16"/>
      <c r="G15" s="16"/>
      <c r="H15" s="305"/>
      <c r="I15" s="284"/>
      <c r="J15" s="284"/>
      <c r="K15" s="284"/>
      <c r="L15" s="284"/>
      <c r="M15" s="284"/>
      <c r="N15" s="284"/>
      <c r="O15" s="284"/>
      <c r="P15" s="306"/>
      <c r="Q15" s="16"/>
    </row>
    <row r="16" spans="1:17">
      <c r="B16" s="16"/>
      <c r="C16" s="16"/>
      <c r="D16" s="16"/>
      <c r="E16" s="16"/>
      <c r="F16" s="16"/>
      <c r="G16" s="16"/>
      <c r="H16" s="305"/>
      <c r="I16" s="284"/>
      <c r="J16" s="284"/>
      <c r="K16" s="284"/>
      <c r="L16" s="284"/>
      <c r="M16" s="284"/>
      <c r="N16" s="284"/>
      <c r="O16" s="284"/>
      <c r="P16" s="306"/>
      <c r="Q16" s="16"/>
    </row>
    <row r="17" spans="2:17">
      <c r="B17" s="16"/>
      <c r="C17" s="16"/>
      <c r="D17" s="16"/>
      <c r="E17" s="16"/>
      <c r="F17" s="16"/>
      <c r="G17" s="16"/>
      <c r="H17" s="305"/>
      <c r="I17" s="284"/>
      <c r="J17" s="284"/>
      <c r="K17" s="284"/>
      <c r="L17" s="284"/>
      <c r="M17" s="284"/>
      <c r="N17" s="284"/>
      <c r="O17" s="284"/>
      <c r="P17" s="306"/>
      <c r="Q17" s="16"/>
    </row>
    <row r="18" spans="2:17">
      <c r="B18" s="16"/>
      <c r="C18" s="16"/>
      <c r="D18" s="16"/>
      <c r="E18" s="16"/>
      <c r="F18" s="16"/>
      <c r="G18" s="16"/>
      <c r="H18" s="305"/>
      <c r="I18" s="284"/>
      <c r="J18" s="284"/>
      <c r="K18" s="284"/>
      <c r="L18" s="284"/>
      <c r="M18" s="284"/>
      <c r="N18" s="284"/>
      <c r="O18" s="284"/>
      <c r="P18" s="306"/>
      <c r="Q18" s="16"/>
    </row>
    <row r="19" spans="2:17">
      <c r="B19" s="16"/>
      <c r="C19" s="16"/>
      <c r="D19" s="16"/>
      <c r="E19" s="16"/>
      <c r="F19" s="16"/>
      <c r="G19" s="16"/>
      <c r="H19" s="305"/>
      <c r="I19" s="284"/>
      <c r="J19" s="284"/>
      <c r="K19" s="284"/>
      <c r="L19" s="284"/>
      <c r="M19" s="284"/>
      <c r="N19" s="284"/>
      <c r="O19" s="284"/>
      <c r="P19" s="306"/>
      <c r="Q19" s="16"/>
    </row>
    <row r="20" spans="2:17">
      <c r="B20" s="16"/>
      <c r="C20" s="16"/>
      <c r="D20" s="16"/>
      <c r="E20" s="16"/>
      <c r="F20" s="16"/>
      <c r="G20" s="16"/>
      <c r="H20" s="307"/>
      <c r="I20" s="308"/>
      <c r="J20" s="308"/>
      <c r="K20" s="308"/>
      <c r="L20" s="308"/>
      <c r="M20" s="308"/>
      <c r="N20" s="308"/>
      <c r="O20" s="308"/>
      <c r="P20" s="309"/>
      <c r="Q20" s="16"/>
    </row>
    <row r="21" spans="2:17">
      <c r="B21" s="16"/>
      <c r="C21" s="16"/>
      <c r="D21" s="16"/>
      <c r="E21" s="16"/>
      <c r="F21" s="16"/>
      <c r="G21" s="16"/>
      <c r="H21" s="16"/>
      <c r="I21" s="16"/>
      <c r="J21" s="16"/>
      <c r="K21" s="16"/>
      <c r="L21" s="16"/>
      <c r="M21" s="16"/>
      <c r="N21" s="16"/>
      <c r="O21" s="16"/>
      <c r="P21" s="16"/>
      <c r="Q21" s="16"/>
    </row>
    <row r="22" spans="2:17">
      <c r="B22" s="16"/>
      <c r="C22" s="16"/>
      <c r="D22" s="16"/>
      <c r="E22" s="16"/>
      <c r="F22" s="16"/>
      <c r="G22" s="16"/>
      <c r="H22" s="16"/>
      <c r="I22" s="16"/>
      <c r="J22" s="16"/>
      <c r="K22" s="16"/>
      <c r="L22" s="16"/>
      <c r="M22" s="16"/>
      <c r="N22" s="16"/>
      <c r="O22" s="16"/>
      <c r="P22" s="16"/>
      <c r="Q22" s="16"/>
    </row>
    <row r="23" spans="2:17">
      <c r="B23" s="16"/>
      <c r="C23" s="16"/>
      <c r="D23" s="16"/>
      <c r="E23" s="16"/>
      <c r="F23" s="16"/>
      <c r="G23" s="16"/>
      <c r="H23" s="16"/>
      <c r="I23" s="16"/>
      <c r="J23" s="16"/>
      <c r="K23" s="16"/>
      <c r="L23" s="16"/>
      <c r="M23" s="16"/>
      <c r="N23" s="16"/>
      <c r="O23" s="16"/>
      <c r="P23" s="16"/>
      <c r="Q23" s="16"/>
    </row>
    <row r="24" spans="2:17" ht="15.75">
      <c r="B24" s="16"/>
      <c r="C24" s="16"/>
      <c r="D24" s="16"/>
      <c r="E24" s="16"/>
      <c r="F24" s="16"/>
      <c r="G24" s="16"/>
      <c r="H24" s="20" t="s">
        <v>82</v>
      </c>
      <c r="I24" s="18"/>
      <c r="J24" s="16"/>
      <c r="K24" s="16"/>
      <c r="L24" s="16"/>
      <c r="M24" s="16"/>
      <c r="N24" s="16"/>
      <c r="O24" s="16"/>
      <c r="P24" s="16"/>
      <c r="Q24" s="16"/>
    </row>
    <row r="25" spans="2:17">
      <c r="B25" s="16"/>
      <c r="C25" s="16"/>
      <c r="D25" s="16"/>
      <c r="E25" s="16"/>
      <c r="F25" s="16"/>
      <c r="G25" s="16"/>
      <c r="H25" s="302" t="s">
        <v>252</v>
      </c>
      <c r="I25" s="303"/>
      <c r="J25" s="303"/>
      <c r="K25" s="303"/>
      <c r="L25" s="303"/>
      <c r="M25" s="303"/>
      <c r="N25" s="303"/>
      <c r="O25" s="303"/>
      <c r="P25" s="304"/>
      <c r="Q25" s="16"/>
    </row>
    <row r="26" spans="2:17">
      <c r="B26" s="16"/>
      <c r="C26" s="16"/>
      <c r="D26" s="16"/>
      <c r="E26" s="16"/>
      <c r="F26" s="16"/>
      <c r="G26" s="16"/>
      <c r="H26" s="305"/>
      <c r="I26" s="284"/>
      <c r="J26" s="284"/>
      <c r="K26" s="284"/>
      <c r="L26" s="284"/>
      <c r="M26" s="284"/>
      <c r="N26" s="284"/>
      <c r="O26" s="284"/>
      <c r="P26" s="306"/>
      <c r="Q26" s="16"/>
    </row>
    <row r="27" spans="2:17">
      <c r="B27" s="16"/>
      <c r="C27" s="16"/>
      <c r="D27" s="16"/>
      <c r="E27" s="16"/>
      <c r="F27" s="16"/>
      <c r="G27" s="16"/>
      <c r="H27" s="305"/>
      <c r="I27" s="284"/>
      <c r="J27" s="284"/>
      <c r="K27" s="284"/>
      <c r="L27" s="284"/>
      <c r="M27" s="284"/>
      <c r="N27" s="284"/>
      <c r="O27" s="284"/>
      <c r="P27" s="306"/>
      <c r="Q27" s="16"/>
    </row>
    <row r="28" spans="2:17">
      <c r="B28" s="16"/>
      <c r="C28" s="16"/>
      <c r="D28" s="16"/>
      <c r="E28" s="16"/>
      <c r="F28" s="16"/>
      <c r="G28" s="16"/>
      <c r="H28" s="305"/>
      <c r="I28" s="284"/>
      <c r="J28" s="284"/>
      <c r="K28" s="284"/>
      <c r="L28" s="284"/>
      <c r="M28" s="284"/>
      <c r="N28" s="284"/>
      <c r="O28" s="284"/>
      <c r="P28" s="306"/>
      <c r="Q28" s="16"/>
    </row>
    <row r="29" spans="2:17">
      <c r="B29" s="16"/>
      <c r="C29" s="16"/>
      <c r="D29" s="16"/>
      <c r="E29" s="16"/>
      <c r="F29" s="16"/>
      <c r="G29" s="16"/>
      <c r="H29" s="305"/>
      <c r="I29" s="284"/>
      <c r="J29" s="284"/>
      <c r="K29" s="284"/>
      <c r="L29" s="284"/>
      <c r="M29" s="284"/>
      <c r="N29" s="284"/>
      <c r="O29" s="284"/>
      <c r="P29" s="306"/>
      <c r="Q29" s="16"/>
    </row>
    <row r="30" spans="2:17">
      <c r="B30" s="16"/>
      <c r="C30" s="16"/>
      <c r="D30" s="16"/>
      <c r="E30" s="16"/>
      <c r="F30" s="16"/>
      <c r="G30" s="16"/>
      <c r="H30" s="305"/>
      <c r="I30" s="284"/>
      <c r="J30" s="284"/>
      <c r="K30" s="284"/>
      <c r="L30" s="284"/>
      <c r="M30" s="284"/>
      <c r="N30" s="284"/>
      <c r="O30" s="284"/>
      <c r="P30" s="306"/>
      <c r="Q30" s="16"/>
    </row>
    <row r="31" spans="2:17">
      <c r="B31" s="16"/>
      <c r="C31" s="16"/>
      <c r="D31" s="16"/>
      <c r="E31" s="16"/>
      <c r="F31" s="16"/>
      <c r="G31" s="16"/>
      <c r="H31" s="305"/>
      <c r="I31" s="284"/>
      <c r="J31" s="284"/>
      <c r="K31" s="284"/>
      <c r="L31" s="284"/>
      <c r="M31" s="284"/>
      <c r="N31" s="284"/>
      <c r="O31" s="284"/>
      <c r="P31" s="306"/>
      <c r="Q31" s="16"/>
    </row>
    <row r="32" spans="2:17">
      <c r="B32" s="16"/>
      <c r="C32" s="16"/>
      <c r="D32" s="16"/>
      <c r="E32" s="16"/>
      <c r="F32" s="16"/>
      <c r="G32" s="16"/>
      <c r="H32" s="307"/>
      <c r="I32" s="308"/>
      <c r="J32" s="308"/>
      <c r="K32" s="308"/>
      <c r="L32" s="308"/>
      <c r="M32" s="308"/>
      <c r="N32" s="308"/>
      <c r="O32" s="308"/>
      <c r="P32" s="309"/>
      <c r="Q32" s="16"/>
    </row>
    <row r="33" spans="2:17">
      <c r="B33" s="16"/>
      <c r="C33" s="16"/>
      <c r="D33" s="16"/>
      <c r="E33" s="16"/>
      <c r="F33" s="16"/>
      <c r="G33" s="16"/>
      <c r="H33" s="16"/>
      <c r="I33" s="16"/>
      <c r="J33" s="16"/>
      <c r="K33" s="16"/>
      <c r="L33" s="16"/>
      <c r="M33" s="16"/>
      <c r="N33" s="16"/>
      <c r="O33" s="16"/>
      <c r="P33" s="16"/>
      <c r="Q33" s="16"/>
    </row>
    <row r="34" spans="2:17">
      <c r="B34" s="16"/>
      <c r="C34" s="16"/>
      <c r="D34" s="16"/>
      <c r="E34" s="16"/>
      <c r="F34" s="16"/>
      <c r="G34" s="16"/>
      <c r="H34" s="16"/>
      <c r="I34" s="16"/>
      <c r="J34" s="16"/>
      <c r="K34" s="16"/>
      <c r="L34" s="16"/>
      <c r="M34" s="16"/>
      <c r="N34" s="16"/>
      <c r="O34" s="16"/>
      <c r="P34" s="16"/>
      <c r="Q34" s="16"/>
    </row>
    <row r="35" spans="2:17">
      <c r="B35" s="16"/>
      <c r="C35" s="16"/>
      <c r="D35" s="16"/>
      <c r="E35" s="16"/>
      <c r="F35" s="16"/>
      <c r="G35" s="16"/>
      <c r="H35" s="16"/>
      <c r="I35" s="16"/>
      <c r="J35" s="16"/>
      <c r="K35" s="16"/>
      <c r="L35" s="16"/>
      <c r="M35" s="16"/>
      <c r="N35" s="16"/>
      <c r="O35" s="16"/>
      <c r="P35" s="16"/>
      <c r="Q35" s="16"/>
    </row>
    <row r="36" spans="2:17" ht="15.75">
      <c r="B36" s="16"/>
      <c r="C36" s="16"/>
      <c r="D36" s="16"/>
      <c r="E36" s="16"/>
      <c r="F36" s="16"/>
      <c r="G36" s="16"/>
      <c r="H36" s="20" t="s">
        <v>85</v>
      </c>
      <c r="I36" s="18"/>
      <c r="J36" s="16"/>
      <c r="K36" s="16"/>
      <c r="L36" s="16"/>
      <c r="M36" s="16"/>
      <c r="N36" s="16"/>
      <c r="O36" s="16"/>
      <c r="P36" s="16"/>
      <c r="Q36" s="16"/>
    </row>
    <row r="37" spans="2:17">
      <c r="B37" s="16"/>
      <c r="C37" s="16"/>
      <c r="D37" s="16"/>
      <c r="E37" s="16"/>
      <c r="F37" s="16"/>
      <c r="G37" s="16"/>
      <c r="H37" s="302" t="s">
        <v>256</v>
      </c>
      <c r="I37" s="310"/>
      <c r="J37" s="310"/>
      <c r="K37" s="310"/>
      <c r="L37" s="310"/>
      <c r="M37" s="310"/>
      <c r="N37" s="310"/>
      <c r="O37" s="310"/>
      <c r="P37" s="311"/>
      <c r="Q37" s="16"/>
    </row>
    <row r="38" spans="2:17">
      <c r="B38" s="16"/>
      <c r="C38" s="16"/>
      <c r="D38" s="16"/>
      <c r="E38" s="16"/>
      <c r="F38" s="16"/>
      <c r="G38" s="16"/>
      <c r="H38" s="312"/>
      <c r="I38" s="249"/>
      <c r="J38" s="249"/>
      <c r="K38" s="249"/>
      <c r="L38" s="249"/>
      <c r="M38" s="249"/>
      <c r="N38" s="249"/>
      <c r="O38" s="249"/>
      <c r="P38" s="313"/>
      <c r="Q38" s="16"/>
    </row>
    <row r="39" spans="2:17">
      <c r="B39" s="16"/>
      <c r="C39" s="16"/>
      <c r="D39" s="16"/>
      <c r="E39" s="16"/>
      <c r="F39" s="16"/>
      <c r="G39" s="16"/>
      <c r="H39" s="312"/>
      <c r="I39" s="249"/>
      <c r="J39" s="249"/>
      <c r="K39" s="249"/>
      <c r="L39" s="249"/>
      <c r="M39" s="249"/>
      <c r="N39" s="249"/>
      <c r="O39" s="249"/>
      <c r="P39" s="313"/>
      <c r="Q39" s="16"/>
    </row>
    <row r="40" spans="2:17">
      <c r="B40" s="16"/>
      <c r="C40" s="16"/>
      <c r="D40" s="16"/>
      <c r="E40" s="16"/>
      <c r="F40" s="16"/>
      <c r="G40" s="16"/>
      <c r="H40" s="312"/>
      <c r="I40" s="249"/>
      <c r="J40" s="249"/>
      <c r="K40" s="249"/>
      <c r="L40" s="249"/>
      <c r="M40" s="249"/>
      <c r="N40" s="249"/>
      <c r="O40" s="249"/>
      <c r="P40" s="313"/>
      <c r="Q40" s="16"/>
    </row>
    <row r="41" spans="2:17">
      <c r="B41" s="16"/>
      <c r="C41" s="16"/>
      <c r="D41" s="16"/>
      <c r="E41" s="16"/>
      <c r="F41" s="16"/>
      <c r="G41" s="16"/>
      <c r="H41" s="312"/>
      <c r="I41" s="249"/>
      <c r="J41" s="249"/>
      <c r="K41" s="249"/>
      <c r="L41" s="249"/>
      <c r="M41" s="249"/>
      <c r="N41" s="249"/>
      <c r="O41" s="249"/>
      <c r="P41" s="313"/>
      <c r="Q41" s="16"/>
    </row>
    <row r="42" spans="2:17">
      <c r="B42" s="16"/>
      <c r="C42" s="16"/>
      <c r="D42" s="16"/>
      <c r="E42" s="16"/>
      <c r="F42" s="16"/>
      <c r="G42" s="16"/>
      <c r="H42" s="312"/>
      <c r="I42" s="249"/>
      <c r="J42" s="249"/>
      <c r="K42" s="249"/>
      <c r="L42" s="249"/>
      <c r="M42" s="249"/>
      <c r="N42" s="249"/>
      <c r="O42" s="249"/>
      <c r="P42" s="313"/>
      <c r="Q42" s="16"/>
    </row>
    <row r="43" spans="2:17">
      <c r="B43" s="16"/>
      <c r="C43" s="16"/>
      <c r="D43" s="16"/>
      <c r="E43" s="16"/>
      <c r="F43" s="16"/>
      <c r="G43" s="16"/>
      <c r="H43" s="312"/>
      <c r="I43" s="249"/>
      <c r="J43" s="249"/>
      <c r="K43" s="249"/>
      <c r="L43" s="249"/>
      <c r="M43" s="249"/>
      <c r="N43" s="249"/>
      <c r="O43" s="249"/>
      <c r="P43" s="313"/>
      <c r="Q43" s="16"/>
    </row>
    <row r="44" spans="2:17">
      <c r="B44" s="16"/>
      <c r="C44" s="16"/>
      <c r="D44" s="16"/>
      <c r="E44" s="16"/>
      <c r="F44" s="16"/>
      <c r="G44" s="16"/>
      <c r="H44" s="314"/>
      <c r="I44" s="315"/>
      <c r="J44" s="315"/>
      <c r="K44" s="315"/>
      <c r="L44" s="315"/>
      <c r="M44" s="315"/>
      <c r="N44" s="315"/>
      <c r="O44" s="315"/>
      <c r="P44" s="316"/>
      <c r="Q44" s="16"/>
    </row>
    <row r="45" spans="2:17">
      <c r="B45" s="16"/>
      <c r="C45" s="16"/>
      <c r="D45" s="16"/>
      <c r="E45" s="16"/>
      <c r="F45" s="16"/>
      <c r="G45" s="16"/>
      <c r="H45" s="16"/>
      <c r="I45" s="16"/>
      <c r="J45" s="16"/>
      <c r="K45" s="16"/>
      <c r="L45" s="16"/>
      <c r="M45" s="16"/>
      <c r="N45" s="16"/>
      <c r="O45" s="16"/>
      <c r="P45" s="16"/>
      <c r="Q45" s="16"/>
    </row>
    <row r="46" spans="2:17">
      <c r="B46" s="16"/>
      <c r="C46" s="16"/>
      <c r="D46" s="16"/>
      <c r="E46" s="16"/>
      <c r="F46" s="16"/>
      <c r="G46" s="16"/>
      <c r="H46" s="16"/>
      <c r="I46" s="16"/>
      <c r="J46" s="16"/>
      <c r="K46" s="16"/>
      <c r="L46" s="16"/>
      <c r="M46" s="16"/>
      <c r="N46" s="16"/>
      <c r="O46" s="16"/>
      <c r="P46" s="16"/>
      <c r="Q46" s="16"/>
    </row>
    <row r="47" spans="2:17">
      <c r="B47" s="16"/>
      <c r="C47" s="16"/>
      <c r="D47" s="16"/>
      <c r="E47" s="16"/>
      <c r="F47" s="16"/>
      <c r="G47" s="16"/>
      <c r="H47" s="16"/>
      <c r="I47" s="16"/>
      <c r="J47" s="16"/>
      <c r="K47" s="16"/>
      <c r="L47" s="16"/>
      <c r="M47" s="16"/>
      <c r="N47" s="16"/>
      <c r="O47" s="16"/>
      <c r="P47" s="16"/>
      <c r="Q47" s="16"/>
    </row>
    <row r="48" spans="2:17" ht="15.75">
      <c r="B48" s="16"/>
      <c r="C48" s="16"/>
      <c r="D48" s="16"/>
      <c r="E48" s="16"/>
      <c r="F48" s="16"/>
      <c r="G48" s="16"/>
      <c r="H48" s="20" t="s">
        <v>86</v>
      </c>
      <c r="I48" s="18"/>
      <c r="J48" s="16"/>
      <c r="K48" s="16"/>
      <c r="L48" s="16"/>
      <c r="M48" s="16"/>
      <c r="N48" s="16"/>
      <c r="O48" s="16"/>
      <c r="P48" s="16"/>
      <c r="Q48" s="16"/>
    </row>
    <row r="49" spans="2:17">
      <c r="B49" s="16"/>
      <c r="C49" s="16"/>
      <c r="D49" s="16"/>
      <c r="E49" s="16"/>
      <c r="F49" s="16"/>
      <c r="G49" s="16"/>
      <c r="H49" s="302" t="s">
        <v>257</v>
      </c>
      <c r="I49" s="310"/>
      <c r="J49" s="310"/>
      <c r="K49" s="310"/>
      <c r="L49" s="310"/>
      <c r="M49" s="310"/>
      <c r="N49" s="310"/>
      <c r="O49" s="310"/>
      <c r="P49" s="311"/>
      <c r="Q49" s="16"/>
    </row>
    <row r="50" spans="2:17">
      <c r="B50" s="16"/>
      <c r="C50" s="16"/>
      <c r="D50" s="16"/>
      <c r="E50" s="16"/>
      <c r="F50" s="16"/>
      <c r="G50" s="16"/>
      <c r="H50" s="312"/>
      <c r="I50" s="249"/>
      <c r="J50" s="249"/>
      <c r="K50" s="249"/>
      <c r="L50" s="249"/>
      <c r="M50" s="249"/>
      <c r="N50" s="249"/>
      <c r="O50" s="249"/>
      <c r="P50" s="313"/>
      <c r="Q50" s="16"/>
    </row>
    <row r="51" spans="2:17">
      <c r="B51" s="16"/>
      <c r="C51" s="16"/>
      <c r="D51" s="16"/>
      <c r="E51" s="16"/>
      <c r="F51" s="16"/>
      <c r="G51" s="16"/>
      <c r="H51" s="312"/>
      <c r="I51" s="249"/>
      <c r="J51" s="249"/>
      <c r="K51" s="249"/>
      <c r="L51" s="249"/>
      <c r="M51" s="249"/>
      <c r="N51" s="249"/>
      <c r="O51" s="249"/>
      <c r="P51" s="313"/>
      <c r="Q51" s="16"/>
    </row>
    <row r="52" spans="2:17">
      <c r="B52" s="16"/>
      <c r="C52" s="16"/>
      <c r="D52" s="16"/>
      <c r="E52" s="16"/>
      <c r="F52" s="16"/>
      <c r="G52" s="16"/>
      <c r="H52" s="312"/>
      <c r="I52" s="249"/>
      <c r="J52" s="249"/>
      <c r="K52" s="249"/>
      <c r="L52" s="249"/>
      <c r="M52" s="249"/>
      <c r="N52" s="249"/>
      <c r="O52" s="249"/>
      <c r="P52" s="313"/>
      <c r="Q52" s="16"/>
    </row>
    <row r="53" spans="2:17">
      <c r="B53" s="16"/>
      <c r="C53" s="16"/>
      <c r="D53" s="16"/>
      <c r="E53" s="16"/>
      <c r="F53" s="16"/>
      <c r="G53" s="16"/>
      <c r="H53" s="312"/>
      <c r="I53" s="249"/>
      <c r="J53" s="249"/>
      <c r="K53" s="249"/>
      <c r="L53" s="249"/>
      <c r="M53" s="249"/>
      <c r="N53" s="249"/>
      <c r="O53" s="249"/>
      <c r="P53" s="313"/>
      <c r="Q53" s="16"/>
    </row>
    <row r="54" spans="2:17">
      <c r="B54" s="16"/>
      <c r="C54" s="16"/>
      <c r="D54" s="16"/>
      <c r="E54" s="16"/>
      <c r="F54" s="16"/>
      <c r="G54" s="16"/>
      <c r="H54" s="312"/>
      <c r="I54" s="249"/>
      <c r="J54" s="249"/>
      <c r="K54" s="249"/>
      <c r="L54" s="249"/>
      <c r="M54" s="249"/>
      <c r="N54" s="249"/>
      <c r="O54" s="249"/>
      <c r="P54" s="313"/>
      <c r="Q54" s="16"/>
    </row>
    <row r="55" spans="2:17">
      <c r="B55" s="16"/>
      <c r="C55" s="16"/>
      <c r="D55" s="16"/>
      <c r="E55" s="16"/>
      <c r="F55" s="16"/>
      <c r="G55" s="16"/>
      <c r="H55" s="312"/>
      <c r="I55" s="249"/>
      <c r="J55" s="249"/>
      <c r="K55" s="249"/>
      <c r="L55" s="249"/>
      <c r="M55" s="249"/>
      <c r="N55" s="249"/>
      <c r="O55" s="249"/>
      <c r="P55" s="313"/>
      <c r="Q55" s="16"/>
    </row>
    <row r="56" spans="2:17">
      <c r="B56" s="16"/>
      <c r="C56" s="16"/>
      <c r="D56" s="16"/>
      <c r="E56" s="16"/>
      <c r="F56" s="16"/>
      <c r="G56" s="16"/>
      <c r="H56" s="314"/>
      <c r="I56" s="315"/>
      <c r="J56" s="315"/>
      <c r="K56" s="315"/>
      <c r="L56" s="315"/>
      <c r="M56" s="315"/>
      <c r="N56" s="315"/>
      <c r="O56" s="315"/>
      <c r="P56" s="316"/>
      <c r="Q56" s="16"/>
    </row>
    <row r="57" spans="2:17">
      <c r="B57" s="16"/>
      <c r="C57" s="16"/>
      <c r="D57" s="16"/>
      <c r="E57" s="16"/>
      <c r="F57" s="16"/>
      <c r="G57" s="16"/>
      <c r="H57" s="16"/>
      <c r="I57" s="16"/>
      <c r="J57" s="16"/>
      <c r="K57" s="16"/>
      <c r="L57" s="16"/>
      <c r="M57" s="16"/>
      <c r="N57" s="16"/>
      <c r="O57" s="16"/>
      <c r="P57" s="16"/>
      <c r="Q57" s="16"/>
    </row>
    <row r="58" spans="2:17">
      <c r="B58" s="16"/>
      <c r="C58" s="16"/>
      <c r="D58" s="16"/>
      <c r="E58" s="16"/>
      <c r="F58" s="16"/>
      <c r="G58" s="16"/>
      <c r="H58" s="16"/>
      <c r="I58" s="16"/>
      <c r="J58" s="16"/>
      <c r="K58" s="16"/>
      <c r="L58" s="16"/>
      <c r="M58" s="16"/>
      <c r="N58" s="16"/>
      <c r="O58" s="16"/>
      <c r="P58" s="16"/>
      <c r="Q58" s="16"/>
    </row>
    <row r="59" spans="2:17">
      <c r="B59" s="16"/>
      <c r="C59" s="16"/>
      <c r="D59" s="16"/>
      <c r="E59" s="16"/>
      <c r="F59" s="16"/>
      <c r="G59" s="16"/>
      <c r="H59" s="16"/>
      <c r="I59" s="16"/>
      <c r="J59" s="16"/>
      <c r="K59" s="16"/>
      <c r="L59" s="16"/>
      <c r="M59" s="16"/>
      <c r="N59" s="16"/>
      <c r="O59" s="16"/>
      <c r="P59" s="16"/>
      <c r="Q59" s="16"/>
    </row>
    <row r="60" spans="2:17" ht="15.75">
      <c r="B60" s="16"/>
      <c r="C60" s="16"/>
      <c r="D60" s="16"/>
      <c r="E60" s="16"/>
      <c r="F60" s="16"/>
      <c r="G60" s="16"/>
      <c r="H60" s="20" t="s">
        <v>87</v>
      </c>
      <c r="I60" s="18"/>
      <c r="J60" s="16"/>
      <c r="K60" s="16"/>
      <c r="L60" s="16"/>
      <c r="M60" s="16"/>
      <c r="N60" s="16"/>
      <c r="O60" s="16"/>
      <c r="P60" s="16"/>
      <c r="Q60" s="16"/>
    </row>
    <row r="61" spans="2:17">
      <c r="B61" s="16"/>
      <c r="C61" s="16"/>
      <c r="D61" s="16"/>
      <c r="E61" s="16"/>
      <c r="F61" s="16"/>
      <c r="G61" s="16"/>
      <c r="H61" s="302" t="s">
        <v>258</v>
      </c>
      <c r="I61" s="310"/>
      <c r="J61" s="310"/>
      <c r="K61" s="310"/>
      <c r="L61" s="310"/>
      <c r="M61" s="310"/>
      <c r="N61" s="310"/>
      <c r="O61" s="310"/>
      <c r="P61" s="311"/>
      <c r="Q61" s="16"/>
    </row>
    <row r="62" spans="2:17">
      <c r="B62" s="16"/>
      <c r="C62" s="16"/>
      <c r="D62" s="16"/>
      <c r="E62" s="16"/>
      <c r="F62" s="16"/>
      <c r="G62" s="16"/>
      <c r="H62" s="312"/>
      <c r="I62" s="249"/>
      <c r="J62" s="249"/>
      <c r="K62" s="249"/>
      <c r="L62" s="249"/>
      <c r="M62" s="249"/>
      <c r="N62" s="249"/>
      <c r="O62" s="249"/>
      <c r="P62" s="313"/>
      <c r="Q62" s="16"/>
    </row>
    <row r="63" spans="2:17">
      <c r="B63" s="16"/>
      <c r="C63" s="16"/>
      <c r="D63" s="16"/>
      <c r="E63" s="16"/>
      <c r="F63" s="16"/>
      <c r="G63" s="16"/>
      <c r="H63" s="312"/>
      <c r="I63" s="249"/>
      <c r="J63" s="249"/>
      <c r="K63" s="249"/>
      <c r="L63" s="249"/>
      <c r="M63" s="249"/>
      <c r="N63" s="249"/>
      <c r="O63" s="249"/>
      <c r="P63" s="313"/>
      <c r="Q63" s="16"/>
    </row>
    <row r="64" spans="2:17">
      <c r="B64" s="16"/>
      <c r="C64" s="16"/>
      <c r="D64" s="16"/>
      <c r="E64" s="16"/>
      <c r="F64" s="16"/>
      <c r="G64" s="16"/>
      <c r="H64" s="312"/>
      <c r="I64" s="249"/>
      <c r="J64" s="249"/>
      <c r="K64" s="249"/>
      <c r="L64" s="249"/>
      <c r="M64" s="249"/>
      <c r="N64" s="249"/>
      <c r="O64" s="249"/>
      <c r="P64" s="313"/>
      <c r="Q64" s="16"/>
    </row>
    <row r="65" spans="2:17">
      <c r="B65" s="16"/>
      <c r="C65" s="16"/>
      <c r="D65" s="16"/>
      <c r="E65" s="16"/>
      <c r="F65" s="16"/>
      <c r="G65" s="16"/>
      <c r="H65" s="312"/>
      <c r="I65" s="249"/>
      <c r="J65" s="249"/>
      <c r="K65" s="249"/>
      <c r="L65" s="249"/>
      <c r="M65" s="249"/>
      <c r="N65" s="249"/>
      <c r="O65" s="249"/>
      <c r="P65" s="313"/>
      <c r="Q65" s="16"/>
    </row>
    <row r="66" spans="2:17">
      <c r="B66" s="16"/>
      <c r="C66" s="16"/>
      <c r="D66" s="16"/>
      <c r="E66" s="16"/>
      <c r="F66" s="16"/>
      <c r="G66" s="16"/>
      <c r="H66" s="312"/>
      <c r="I66" s="249"/>
      <c r="J66" s="249"/>
      <c r="K66" s="249"/>
      <c r="L66" s="249"/>
      <c r="M66" s="249"/>
      <c r="N66" s="249"/>
      <c r="O66" s="249"/>
      <c r="P66" s="313"/>
      <c r="Q66" s="16"/>
    </row>
    <row r="67" spans="2:17">
      <c r="B67" s="16"/>
      <c r="C67" s="16"/>
      <c r="D67" s="16"/>
      <c r="E67" s="16"/>
      <c r="F67" s="16"/>
      <c r="G67" s="16"/>
      <c r="H67" s="312"/>
      <c r="I67" s="249"/>
      <c r="J67" s="249"/>
      <c r="K67" s="249"/>
      <c r="L67" s="249"/>
      <c r="M67" s="249"/>
      <c r="N67" s="249"/>
      <c r="O67" s="249"/>
      <c r="P67" s="313"/>
      <c r="Q67" s="16"/>
    </row>
    <row r="68" spans="2:17">
      <c r="B68" s="16"/>
      <c r="C68" s="16"/>
      <c r="D68" s="16"/>
      <c r="E68" s="16"/>
      <c r="F68" s="16"/>
      <c r="G68" s="16"/>
      <c r="H68" s="314"/>
      <c r="I68" s="315"/>
      <c r="J68" s="315"/>
      <c r="K68" s="315"/>
      <c r="L68" s="315"/>
      <c r="M68" s="315"/>
      <c r="N68" s="315"/>
      <c r="O68" s="315"/>
      <c r="P68" s="316"/>
      <c r="Q68" s="16"/>
    </row>
    <row r="69" spans="2:17">
      <c r="B69" s="16"/>
      <c r="C69" s="16"/>
      <c r="D69" s="16"/>
      <c r="E69" s="16"/>
      <c r="F69" s="16"/>
      <c r="G69" s="16"/>
      <c r="H69" s="16"/>
      <c r="I69" s="16"/>
      <c r="J69" s="16"/>
      <c r="K69" s="16"/>
      <c r="L69" s="16"/>
      <c r="M69" s="16"/>
      <c r="N69" s="16"/>
      <c r="O69" s="16"/>
      <c r="P69" s="16"/>
      <c r="Q69" s="16"/>
    </row>
    <row r="70" spans="2:17">
      <c r="B70" s="16"/>
      <c r="C70" s="16"/>
      <c r="D70" s="16"/>
      <c r="E70" s="16"/>
      <c r="F70" s="16"/>
      <c r="G70" s="16"/>
      <c r="H70" s="16"/>
      <c r="I70" s="16"/>
      <c r="J70" s="16"/>
      <c r="K70" s="16"/>
      <c r="L70" s="16"/>
      <c r="M70" s="16"/>
      <c r="N70" s="16"/>
      <c r="O70" s="16"/>
      <c r="P70" s="16"/>
      <c r="Q70" s="16"/>
    </row>
    <row r="71" spans="2:17">
      <c r="B71" s="16"/>
      <c r="C71" s="16"/>
      <c r="D71" s="16"/>
      <c r="E71" s="16"/>
      <c r="F71" s="16"/>
      <c r="G71" s="16"/>
      <c r="H71" s="16"/>
      <c r="I71" s="16"/>
      <c r="J71" s="16"/>
      <c r="K71" s="16"/>
      <c r="L71" s="16"/>
      <c r="M71" s="16"/>
      <c r="N71" s="16"/>
      <c r="O71" s="16"/>
      <c r="P71" s="16"/>
      <c r="Q71" s="16"/>
    </row>
    <row r="72" spans="2:17" ht="15.75">
      <c r="B72" s="16"/>
      <c r="C72" s="16"/>
      <c r="D72" s="16"/>
      <c r="E72" s="16"/>
      <c r="F72" s="16"/>
      <c r="G72" s="16"/>
      <c r="H72" s="20" t="s">
        <v>88</v>
      </c>
      <c r="I72" s="18"/>
      <c r="J72" s="16"/>
      <c r="K72" s="16"/>
      <c r="L72" s="16"/>
      <c r="M72" s="16"/>
      <c r="N72" s="16"/>
      <c r="O72" s="16"/>
      <c r="P72" s="16"/>
      <c r="Q72" s="16"/>
    </row>
    <row r="73" spans="2:17">
      <c r="B73" s="16"/>
      <c r="C73" s="16"/>
      <c r="D73" s="16"/>
      <c r="E73" s="16"/>
      <c r="F73" s="16"/>
      <c r="G73" s="16"/>
      <c r="H73" s="293" t="s">
        <v>259</v>
      </c>
      <c r="I73" s="326"/>
      <c r="J73" s="326"/>
      <c r="K73" s="326"/>
      <c r="L73" s="326"/>
      <c r="M73" s="326"/>
      <c r="N73" s="326"/>
      <c r="O73" s="326"/>
      <c r="P73" s="327"/>
      <c r="Q73" s="16"/>
    </row>
    <row r="74" spans="2:17">
      <c r="B74" s="16"/>
      <c r="C74" s="16"/>
      <c r="D74" s="16"/>
      <c r="E74" s="16"/>
      <c r="F74" s="16"/>
      <c r="G74" s="16"/>
      <c r="H74" s="328"/>
      <c r="I74" s="329"/>
      <c r="J74" s="329"/>
      <c r="K74" s="329"/>
      <c r="L74" s="329"/>
      <c r="M74" s="329"/>
      <c r="N74" s="329"/>
      <c r="O74" s="329"/>
      <c r="P74" s="330"/>
      <c r="Q74" s="16"/>
    </row>
    <row r="75" spans="2:17">
      <c r="B75" s="16"/>
      <c r="C75" s="16"/>
      <c r="D75" s="16"/>
      <c r="E75" s="16"/>
      <c r="F75" s="16"/>
      <c r="G75" s="16"/>
      <c r="H75" s="328"/>
      <c r="I75" s="329"/>
      <c r="J75" s="329"/>
      <c r="K75" s="329"/>
      <c r="L75" s="329"/>
      <c r="M75" s="329"/>
      <c r="N75" s="329"/>
      <c r="O75" s="329"/>
      <c r="P75" s="330"/>
      <c r="Q75" s="16"/>
    </row>
    <row r="76" spans="2:17">
      <c r="B76" s="16"/>
      <c r="C76" s="16"/>
      <c r="D76" s="16"/>
      <c r="E76" s="16"/>
      <c r="F76" s="16"/>
      <c r="G76" s="16"/>
      <c r="H76" s="328"/>
      <c r="I76" s="329"/>
      <c r="J76" s="329"/>
      <c r="K76" s="329"/>
      <c r="L76" s="329"/>
      <c r="M76" s="329"/>
      <c r="N76" s="329"/>
      <c r="O76" s="329"/>
      <c r="P76" s="330"/>
      <c r="Q76" s="16"/>
    </row>
    <row r="77" spans="2:17">
      <c r="B77" s="16"/>
      <c r="C77" s="16"/>
      <c r="D77" s="16"/>
      <c r="E77" s="16"/>
      <c r="F77" s="16"/>
      <c r="G77" s="16"/>
      <c r="H77" s="328"/>
      <c r="I77" s="329"/>
      <c r="J77" s="329"/>
      <c r="K77" s="329"/>
      <c r="L77" s="329"/>
      <c r="M77" s="329"/>
      <c r="N77" s="329"/>
      <c r="O77" s="329"/>
      <c r="P77" s="330"/>
      <c r="Q77" s="16"/>
    </row>
    <row r="78" spans="2:17">
      <c r="B78" s="16"/>
      <c r="C78" s="16"/>
      <c r="D78" s="16"/>
      <c r="E78" s="16"/>
      <c r="F78" s="16"/>
      <c r="G78" s="16"/>
      <c r="H78" s="328"/>
      <c r="I78" s="329"/>
      <c r="J78" s="329"/>
      <c r="K78" s="329"/>
      <c r="L78" s="329"/>
      <c r="M78" s="329"/>
      <c r="N78" s="329"/>
      <c r="O78" s="329"/>
      <c r="P78" s="330"/>
      <c r="Q78" s="16"/>
    </row>
    <row r="79" spans="2:17">
      <c r="B79" s="16"/>
      <c r="C79" s="16"/>
      <c r="D79" s="16"/>
      <c r="E79" s="16"/>
      <c r="F79" s="16"/>
      <c r="G79" s="16"/>
      <c r="H79" s="328"/>
      <c r="I79" s="329"/>
      <c r="J79" s="329"/>
      <c r="K79" s="329"/>
      <c r="L79" s="329"/>
      <c r="M79" s="329"/>
      <c r="N79" s="329"/>
      <c r="O79" s="329"/>
      <c r="P79" s="330"/>
      <c r="Q79" s="16"/>
    </row>
    <row r="80" spans="2:17">
      <c r="B80" s="16"/>
      <c r="C80" s="16"/>
      <c r="D80" s="16"/>
      <c r="E80" s="16"/>
      <c r="F80" s="16"/>
      <c r="G80" s="16"/>
      <c r="H80" s="331"/>
      <c r="I80" s="332"/>
      <c r="J80" s="332"/>
      <c r="K80" s="332"/>
      <c r="L80" s="332"/>
      <c r="M80" s="332"/>
      <c r="N80" s="332"/>
      <c r="O80" s="332"/>
      <c r="P80" s="333"/>
      <c r="Q80" s="16"/>
    </row>
    <row r="81" spans="2:17">
      <c r="B81" s="16"/>
      <c r="C81" s="16"/>
      <c r="D81" s="16"/>
      <c r="E81" s="16"/>
      <c r="F81" s="16"/>
      <c r="G81" s="16"/>
      <c r="H81" s="16"/>
      <c r="I81" s="16"/>
      <c r="J81" s="16"/>
      <c r="K81" s="16"/>
      <c r="L81" s="16"/>
      <c r="M81" s="16"/>
      <c r="N81" s="16"/>
      <c r="O81" s="16"/>
      <c r="P81" s="16"/>
      <c r="Q81" s="16"/>
    </row>
    <row r="82" spans="2:17">
      <c r="B82" s="16"/>
      <c r="C82" s="16"/>
      <c r="D82" s="16"/>
      <c r="E82" s="16"/>
      <c r="F82" s="16"/>
      <c r="G82" s="16"/>
      <c r="H82" s="16"/>
      <c r="I82" s="16"/>
      <c r="J82" s="16"/>
      <c r="K82" s="16"/>
      <c r="L82" s="16"/>
      <c r="M82" s="16"/>
      <c r="N82" s="16"/>
      <c r="O82" s="16"/>
      <c r="P82" s="16"/>
      <c r="Q82" s="16"/>
    </row>
    <row r="83" spans="2:17">
      <c r="B83" s="16"/>
      <c r="C83" s="16"/>
      <c r="D83" s="16"/>
      <c r="E83" s="16"/>
      <c r="F83" s="16"/>
      <c r="G83" s="16"/>
      <c r="H83" s="16"/>
      <c r="I83" s="16"/>
      <c r="J83" s="16"/>
      <c r="K83" s="16"/>
      <c r="L83" s="16"/>
      <c r="M83" s="16"/>
      <c r="N83" s="16"/>
      <c r="O83" s="16"/>
      <c r="P83" s="16"/>
      <c r="Q83" s="16"/>
    </row>
    <row r="84" spans="2:17" ht="15.75">
      <c r="B84" s="16"/>
      <c r="C84" s="16"/>
      <c r="D84" s="16"/>
      <c r="E84" s="16"/>
      <c r="F84" s="16"/>
      <c r="G84" s="16"/>
      <c r="H84" s="20" t="s">
        <v>89</v>
      </c>
      <c r="I84" s="18"/>
      <c r="J84" s="16"/>
      <c r="K84" s="16"/>
      <c r="L84" s="16"/>
      <c r="M84" s="16"/>
      <c r="N84" s="16"/>
      <c r="O84" s="16"/>
      <c r="P84" s="16"/>
      <c r="Q84" s="16"/>
    </row>
    <row r="85" spans="2:17">
      <c r="B85" s="16"/>
      <c r="C85" s="16"/>
      <c r="D85" s="16"/>
      <c r="E85" s="16"/>
      <c r="F85" s="16"/>
      <c r="G85" s="16"/>
      <c r="H85" s="293" t="s">
        <v>260</v>
      </c>
      <c r="I85" s="326"/>
      <c r="J85" s="326"/>
      <c r="K85" s="326"/>
      <c r="L85" s="326"/>
      <c r="M85" s="326"/>
      <c r="N85" s="326"/>
      <c r="O85" s="326"/>
      <c r="P85" s="327"/>
      <c r="Q85" s="16"/>
    </row>
    <row r="86" spans="2:17">
      <c r="B86" s="16"/>
      <c r="C86" s="16"/>
      <c r="D86" s="16"/>
      <c r="E86" s="16"/>
      <c r="F86" s="16"/>
      <c r="G86" s="16"/>
      <c r="H86" s="328"/>
      <c r="I86" s="329"/>
      <c r="J86" s="329"/>
      <c r="K86" s="329"/>
      <c r="L86" s="329"/>
      <c r="M86" s="329"/>
      <c r="N86" s="329"/>
      <c r="O86" s="329"/>
      <c r="P86" s="330"/>
      <c r="Q86" s="16"/>
    </row>
    <row r="87" spans="2:17">
      <c r="B87" s="16"/>
      <c r="C87" s="16"/>
      <c r="D87" s="16"/>
      <c r="E87" s="16"/>
      <c r="F87" s="16"/>
      <c r="G87" s="16"/>
      <c r="H87" s="328"/>
      <c r="I87" s="329"/>
      <c r="J87" s="329"/>
      <c r="K87" s="329"/>
      <c r="L87" s="329"/>
      <c r="M87" s="329"/>
      <c r="N87" s="329"/>
      <c r="O87" s="329"/>
      <c r="P87" s="330"/>
      <c r="Q87" s="16"/>
    </row>
    <row r="88" spans="2:17">
      <c r="B88" s="16"/>
      <c r="C88" s="16"/>
      <c r="D88" s="16"/>
      <c r="E88" s="16"/>
      <c r="F88" s="16"/>
      <c r="G88" s="16"/>
      <c r="H88" s="328"/>
      <c r="I88" s="329"/>
      <c r="J88" s="329"/>
      <c r="K88" s="329"/>
      <c r="L88" s="329"/>
      <c r="M88" s="329"/>
      <c r="N88" s="329"/>
      <c r="O88" s="329"/>
      <c r="P88" s="330"/>
      <c r="Q88" s="16"/>
    </row>
    <row r="89" spans="2:17">
      <c r="B89" s="16"/>
      <c r="C89" s="16"/>
      <c r="D89" s="16"/>
      <c r="E89" s="16"/>
      <c r="F89" s="16"/>
      <c r="G89" s="16"/>
      <c r="H89" s="328"/>
      <c r="I89" s="329"/>
      <c r="J89" s="329"/>
      <c r="K89" s="329"/>
      <c r="L89" s="329"/>
      <c r="M89" s="329"/>
      <c r="N89" s="329"/>
      <c r="O89" s="329"/>
      <c r="P89" s="330"/>
      <c r="Q89" s="16"/>
    </row>
    <row r="90" spans="2:17">
      <c r="B90" s="16"/>
      <c r="C90" s="16"/>
      <c r="D90" s="16"/>
      <c r="E90" s="16"/>
      <c r="F90" s="16"/>
      <c r="G90" s="16"/>
      <c r="H90" s="328"/>
      <c r="I90" s="329"/>
      <c r="J90" s="329"/>
      <c r="K90" s="329"/>
      <c r="L90" s="329"/>
      <c r="M90" s="329"/>
      <c r="N90" s="329"/>
      <c r="O90" s="329"/>
      <c r="P90" s="330"/>
      <c r="Q90" s="16"/>
    </row>
    <row r="91" spans="2:17">
      <c r="B91" s="16"/>
      <c r="C91" s="16"/>
      <c r="D91" s="16"/>
      <c r="E91" s="16"/>
      <c r="F91" s="16"/>
      <c r="G91" s="16"/>
      <c r="H91" s="328"/>
      <c r="I91" s="329"/>
      <c r="J91" s="329"/>
      <c r="K91" s="329"/>
      <c r="L91" s="329"/>
      <c r="M91" s="329"/>
      <c r="N91" s="329"/>
      <c r="O91" s="329"/>
      <c r="P91" s="330"/>
      <c r="Q91" s="16"/>
    </row>
    <row r="92" spans="2:17">
      <c r="B92" s="16"/>
      <c r="C92" s="16"/>
      <c r="D92" s="16"/>
      <c r="E92" s="16"/>
      <c r="F92" s="16"/>
      <c r="G92" s="16"/>
      <c r="H92" s="331"/>
      <c r="I92" s="332"/>
      <c r="J92" s="332"/>
      <c r="K92" s="332"/>
      <c r="L92" s="332"/>
      <c r="M92" s="332"/>
      <c r="N92" s="332"/>
      <c r="O92" s="332"/>
      <c r="P92" s="333"/>
      <c r="Q92" s="16"/>
    </row>
    <row r="93" spans="2:17">
      <c r="B93" s="16"/>
      <c r="C93" s="16"/>
      <c r="D93" s="16"/>
      <c r="E93" s="16"/>
      <c r="F93" s="16"/>
      <c r="G93" s="16"/>
      <c r="H93" s="16"/>
      <c r="I93" s="16"/>
      <c r="J93" s="16"/>
      <c r="K93" s="16"/>
      <c r="L93" s="16"/>
      <c r="M93" s="16"/>
      <c r="N93" s="16"/>
      <c r="O93" s="16"/>
      <c r="P93" s="16"/>
      <c r="Q93" s="16"/>
    </row>
    <row r="94" spans="2:17">
      <c r="B94" s="16"/>
      <c r="C94" s="16"/>
      <c r="D94" s="16"/>
      <c r="E94" s="16"/>
      <c r="F94" s="16"/>
      <c r="G94" s="16"/>
      <c r="H94" s="16"/>
      <c r="I94" s="16"/>
      <c r="J94" s="16"/>
      <c r="K94" s="16"/>
      <c r="L94" s="16"/>
      <c r="M94" s="16"/>
      <c r="N94" s="16"/>
      <c r="O94" s="16"/>
      <c r="P94" s="16"/>
      <c r="Q94" s="16"/>
    </row>
    <row r="95" spans="2:17">
      <c r="B95" s="16"/>
      <c r="C95" s="16"/>
      <c r="D95" s="16"/>
      <c r="E95" s="16"/>
      <c r="F95" s="16"/>
      <c r="G95" s="16"/>
      <c r="H95" s="16"/>
      <c r="I95" s="16"/>
      <c r="J95" s="16"/>
      <c r="K95" s="16"/>
      <c r="L95" s="16"/>
      <c r="M95" s="16"/>
      <c r="N95" s="16"/>
      <c r="O95" s="16"/>
      <c r="P95" s="16"/>
      <c r="Q95" s="16"/>
    </row>
    <row r="96" spans="2:17" ht="15.75">
      <c r="B96" s="16"/>
      <c r="C96" s="16"/>
      <c r="D96" s="16"/>
      <c r="E96" s="16"/>
      <c r="F96" s="16"/>
      <c r="G96" s="16"/>
      <c r="H96" s="20" t="s">
        <v>90</v>
      </c>
      <c r="I96" s="18"/>
      <c r="J96" s="16"/>
      <c r="K96" s="16"/>
      <c r="L96" s="16"/>
      <c r="M96" s="16"/>
      <c r="N96" s="16"/>
      <c r="O96" s="16"/>
      <c r="P96" s="16"/>
      <c r="Q96" s="16"/>
    </row>
    <row r="97" spans="2:17" ht="15" customHeight="1">
      <c r="B97" s="16"/>
      <c r="C97" s="16"/>
      <c r="D97" s="16"/>
      <c r="E97" s="16"/>
      <c r="F97" s="16"/>
      <c r="G97" s="16"/>
      <c r="H97" s="293" t="s">
        <v>261</v>
      </c>
      <c r="I97" s="326"/>
      <c r="J97" s="326"/>
      <c r="K97" s="326"/>
      <c r="L97" s="326"/>
      <c r="M97" s="326"/>
      <c r="N97" s="326"/>
      <c r="O97" s="326"/>
      <c r="P97" s="327"/>
      <c r="Q97" s="16"/>
    </row>
    <row r="98" spans="2:17">
      <c r="B98" s="16"/>
      <c r="C98" s="16"/>
      <c r="D98" s="16"/>
      <c r="E98" s="16"/>
      <c r="F98" s="16"/>
      <c r="G98" s="16"/>
      <c r="H98" s="328"/>
      <c r="I98" s="329"/>
      <c r="J98" s="329"/>
      <c r="K98" s="329"/>
      <c r="L98" s="329"/>
      <c r="M98" s="329"/>
      <c r="N98" s="329"/>
      <c r="O98" s="329"/>
      <c r="P98" s="330"/>
      <c r="Q98" s="16"/>
    </row>
    <row r="99" spans="2:17">
      <c r="B99" s="16"/>
      <c r="C99" s="16"/>
      <c r="D99" s="16"/>
      <c r="E99" s="16"/>
      <c r="F99" s="16"/>
      <c r="G99" s="16"/>
      <c r="H99" s="328"/>
      <c r="I99" s="329"/>
      <c r="J99" s="329"/>
      <c r="K99" s="329"/>
      <c r="L99" s="329"/>
      <c r="M99" s="329"/>
      <c r="N99" s="329"/>
      <c r="O99" s="329"/>
      <c r="P99" s="330"/>
      <c r="Q99" s="16"/>
    </row>
    <row r="100" spans="2:17">
      <c r="B100" s="16"/>
      <c r="C100" s="16"/>
      <c r="D100" s="16"/>
      <c r="E100" s="16"/>
      <c r="F100" s="16"/>
      <c r="G100" s="16"/>
      <c r="H100" s="328"/>
      <c r="I100" s="329"/>
      <c r="J100" s="329"/>
      <c r="K100" s="329"/>
      <c r="L100" s="329"/>
      <c r="M100" s="329"/>
      <c r="N100" s="329"/>
      <c r="O100" s="329"/>
      <c r="P100" s="330"/>
      <c r="Q100" s="16"/>
    </row>
    <row r="101" spans="2:17">
      <c r="B101" s="16"/>
      <c r="C101" s="16"/>
      <c r="D101" s="16"/>
      <c r="E101" s="16"/>
      <c r="F101" s="16"/>
      <c r="G101" s="16"/>
      <c r="H101" s="328"/>
      <c r="I101" s="329"/>
      <c r="J101" s="329"/>
      <c r="K101" s="329"/>
      <c r="L101" s="329"/>
      <c r="M101" s="329"/>
      <c r="N101" s="329"/>
      <c r="O101" s="329"/>
      <c r="P101" s="330"/>
      <c r="Q101" s="16"/>
    </row>
    <row r="102" spans="2:17">
      <c r="B102" s="16"/>
      <c r="C102" s="16"/>
      <c r="D102" s="16"/>
      <c r="E102" s="16"/>
      <c r="F102" s="16"/>
      <c r="G102" s="16"/>
      <c r="H102" s="328"/>
      <c r="I102" s="329"/>
      <c r="J102" s="329"/>
      <c r="K102" s="329"/>
      <c r="L102" s="329"/>
      <c r="M102" s="329"/>
      <c r="N102" s="329"/>
      <c r="O102" s="329"/>
      <c r="P102" s="330"/>
      <c r="Q102" s="16"/>
    </row>
    <row r="103" spans="2:17">
      <c r="B103" s="16"/>
      <c r="C103" s="16"/>
      <c r="D103" s="16"/>
      <c r="E103" s="16"/>
      <c r="F103" s="16"/>
      <c r="G103" s="16"/>
      <c r="H103" s="328"/>
      <c r="I103" s="329"/>
      <c r="J103" s="329"/>
      <c r="K103" s="329"/>
      <c r="L103" s="329"/>
      <c r="M103" s="329"/>
      <c r="N103" s="329"/>
      <c r="O103" s="329"/>
      <c r="P103" s="330"/>
      <c r="Q103" s="16"/>
    </row>
    <row r="104" spans="2:17">
      <c r="B104" s="16"/>
      <c r="C104" s="16"/>
      <c r="D104" s="16"/>
      <c r="E104" s="16"/>
      <c r="F104" s="16"/>
      <c r="G104" s="16"/>
      <c r="H104" s="331"/>
      <c r="I104" s="332"/>
      <c r="J104" s="332"/>
      <c r="K104" s="332"/>
      <c r="L104" s="332"/>
      <c r="M104" s="332"/>
      <c r="N104" s="332"/>
      <c r="O104" s="332"/>
      <c r="P104" s="333"/>
      <c r="Q104" s="16"/>
    </row>
    <row r="105" spans="2:17">
      <c r="B105" s="16"/>
      <c r="C105" s="16"/>
      <c r="D105" s="16"/>
      <c r="E105" s="16"/>
      <c r="F105" s="16"/>
      <c r="G105" s="16"/>
      <c r="H105" s="21"/>
      <c r="I105" s="21"/>
      <c r="J105" s="21"/>
      <c r="K105" s="21"/>
      <c r="L105" s="21"/>
      <c r="M105" s="21"/>
      <c r="N105" s="21"/>
      <c r="O105" s="21"/>
      <c r="P105" s="21"/>
      <c r="Q105" s="16"/>
    </row>
    <row r="106" spans="2:17">
      <c r="B106" s="16"/>
      <c r="C106" s="16"/>
      <c r="D106" s="16"/>
      <c r="E106" s="16"/>
      <c r="F106" s="16"/>
      <c r="G106" s="16"/>
      <c r="H106" s="21"/>
      <c r="I106" s="21"/>
      <c r="J106" s="21"/>
      <c r="K106" s="21"/>
      <c r="L106" s="21"/>
      <c r="M106" s="21"/>
      <c r="N106" s="21"/>
      <c r="O106" s="21"/>
      <c r="P106" s="21"/>
      <c r="Q106" s="16"/>
    </row>
  </sheetData>
  <mergeCells count="8">
    <mergeCell ref="H85:P92"/>
    <mergeCell ref="H97:P104"/>
    <mergeCell ref="H13:P20"/>
    <mergeCell ref="H25:P32"/>
    <mergeCell ref="H37:P44"/>
    <mergeCell ref="H49:P56"/>
    <mergeCell ref="H61:P68"/>
    <mergeCell ref="H73:P80"/>
  </mergeCells>
  <pageMargins left="0.511811024" right="0.511811024" top="0.78740157499999996" bottom="0.78740157499999996" header="0.31496062000000002" footer="0.31496062000000002"/>
  <drawing r:id="rId1"/>
  <legacyDrawing r:id="rId2"/>
  <mc:AlternateContent xmlns:mc="http://schemas.openxmlformats.org/markup-compatibility/2006">
    <mc:Choice Requires="x14">
      <controls>
        <mc:AlternateContent xmlns:mc="http://schemas.openxmlformats.org/markup-compatibility/2006">
          <mc:Choice Requires="x14">
            <control shapeId="17411" r:id="rId3" name="Check Box 3">
              <controlPr defaultSize="0" autoFill="0" autoLine="0" autoPict="0" macro="[0]!Altera_cor_001" altText="Concuído">
                <anchor moveWithCells="1">
                  <from>
                    <xdr:col>5</xdr:col>
                    <xdr:colOff>333375</xdr:colOff>
                    <xdr:row>12</xdr:row>
                    <xdr:rowOff>161925</xdr:rowOff>
                  </from>
                  <to>
                    <xdr:col>5</xdr:col>
                    <xdr:colOff>504825</xdr:colOff>
                    <xdr:row>13</xdr:row>
                    <xdr:rowOff>152400</xdr:rowOff>
                  </to>
                </anchor>
              </controlPr>
            </control>
          </mc:Choice>
        </mc:AlternateContent>
        <mc:AlternateContent xmlns:mc="http://schemas.openxmlformats.org/markup-compatibility/2006">
          <mc:Choice Requires="x14">
            <control shapeId="17412" r:id="rId4" name="Check Box 4">
              <controlPr defaultSize="0" autoFill="0" autoLine="0" autoPict="0" macro="[0]!Altera_cor_002" altText="Concuído">
                <anchor moveWithCells="1">
                  <from>
                    <xdr:col>5</xdr:col>
                    <xdr:colOff>333375</xdr:colOff>
                    <xdr:row>24</xdr:row>
                    <xdr:rowOff>161925</xdr:rowOff>
                  </from>
                  <to>
                    <xdr:col>5</xdr:col>
                    <xdr:colOff>523875</xdr:colOff>
                    <xdr:row>25</xdr:row>
                    <xdr:rowOff>152400</xdr:rowOff>
                  </to>
                </anchor>
              </controlPr>
            </control>
          </mc:Choice>
        </mc:AlternateContent>
        <mc:AlternateContent xmlns:mc="http://schemas.openxmlformats.org/markup-compatibility/2006">
          <mc:Choice Requires="x14">
            <control shapeId="17413" r:id="rId5" name="Check Box 5">
              <controlPr defaultSize="0" autoFill="0" autoLine="0" autoPict="0" macro="[0]!Altera_cor_003" altText="Concuído">
                <anchor moveWithCells="1">
                  <from>
                    <xdr:col>5</xdr:col>
                    <xdr:colOff>333375</xdr:colOff>
                    <xdr:row>37</xdr:row>
                    <xdr:rowOff>0</xdr:rowOff>
                  </from>
                  <to>
                    <xdr:col>5</xdr:col>
                    <xdr:colOff>523875</xdr:colOff>
                    <xdr:row>37</xdr:row>
                    <xdr:rowOff>180975</xdr:rowOff>
                  </to>
                </anchor>
              </controlPr>
            </control>
          </mc:Choice>
        </mc:AlternateContent>
        <mc:AlternateContent xmlns:mc="http://schemas.openxmlformats.org/markup-compatibility/2006">
          <mc:Choice Requires="x14">
            <control shapeId="17414" r:id="rId6" name="Check Box 6">
              <controlPr defaultSize="0" autoFill="0" autoLine="0" autoPict="0" macro="[0]!Altera_cor_004" altText="Concuído">
                <anchor moveWithCells="1">
                  <from>
                    <xdr:col>5</xdr:col>
                    <xdr:colOff>342900</xdr:colOff>
                    <xdr:row>48</xdr:row>
                    <xdr:rowOff>161925</xdr:rowOff>
                  </from>
                  <to>
                    <xdr:col>5</xdr:col>
                    <xdr:colOff>523875</xdr:colOff>
                    <xdr:row>49</xdr:row>
                    <xdr:rowOff>152400</xdr:rowOff>
                  </to>
                </anchor>
              </controlPr>
            </control>
          </mc:Choice>
        </mc:AlternateContent>
        <mc:AlternateContent xmlns:mc="http://schemas.openxmlformats.org/markup-compatibility/2006">
          <mc:Choice Requires="x14">
            <control shapeId="17415" r:id="rId7" name="Check Box 7">
              <controlPr defaultSize="0" autoFill="0" autoLine="0" autoPict="0" macro="[0]!Altera_cor_005" altText="Concuído">
                <anchor moveWithCells="1">
                  <from>
                    <xdr:col>5</xdr:col>
                    <xdr:colOff>333375</xdr:colOff>
                    <xdr:row>60</xdr:row>
                    <xdr:rowOff>180975</xdr:rowOff>
                  </from>
                  <to>
                    <xdr:col>5</xdr:col>
                    <xdr:colOff>523875</xdr:colOff>
                    <xdr:row>61</xdr:row>
                    <xdr:rowOff>180975</xdr:rowOff>
                  </to>
                </anchor>
              </controlPr>
            </control>
          </mc:Choice>
        </mc:AlternateContent>
        <mc:AlternateContent xmlns:mc="http://schemas.openxmlformats.org/markup-compatibility/2006">
          <mc:Choice Requires="x14">
            <control shapeId="17416" r:id="rId8" name="Check Box 8">
              <controlPr defaultSize="0" autoFill="0" autoLine="0" autoPict="0" macro="[0]!Altera_cor_006" altText="Concuído">
                <anchor moveWithCells="1">
                  <from>
                    <xdr:col>5</xdr:col>
                    <xdr:colOff>333375</xdr:colOff>
                    <xdr:row>72</xdr:row>
                    <xdr:rowOff>180975</xdr:rowOff>
                  </from>
                  <to>
                    <xdr:col>5</xdr:col>
                    <xdr:colOff>523875</xdr:colOff>
                    <xdr:row>73</xdr:row>
                    <xdr:rowOff>180975</xdr:rowOff>
                  </to>
                </anchor>
              </controlPr>
            </control>
          </mc:Choice>
        </mc:AlternateContent>
        <mc:AlternateContent xmlns:mc="http://schemas.openxmlformats.org/markup-compatibility/2006">
          <mc:Choice Requires="x14">
            <control shapeId="17421" r:id="rId9" name="Check Box 13">
              <controlPr defaultSize="0" autoFill="0" autoLine="0" autoPict="0" macro="[0]!Altera_cor_007" altText="Concuído">
                <anchor moveWithCells="1">
                  <from>
                    <xdr:col>5</xdr:col>
                    <xdr:colOff>333375</xdr:colOff>
                    <xdr:row>84</xdr:row>
                    <xdr:rowOff>180975</xdr:rowOff>
                  </from>
                  <to>
                    <xdr:col>5</xdr:col>
                    <xdr:colOff>523875</xdr:colOff>
                    <xdr:row>85</xdr:row>
                    <xdr:rowOff>180975</xdr:rowOff>
                  </to>
                </anchor>
              </controlPr>
            </control>
          </mc:Choice>
        </mc:AlternateContent>
        <mc:AlternateContent xmlns:mc="http://schemas.openxmlformats.org/markup-compatibility/2006">
          <mc:Choice Requires="x14">
            <control shapeId="17423" r:id="rId10" name="Check Box 15">
              <controlPr defaultSize="0" autoFill="0" autoLine="0" autoPict="0" macro="[0]!Altera_cor_008" altText="Concuído">
                <anchor moveWithCells="1">
                  <from>
                    <xdr:col>5</xdr:col>
                    <xdr:colOff>333375</xdr:colOff>
                    <xdr:row>96</xdr:row>
                    <xdr:rowOff>180975</xdr:rowOff>
                  </from>
                  <to>
                    <xdr:col>5</xdr:col>
                    <xdr:colOff>523875</xdr:colOff>
                    <xdr:row>97</xdr:row>
                    <xdr:rowOff>180975</xdr:rowOff>
                  </to>
                </anchor>
              </controlPr>
            </control>
          </mc:Choice>
        </mc:AlternateContent>
      </controls>
    </mc:Choice>
  </mc:AlternateConten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8"/>
  <dimension ref="A11:Q21"/>
  <sheetViews>
    <sheetView showGridLines="0" showRowColHeaders="0" workbookViewId="0"/>
  </sheetViews>
  <sheetFormatPr defaultColWidth="8.85546875" defaultRowHeight="15"/>
  <cols>
    <col min="1" max="2" width="2.85546875" customWidth="1"/>
    <col min="17" max="17" width="2.85546875" customWidth="1"/>
  </cols>
  <sheetData>
    <row r="11" spans="1:17">
      <c r="A11" s="9"/>
      <c r="B11" s="16"/>
      <c r="C11" s="33" t="s">
        <v>271</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7"/>
  <dimension ref="A11:Q62"/>
  <sheetViews>
    <sheetView showGridLines="0" showRowColHeaders="0" workbookViewId="0"/>
  </sheetViews>
  <sheetFormatPr defaultColWidth="8.85546875" defaultRowHeight="15"/>
  <cols>
    <col min="1" max="2" width="2.85546875" customWidth="1"/>
    <col min="17" max="17" width="2.85546875" customWidth="1"/>
  </cols>
  <sheetData>
    <row r="11" spans="1:17">
      <c r="A11" s="9"/>
      <c r="B11" s="16"/>
      <c r="C11" s="33" t="s">
        <v>272</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37"/>
      <c r="J21" s="37"/>
      <c r="K21" s="37"/>
      <c r="L21" s="37"/>
      <c r="M21" s="37"/>
      <c r="N21" s="37"/>
      <c r="O21" s="37"/>
      <c r="P21" s="37"/>
      <c r="Q21" s="16"/>
    </row>
    <row r="22" spans="1:17">
      <c r="A22" s="9"/>
      <c r="B22" s="16"/>
      <c r="C22" s="16"/>
      <c r="D22" s="16"/>
      <c r="E22" s="16"/>
      <c r="F22" s="16"/>
      <c r="G22" s="16"/>
      <c r="H22" s="16"/>
      <c r="I22" s="37"/>
      <c r="J22" s="37"/>
      <c r="K22" s="37"/>
      <c r="L22" s="37"/>
      <c r="M22" s="37"/>
      <c r="N22" s="37"/>
      <c r="O22" s="37"/>
      <c r="P22" s="37"/>
      <c r="Q22" s="16"/>
    </row>
    <row r="23" spans="1:17">
      <c r="A23" s="9"/>
      <c r="B23" s="16"/>
      <c r="C23" s="16"/>
      <c r="D23" s="16"/>
      <c r="E23" s="16"/>
      <c r="F23" s="16"/>
      <c r="G23" s="16"/>
      <c r="H23" s="16"/>
      <c r="I23" s="37"/>
      <c r="J23" s="37"/>
      <c r="K23" s="37"/>
      <c r="L23" s="37"/>
      <c r="M23" s="37"/>
      <c r="N23" s="37"/>
      <c r="O23" s="37"/>
      <c r="P23" s="37"/>
      <c r="Q23" s="16"/>
    </row>
    <row r="24" spans="1:17">
      <c r="A24" s="9"/>
      <c r="B24" s="16"/>
      <c r="C24" s="16"/>
      <c r="D24" s="16"/>
      <c r="E24" s="16"/>
      <c r="F24" s="16"/>
      <c r="G24" s="16"/>
      <c r="H24" s="16"/>
      <c r="I24" s="37"/>
      <c r="J24" s="37"/>
      <c r="K24" s="37"/>
      <c r="L24" s="37"/>
      <c r="M24" s="37"/>
      <c r="N24" s="37"/>
      <c r="O24" s="37"/>
      <c r="P24" s="37"/>
      <c r="Q24" s="16"/>
    </row>
    <row r="25" spans="1:17">
      <c r="A25" s="9"/>
      <c r="B25" s="16"/>
      <c r="C25" s="16"/>
      <c r="D25" s="16"/>
      <c r="E25" s="16"/>
      <c r="F25" s="16"/>
      <c r="G25" s="16"/>
      <c r="H25" s="16"/>
      <c r="I25" s="37"/>
      <c r="J25" s="37"/>
      <c r="K25" s="37"/>
      <c r="L25" s="37"/>
      <c r="M25" s="37"/>
      <c r="N25" s="37"/>
      <c r="O25" s="37"/>
      <c r="P25" s="37"/>
      <c r="Q25" s="16"/>
    </row>
    <row r="26" spans="1:17">
      <c r="A26" s="9"/>
      <c r="B26" s="16"/>
      <c r="C26" s="16"/>
      <c r="D26" s="16"/>
      <c r="E26" s="16"/>
      <c r="F26" s="16"/>
      <c r="G26" s="16"/>
      <c r="H26" s="16"/>
      <c r="I26" s="37"/>
      <c r="J26" s="37"/>
      <c r="K26" s="37"/>
      <c r="L26" s="37"/>
      <c r="M26" s="37"/>
      <c r="N26" s="37"/>
      <c r="O26" s="37"/>
      <c r="P26" s="37"/>
      <c r="Q26" s="16"/>
    </row>
    <row r="27" spans="1:17">
      <c r="A27" s="9"/>
      <c r="B27" s="16"/>
      <c r="C27" s="16"/>
      <c r="D27" s="16"/>
      <c r="E27" s="16"/>
      <c r="F27" s="16"/>
      <c r="G27" s="16"/>
      <c r="H27" s="16"/>
      <c r="I27" s="37"/>
      <c r="J27" s="37"/>
      <c r="K27" s="37"/>
      <c r="L27" s="37"/>
      <c r="M27" s="37"/>
      <c r="N27" s="37"/>
      <c r="O27" s="37"/>
      <c r="P27" s="37"/>
      <c r="Q27" s="16"/>
    </row>
    <row r="28" spans="1:17">
      <c r="A28" s="9"/>
      <c r="B28" s="16"/>
      <c r="C28" s="16"/>
      <c r="D28" s="16"/>
      <c r="E28" s="16"/>
      <c r="F28" s="16"/>
      <c r="G28" s="16"/>
      <c r="H28" s="16"/>
      <c r="I28" s="37"/>
      <c r="J28" s="37"/>
      <c r="K28" s="37"/>
      <c r="L28" s="37"/>
      <c r="M28" s="37"/>
      <c r="N28" s="37"/>
      <c r="O28" s="37"/>
      <c r="P28" s="37"/>
      <c r="Q28" s="16"/>
    </row>
    <row r="29" spans="1:17">
      <c r="A29" s="9"/>
      <c r="B29" s="16"/>
      <c r="C29" s="16"/>
      <c r="D29" s="16"/>
      <c r="E29" s="16"/>
      <c r="F29" s="16"/>
      <c r="G29" s="16"/>
      <c r="H29" s="16"/>
      <c r="I29" s="37"/>
      <c r="J29" s="37"/>
      <c r="K29" s="37"/>
      <c r="L29" s="37"/>
      <c r="M29" s="37"/>
      <c r="N29" s="37"/>
      <c r="O29" s="37"/>
      <c r="P29" s="37"/>
      <c r="Q29" s="16"/>
    </row>
    <row r="30" spans="1:17">
      <c r="A30" s="9"/>
      <c r="B30" s="16"/>
      <c r="C30" s="16"/>
      <c r="D30" s="16"/>
      <c r="E30" s="16"/>
      <c r="F30" s="16"/>
      <c r="G30" s="16"/>
      <c r="H30" s="16"/>
      <c r="I30" s="37"/>
      <c r="J30" s="37"/>
      <c r="K30" s="37"/>
      <c r="L30" s="37"/>
      <c r="M30" s="37"/>
      <c r="N30" s="37"/>
      <c r="O30" s="37"/>
      <c r="P30" s="37"/>
      <c r="Q30" s="16"/>
    </row>
    <row r="31" spans="1:17">
      <c r="A31" s="9"/>
      <c r="B31" s="16"/>
      <c r="C31" s="16"/>
      <c r="D31" s="16"/>
      <c r="E31" s="16"/>
      <c r="F31" s="16"/>
      <c r="G31" s="16"/>
      <c r="H31" s="16"/>
      <c r="I31" s="37"/>
      <c r="J31" s="37"/>
      <c r="K31" s="37"/>
      <c r="L31" s="37"/>
      <c r="M31" s="37"/>
      <c r="N31" s="37"/>
      <c r="O31" s="37"/>
      <c r="P31" s="37"/>
      <c r="Q31" s="16"/>
    </row>
    <row r="32" spans="1:17">
      <c r="A32" s="9"/>
      <c r="B32" s="16"/>
      <c r="C32" s="16"/>
      <c r="D32" s="16"/>
      <c r="E32" s="16"/>
      <c r="F32" s="16"/>
      <c r="G32" s="16"/>
      <c r="H32" s="16"/>
      <c r="I32" s="37"/>
      <c r="J32" s="37"/>
      <c r="K32" s="37"/>
      <c r="L32" s="37"/>
      <c r="M32" s="37"/>
      <c r="N32" s="37"/>
      <c r="O32" s="37"/>
      <c r="P32" s="37"/>
      <c r="Q32" s="16"/>
    </row>
    <row r="33" spans="1:17">
      <c r="A33" s="9"/>
      <c r="B33" s="16"/>
      <c r="C33" s="16"/>
      <c r="D33" s="16"/>
      <c r="E33" s="16"/>
      <c r="F33" s="16"/>
      <c r="G33" s="16"/>
      <c r="H33" s="16"/>
      <c r="I33" s="37"/>
      <c r="J33" s="37"/>
      <c r="K33" s="37"/>
      <c r="L33" s="37"/>
      <c r="M33" s="37"/>
      <c r="N33" s="37"/>
      <c r="O33" s="37"/>
      <c r="P33" s="37"/>
      <c r="Q33" s="16"/>
    </row>
    <row r="34" spans="1:17">
      <c r="A34" s="9"/>
      <c r="B34" s="16"/>
      <c r="C34" s="16"/>
      <c r="D34" s="16"/>
      <c r="E34" s="16"/>
      <c r="F34" s="16"/>
      <c r="G34" s="16"/>
      <c r="H34" s="16"/>
      <c r="I34" s="37"/>
      <c r="J34" s="37"/>
      <c r="K34" s="37"/>
      <c r="L34" s="37"/>
      <c r="M34" s="37"/>
      <c r="N34" s="37"/>
      <c r="O34" s="37"/>
      <c r="P34" s="37"/>
      <c r="Q34" s="16"/>
    </row>
    <row r="35" spans="1:17">
      <c r="A35" s="9"/>
      <c r="B35" s="16"/>
      <c r="C35" s="16"/>
      <c r="D35" s="16"/>
      <c r="E35" s="16"/>
      <c r="F35" s="16"/>
      <c r="G35" s="16"/>
      <c r="H35" s="16"/>
      <c r="I35" s="37"/>
      <c r="J35" s="37"/>
      <c r="K35" s="37"/>
      <c r="L35" s="37"/>
      <c r="M35" s="37"/>
      <c r="N35" s="37"/>
      <c r="O35" s="37"/>
      <c r="P35" s="37"/>
      <c r="Q35" s="16"/>
    </row>
    <row r="36" spans="1:17">
      <c r="A36" s="9"/>
      <c r="B36" s="16"/>
      <c r="C36" s="16"/>
      <c r="D36" s="16"/>
      <c r="E36" s="16"/>
      <c r="F36" s="16"/>
      <c r="G36" s="16"/>
      <c r="H36" s="16"/>
      <c r="I36" s="37"/>
      <c r="J36" s="37"/>
      <c r="K36" s="37"/>
      <c r="L36" s="37"/>
      <c r="M36" s="37"/>
      <c r="N36" s="37"/>
      <c r="O36" s="37"/>
      <c r="P36" s="37"/>
      <c r="Q36" s="16"/>
    </row>
    <row r="37" spans="1:17">
      <c r="A37" s="9"/>
      <c r="B37" s="16"/>
      <c r="C37" s="16"/>
      <c r="D37" s="16"/>
      <c r="E37" s="16"/>
      <c r="F37" s="16"/>
      <c r="G37" s="16"/>
      <c r="H37" s="16"/>
      <c r="I37" s="37"/>
      <c r="J37" s="37"/>
      <c r="K37" s="37"/>
      <c r="L37" s="37"/>
      <c r="M37" s="37"/>
      <c r="N37" s="37"/>
      <c r="O37" s="37"/>
      <c r="P37" s="37"/>
      <c r="Q37" s="16"/>
    </row>
    <row r="38" spans="1:17">
      <c r="A38" s="9"/>
      <c r="B38" s="16"/>
      <c r="C38" s="16"/>
      <c r="D38" s="16"/>
      <c r="E38" s="16"/>
      <c r="F38" s="16"/>
      <c r="G38" s="16"/>
      <c r="H38" s="16"/>
      <c r="I38" s="37"/>
      <c r="J38" s="37"/>
      <c r="K38" s="37"/>
      <c r="L38" s="37"/>
      <c r="M38" s="37"/>
      <c r="N38" s="37"/>
      <c r="O38" s="37"/>
      <c r="P38" s="37"/>
      <c r="Q38" s="16"/>
    </row>
    <row r="39" spans="1:17">
      <c r="A39" s="9"/>
      <c r="B39" s="16"/>
      <c r="C39" s="16"/>
      <c r="D39" s="16"/>
      <c r="E39" s="16"/>
      <c r="F39" s="16"/>
      <c r="G39" s="16"/>
      <c r="H39" s="16"/>
      <c r="I39" s="16"/>
      <c r="J39" s="16"/>
      <c r="K39" s="16"/>
      <c r="L39" s="16"/>
      <c r="M39" s="16"/>
      <c r="N39" s="16"/>
      <c r="O39" s="16"/>
      <c r="P39" s="16"/>
      <c r="Q39" s="16"/>
    </row>
    <row r="40" spans="1:17">
      <c r="B40" s="16"/>
      <c r="C40" s="16"/>
      <c r="D40" s="16"/>
      <c r="E40" s="16"/>
      <c r="F40" s="16"/>
      <c r="G40" s="16"/>
      <c r="H40" s="16"/>
      <c r="I40" s="16"/>
      <c r="J40" s="16"/>
      <c r="K40" s="16"/>
      <c r="L40" s="16"/>
      <c r="M40" s="16"/>
      <c r="N40" s="16"/>
      <c r="O40" s="16"/>
      <c r="P40" s="16"/>
      <c r="Q40" s="16"/>
    </row>
    <row r="41" spans="1:17">
      <c r="B41" s="16"/>
      <c r="C41" s="16"/>
      <c r="D41" s="16"/>
      <c r="E41" s="16"/>
      <c r="F41" s="16"/>
      <c r="G41" s="16"/>
      <c r="H41" s="16"/>
      <c r="I41" s="16"/>
      <c r="J41" s="16"/>
      <c r="K41" s="16"/>
      <c r="L41" s="16"/>
      <c r="M41" s="16"/>
      <c r="N41" s="16"/>
      <c r="O41" s="16"/>
      <c r="P41" s="16"/>
      <c r="Q41" s="16"/>
    </row>
    <row r="42" spans="1:17">
      <c r="B42" s="16"/>
      <c r="C42" s="16"/>
      <c r="D42" s="16"/>
      <c r="E42" s="16"/>
      <c r="F42" s="16"/>
      <c r="G42" s="16"/>
      <c r="H42" s="16"/>
      <c r="I42" s="16"/>
      <c r="J42" s="16"/>
      <c r="K42" s="16"/>
      <c r="L42" s="16"/>
      <c r="M42" s="16"/>
      <c r="N42" s="16"/>
      <c r="O42" s="16"/>
      <c r="P42" s="16"/>
      <c r="Q42" s="16"/>
    </row>
    <row r="43" spans="1:17" ht="55.5" customHeight="1">
      <c r="B43" s="16"/>
      <c r="C43" s="67" t="s">
        <v>193</v>
      </c>
      <c r="D43" s="67" t="s">
        <v>194</v>
      </c>
      <c r="E43" s="67" t="s">
        <v>195</v>
      </c>
      <c r="F43" s="67" t="s">
        <v>196</v>
      </c>
      <c r="G43" s="335" t="s">
        <v>208</v>
      </c>
      <c r="H43" s="335"/>
      <c r="I43" s="335"/>
      <c r="J43" s="335"/>
      <c r="K43" s="335"/>
      <c r="L43" s="335" t="s">
        <v>209</v>
      </c>
      <c r="M43" s="335"/>
      <c r="N43" s="335"/>
      <c r="O43" s="335"/>
      <c r="P43" s="335"/>
      <c r="Q43" s="16"/>
    </row>
    <row r="44" spans="1:17" ht="15" customHeight="1">
      <c r="B44" s="16"/>
      <c r="C44" s="63"/>
      <c r="D44" s="63"/>
      <c r="E44" s="63"/>
      <c r="F44" s="64"/>
      <c r="G44" s="318" t="s">
        <v>176</v>
      </c>
      <c r="H44" s="318"/>
      <c r="I44" s="318"/>
      <c r="J44" s="318"/>
      <c r="K44" s="318"/>
      <c r="L44" s="318"/>
      <c r="M44" s="318"/>
      <c r="N44" s="318"/>
      <c r="O44" s="318"/>
      <c r="P44" s="318"/>
      <c r="Q44" s="16"/>
    </row>
    <row r="45" spans="1:17">
      <c r="B45" s="16"/>
      <c r="C45" s="63"/>
      <c r="D45" s="63"/>
      <c r="E45" s="63"/>
      <c r="F45" s="64"/>
      <c r="G45" s="318"/>
      <c r="H45" s="318"/>
      <c r="I45" s="318"/>
      <c r="J45" s="318"/>
      <c r="K45" s="318"/>
      <c r="L45" s="318"/>
      <c r="M45" s="318"/>
      <c r="N45" s="318"/>
      <c r="O45" s="318"/>
      <c r="P45" s="318"/>
      <c r="Q45" s="16"/>
    </row>
    <row r="46" spans="1:17">
      <c r="B46" s="16"/>
      <c r="C46" s="63"/>
      <c r="D46" s="63"/>
      <c r="E46" s="63"/>
      <c r="F46" s="64"/>
      <c r="G46" s="318"/>
      <c r="H46" s="318"/>
      <c r="I46" s="318"/>
      <c r="J46" s="318"/>
      <c r="K46" s="318"/>
      <c r="L46" s="318"/>
      <c r="M46" s="318"/>
      <c r="N46" s="318"/>
      <c r="O46" s="318"/>
      <c r="P46" s="318"/>
      <c r="Q46" s="16"/>
    </row>
    <row r="47" spans="1:17" ht="15" customHeight="1">
      <c r="B47" s="16"/>
      <c r="C47" s="63"/>
      <c r="D47" s="63"/>
      <c r="E47" s="63"/>
      <c r="F47" s="64"/>
      <c r="G47" s="318" t="s">
        <v>177</v>
      </c>
      <c r="H47" s="318"/>
      <c r="I47" s="318"/>
      <c r="J47" s="318"/>
      <c r="K47" s="318"/>
      <c r="L47" s="318"/>
      <c r="M47" s="318"/>
      <c r="N47" s="318"/>
      <c r="O47" s="318"/>
      <c r="P47" s="318"/>
      <c r="Q47" s="16"/>
    </row>
    <row r="48" spans="1:17">
      <c r="B48" s="16"/>
      <c r="C48" s="63"/>
      <c r="D48" s="63"/>
      <c r="E48" s="63"/>
      <c r="F48" s="64"/>
      <c r="G48" s="318"/>
      <c r="H48" s="318"/>
      <c r="I48" s="318"/>
      <c r="J48" s="318"/>
      <c r="K48" s="318"/>
      <c r="L48" s="318"/>
      <c r="M48" s="318"/>
      <c r="N48" s="318"/>
      <c r="O48" s="318"/>
      <c r="P48" s="318"/>
      <c r="Q48" s="16"/>
    </row>
    <row r="49" spans="2:17">
      <c r="B49" s="16"/>
      <c r="C49" s="63"/>
      <c r="D49" s="63"/>
      <c r="E49" s="63"/>
      <c r="F49" s="64"/>
      <c r="G49" s="318"/>
      <c r="H49" s="318"/>
      <c r="I49" s="318"/>
      <c r="J49" s="318"/>
      <c r="K49" s="318"/>
      <c r="L49" s="318"/>
      <c r="M49" s="318"/>
      <c r="N49" s="318"/>
      <c r="O49" s="318"/>
      <c r="P49" s="318"/>
      <c r="Q49" s="16"/>
    </row>
    <row r="50" spans="2:17" ht="15" customHeight="1">
      <c r="B50" s="16"/>
      <c r="C50" s="63"/>
      <c r="D50" s="63"/>
      <c r="E50" s="63"/>
      <c r="F50" s="64"/>
      <c r="G50" s="318" t="s">
        <v>178</v>
      </c>
      <c r="H50" s="318"/>
      <c r="I50" s="318"/>
      <c r="J50" s="318"/>
      <c r="K50" s="318"/>
      <c r="L50" s="318"/>
      <c r="M50" s="318"/>
      <c r="N50" s="318"/>
      <c r="O50" s="318"/>
      <c r="P50" s="318"/>
      <c r="Q50" s="16"/>
    </row>
    <row r="51" spans="2:17">
      <c r="B51" s="16"/>
      <c r="C51" s="63"/>
      <c r="D51" s="63"/>
      <c r="E51" s="63"/>
      <c r="F51" s="64"/>
      <c r="G51" s="318"/>
      <c r="H51" s="318"/>
      <c r="I51" s="318"/>
      <c r="J51" s="318"/>
      <c r="K51" s="318"/>
      <c r="L51" s="318"/>
      <c r="M51" s="318"/>
      <c r="N51" s="318"/>
      <c r="O51" s="318"/>
      <c r="P51" s="318"/>
      <c r="Q51" s="16"/>
    </row>
    <row r="52" spans="2:17">
      <c r="B52" s="16"/>
      <c r="C52" s="63"/>
      <c r="D52" s="63"/>
      <c r="E52" s="63"/>
      <c r="F52" s="64"/>
      <c r="G52" s="318"/>
      <c r="H52" s="318"/>
      <c r="I52" s="318"/>
      <c r="J52" s="318"/>
      <c r="K52" s="318"/>
      <c r="L52" s="318"/>
      <c r="M52" s="318"/>
      <c r="N52" s="318"/>
      <c r="O52" s="318"/>
      <c r="P52" s="318"/>
      <c r="Q52" s="16"/>
    </row>
    <row r="53" spans="2:17" ht="15" customHeight="1">
      <c r="B53" s="16"/>
      <c r="C53" s="63"/>
      <c r="D53" s="63"/>
      <c r="E53" s="63"/>
      <c r="F53" s="64"/>
      <c r="G53" s="318" t="s">
        <v>179</v>
      </c>
      <c r="H53" s="318"/>
      <c r="I53" s="318"/>
      <c r="J53" s="318"/>
      <c r="K53" s="318"/>
      <c r="L53" s="318"/>
      <c r="M53" s="318"/>
      <c r="N53" s="318"/>
      <c r="O53" s="318"/>
      <c r="P53" s="318"/>
      <c r="Q53" s="16"/>
    </row>
    <row r="54" spans="2:17">
      <c r="B54" s="16"/>
      <c r="C54" s="63"/>
      <c r="D54" s="63"/>
      <c r="E54" s="63"/>
      <c r="F54" s="64"/>
      <c r="G54" s="318"/>
      <c r="H54" s="318"/>
      <c r="I54" s="318"/>
      <c r="J54" s="318"/>
      <c r="K54" s="318"/>
      <c r="L54" s="318"/>
      <c r="M54" s="318"/>
      <c r="N54" s="318"/>
      <c r="O54" s="318"/>
      <c r="P54" s="318"/>
      <c r="Q54" s="16"/>
    </row>
    <row r="55" spans="2:17">
      <c r="B55" s="16"/>
      <c r="C55" s="63"/>
      <c r="D55" s="63"/>
      <c r="E55" s="63"/>
      <c r="F55" s="64"/>
      <c r="G55" s="318"/>
      <c r="H55" s="318"/>
      <c r="I55" s="318"/>
      <c r="J55" s="318"/>
      <c r="K55" s="318"/>
      <c r="L55" s="318"/>
      <c r="M55" s="318"/>
      <c r="N55" s="318"/>
      <c r="O55" s="318"/>
      <c r="P55" s="318"/>
      <c r="Q55" s="16"/>
    </row>
    <row r="56" spans="2:17" ht="15" customHeight="1">
      <c r="B56" s="16"/>
      <c r="C56" s="63"/>
      <c r="D56" s="63"/>
      <c r="E56" s="63"/>
      <c r="F56" s="64"/>
      <c r="G56" s="318" t="s">
        <v>180</v>
      </c>
      <c r="H56" s="318"/>
      <c r="I56" s="318"/>
      <c r="J56" s="318"/>
      <c r="K56" s="318"/>
      <c r="L56" s="318"/>
      <c r="M56" s="318"/>
      <c r="N56" s="318"/>
      <c r="O56" s="318"/>
      <c r="P56" s="318"/>
      <c r="Q56" s="16"/>
    </row>
    <row r="57" spans="2:17">
      <c r="B57" s="16"/>
      <c r="C57" s="63"/>
      <c r="D57" s="63"/>
      <c r="E57" s="63"/>
      <c r="F57" s="64"/>
      <c r="G57" s="318"/>
      <c r="H57" s="318"/>
      <c r="I57" s="318"/>
      <c r="J57" s="318"/>
      <c r="K57" s="318"/>
      <c r="L57" s="318"/>
      <c r="M57" s="318"/>
      <c r="N57" s="318"/>
      <c r="O57" s="318"/>
      <c r="P57" s="318"/>
      <c r="Q57" s="16"/>
    </row>
    <row r="58" spans="2:17">
      <c r="B58" s="16"/>
      <c r="C58" s="63"/>
      <c r="D58" s="63"/>
      <c r="E58" s="63"/>
      <c r="F58" s="64"/>
      <c r="G58" s="318"/>
      <c r="H58" s="318"/>
      <c r="I58" s="318"/>
      <c r="J58" s="318"/>
      <c r="K58" s="318"/>
      <c r="L58" s="318"/>
      <c r="M58" s="318"/>
      <c r="N58" s="318"/>
      <c r="O58" s="318"/>
      <c r="P58" s="318"/>
      <c r="Q58" s="16"/>
    </row>
    <row r="59" spans="2:17" ht="15" customHeight="1">
      <c r="B59" s="16"/>
      <c r="C59" s="63"/>
      <c r="D59" s="63"/>
      <c r="E59" s="63"/>
      <c r="F59" s="64"/>
      <c r="G59" s="318" t="s">
        <v>181</v>
      </c>
      <c r="H59" s="318"/>
      <c r="I59" s="318"/>
      <c r="J59" s="318"/>
      <c r="K59" s="318"/>
      <c r="L59" s="319"/>
      <c r="M59" s="319"/>
      <c r="N59" s="319"/>
      <c r="O59" s="319"/>
      <c r="P59" s="319"/>
      <c r="Q59" s="16"/>
    </row>
    <row r="60" spans="2:17">
      <c r="B60" s="16"/>
      <c r="C60" s="68"/>
      <c r="D60" s="68"/>
      <c r="E60" s="68"/>
      <c r="F60" s="68"/>
      <c r="G60" s="318"/>
      <c r="H60" s="318"/>
      <c r="I60" s="318"/>
      <c r="J60" s="318"/>
      <c r="K60" s="318"/>
      <c r="L60" s="334"/>
      <c r="M60" s="334"/>
      <c r="N60" s="334"/>
      <c r="O60" s="334"/>
      <c r="P60" s="334"/>
      <c r="Q60" s="16"/>
    </row>
    <row r="61" spans="2:17">
      <c r="B61" s="16"/>
      <c r="C61" s="68"/>
      <c r="D61" s="68"/>
      <c r="E61" s="68"/>
      <c r="F61" s="68"/>
      <c r="G61" s="318"/>
      <c r="H61" s="318"/>
      <c r="I61" s="318"/>
      <c r="J61" s="318"/>
      <c r="K61" s="318"/>
      <c r="L61" s="334"/>
      <c r="M61" s="334"/>
      <c r="N61" s="334"/>
      <c r="O61" s="334"/>
      <c r="P61" s="334"/>
      <c r="Q61" s="16"/>
    </row>
    <row r="62" spans="2:17">
      <c r="B62" s="16"/>
      <c r="C62" s="16"/>
      <c r="D62" s="16"/>
      <c r="E62" s="16"/>
      <c r="F62" s="16"/>
      <c r="G62" s="16"/>
      <c r="H62" s="16"/>
      <c r="I62" s="16"/>
      <c r="J62" s="16"/>
      <c r="K62" s="16"/>
      <c r="L62" s="16"/>
      <c r="M62" s="16"/>
      <c r="N62" s="16"/>
      <c r="O62" s="16"/>
      <c r="P62" s="16"/>
      <c r="Q62" s="16"/>
    </row>
  </sheetData>
  <mergeCells count="26">
    <mergeCell ref="G43:K43"/>
    <mergeCell ref="L43:P43"/>
    <mergeCell ref="L44:P44"/>
    <mergeCell ref="L47:P47"/>
    <mergeCell ref="L59:P59"/>
    <mergeCell ref="G44:K46"/>
    <mergeCell ref="G47:K49"/>
    <mergeCell ref="L45:P45"/>
    <mergeCell ref="L46:P46"/>
    <mergeCell ref="L48:P48"/>
    <mergeCell ref="L49:P49"/>
    <mergeCell ref="L60:P60"/>
    <mergeCell ref="L61:P61"/>
    <mergeCell ref="G59:K61"/>
    <mergeCell ref="L50:P50"/>
    <mergeCell ref="L53:P53"/>
    <mergeCell ref="L56:P56"/>
    <mergeCell ref="L52:P52"/>
    <mergeCell ref="G56:K58"/>
    <mergeCell ref="G53:K55"/>
    <mergeCell ref="L54:P54"/>
    <mergeCell ref="L55:P55"/>
    <mergeCell ref="L57:P57"/>
    <mergeCell ref="L58:P58"/>
    <mergeCell ref="G50:K52"/>
    <mergeCell ref="L51:P51"/>
  </mergeCells>
  <dataValidations count="1">
    <dataValidation type="textLength" allowBlank="1" showInputMessage="1" showErrorMessage="1" sqref="C44:F59">
      <formula1>1</formula1>
      <formula2>1</formula2>
    </dataValidation>
  </dataValidations>
  <pageMargins left="0.511811024" right="0.511811024" top="0.78740157499999996" bottom="0.78740157499999996" header="0.31496062000000002" footer="0.31496062000000002"/>
  <drawing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6"/>
  <dimension ref="A11:Y40"/>
  <sheetViews>
    <sheetView showGridLines="0" showRowColHeaders="0" workbookViewId="0"/>
  </sheetViews>
  <sheetFormatPr defaultColWidth="8.85546875" defaultRowHeight="15"/>
  <cols>
    <col min="1" max="2" width="2.85546875" customWidth="1"/>
    <col min="7" max="7" width="28.5703125" customWidth="1"/>
    <col min="8" max="11" width="21.42578125" customWidth="1"/>
    <col min="12" max="14" width="14.42578125" style="2" customWidth="1"/>
    <col min="15" max="15" width="32.42578125" customWidth="1"/>
    <col min="16" max="16" width="2.85546875" customWidth="1"/>
  </cols>
  <sheetData>
    <row r="11" spans="1:25">
      <c r="A11" s="9"/>
      <c r="B11" s="16"/>
      <c r="C11" s="33" t="s">
        <v>273</v>
      </c>
      <c r="D11" s="16"/>
      <c r="E11" s="16"/>
      <c r="F11" s="16"/>
      <c r="G11" s="16"/>
      <c r="H11" s="16"/>
      <c r="I11" s="16"/>
      <c r="J11" s="16"/>
      <c r="K11" s="16"/>
      <c r="L11" s="70"/>
      <c r="M11" s="70"/>
      <c r="N11" s="70"/>
      <c r="O11" s="16"/>
      <c r="P11" s="16"/>
    </row>
    <row r="12" spans="1:25">
      <c r="A12" s="9"/>
      <c r="B12" s="16"/>
      <c r="C12" s="16"/>
      <c r="D12" s="16"/>
      <c r="E12" s="16"/>
      <c r="F12" s="16"/>
      <c r="G12" s="16"/>
      <c r="H12" s="16"/>
      <c r="I12" s="25"/>
      <c r="J12" s="16"/>
      <c r="K12" s="16"/>
      <c r="L12" s="70"/>
      <c r="M12" s="70"/>
      <c r="N12" s="70"/>
      <c r="O12" s="16"/>
      <c r="P12" s="16"/>
    </row>
    <row r="13" spans="1:25">
      <c r="A13" s="9"/>
      <c r="B13" s="16"/>
      <c r="C13" s="16"/>
      <c r="D13" s="16"/>
      <c r="E13" s="16"/>
      <c r="F13" s="16"/>
      <c r="G13" s="16"/>
      <c r="H13" s="16"/>
      <c r="I13" s="37"/>
      <c r="J13" s="37"/>
      <c r="K13" s="37"/>
      <c r="L13" s="71"/>
      <c r="M13" s="71"/>
      <c r="N13" s="71"/>
      <c r="O13" s="37"/>
      <c r="P13" s="16"/>
    </row>
    <row r="14" spans="1:25" ht="27" customHeight="1">
      <c r="A14" s="9"/>
      <c r="B14" s="16"/>
      <c r="C14" s="338" t="s">
        <v>210</v>
      </c>
      <c r="D14" s="338" t="s">
        <v>211</v>
      </c>
      <c r="E14" s="338" t="s">
        <v>212</v>
      </c>
      <c r="F14" s="338" t="s">
        <v>213</v>
      </c>
      <c r="G14" s="337" t="s">
        <v>214</v>
      </c>
      <c r="H14" s="337" t="s">
        <v>215</v>
      </c>
      <c r="I14" s="337"/>
      <c r="J14" s="337" t="s">
        <v>217</v>
      </c>
      <c r="K14" s="337"/>
      <c r="L14" s="341" t="s">
        <v>216</v>
      </c>
      <c r="M14" s="341"/>
      <c r="N14" s="341"/>
      <c r="O14" s="337" t="s">
        <v>218</v>
      </c>
      <c r="P14" s="16"/>
      <c r="Y14" s="93"/>
    </row>
    <row r="15" spans="1:25" ht="30" customHeight="1">
      <c r="A15" s="9"/>
      <c r="B15" s="16"/>
      <c r="C15" s="338"/>
      <c r="D15" s="338"/>
      <c r="E15" s="338"/>
      <c r="F15" s="338"/>
      <c r="G15" s="337"/>
      <c r="H15" s="337"/>
      <c r="I15" s="337"/>
      <c r="J15" s="337"/>
      <c r="K15" s="337"/>
      <c r="L15" s="95" t="s">
        <v>253</v>
      </c>
      <c r="M15" s="95" t="s">
        <v>254</v>
      </c>
      <c r="N15" s="95" t="s">
        <v>255</v>
      </c>
      <c r="O15" s="337"/>
      <c r="P15" s="16"/>
      <c r="Y15" s="93"/>
    </row>
    <row r="16" spans="1:25">
      <c r="A16" s="9"/>
      <c r="B16" s="16"/>
      <c r="C16" s="339"/>
      <c r="D16" s="339"/>
      <c r="E16" s="339" t="s">
        <v>198</v>
      </c>
      <c r="F16" s="339" t="s">
        <v>198</v>
      </c>
      <c r="G16" s="340"/>
      <c r="H16" s="336"/>
      <c r="I16" s="336"/>
      <c r="J16" s="336"/>
      <c r="K16" s="336"/>
      <c r="L16" s="94"/>
      <c r="M16" s="65"/>
      <c r="N16" s="65" t="str">
        <f>IF(OR(M16="",L16=""),"",IF(L16*M16&lt;2,"Baixo",IF(AND(L16*M16&gt;=2,L16*M16&lt;5),"Médio",IF(AND(L16*M16&gt;=5,L16*M16&lt;7),"Alto","Altíssimo"))))</f>
        <v/>
      </c>
      <c r="O16" s="69"/>
      <c r="P16" s="16"/>
      <c r="Y16" s="93"/>
    </row>
    <row r="17" spans="2:25">
      <c r="B17" s="16"/>
      <c r="C17" s="339"/>
      <c r="D17" s="339"/>
      <c r="E17" s="339"/>
      <c r="F17" s="339"/>
      <c r="G17" s="340"/>
      <c r="H17" s="336"/>
      <c r="I17" s="336"/>
      <c r="J17" s="336"/>
      <c r="K17" s="336"/>
      <c r="L17" s="94"/>
      <c r="M17" s="65"/>
      <c r="N17" s="65" t="str">
        <f t="shared" ref="N17:N39" si="0">IF(OR(M17="",L17=""),"",IF(L17*M17&lt;2,"Baixo",IF(AND(L17*M17&gt;=2,L17*M17&lt;5),"Médio",IF(AND(L17*M17&gt;=5,L17*M17&lt;7),"Alto","Altíssimo"))))</f>
        <v/>
      </c>
      <c r="O17" s="69"/>
      <c r="P17" s="16"/>
      <c r="Y17" s="93"/>
    </row>
    <row r="18" spans="2:25">
      <c r="B18" s="16"/>
      <c r="C18" s="339"/>
      <c r="D18" s="339"/>
      <c r="E18" s="339"/>
      <c r="F18" s="339"/>
      <c r="G18" s="340"/>
      <c r="H18" s="336"/>
      <c r="I18" s="336"/>
      <c r="J18" s="336"/>
      <c r="K18" s="336"/>
      <c r="L18" s="94"/>
      <c r="M18" s="65"/>
      <c r="N18" s="65" t="str">
        <f t="shared" si="0"/>
        <v/>
      </c>
      <c r="O18" s="69"/>
      <c r="P18" s="16"/>
      <c r="Y18" s="93"/>
    </row>
    <row r="19" spans="2:25">
      <c r="B19" s="16"/>
      <c r="C19" s="339"/>
      <c r="D19" s="339"/>
      <c r="E19" s="339"/>
      <c r="F19" s="339"/>
      <c r="G19" s="340"/>
      <c r="H19" s="336"/>
      <c r="I19" s="336"/>
      <c r="J19" s="336"/>
      <c r="K19" s="336"/>
      <c r="L19" s="94"/>
      <c r="M19" s="65"/>
      <c r="N19" s="65" t="str">
        <f t="shared" si="0"/>
        <v/>
      </c>
      <c r="O19" s="69"/>
      <c r="P19" s="16"/>
      <c r="Y19" s="93"/>
    </row>
    <row r="20" spans="2:25">
      <c r="B20" s="16"/>
      <c r="C20" s="339"/>
      <c r="D20" s="339"/>
      <c r="E20" s="339"/>
      <c r="F20" s="339"/>
      <c r="G20" s="340"/>
      <c r="H20" s="336"/>
      <c r="I20" s="336"/>
      <c r="J20" s="336"/>
      <c r="K20" s="336"/>
      <c r="L20" s="94"/>
      <c r="M20" s="65"/>
      <c r="N20" s="65" t="str">
        <f t="shared" si="0"/>
        <v/>
      </c>
      <c r="O20" s="69"/>
      <c r="P20" s="16"/>
      <c r="Y20" s="93"/>
    </row>
    <row r="21" spans="2:25">
      <c r="B21" s="16"/>
      <c r="C21" s="339"/>
      <c r="D21" s="339"/>
      <c r="E21" s="339"/>
      <c r="F21" s="339"/>
      <c r="G21" s="340"/>
      <c r="H21" s="336"/>
      <c r="I21" s="336"/>
      <c r="J21" s="336"/>
      <c r="K21" s="336"/>
      <c r="L21" s="94"/>
      <c r="M21" s="65"/>
      <c r="N21" s="65" t="str">
        <f t="shared" si="0"/>
        <v/>
      </c>
      <c r="O21" s="69"/>
      <c r="P21" s="16"/>
      <c r="Y21" s="93"/>
    </row>
    <row r="22" spans="2:25">
      <c r="B22" s="16"/>
      <c r="C22" s="339"/>
      <c r="D22" s="339"/>
      <c r="E22" s="339"/>
      <c r="F22" s="339"/>
      <c r="G22" s="340"/>
      <c r="H22" s="336"/>
      <c r="I22" s="336"/>
      <c r="J22" s="336"/>
      <c r="K22" s="336"/>
      <c r="L22" s="94"/>
      <c r="M22" s="65"/>
      <c r="N22" s="65" t="str">
        <f t="shared" si="0"/>
        <v/>
      </c>
      <c r="O22" s="69"/>
      <c r="P22" s="16"/>
      <c r="Y22" s="93"/>
    </row>
    <row r="23" spans="2:25">
      <c r="B23" s="16"/>
      <c r="C23" s="339"/>
      <c r="D23" s="339"/>
      <c r="E23" s="339"/>
      <c r="F23" s="339"/>
      <c r="G23" s="340"/>
      <c r="H23" s="336"/>
      <c r="I23" s="336"/>
      <c r="J23" s="336"/>
      <c r="K23" s="336"/>
      <c r="L23" s="94"/>
      <c r="M23" s="65"/>
      <c r="N23" s="65" t="str">
        <f t="shared" si="0"/>
        <v/>
      </c>
      <c r="O23" s="69"/>
      <c r="P23" s="16"/>
      <c r="Y23" s="93"/>
    </row>
    <row r="24" spans="2:25">
      <c r="B24" s="16"/>
      <c r="C24" s="339"/>
      <c r="D24" s="339"/>
      <c r="E24" s="339"/>
      <c r="F24" s="339"/>
      <c r="G24" s="340"/>
      <c r="H24" s="336"/>
      <c r="I24" s="336"/>
      <c r="J24" s="336"/>
      <c r="K24" s="336"/>
      <c r="L24" s="94"/>
      <c r="M24" s="65"/>
      <c r="N24" s="65" t="str">
        <f t="shared" si="0"/>
        <v/>
      </c>
      <c r="O24" s="69"/>
      <c r="P24" s="16"/>
      <c r="Y24" s="93"/>
    </row>
    <row r="25" spans="2:25">
      <c r="B25" s="16"/>
      <c r="C25" s="339"/>
      <c r="D25" s="339"/>
      <c r="E25" s="339"/>
      <c r="F25" s="339"/>
      <c r="G25" s="340"/>
      <c r="H25" s="336"/>
      <c r="I25" s="336"/>
      <c r="J25" s="336"/>
      <c r="K25" s="336"/>
      <c r="L25" s="94"/>
      <c r="M25" s="65"/>
      <c r="N25" s="65" t="str">
        <f t="shared" si="0"/>
        <v/>
      </c>
      <c r="O25" s="69"/>
      <c r="P25" s="16"/>
      <c r="Y25" s="93"/>
    </row>
    <row r="26" spans="2:25">
      <c r="B26" s="16"/>
      <c r="C26" s="339"/>
      <c r="D26" s="339"/>
      <c r="E26" s="339"/>
      <c r="F26" s="339"/>
      <c r="G26" s="340"/>
      <c r="H26" s="336"/>
      <c r="I26" s="336"/>
      <c r="J26" s="336"/>
      <c r="K26" s="336"/>
      <c r="L26" s="94"/>
      <c r="M26" s="65"/>
      <c r="N26" s="65" t="str">
        <f t="shared" si="0"/>
        <v/>
      </c>
      <c r="O26" s="69"/>
      <c r="P26" s="16"/>
      <c r="Y26" s="93"/>
    </row>
    <row r="27" spans="2:25">
      <c r="B27" s="16"/>
      <c r="C27" s="339"/>
      <c r="D27" s="339"/>
      <c r="E27" s="339"/>
      <c r="F27" s="339"/>
      <c r="G27" s="340"/>
      <c r="H27" s="336"/>
      <c r="I27" s="336"/>
      <c r="J27" s="336"/>
      <c r="K27" s="336"/>
      <c r="L27" s="94"/>
      <c r="M27" s="65"/>
      <c r="N27" s="65" t="str">
        <f t="shared" si="0"/>
        <v/>
      </c>
      <c r="O27" s="69"/>
      <c r="P27" s="16"/>
      <c r="Y27" s="93"/>
    </row>
    <row r="28" spans="2:25">
      <c r="B28" s="16"/>
      <c r="C28" s="339"/>
      <c r="D28" s="339"/>
      <c r="E28" s="339"/>
      <c r="F28" s="339"/>
      <c r="G28" s="340"/>
      <c r="H28" s="336"/>
      <c r="I28" s="336"/>
      <c r="J28" s="336"/>
      <c r="K28" s="336"/>
      <c r="L28" s="94"/>
      <c r="M28" s="65"/>
      <c r="N28" s="65" t="str">
        <f t="shared" si="0"/>
        <v/>
      </c>
      <c r="O28" s="69"/>
      <c r="P28" s="16"/>
      <c r="Y28" s="93"/>
    </row>
    <row r="29" spans="2:25">
      <c r="B29" s="16"/>
      <c r="C29" s="339"/>
      <c r="D29" s="339"/>
      <c r="E29" s="339"/>
      <c r="F29" s="339"/>
      <c r="G29" s="340"/>
      <c r="H29" s="336"/>
      <c r="I29" s="336"/>
      <c r="J29" s="336"/>
      <c r="K29" s="336"/>
      <c r="L29" s="94"/>
      <c r="M29" s="65"/>
      <c r="N29" s="65" t="str">
        <f t="shared" si="0"/>
        <v/>
      </c>
      <c r="O29" s="69"/>
      <c r="P29" s="16"/>
      <c r="Y29" s="93"/>
    </row>
    <row r="30" spans="2:25">
      <c r="B30" s="16"/>
      <c r="C30" s="339"/>
      <c r="D30" s="339"/>
      <c r="E30" s="339"/>
      <c r="F30" s="339"/>
      <c r="G30" s="340"/>
      <c r="H30" s="336"/>
      <c r="I30" s="336"/>
      <c r="J30" s="336"/>
      <c r="K30" s="336"/>
      <c r="L30" s="94"/>
      <c r="M30" s="65"/>
      <c r="N30" s="65" t="str">
        <f t="shared" si="0"/>
        <v/>
      </c>
      <c r="O30" s="69"/>
      <c r="P30" s="16"/>
      <c r="Y30" s="93"/>
    </row>
    <row r="31" spans="2:25">
      <c r="B31" s="16"/>
      <c r="C31" s="339"/>
      <c r="D31" s="339"/>
      <c r="E31" s="339"/>
      <c r="F31" s="339"/>
      <c r="G31" s="340"/>
      <c r="H31" s="336"/>
      <c r="I31" s="336"/>
      <c r="J31" s="336"/>
      <c r="K31" s="336"/>
      <c r="L31" s="94"/>
      <c r="M31" s="65"/>
      <c r="N31" s="65" t="str">
        <f t="shared" si="0"/>
        <v/>
      </c>
      <c r="O31" s="69"/>
      <c r="P31" s="16"/>
      <c r="Y31" s="93"/>
    </row>
    <row r="32" spans="2:25">
      <c r="B32" s="16"/>
      <c r="C32" s="339"/>
      <c r="D32" s="339"/>
      <c r="E32" s="339"/>
      <c r="F32" s="339"/>
      <c r="G32" s="340"/>
      <c r="H32" s="336"/>
      <c r="I32" s="336"/>
      <c r="J32" s="336"/>
      <c r="K32" s="336"/>
      <c r="L32" s="94"/>
      <c r="M32" s="65"/>
      <c r="N32" s="65" t="str">
        <f t="shared" si="0"/>
        <v/>
      </c>
      <c r="O32" s="69"/>
      <c r="P32" s="16"/>
      <c r="Y32" s="93"/>
    </row>
    <row r="33" spans="2:25">
      <c r="B33" s="16"/>
      <c r="C33" s="339"/>
      <c r="D33" s="339"/>
      <c r="E33" s="339"/>
      <c r="F33" s="339"/>
      <c r="G33" s="340"/>
      <c r="H33" s="336"/>
      <c r="I33" s="336"/>
      <c r="J33" s="336"/>
      <c r="K33" s="336"/>
      <c r="L33" s="94"/>
      <c r="M33" s="65"/>
      <c r="N33" s="65" t="str">
        <f t="shared" si="0"/>
        <v/>
      </c>
      <c r="O33" s="69"/>
      <c r="P33" s="16"/>
      <c r="Y33" s="93"/>
    </row>
    <row r="34" spans="2:25">
      <c r="B34" s="16"/>
      <c r="C34" s="339"/>
      <c r="D34" s="339"/>
      <c r="E34" s="339"/>
      <c r="F34" s="339"/>
      <c r="G34" s="340"/>
      <c r="H34" s="336"/>
      <c r="I34" s="336"/>
      <c r="J34" s="336"/>
      <c r="K34" s="336"/>
      <c r="L34" s="94"/>
      <c r="M34" s="65"/>
      <c r="N34" s="65" t="str">
        <f t="shared" si="0"/>
        <v/>
      </c>
      <c r="O34" s="69"/>
      <c r="P34" s="16"/>
    </row>
    <row r="35" spans="2:25">
      <c r="B35" s="16"/>
      <c r="C35" s="339"/>
      <c r="D35" s="339"/>
      <c r="E35" s="339"/>
      <c r="F35" s="339"/>
      <c r="G35" s="340"/>
      <c r="H35" s="336"/>
      <c r="I35" s="336"/>
      <c r="J35" s="336"/>
      <c r="K35" s="336"/>
      <c r="L35" s="94"/>
      <c r="M35" s="65"/>
      <c r="N35" s="65" t="str">
        <f t="shared" si="0"/>
        <v/>
      </c>
      <c r="O35" s="69"/>
      <c r="P35" s="16"/>
    </row>
    <row r="36" spans="2:25">
      <c r="B36" s="16"/>
      <c r="C36" s="339"/>
      <c r="D36" s="339"/>
      <c r="E36" s="339"/>
      <c r="F36" s="339"/>
      <c r="G36" s="340"/>
      <c r="H36" s="336"/>
      <c r="I36" s="336"/>
      <c r="J36" s="336"/>
      <c r="K36" s="336"/>
      <c r="L36" s="94"/>
      <c r="M36" s="65"/>
      <c r="N36" s="65" t="str">
        <f t="shared" si="0"/>
        <v/>
      </c>
      <c r="O36" s="69"/>
      <c r="P36" s="16"/>
    </row>
    <row r="37" spans="2:25">
      <c r="B37" s="16"/>
      <c r="C37" s="339"/>
      <c r="D37" s="339"/>
      <c r="E37" s="339"/>
      <c r="F37" s="339"/>
      <c r="G37" s="340"/>
      <c r="H37" s="336"/>
      <c r="I37" s="336"/>
      <c r="J37" s="336"/>
      <c r="K37" s="336"/>
      <c r="L37" s="94"/>
      <c r="M37" s="65"/>
      <c r="N37" s="65" t="str">
        <f t="shared" si="0"/>
        <v/>
      </c>
      <c r="O37" s="69"/>
      <c r="P37" s="16"/>
    </row>
    <row r="38" spans="2:25">
      <c r="B38" s="16"/>
      <c r="C38" s="339"/>
      <c r="D38" s="339"/>
      <c r="E38" s="339"/>
      <c r="F38" s="339"/>
      <c r="G38" s="340"/>
      <c r="H38" s="336"/>
      <c r="I38" s="336"/>
      <c r="J38" s="336"/>
      <c r="K38" s="336"/>
      <c r="L38" s="94"/>
      <c r="M38" s="65"/>
      <c r="N38" s="65" t="str">
        <f t="shared" si="0"/>
        <v/>
      </c>
      <c r="O38" s="69"/>
      <c r="P38" s="16"/>
    </row>
    <row r="39" spans="2:25">
      <c r="B39" s="16"/>
      <c r="C39" s="339"/>
      <c r="D39" s="339"/>
      <c r="E39" s="339"/>
      <c r="F39" s="339"/>
      <c r="G39" s="340"/>
      <c r="H39" s="336"/>
      <c r="I39" s="336"/>
      <c r="J39" s="336"/>
      <c r="K39" s="336"/>
      <c r="L39" s="94"/>
      <c r="M39" s="65"/>
      <c r="N39" s="65" t="str">
        <f t="shared" si="0"/>
        <v/>
      </c>
      <c r="O39" s="69"/>
      <c r="P39" s="16"/>
    </row>
    <row r="40" spans="2:25">
      <c r="B40" s="16"/>
      <c r="C40" s="72"/>
      <c r="D40" s="72"/>
      <c r="E40" s="72"/>
      <c r="F40" s="72"/>
      <c r="G40" s="73"/>
      <c r="H40" s="73"/>
      <c r="I40" s="73"/>
      <c r="J40" s="73"/>
      <c r="K40" s="73"/>
      <c r="L40" s="74"/>
      <c r="M40" s="70"/>
      <c r="N40" s="70"/>
      <c r="O40" s="16"/>
      <c r="P40" s="16"/>
    </row>
  </sheetData>
  <mergeCells count="117">
    <mergeCell ref="C16:C17"/>
    <mergeCell ref="D16:D17"/>
    <mergeCell ref="E16:E17"/>
    <mergeCell ref="F16:F17"/>
    <mergeCell ref="G16:G17"/>
    <mergeCell ref="C18:C19"/>
    <mergeCell ref="D18:D19"/>
    <mergeCell ref="E18:E19"/>
    <mergeCell ref="F18:F19"/>
    <mergeCell ref="G18:G19"/>
    <mergeCell ref="C20:C21"/>
    <mergeCell ref="D20:D21"/>
    <mergeCell ref="E20:E21"/>
    <mergeCell ref="F20:F21"/>
    <mergeCell ref="G20:G21"/>
    <mergeCell ref="C22:C23"/>
    <mergeCell ref="D22:D23"/>
    <mergeCell ref="E22:E23"/>
    <mergeCell ref="F22:F23"/>
    <mergeCell ref="G22:G23"/>
    <mergeCell ref="F32:F33"/>
    <mergeCell ref="G32:G33"/>
    <mergeCell ref="C26:C27"/>
    <mergeCell ref="D26:D27"/>
    <mergeCell ref="E26:E27"/>
    <mergeCell ref="F26:F27"/>
    <mergeCell ref="G26:G27"/>
    <mergeCell ref="C28:C29"/>
    <mergeCell ref="D28:D29"/>
    <mergeCell ref="E28:E29"/>
    <mergeCell ref="F28:F29"/>
    <mergeCell ref="G28:G29"/>
    <mergeCell ref="C38:C39"/>
    <mergeCell ref="D38:D39"/>
    <mergeCell ref="E38:E39"/>
    <mergeCell ref="F38:F39"/>
    <mergeCell ref="G38:G39"/>
    <mergeCell ref="O14:O15"/>
    <mergeCell ref="C34:C35"/>
    <mergeCell ref="D34:D35"/>
    <mergeCell ref="E34:E35"/>
    <mergeCell ref="F34:F35"/>
    <mergeCell ref="G34:G35"/>
    <mergeCell ref="C36:C37"/>
    <mergeCell ref="D36:D37"/>
    <mergeCell ref="E36:E37"/>
    <mergeCell ref="F36:F37"/>
    <mergeCell ref="G36:G37"/>
    <mergeCell ref="C30:C31"/>
    <mergeCell ref="D30:D31"/>
    <mergeCell ref="E30:E31"/>
    <mergeCell ref="F30:F31"/>
    <mergeCell ref="J21:K21"/>
    <mergeCell ref="J22:K22"/>
    <mergeCell ref="J23:K23"/>
    <mergeCell ref="J24:K24"/>
    <mergeCell ref="L14:N14"/>
    <mergeCell ref="J16:K16"/>
    <mergeCell ref="J17:K17"/>
    <mergeCell ref="J18:K18"/>
    <mergeCell ref="H25:I25"/>
    <mergeCell ref="H26:I26"/>
    <mergeCell ref="J37:K37"/>
    <mergeCell ref="J38:K38"/>
    <mergeCell ref="J39:K39"/>
    <mergeCell ref="H16:I16"/>
    <mergeCell ref="H17:I17"/>
    <mergeCell ref="H18:I18"/>
    <mergeCell ref="H19:I19"/>
    <mergeCell ref="H20:I20"/>
    <mergeCell ref="J31:K31"/>
    <mergeCell ref="J32:K32"/>
    <mergeCell ref="J33:K33"/>
    <mergeCell ref="J34:K34"/>
    <mergeCell ref="J35:K35"/>
    <mergeCell ref="J36:K36"/>
    <mergeCell ref="J25:K25"/>
    <mergeCell ref="J26:K26"/>
    <mergeCell ref="J27:K27"/>
    <mergeCell ref="J28:K28"/>
    <mergeCell ref="H14:I15"/>
    <mergeCell ref="J14:K15"/>
    <mergeCell ref="G14:G15"/>
    <mergeCell ref="C14:C15"/>
    <mergeCell ref="D14:D15"/>
    <mergeCell ref="E14:E15"/>
    <mergeCell ref="F14:F15"/>
    <mergeCell ref="H33:I33"/>
    <mergeCell ref="H34:I34"/>
    <mergeCell ref="H27:I27"/>
    <mergeCell ref="H28:I28"/>
    <mergeCell ref="H29:I29"/>
    <mergeCell ref="H30:I30"/>
    <mergeCell ref="H31:I31"/>
    <mergeCell ref="H32:I32"/>
    <mergeCell ref="C24:C25"/>
    <mergeCell ref="D24:D25"/>
    <mergeCell ref="E24:E25"/>
    <mergeCell ref="F24:F25"/>
    <mergeCell ref="G24:G25"/>
    <mergeCell ref="G30:G31"/>
    <mergeCell ref="C32:C33"/>
    <mergeCell ref="D32:D33"/>
    <mergeCell ref="E32:E33"/>
    <mergeCell ref="H21:I21"/>
    <mergeCell ref="H22:I22"/>
    <mergeCell ref="H23:I23"/>
    <mergeCell ref="H24:I24"/>
    <mergeCell ref="J29:K29"/>
    <mergeCell ref="J30:K30"/>
    <mergeCell ref="J19:K19"/>
    <mergeCell ref="J20:K20"/>
    <mergeCell ref="H39:I39"/>
    <mergeCell ref="H35:I35"/>
    <mergeCell ref="H36:I36"/>
    <mergeCell ref="H37:I37"/>
    <mergeCell ref="H38:I38"/>
  </mergeCells>
  <dataValidations count="3">
    <dataValidation type="textLength" allowBlank="1" showInputMessage="1" showErrorMessage="1" sqref="C16:F39">
      <formula1>1</formula1>
      <formula2>1</formula2>
    </dataValidation>
    <dataValidation type="list" allowBlank="1" showInputMessage="1" showErrorMessage="1" sqref="M16:M39">
      <formula1>"1, 2, 3, 4, 5, 6, 7, 8, 9, 10"</formula1>
    </dataValidation>
    <dataValidation type="list" allowBlank="1" showInputMessage="1" showErrorMessage="1" sqref="L16:L39">
      <formula1>"05%, 10%, 15%, 20%, 25%, 30%, 35%, 40%, 45%, 50%, 55%, 60%, 65%, 70%, 75%, 80%, 85%, 90%, 95%, 100%"</formula1>
    </dataValidation>
  </dataValidations>
  <pageMargins left="0.511811024" right="0.511811024" top="0.78740157499999996" bottom="0.78740157499999996" header="0.31496062000000002" footer="0.31496062000000002"/>
  <drawing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4"/>
  <dimension ref="A11:Q43"/>
  <sheetViews>
    <sheetView showGridLines="0" showRowColHeaders="0" workbookViewId="0"/>
  </sheetViews>
  <sheetFormatPr defaultColWidth="8.85546875" defaultRowHeight="15"/>
  <cols>
    <col min="1" max="2" width="2.85546875" customWidth="1"/>
    <col min="3" max="6" width="6.42578125" customWidth="1"/>
    <col min="7" max="7" width="29.140625" customWidth="1"/>
    <col min="8" max="8" width="31.42578125" customWidth="1"/>
    <col min="9" max="9" width="37.42578125" customWidth="1"/>
    <col min="10" max="16" width="29.42578125" customWidth="1"/>
    <col min="17" max="17" width="2.85546875" customWidth="1"/>
  </cols>
  <sheetData>
    <row r="11" spans="1:17">
      <c r="A11" s="9"/>
      <c r="B11" s="16"/>
      <c r="C11" s="33" t="s">
        <v>274</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ht="34.5" customHeight="1">
      <c r="A14" s="9"/>
      <c r="B14" s="16"/>
      <c r="C14" s="338" t="s">
        <v>210</v>
      </c>
      <c r="D14" s="338" t="s">
        <v>211</v>
      </c>
      <c r="E14" s="338" t="s">
        <v>212</v>
      </c>
      <c r="F14" s="338" t="s">
        <v>213</v>
      </c>
      <c r="G14" s="337" t="s">
        <v>233</v>
      </c>
      <c r="H14" s="337" t="s">
        <v>232</v>
      </c>
      <c r="I14" s="355" t="s">
        <v>231</v>
      </c>
      <c r="J14" s="355"/>
      <c r="K14" s="355"/>
      <c r="L14" s="355"/>
      <c r="M14" s="355"/>
      <c r="N14" s="355"/>
      <c r="O14" s="355"/>
      <c r="P14" s="355"/>
      <c r="Q14" s="16"/>
    </row>
    <row r="15" spans="1:17" ht="34.5" customHeight="1" thickBot="1">
      <c r="A15" s="9"/>
      <c r="B15" s="16"/>
      <c r="C15" s="351"/>
      <c r="D15" s="351"/>
      <c r="E15" s="351"/>
      <c r="F15" s="351"/>
      <c r="G15" s="359"/>
      <c r="H15" s="359"/>
      <c r="I15" s="78" t="s">
        <v>235</v>
      </c>
      <c r="J15" s="78" t="s">
        <v>230</v>
      </c>
      <c r="K15" s="78" t="s">
        <v>229</v>
      </c>
      <c r="L15" s="78" t="s">
        <v>228</v>
      </c>
      <c r="M15" s="78" t="s">
        <v>227</v>
      </c>
      <c r="N15" s="78" t="s">
        <v>226</v>
      </c>
      <c r="O15" s="78" t="s">
        <v>225</v>
      </c>
      <c r="P15" s="78" t="s">
        <v>234</v>
      </c>
      <c r="Q15" s="16"/>
    </row>
    <row r="16" spans="1:17">
      <c r="A16" s="9"/>
      <c r="B16" s="16"/>
      <c r="C16" s="348"/>
      <c r="D16" s="345"/>
      <c r="E16" s="345" t="s">
        <v>198</v>
      </c>
      <c r="F16" s="345" t="s">
        <v>198</v>
      </c>
      <c r="G16" s="356"/>
      <c r="H16" s="354" t="s">
        <v>224</v>
      </c>
      <c r="I16" s="79" t="s">
        <v>221</v>
      </c>
      <c r="J16" s="79"/>
      <c r="K16" s="79"/>
      <c r="L16" s="79"/>
      <c r="M16" s="79"/>
      <c r="N16" s="79"/>
      <c r="O16" s="79"/>
      <c r="P16" s="80"/>
      <c r="Q16" s="16"/>
    </row>
    <row r="17" spans="1:17">
      <c r="A17" s="9"/>
      <c r="B17" s="16"/>
      <c r="C17" s="349"/>
      <c r="D17" s="346"/>
      <c r="E17" s="346"/>
      <c r="F17" s="346"/>
      <c r="G17" s="357"/>
      <c r="H17" s="352"/>
      <c r="I17" s="75" t="s">
        <v>220</v>
      </c>
      <c r="J17" s="75"/>
      <c r="K17" s="75"/>
      <c r="L17" s="75"/>
      <c r="M17" s="75"/>
      <c r="N17" s="75"/>
      <c r="O17" s="75"/>
      <c r="P17" s="81"/>
      <c r="Q17" s="16"/>
    </row>
    <row r="18" spans="1:17">
      <c r="B18" s="16"/>
      <c r="C18" s="349"/>
      <c r="D18" s="346"/>
      <c r="E18" s="346"/>
      <c r="F18" s="346"/>
      <c r="G18" s="357"/>
      <c r="H18" s="352"/>
      <c r="I18" s="75" t="s">
        <v>219</v>
      </c>
      <c r="J18" s="75"/>
      <c r="K18" s="75"/>
      <c r="L18" s="75"/>
      <c r="M18" s="75"/>
      <c r="N18" s="75"/>
      <c r="O18" s="75"/>
      <c r="P18" s="81"/>
      <c r="Q18" s="16"/>
    </row>
    <row r="19" spans="1:17">
      <c r="B19" s="16"/>
      <c r="C19" s="349"/>
      <c r="D19" s="346"/>
      <c r="E19" s="346"/>
      <c r="F19" s="346"/>
      <c r="G19" s="357"/>
      <c r="H19" s="352"/>
      <c r="I19" s="75" t="s">
        <v>223</v>
      </c>
      <c r="J19" s="75"/>
      <c r="K19" s="75"/>
      <c r="L19" s="75"/>
      <c r="M19" s="75"/>
      <c r="N19" s="75"/>
      <c r="O19" s="75"/>
      <c r="P19" s="81"/>
      <c r="Q19" s="16"/>
    </row>
    <row r="20" spans="1:17">
      <c r="B20" s="16"/>
      <c r="C20" s="349"/>
      <c r="D20" s="346"/>
      <c r="E20" s="346"/>
      <c r="F20" s="346"/>
      <c r="G20" s="357"/>
      <c r="H20" s="352" t="s">
        <v>222</v>
      </c>
      <c r="I20" s="75" t="s">
        <v>221</v>
      </c>
      <c r="J20" s="75"/>
      <c r="K20" s="75"/>
      <c r="L20" s="75"/>
      <c r="M20" s="75"/>
      <c r="N20" s="75"/>
      <c r="O20" s="75"/>
      <c r="P20" s="81"/>
      <c r="Q20" s="16"/>
    </row>
    <row r="21" spans="1:17">
      <c r="B21" s="16"/>
      <c r="C21" s="349"/>
      <c r="D21" s="346"/>
      <c r="E21" s="346"/>
      <c r="F21" s="346"/>
      <c r="G21" s="357"/>
      <c r="H21" s="352"/>
      <c r="I21" s="75" t="s">
        <v>220</v>
      </c>
      <c r="J21" s="75"/>
      <c r="K21" s="75"/>
      <c r="L21" s="75"/>
      <c r="M21" s="75"/>
      <c r="N21" s="75"/>
      <c r="O21" s="75"/>
      <c r="P21" s="81"/>
      <c r="Q21" s="16"/>
    </row>
    <row r="22" spans="1:17" ht="15.75" thickBot="1">
      <c r="B22" s="16"/>
      <c r="C22" s="350"/>
      <c r="D22" s="347"/>
      <c r="E22" s="347"/>
      <c r="F22" s="347"/>
      <c r="G22" s="358"/>
      <c r="H22" s="353"/>
      <c r="I22" s="82" t="s">
        <v>219</v>
      </c>
      <c r="J22" s="83"/>
      <c r="K22" s="82"/>
      <c r="L22" s="82"/>
      <c r="M22" s="82"/>
      <c r="N22" s="82"/>
      <c r="O22" s="82"/>
      <c r="P22" s="84"/>
      <c r="Q22" s="16"/>
    </row>
    <row r="23" spans="1:17">
      <c r="B23" s="16"/>
      <c r="C23" s="348"/>
      <c r="D23" s="345"/>
      <c r="E23" s="345" t="s">
        <v>198</v>
      </c>
      <c r="F23" s="345" t="s">
        <v>198</v>
      </c>
      <c r="G23" s="85"/>
      <c r="H23" s="354"/>
      <c r="I23" s="79"/>
      <c r="J23" s="79"/>
      <c r="K23" s="79"/>
      <c r="L23" s="79"/>
      <c r="M23" s="79"/>
      <c r="N23" s="79"/>
      <c r="O23" s="79"/>
      <c r="P23" s="80"/>
      <c r="Q23" s="16"/>
    </row>
    <row r="24" spans="1:17">
      <c r="B24" s="16"/>
      <c r="C24" s="349"/>
      <c r="D24" s="346"/>
      <c r="E24" s="346"/>
      <c r="F24" s="346"/>
      <c r="G24" s="76"/>
      <c r="H24" s="352"/>
      <c r="I24" s="75"/>
      <c r="J24" s="75"/>
      <c r="K24" s="75"/>
      <c r="L24" s="75"/>
      <c r="M24" s="75"/>
      <c r="N24" s="75"/>
      <c r="O24" s="75"/>
      <c r="P24" s="81"/>
      <c r="Q24" s="16"/>
    </row>
    <row r="25" spans="1:17">
      <c r="B25" s="16"/>
      <c r="C25" s="349"/>
      <c r="D25" s="346"/>
      <c r="E25" s="346"/>
      <c r="F25" s="346"/>
      <c r="G25" s="76"/>
      <c r="H25" s="352"/>
      <c r="I25" s="75"/>
      <c r="J25" s="75"/>
      <c r="K25" s="75"/>
      <c r="L25" s="75"/>
      <c r="M25" s="75"/>
      <c r="N25" s="75"/>
      <c r="O25" s="75"/>
      <c r="P25" s="81"/>
      <c r="Q25" s="16"/>
    </row>
    <row r="26" spans="1:17">
      <c r="B26" s="16"/>
      <c r="C26" s="349"/>
      <c r="D26" s="346"/>
      <c r="E26" s="346"/>
      <c r="F26" s="346"/>
      <c r="G26" s="76"/>
      <c r="H26" s="352"/>
      <c r="I26" s="75"/>
      <c r="J26" s="75"/>
      <c r="K26" s="75"/>
      <c r="L26" s="75"/>
      <c r="M26" s="75"/>
      <c r="N26" s="75"/>
      <c r="O26" s="75"/>
      <c r="P26" s="81"/>
      <c r="Q26" s="16"/>
    </row>
    <row r="27" spans="1:17">
      <c r="B27" s="16"/>
      <c r="C27" s="349"/>
      <c r="D27" s="346"/>
      <c r="E27" s="346"/>
      <c r="F27" s="346"/>
      <c r="G27" s="76"/>
      <c r="H27" s="352"/>
      <c r="I27" s="75"/>
      <c r="J27" s="75"/>
      <c r="K27" s="75"/>
      <c r="L27" s="75"/>
      <c r="M27" s="75"/>
      <c r="N27" s="75"/>
      <c r="O27" s="75"/>
      <c r="P27" s="81"/>
      <c r="Q27" s="16"/>
    </row>
    <row r="28" spans="1:17" ht="15.75" thickBot="1">
      <c r="B28" s="16"/>
      <c r="C28" s="350"/>
      <c r="D28" s="347"/>
      <c r="E28" s="347"/>
      <c r="F28" s="347"/>
      <c r="G28" s="86"/>
      <c r="H28" s="353"/>
      <c r="I28" s="83"/>
      <c r="J28" s="83"/>
      <c r="K28" s="82"/>
      <c r="L28" s="82"/>
      <c r="M28" s="82"/>
      <c r="N28" s="82"/>
      <c r="O28" s="82"/>
      <c r="P28" s="84"/>
      <c r="Q28" s="16"/>
    </row>
    <row r="29" spans="1:17">
      <c r="B29" s="16"/>
      <c r="C29" s="348"/>
      <c r="D29" s="345"/>
      <c r="E29" s="345"/>
      <c r="F29" s="345"/>
      <c r="G29" s="87"/>
      <c r="H29" s="354"/>
      <c r="I29" s="79"/>
      <c r="J29" s="79"/>
      <c r="K29" s="79"/>
      <c r="L29" s="79"/>
      <c r="M29" s="79"/>
      <c r="N29" s="79"/>
      <c r="O29" s="79"/>
      <c r="P29" s="80"/>
      <c r="Q29" s="16"/>
    </row>
    <row r="30" spans="1:17">
      <c r="B30" s="16"/>
      <c r="C30" s="349"/>
      <c r="D30" s="346"/>
      <c r="E30" s="346"/>
      <c r="F30" s="346"/>
      <c r="G30" s="77"/>
      <c r="H30" s="352"/>
      <c r="I30" s="75"/>
      <c r="J30" s="75"/>
      <c r="K30" s="75"/>
      <c r="L30" s="75"/>
      <c r="M30" s="75"/>
      <c r="N30" s="75"/>
      <c r="O30" s="75"/>
      <c r="P30" s="81"/>
      <c r="Q30" s="16"/>
    </row>
    <row r="31" spans="1:17">
      <c r="B31" s="16"/>
      <c r="C31" s="349"/>
      <c r="D31" s="346"/>
      <c r="E31" s="346"/>
      <c r="F31" s="346"/>
      <c r="G31" s="77"/>
      <c r="H31" s="352"/>
      <c r="I31" s="75"/>
      <c r="J31" s="75"/>
      <c r="K31" s="75"/>
      <c r="L31" s="75"/>
      <c r="M31" s="75"/>
      <c r="N31" s="75"/>
      <c r="O31" s="75"/>
      <c r="P31" s="81"/>
      <c r="Q31" s="16"/>
    </row>
    <row r="32" spans="1:17">
      <c r="B32" s="16"/>
      <c r="C32" s="349"/>
      <c r="D32" s="346"/>
      <c r="E32" s="346"/>
      <c r="F32" s="346"/>
      <c r="G32" s="77"/>
      <c r="H32" s="352"/>
      <c r="I32" s="75"/>
      <c r="J32" s="75"/>
      <c r="K32" s="75"/>
      <c r="L32" s="75"/>
      <c r="M32" s="75"/>
      <c r="N32" s="75"/>
      <c r="O32" s="75"/>
      <c r="P32" s="81"/>
      <c r="Q32" s="16"/>
    </row>
    <row r="33" spans="2:17">
      <c r="B33" s="16"/>
      <c r="C33" s="349"/>
      <c r="D33" s="346"/>
      <c r="E33" s="346"/>
      <c r="F33" s="346"/>
      <c r="G33" s="77"/>
      <c r="H33" s="352"/>
      <c r="I33" s="75"/>
      <c r="J33" s="75"/>
      <c r="K33" s="75"/>
      <c r="L33" s="75"/>
      <c r="M33" s="75"/>
      <c r="N33" s="75"/>
      <c r="O33" s="75"/>
      <c r="P33" s="81"/>
      <c r="Q33" s="16"/>
    </row>
    <row r="34" spans="2:17">
      <c r="B34" s="16"/>
      <c r="C34" s="349"/>
      <c r="D34" s="346"/>
      <c r="E34" s="346"/>
      <c r="F34" s="346"/>
      <c r="G34" s="77"/>
      <c r="H34" s="352"/>
      <c r="I34" s="75"/>
      <c r="J34" s="75"/>
      <c r="K34" s="75"/>
      <c r="L34" s="75"/>
      <c r="M34" s="75"/>
      <c r="N34" s="75"/>
      <c r="O34" s="75"/>
      <c r="P34" s="81"/>
      <c r="Q34" s="16"/>
    </row>
    <row r="35" spans="2:17">
      <c r="B35" s="16"/>
      <c r="C35" s="349"/>
      <c r="D35" s="346"/>
      <c r="E35" s="346"/>
      <c r="F35" s="346"/>
      <c r="G35" s="77"/>
      <c r="H35" s="352"/>
      <c r="I35" s="75"/>
      <c r="J35" s="75"/>
      <c r="K35" s="75"/>
      <c r="L35" s="75"/>
      <c r="M35" s="75"/>
      <c r="N35" s="75"/>
      <c r="O35" s="75"/>
      <c r="P35" s="81"/>
      <c r="Q35" s="16"/>
    </row>
    <row r="36" spans="2:17" ht="15.75" thickBot="1">
      <c r="B36" s="16"/>
      <c r="C36" s="350"/>
      <c r="D36" s="347"/>
      <c r="E36" s="347"/>
      <c r="F36" s="347"/>
      <c r="G36" s="88"/>
      <c r="H36" s="353"/>
      <c r="I36" s="83"/>
      <c r="J36" s="83"/>
      <c r="K36" s="82"/>
      <c r="L36" s="82"/>
      <c r="M36" s="82"/>
      <c r="N36" s="82"/>
      <c r="O36" s="82"/>
      <c r="P36" s="84"/>
      <c r="Q36" s="16"/>
    </row>
    <row r="37" spans="2:17">
      <c r="B37" s="16"/>
      <c r="C37" s="342"/>
      <c r="D37" s="345"/>
      <c r="E37" s="345"/>
      <c r="F37" s="345"/>
      <c r="G37" s="87"/>
      <c r="H37" s="354"/>
      <c r="I37" s="79"/>
      <c r="J37" s="79"/>
      <c r="K37" s="79"/>
      <c r="L37" s="79"/>
      <c r="M37" s="79"/>
      <c r="N37" s="79"/>
      <c r="O37" s="79"/>
      <c r="P37" s="80"/>
      <c r="Q37" s="16"/>
    </row>
    <row r="38" spans="2:17">
      <c r="B38" s="16"/>
      <c r="C38" s="343"/>
      <c r="D38" s="346"/>
      <c r="E38" s="346"/>
      <c r="F38" s="346"/>
      <c r="G38" s="77"/>
      <c r="H38" s="352"/>
      <c r="I38" s="75"/>
      <c r="J38" s="75"/>
      <c r="K38" s="75"/>
      <c r="L38" s="75"/>
      <c r="M38" s="75"/>
      <c r="N38" s="75"/>
      <c r="O38" s="75"/>
      <c r="P38" s="81"/>
      <c r="Q38" s="16"/>
    </row>
    <row r="39" spans="2:17">
      <c r="B39" s="16"/>
      <c r="C39" s="343"/>
      <c r="D39" s="346"/>
      <c r="E39" s="346"/>
      <c r="F39" s="346"/>
      <c r="G39" s="77"/>
      <c r="H39" s="352"/>
      <c r="I39" s="75"/>
      <c r="J39" s="75"/>
      <c r="K39" s="75"/>
      <c r="L39" s="75"/>
      <c r="M39" s="75"/>
      <c r="N39" s="75"/>
      <c r="O39" s="75"/>
      <c r="P39" s="81"/>
      <c r="Q39" s="16"/>
    </row>
    <row r="40" spans="2:17">
      <c r="B40" s="16"/>
      <c r="C40" s="343"/>
      <c r="D40" s="346"/>
      <c r="E40" s="346"/>
      <c r="F40" s="346"/>
      <c r="G40" s="77"/>
      <c r="H40" s="352"/>
      <c r="I40" s="75"/>
      <c r="J40" s="75"/>
      <c r="K40" s="75"/>
      <c r="L40" s="75"/>
      <c r="M40" s="75"/>
      <c r="N40" s="75"/>
      <c r="O40" s="75"/>
      <c r="P40" s="81"/>
      <c r="Q40" s="16"/>
    </row>
    <row r="41" spans="2:17">
      <c r="B41" s="16"/>
      <c r="C41" s="343"/>
      <c r="D41" s="346"/>
      <c r="E41" s="346"/>
      <c r="F41" s="346"/>
      <c r="G41" s="77"/>
      <c r="H41" s="352"/>
      <c r="I41" s="75"/>
      <c r="J41" s="75"/>
      <c r="K41" s="75"/>
      <c r="L41" s="75"/>
      <c r="M41" s="75"/>
      <c r="N41" s="75"/>
      <c r="O41" s="75"/>
      <c r="P41" s="81"/>
      <c r="Q41" s="16"/>
    </row>
    <row r="42" spans="2:17" ht="15.75" thickBot="1">
      <c r="B42" s="16"/>
      <c r="C42" s="344"/>
      <c r="D42" s="347"/>
      <c r="E42" s="347"/>
      <c r="F42" s="347"/>
      <c r="G42" s="88"/>
      <c r="H42" s="353"/>
      <c r="I42" s="83"/>
      <c r="J42" s="83"/>
      <c r="K42" s="82"/>
      <c r="L42" s="82"/>
      <c r="M42" s="82"/>
      <c r="N42" s="82"/>
      <c r="O42" s="82"/>
      <c r="P42" s="84"/>
      <c r="Q42" s="16"/>
    </row>
    <row r="43" spans="2:17">
      <c r="B43" s="16"/>
      <c r="C43" s="16"/>
      <c r="D43" s="16"/>
      <c r="E43" s="16"/>
      <c r="F43" s="16"/>
      <c r="G43" s="16"/>
      <c r="H43" s="16"/>
      <c r="I43" s="16"/>
      <c r="J43" s="16"/>
      <c r="K43" s="16"/>
      <c r="L43" s="16"/>
      <c r="M43" s="16"/>
      <c r="N43" s="16"/>
      <c r="O43" s="16"/>
      <c r="P43" s="16"/>
      <c r="Q43" s="16"/>
    </row>
  </sheetData>
  <mergeCells count="32">
    <mergeCell ref="H33:H36"/>
    <mergeCell ref="H40:H42"/>
    <mergeCell ref="H37:H39"/>
    <mergeCell ref="I14:P14"/>
    <mergeCell ref="F23:F28"/>
    <mergeCell ref="H16:H19"/>
    <mergeCell ref="G16:G22"/>
    <mergeCell ref="H20:H22"/>
    <mergeCell ref="H29:H32"/>
    <mergeCell ref="H23:H25"/>
    <mergeCell ref="H26:H28"/>
    <mergeCell ref="G14:G15"/>
    <mergeCell ref="H14:H15"/>
    <mergeCell ref="D16:D22"/>
    <mergeCell ref="E16:E22"/>
    <mergeCell ref="F16:F22"/>
    <mergeCell ref="C14:C15"/>
    <mergeCell ref="D14:D15"/>
    <mergeCell ref="E14:E15"/>
    <mergeCell ref="F14:F15"/>
    <mergeCell ref="C16:C22"/>
    <mergeCell ref="C37:C42"/>
    <mergeCell ref="D37:D42"/>
    <mergeCell ref="E37:E42"/>
    <mergeCell ref="F37:F42"/>
    <mergeCell ref="C23:C28"/>
    <mergeCell ref="D23:D28"/>
    <mergeCell ref="C29:C36"/>
    <mergeCell ref="D29:D36"/>
    <mergeCell ref="E29:E36"/>
    <mergeCell ref="F29:F36"/>
    <mergeCell ref="E23:E28"/>
  </mergeCells>
  <dataValidations count="1">
    <dataValidation type="textLength" allowBlank="1" showInputMessage="1" showErrorMessage="1" sqref="C16:F42">
      <formula1>1</formula1>
      <formula2>1</formula2>
    </dataValidation>
  </dataValidations>
  <pageMargins left="0.511811024" right="0.511811024" top="0.78740157499999996" bottom="0.78740157499999996" header="0.31496062000000002" footer="0.31496062000000002"/>
  <drawing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5"/>
  <dimension ref="A11:Q30"/>
  <sheetViews>
    <sheetView showGridLines="0" showRowColHeaders="0" topLeftCell="A5" workbookViewId="0">
      <selection activeCell="A25" sqref="A25"/>
    </sheetView>
  </sheetViews>
  <sheetFormatPr defaultColWidth="8.85546875" defaultRowHeight="15"/>
  <cols>
    <col min="1" max="2" width="2.85546875" customWidth="1"/>
    <col min="7" max="14" width="14.42578125" customWidth="1"/>
    <col min="17" max="17" width="2.85546875" customWidth="1"/>
  </cols>
  <sheetData>
    <row r="11" spans="1:17">
      <c r="A11" s="9"/>
      <c r="B11" s="16"/>
      <c r="C11" s="33" t="s">
        <v>275</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ht="54.75" customHeight="1">
      <c r="A13" s="9"/>
      <c r="B13" s="16"/>
      <c r="C13" s="91" t="s">
        <v>210</v>
      </c>
      <c r="D13" s="92" t="s">
        <v>211</v>
      </c>
      <c r="E13" s="92" t="s">
        <v>212</v>
      </c>
      <c r="F13" s="92" t="s">
        <v>213</v>
      </c>
      <c r="G13" s="360" t="s">
        <v>237</v>
      </c>
      <c r="H13" s="362"/>
      <c r="I13" s="360" t="s">
        <v>238</v>
      </c>
      <c r="J13" s="361"/>
      <c r="K13" s="362"/>
      <c r="L13" s="360" t="s">
        <v>240</v>
      </c>
      <c r="M13" s="361"/>
      <c r="N13" s="362"/>
      <c r="O13" s="360" t="s">
        <v>239</v>
      </c>
      <c r="P13" s="361"/>
      <c r="Q13" s="16"/>
    </row>
    <row r="14" spans="1:17" ht="15" customHeight="1">
      <c r="A14" s="9"/>
      <c r="B14" s="16"/>
      <c r="C14" s="339"/>
      <c r="D14" s="339"/>
      <c r="E14" s="339" t="s">
        <v>198</v>
      </c>
      <c r="F14" s="339" t="s">
        <v>198</v>
      </c>
      <c r="G14" s="340"/>
      <c r="H14" s="340"/>
      <c r="I14" s="336"/>
      <c r="J14" s="336"/>
      <c r="K14" s="336"/>
      <c r="L14" s="336"/>
      <c r="M14" s="336"/>
      <c r="N14" s="336"/>
      <c r="O14" s="336"/>
      <c r="P14" s="336"/>
      <c r="Q14" s="16"/>
    </row>
    <row r="15" spans="1:17">
      <c r="A15" s="9"/>
      <c r="B15" s="16"/>
      <c r="C15" s="339"/>
      <c r="D15" s="339"/>
      <c r="E15" s="339"/>
      <c r="F15" s="339"/>
      <c r="G15" s="340"/>
      <c r="H15" s="340"/>
      <c r="I15" s="336"/>
      <c r="J15" s="336"/>
      <c r="K15" s="336"/>
      <c r="L15" s="336"/>
      <c r="M15" s="336"/>
      <c r="N15" s="336"/>
      <c r="O15" s="336"/>
      <c r="P15" s="336"/>
      <c r="Q15" s="16"/>
    </row>
    <row r="16" spans="1:17">
      <c r="B16" s="16"/>
      <c r="C16" s="339"/>
      <c r="D16" s="339"/>
      <c r="E16" s="339"/>
      <c r="F16" s="339"/>
      <c r="G16" s="340"/>
      <c r="H16" s="340"/>
      <c r="I16" s="336"/>
      <c r="J16" s="336"/>
      <c r="K16" s="336"/>
      <c r="L16" s="336"/>
      <c r="M16" s="336"/>
      <c r="N16" s="336"/>
      <c r="O16" s="336"/>
      <c r="P16" s="336"/>
      <c r="Q16" s="16"/>
    </row>
    <row r="17" spans="2:17">
      <c r="B17" s="16"/>
      <c r="C17" s="339"/>
      <c r="D17" s="339"/>
      <c r="E17" s="339"/>
      <c r="F17" s="339"/>
      <c r="G17" s="340"/>
      <c r="H17" s="340"/>
      <c r="I17" s="336"/>
      <c r="J17" s="336"/>
      <c r="K17" s="336"/>
      <c r="L17" s="336"/>
      <c r="M17" s="336"/>
      <c r="N17" s="336"/>
      <c r="O17" s="336"/>
      <c r="P17" s="336"/>
      <c r="Q17" s="16"/>
    </row>
    <row r="18" spans="2:17">
      <c r="B18" s="16"/>
      <c r="C18" s="339"/>
      <c r="D18" s="339"/>
      <c r="E18" s="339"/>
      <c r="F18" s="339"/>
      <c r="G18" s="340"/>
      <c r="H18" s="340"/>
      <c r="I18" s="336"/>
      <c r="J18" s="336"/>
      <c r="K18" s="336"/>
      <c r="L18" s="336"/>
      <c r="M18" s="336"/>
      <c r="N18" s="336"/>
      <c r="O18" s="336"/>
      <c r="P18" s="336"/>
      <c r="Q18" s="16"/>
    </row>
    <row r="19" spans="2:17">
      <c r="B19" s="16"/>
      <c r="C19" s="339"/>
      <c r="D19" s="339"/>
      <c r="E19" s="339"/>
      <c r="F19" s="339"/>
      <c r="G19" s="340"/>
      <c r="H19" s="340"/>
      <c r="I19" s="336"/>
      <c r="J19" s="336"/>
      <c r="K19" s="336"/>
      <c r="L19" s="336"/>
      <c r="M19" s="336"/>
      <c r="N19" s="336"/>
      <c r="O19" s="336"/>
      <c r="P19" s="336"/>
      <c r="Q19" s="16"/>
    </row>
    <row r="20" spans="2:17">
      <c r="B20" s="16"/>
      <c r="C20" s="339"/>
      <c r="D20" s="339"/>
      <c r="E20" s="339"/>
      <c r="F20" s="339"/>
      <c r="G20" s="340"/>
      <c r="H20" s="340"/>
      <c r="I20" s="336"/>
      <c r="J20" s="336"/>
      <c r="K20" s="336"/>
      <c r="L20" s="336"/>
      <c r="M20" s="336"/>
      <c r="N20" s="336"/>
      <c r="O20" s="336"/>
      <c r="P20" s="336"/>
      <c r="Q20" s="16"/>
    </row>
    <row r="21" spans="2:17">
      <c r="B21" s="16"/>
      <c r="C21" s="339"/>
      <c r="D21" s="339"/>
      <c r="E21" s="339"/>
      <c r="F21" s="339"/>
      <c r="G21" s="340"/>
      <c r="H21" s="340"/>
      <c r="I21" s="336"/>
      <c r="J21" s="336"/>
      <c r="K21" s="336"/>
      <c r="L21" s="336"/>
      <c r="M21" s="336"/>
      <c r="N21" s="336"/>
      <c r="O21" s="336"/>
      <c r="P21" s="336"/>
      <c r="Q21" s="16"/>
    </row>
    <row r="22" spans="2:17">
      <c r="B22" s="16"/>
      <c r="C22" s="339"/>
      <c r="D22" s="339"/>
      <c r="E22" s="339"/>
      <c r="F22" s="339"/>
      <c r="G22" s="340"/>
      <c r="H22" s="340"/>
      <c r="I22" s="336"/>
      <c r="J22" s="336"/>
      <c r="K22" s="336"/>
      <c r="L22" s="336"/>
      <c r="M22" s="336"/>
      <c r="N22" s="336"/>
      <c r="O22" s="336"/>
      <c r="P22" s="336"/>
      <c r="Q22" s="16"/>
    </row>
    <row r="23" spans="2:17">
      <c r="B23" s="16"/>
      <c r="C23" s="339"/>
      <c r="D23" s="339"/>
      <c r="E23" s="339"/>
      <c r="F23" s="339"/>
      <c r="G23" s="340"/>
      <c r="H23" s="340"/>
      <c r="I23" s="336"/>
      <c r="J23" s="336"/>
      <c r="K23" s="336"/>
      <c r="L23" s="336"/>
      <c r="M23" s="336"/>
      <c r="N23" s="336"/>
      <c r="O23" s="336"/>
      <c r="P23" s="336"/>
      <c r="Q23" s="16"/>
    </row>
    <row r="24" spans="2:17">
      <c r="B24" s="16"/>
      <c r="C24" s="339"/>
      <c r="D24" s="339"/>
      <c r="E24" s="339"/>
      <c r="F24" s="339"/>
      <c r="G24" s="340"/>
      <c r="H24" s="340"/>
      <c r="I24" s="336"/>
      <c r="J24" s="336"/>
      <c r="K24" s="336"/>
      <c r="L24" s="336"/>
      <c r="M24" s="336"/>
      <c r="N24" s="336"/>
      <c r="O24" s="336"/>
      <c r="P24" s="336"/>
      <c r="Q24" s="16"/>
    </row>
    <row r="25" spans="2:17">
      <c r="B25" s="16"/>
      <c r="C25" s="339"/>
      <c r="D25" s="339"/>
      <c r="E25" s="339"/>
      <c r="F25" s="339"/>
      <c r="G25" s="340"/>
      <c r="H25" s="340"/>
      <c r="I25" s="336"/>
      <c r="J25" s="336"/>
      <c r="K25" s="336"/>
      <c r="L25" s="336"/>
      <c r="M25" s="336"/>
      <c r="N25" s="336"/>
      <c r="O25" s="336"/>
      <c r="P25" s="336"/>
      <c r="Q25" s="16"/>
    </row>
    <row r="26" spans="2:17">
      <c r="B26" s="16"/>
      <c r="C26" s="339"/>
      <c r="D26" s="339"/>
      <c r="E26" s="339"/>
      <c r="F26" s="339"/>
      <c r="G26" s="340"/>
      <c r="H26" s="340"/>
      <c r="I26" s="336"/>
      <c r="J26" s="336"/>
      <c r="K26" s="336"/>
      <c r="L26" s="336"/>
      <c r="M26" s="336"/>
      <c r="N26" s="336"/>
      <c r="O26" s="336"/>
      <c r="P26" s="336"/>
      <c r="Q26" s="16"/>
    </row>
    <row r="27" spans="2:17">
      <c r="B27" s="16"/>
      <c r="C27" s="339"/>
      <c r="D27" s="339"/>
      <c r="E27" s="339"/>
      <c r="F27" s="339"/>
      <c r="G27" s="340"/>
      <c r="H27" s="340"/>
      <c r="I27" s="336"/>
      <c r="J27" s="336"/>
      <c r="K27" s="336"/>
      <c r="L27" s="336"/>
      <c r="M27" s="336"/>
      <c r="N27" s="336"/>
      <c r="O27" s="336"/>
      <c r="P27" s="336"/>
      <c r="Q27" s="16"/>
    </row>
    <row r="28" spans="2:17">
      <c r="B28" s="16"/>
      <c r="C28" s="339"/>
      <c r="D28" s="339"/>
      <c r="E28" s="339"/>
      <c r="F28" s="339"/>
      <c r="G28" s="340"/>
      <c r="H28" s="340"/>
      <c r="I28" s="336"/>
      <c r="J28" s="336"/>
      <c r="K28" s="336"/>
      <c r="L28" s="336"/>
      <c r="M28" s="336"/>
      <c r="N28" s="336"/>
      <c r="O28" s="336"/>
      <c r="P28" s="336"/>
      <c r="Q28" s="16"/>
    </row>
    <row r="29" spans="2:17">
      <c r="B29" s="16"/>
      <c r="C29" s="339"/>
      <c r="D29" s="339"/>
      <c r="E29" s="339"/>
      <c r="F29" s="339"/>
      <c r="G29" s="340"/>
      <c r="H29" s="340"/>
      <c r="I29" s="336"/>
      <c r="J29" s="336"/>
      <c r="K29" s="336"/>
      <c r="L29" s="336"/>
      <c r="M29" s="336"/>
      <c r="N29" s="336"/>
      <c r="O29" s="336"/>
      <c r="P29" s="336"/>
      <c r="Q29" s="16"/>
    </row>
    <row r="30" spans="2:17">
      <c r="B30" s="16"/>
      <c r="C30" s="16"/>
      <c r="D30" s="16"/>
      <c r="E30" s="16"/>
      <c r="F30" s="16"/>
      <c r="G30" s="16"/>
      <c r="H30" s="16"/>
      <c r="I30" s="16"/>
      <c r="J30" s="16"/>
      <c r="K30" s="16"/>
      <c r="L30" s="16"/>
      <c r="M30" s="16"/>
      <c r="N30" s="16"/>
      <c r="O30" s="16"/>
      <c r="P30" s="16"/>
      <c r="Q30" s="16"/>
    </row>
  </sheetData>
  <mergeCells count="100">
    <mergeCell ref="G13:H13"/>
    <mergeCell ref="G14:H14"/>
    <mergeCell ref="G15:H15"/>
    <mergeCell ref="C16:C17"/>
    <mergeCell ref="D16:D17"/>
    <mergeCell ref="E16:E17"/>
    <mergeCell ref="F16:F17"/>
    <mergeCell ref="G16:H16"/>
    <mergeCell ref="G17:H17"/>
    <mergeCell ref="C14:C15"/>
    <mergeCell ref="D14:D15"/>
    <mergeCell ref="E14:E15"/>
    <mergeCell ref="F14:F15"/>
    <mergeCell ref="C20:C21"/>
    <mergeCell ref="D20:D21"/>
    <mergeCell ref="E20:E21"/>
    <mergeCell ref="F20:F21"/>
    <mergeCell ref="C18:C19"/>
    <mergeCell ref="D18:D19"/>
    <mergeCell ref="E18:E19"/>
    <mergeCell ref="F18:F19"/>
    <mergeCell ref="C22:C23"/>
    <mergeCell ref="D22:D23"/>
    <mergeCell ref="E22:E23"/>
    <mergeCell ref="F22:F23"/>
    <mergeCell ref="C28:C29"/>
    <mergeCell ref="D28:D29"/>
    <mergeCell ref="E28:E29"/>
    <mergeCell ref="F28:F29"/>
    <mergeCell ref="C24:C25"/>
    <mergeCell ref="D24:D25"/>
    <mergeCell ref="E24:E25"/>
    <mergeCell ref="F24:F25"/>
    <mergeCell ref="C26:C27"/>
    <mergeCell ref="D26:D27"/>
    <mergeCell ref="E26:E27"/>
    <mergeCell ref="F26:F27"/>
    <mergeCell ref="I18:K18"/>
    <mergeCell ref="G20:H20"/>
    <mergeCell ref="G21:H21"/>
    <mergeCell ref="G22:H22"/>
    <mergeCell ref="G23:H23"/>
    <mergeCell ref="I19:K19"/>
    <mergeCell ref="I20:K20"/>
    <mergeCell ref="I21:K21"/>
    <mergeCell ref="I22:K22"/>
    <mergeCell ref="I23:K23"/>
    <mergeCell ref="G18:H18"/>
    <mergeCell ref="G19:H19"/>
    <mergeCell ref="I13:K13"/>
    <mergeCell ref="I14:K14"/>
    <mergeCell ref="I15:K15"/>
    <mergeCell ref="I16:K16"/>
    <mergeCell ref="I17:K17"/>
    <mergeCell ref="I24:K24"/>
    <mergeCell ref="G26:H26"/>
    <mergeCell ref="G27:H27"/>
    <mergeCell ref="G28:H28"/>
    <mergeCell ref="G29:H29"/>
    <mergeCell ref="G24:H24"/>
    <mergeCell ref="G25:H25"/>
    <mergeCell ref="I25:K25"/>
    <mergeCell ref="I26:K26"/>
    <mergeCell ref="I27:K27"/>
    <mergeCell ref="I28:K28"/>
    <mergeCell ref="I29:K29"/>
    <mergeCell ref="L13:N13"/>
    <mergeCell ref="L14:N14"/>
    <mergeCell ref="L15:N15"/>
    <mergeCell ref="L16:N16"/>
    <mergeCell ref="L17:N17"/>
    <mergeCell ref="L29:N29"/>
    <mergeCell ref="L18:N18"/>
    <mergeCell ref="L19:N19"/>
    <mergeCell ref="L20:N20"/>
    <mergeCell ref="L21:N21"/>
    <mergeCell ref="L22:N22"/>
    <mergeCell ref="L23:N23"/>
    <mergeCell ref="L24:N24"/>
    <mergeCell ref="L25:N25"/>
    <mergeCell ref="L26:N26"/>
    <mergeCell ref="L27:N27"/>
    <mergeCell ref="L28:N28"/>
    <mergeCell ref="O24:P24"/>
    <mergeCell ref="O13:P13"/>
    <mergeCell ref="O14:P14"/>
    <mergeCell ref="O15:P15"/>
    <mergeCell ref="O16:P16"/>
    <mergeCell ref="O17:P17"/>
    <mergeCell ref="O18:P18"/>
    <mergeCell ref="O19:P19"/>
    <mergeCell ref="O20:P20"/>
    <mergeCell ref="O21:P21"/>
    <mergeCell ref="O22:P22"/>
    <mergeCell ref="O23:P23"/>
    <mergeCell ref="O25:P25"/>
    <mergeCell ref="O26:P26"/>
    <mergeCell ref="O27:P27"/>
    <mergeCell ref="O28:P28"/>
    <mergeCell ref="O29:P29"/>
  </mergeCells>
  <dataValidations count="1">
    <dataValidation type="textLength" allowBlank="1" showInputMessage="1" showErrorMessage="1" sqref="C14:F29">
      <formula1>1</formula1>
      <formula2>1</formula2>
    </dataValidation>
  </dataValidations>
  <pageMargins left="0.511811024" right="0.511811024" top="0.78740157499999996" bottom="0.78740157499999996" header="0.31496062000000002" footer="0.31496062000000002"/>
  <drawing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56"/>
  <dimension ref="A11:Q62"/>
  <sheetViews>
    <sheetView showGridLines="0" showRowColHeaders="0" workbookViewId="0"/>
  </sheetViews>
  <sheetFormatPr defaultColWidth="8.85546875" defaultRowHeight="15"/>
  <cols>
    <col min="1" max="2" width="2.85546875" customWidth="1"/>
    <col min="17" max="17" width="2.85546875" customWidth="1"/>
  </cols>
  <sheetData>
    <row r="11" spans="1:17">
      <c r="A11" s="9"/>
      <c r="B11" s="16"/>
      <c r="C11" s="33" t="s">
        <v>275</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37"/>
      <c r="J21" s="37"/>
      <c r="K21" s="37"/>
      <c r="L21" s="37"/>
      <c r="M21" s="37"/>
      <c r="N21" s="37"/>
      <c r="O21" s="37"/>
      <c r="P21" s="37"/>
      <c r="Q21" s="16"/>
    </row>
    <row r="22" spans="1:17">
      <c r="A22" s="9"/>
      <c r="B22" s="16"/>
      <c r="C22" s="16"/>
      <c r="D22" s="16"/>
      <c r="E22" s="16"/>
      <c r="F22" s="16"/>
      <c r="G22" s="16"/>
      <c r="H22" s="16"/>
      <c r="I22" s="37"/>
      <c r="J22" s="37"/>
      <c r="K22" s="37"/>
      <c r="L22" s="37"/>
      <c r="M22" s="37"/>
      <c r="N22" s="37"/>
      <c r="O22" s="37"/>
      <c r="P22" s="37"/>
      <c r="Q22" s="16"/>
    </row>
    <row r="23" spans="1:17">
      <c r="A23" s="9"/>
      <c r="B23" s="16"/>
      <c r="C23" s="16"/>
      <c r="D23" s="16"/>
      <c r="E23" s="16"/>
      <c r="F23" s="16"/>
      <c r="G23" s="16"/>
      <c r="H23" s="16"/>
      <c r="I23" s="37"/>
      <c r="J23" s="37"/>
      <c r="K23" s="37"/>
      <c r="L23" s="37"/>
      <c r="M23" s="37"/>
      <c r="N23" s="37"/>
      <c r="O23" s="37"/>
      <c r="P23" s="37"/>
      <c r="Q23" s="16"/>
    </row>
    <row r="24" spans="1:17">
      <c r="A24" s="9"/>
      <c r="B24" s="16"/>
      <c r="C24" s="16"/>
      <c r="D24" s="16"/>
      <c r="E24" s="16"/>
      <c r="F24" s="16"/>
      <c r="G24" s="16"/>
      <c r="H24" s="16"/>
      <c r="I24" s="37"/>
      <c r="J24" s="37"/>
      <c r="K24" s="37"/>
      <c r="L24" s="37"/>
      <c r="M24" s="37"/>
      <c r="N24" s="37"/>
      <c r="O24" s="37"/>
      <c r="P24" s="37"/>
      <c r="Q24" s="16"/>
    </row>
    <row r="25" spans="1:17">
      <c r="A25" s="9"/>
      <c r="B25" s="16"/>
      <c r="C25" s="16"/>
      <c r="D25" s="16"/>
      <c r="E25" s="16"/>
      <c r="F25" s="16"/>
      <c r="G25" s="16"/>
      <c r="H25" s="16"/>
      <c r="I25" s="37"/>
      <c r="J25" s="37"/>
      <c r="K25" s="37"/>
      <c r="L25" s="37"/>
      <c r="M25" s="37"/>
      <c r="N25" s="37"/>
      <c r="O25" s="37"/>
      <c r="P25" s="37"/>
      <c r="Q25" s="16"/>
    </row>
    <row r="26" spans="1:17">
      <c r="A26" s="9"/>
      <c r="B26" s="16"/>
      <c r="C26" s="16"/>
      <c r="D26" s="16"/>
      <c r="E26" s="16"/>
      <c r="F26" s="16"/>
      <c r="G26" s="16"/>
      <c r="H26" s="16"/>
      <c r="I26" s="37"/>
      <c r="J26" s="37"/>
      <c r="K26" s="37"/>
      <c r="L26" s="37"/>
      <c r="M26" s="37"/>
      <c r="N26" s="37"/>
      <c r="O26" s="37"/>
      <c r="P26" s="37"/>
      <c r="Q26" s="16"/>
    </row>
    <row r="27" spans="1:17">
      <c r="A27" s="9"/>
      <c r="B27" s="16"/>
      <c r="C27" s="16"/>
      <c r="D27" s="16"/>
      <c r="E27" s="16"/>
      <c r="F27" s="16"/>
      <c r="G27" s="16"/>
      <c r="H27" s="16"/>
      <c r="I27" s="37"/>
      <c r="J27" s="37"/>
      <c r="K27" s="37"/>
      <c r="L27" s="37"/>
      <c r="M27" s="37"/>
      <c r="N27" s="37"/>
      <c r="O27" s="37"/>
      <c r="P27" s="37"/>
      <c r="Q27" s="16"/>
    </row>
    <row r="28" spans="1:17">
      <c r="A28" s="9"/>
      <c r="B28" s="16"/>
      <c r="C28" s="16"/>
      <c r="D28" s="16"/>
      <c r="E28" s="16"/>
      <c r="F28" s="16"/>
      <c r="G28" s="16"/>
      <c r="H28" s="16"/>
      <c r="I28" s="37"/>
      <c r="J28" s="37"/>
      <c r="K28" s="37"/>
      <c r="L28" s="37"/>
      <c r="M28" s="37"/>
      <c r="N28" s="37"/>
      <c r="O28" s="37"/>
      <c r="P28" s="37"/>
      <c r="Q28" s="16"/>
    </row>
    <row r="29" spans="1:17">
      <c r="A29" s="9"/>
      <c r="B29" s="16"/>
      <c r="C29" s="16"/>
      <c r="D29" s="16"/>
      <c r="E29" s="16"/>
      <c r="F29" s="16"/>
      <c r="G29" s="16"/>
      <c r="H29" s="16"/>
      <c r="I29" s="37"/>
      <c r="J29" s="37"/>
      <c r="K29" s="37"/>
      <c r="L29" s="37"/>
      <c r="M29" s="37"/>
      <c r="N29" s="37"/>
      <c r="O29" s="37"/>
      <c r="P29" s="37"/>
      <c r="Q29" s="16"/>
    </row>
    <row r="30" spans="1:17">
      <c r="A30" s="9"/>
      <c r="B30" s="16"/>
      <c r="C30" s="16"/>
      <c r="D30" s="16"/>
      <c r="E30" s="16"/>
      <c r="F30" s="16"/>
      <c r="G30" s="16"/>
      <c r="H30" s="16"/>
      <c r="I30" s="37"/>
      <c r="J30" s="37"/>
      <c r="K30" s="37"/>
      <c r="L30" s="37"/>
      <c r="M30" s="37"/>
      <c r="N30" s="37"/>
      <c r="O30" s="37"/>
      <c r="P30" s="37"/>
      <c r="Q30" s="16"/>
    </row>
    <row r="31" spans="1:17">
      <c r="A31" s="9"/>
      <c r="B31" s="16"/>
      <c r="C31" s="16"/>
      <c r="D31" s="16"/>
      <c r="E31" s="16"/>
      <c r="F31" s="16"/>
      <c r="G31" s="16"/>
      <c r="H31" s="16"/>
      <c r="I31" s="37"/>
      <c r="J31" s="37"/>
      <c r="K31" s="37"/>
      <c r="L31" s="37"/>
      <c r="M31" s="37"/>
      <c r="N31" s="37"/>
      <c r="O31" s="37"/>
      <c r="P31" s="37"/>
      <c r="Q31" s="16"/>
    </row>
    <row r="32" spans="1:17">
      <c r="A32" s="9"/>
      <c r="B32" s="16"/>
      <c r="C32" s="16"/>
      <c r="D32" s="16"/>
      <c r="E32" s="16"/>
      <c r="F32" s="16"/>
      <c r="G32" s="16"/>
      <c r="H32" s="16"/>
      <c r="I32" s="37"/>
      <c r="J32" s="37"/>
      <c r="K32" s="37"/>
      <c r="L32" s="37"/>
      <c r="M32" s="37"/>
      <c r="N32" s="37"/>
      <c r="O32" s="37"/>
      <c r="P32" s="37"/>
      <c r="Q32" s="16"/>
    </row>
    <row r="33" spans="1:17">
      <c r="A33" s="9"/>
      <c r="B33" s="16"/>
      <c r="C33" s="16"/>
      <c r="D33" s="16"/>
      <c r="E33" s="16"/>
      <c r="F33" s="16"/>
      <c r="G33" s="16"/>
      <c r="H33" s="16"/>
      <c r="I33" s="37"/>
      <c r="J33" s="37"/>
      <c r="K33" s="37"/>
      <c r="L33" s="37"/>
      <c r="M33" s="37"/>
      <c r="N33" s="37"/>
      <c r="O33" s="37"/>
      <c r="P33" s="37"/>
      <c r="Q33" s="16"/>
    </row>
    <row r="34" spans="1:17">
      <c r="A34" s="9"/>
      <c r="B34" s="16"/>
      <c r="C34" s="16"/>
      <c r="D34" s="16"/>
      <c r="E34" s="16"/>
      <c r="F34" s="16"/>
      <c r="G34" s="16"/>
      <c r="H34" s="16"/>
      <c r="I34" s="37"/>
      <c r="J34" s="37"/>
      <c r="K34" s="37"/>
      <c r="L34" s="37"/>
      <c r="M34" s="37"/>
      <c r="N34" s="37"/>
      <c r="O34" s="37"/>
      <c r="P34" s="37"/>
      <c r="Q34" s="16"/>
    </row>
    <row r="35" spans="1:17">
      <c r="A35" s="9"/>
      <c r="B35" s="16"/>
      <c r="C35" s="16"/>
      <c r="D35" s="16"/>
      <c r="E35" s="16"/>
      <c r="F35" s="16"/>
      <c r="G35" s="16"/>
      <c r="H35" s="16"/>
      <c r="I35" s="37"/>
      <c r="J35" s="37"/>
      <c r="K35" s="37"/>
      <c r="L35" s="37"/>
      <c r="M35" s="37"/>
      <c r="N35" s="37"/>
      <c r="O35" s="37"/>
      <c r="P35" s="37"/>
      <c r="Q35" s="16"/>
    </row>
    <row r="36" spans="1:17">
      <c r="A36" s="9"/>
      <c r="B36" s="16"/>
      <c r="C36" s="16"/>
      <c r="D36" s="16"/>
      <c r="E36" s="16"/>
      <c r="F36" s="16"/>
      <c r="G36" s="16"/>
      <c r="H36" s="16"/>
      <c r="I36" s="37"/>
      <c r="J36" s="37"/>
      <c r="K36" s="37"/>
      <c r="L36" s="37"/>
      <c r="M36" s="37"/>
      <c r="N36" s="37"/>
      <c r="O36" s="37"/>
      <c r="P36" s="37"/>
      <c r="Q36" s="16"/>
    </row>
    <row r="37" spans="1:17">
      <c r="A37" s="9"/>
      <c r="B37" s="16"/>
      <c r="C37" s="16"/>
      <c r="D37" s="16"/>
      <c r="E37" s="16"/>
      <c r="F37" s="16"/>
      <c r="G37" s="16"/>
      <c r="H37" s="16"/>
      <c r="I37" s="37"/>
      <c r="J37" s="37"/>
      <c r="K37" s="37"/>
      <c r="L37" s="37"/>
      <c r="M37" s="37"/>
      <c r="N37" s="37"/>
      <c r="O37" s="37"/>
      <c r="P37" s="37"/>
      <c r="Q37" s="16"/>
    </row>
    <row r="38" spans="1:17">
      <c r="A38" s="9"/>
      <c r="B38" s="16"/>
      <c r="C38" s="16"/>
      <c r="D38" s="16"/>
      <c r="E38" s="16"/>
      <c r="F38" s="16"/>
      <c r="G38" s="16"/>
      <c r="H38" s="16"/>
      <c r="I38" s="37"/>
      <c r="J38" s="37"/>
      <c r="K38" s="37"/>
      <c r="L38" s="37"/>
      <c r="M38" s="37"/>
      <c r="N38" s="37"/>
      <c r="O38" s="37"/>
      <c r="P38" s="37"/>
      <c r="Q38" s="16"/>
    </row>
    <row r="39" spans="1:17">
      <c r="A39" s="9"/>
      <c r="B39" s="16"/>
      <c r="C39" s="16"/>
      <c r="D39" s="16"/>
      <c r="E39" s="16"/>
      <c r="F39" s="16"/>
      <c r="G39" s="16"/>
      <c r="H39" s="16"/>
      <c r="I39" s="16"/>
      <c r="J39" s="16"/>
      <c r="K39" s="16"/>
      <c r="L39" s="16"/>
      <c r="M39" s="16"/>
      <c r="N39" s="16"/>
      <c r="O39" s="16"/>
      <c r="P39" s="16"/>
      <c r="Q39" s="16"/>
    </row>
    <row r="40" spans="1:17">
      <c r="B40" s="16"/>
      <c r="C40" s="16"/>
      <c r="D40" s="16"/>
      <c r="E40" s="16"/>
      <c r="F40" s="16"/>
      <c r="G40" s="16"/>
      <c r="H40" s="16"/>
      <c r="I40" s="16"/>
      <c r="J40" s="16"/>
      <c r="K40" s="16"/>
      <c r="L40" s="16"/>
      <c r="M40" s="16"/>
      <c r="N40" s="16"/>
      <c r="O40" s="16"/>
      <c r="P40" s="16"/>
      <c r="Q40" s="16"/>
    </row>
    <row r="41" spans="1:17">
      <c r="B41" s="16"/>
      <c r="C41" s="16"/>
      <c r="D41" s="16"/>
      <c r="E41" s="16"/>
      <c r="F41" s="16"/>
      <c r="G41" s="16"/>
      <c r="H41" s="16"/>
      <c r="I41" s="16"/>
      <c r="J41" s="16"/>
      <c r="K41" s="16"/>
      <c r="L41" s="16"/>
      <c r="M41" s="16"/>
      <c r="N41" s="16"/>
      <c r="O41" s="16"/>
      <c r="P41" s="16"/>
      <c r="Q41" s="16"/>
    </row>
    <row r="42" spans="1:17">
      <c r="B42" s="16"/>
      <c r="C42" s="16"/>
      <c r="D42" s="16"/>
      <c r="E42" s="16"/>
      <c r="F42" s="16"/>
      <c r="G42" s="16"/>
      <c r="H42" s="16"/>
      <c r="I42" s="16"/>
      <c r="J42" s="16"/>
      <c r="K42" s="16"/>
      <c r="L42" s="16"/>
      <c r="M42" s="16"/>
      <c r="N42" s="16"/>
      <c r="O42" s="16"/>
      <c r="P42" s="16"/>
      <c r="Q42" s="16"/>
    </row>
    <row r="43" spans="1:17" ht="55.5" customHeight="1">
      <c r="B43" s="16"/>
      <c r="C43" s="67" t="s">
        <v>193</v>
      </c>
      <c r="D43" s="67" t="s">
        <v>194</v>
      </c>
      <c r="E43" s="67" t="s">
        <v>195</v>
      </c>
      <c r="F43" s="67" t="s">
        <v>196</v>
      </c>
      <c r="G43" s="335" t="s">
        <v>208</v>
      </c>
      <c r="H43" s="335"/>
      <c r="I43" s="335"/>
      <c r="J43" s="335"/>
      <c r="K43" s="335"/>
      <c r="L43" s="335" t="s">
        <v>209</v>
      </c>
      <c r="M43" s="335"/>
      <c r="N43" s="335"/>
      <c r="O43" s="335"/>
      <c r="P43" s="335"/>
      <c r="Q43" s="16"/>
    </row>
    <row r="44" spans="1:17" ht="15" customHeight="1">
      <c r="B44" s="16"/>
      <c r="C44" s="63"/>
      <c r="D44" s="63"/>
      <c r="E44" s="63"/>
      <c r="F44" s="64"/>
      <c r="G44" s="318" t="s">
        <v>176</v>
      </c>
      <c r="H44" s="318"/>
      <c r="I44" s="318"/>
      <c r="J44" s="318"/>
      <c r="K44" s="318"/>
      <c r="L44" s="318"/>
      <c r="M44" s="318"/>
      <c r="N44" s="318"/>
      <c r="O44" s="318"/>
      <c r="P44" s="318"/>
      <c r="Q44" s="16"/>
    </row>
    <row r="45" spans="1:17">
      <c r="B45" s="16"/>
      <c r="C45" s="63"/>
      <c r="D45" s="63"/>
      <c r="E45" s="63"/>
      <c r="F45" s="64"/>
      <c r="G45" s="318"/>
      <c r="H45" s="318"/>
      <c r="I45" s="318"/>
      <c r="J45" s="318"/>
      <c r="K45" s="318"/>
      <c r="L45" s="318"/>
      <c r="M45" s="318"/>
      <c r="N45" s="318"/>
      <c r="O45" s="318"/>
      <c r="P45" s="318"/>
      <c r="Q45" s="16"/>
    </row>
    <row r="46" spans="1:17">
      <c r="B46" s="16"/>
      <c r="C46" s="63"/>
      <c r="D46" s="63"/>
      <c r="E46" s="63"/>
      <c r="F46" s="64"/>
      <c r="G46" s="318"/>
      <c r="H46" s="318"/>
      <c r="I46" s="318"/>
      <c r="J46" s="318"/>
      <c r="K46" s="318"/>
      <c r="L46" s="318"/>
      <c r="M46" s="318"/>
      <c r="N46" s="318"/>
      <c r="O46" s="318"/>
      <c r="P46" s="318"/>
      <c r="Q46" s="16"/>
    </row>
    <row r="47" spans="1:17" ht="15" customHeight="1">
      <c r="B47" s="16"/>
      <c r="C47" s="63"/>
      <c r="D47" s="63"/>
      <c r="E47" s="63"/>
      <c r="F47" s="64"/>
      <c r="G47" s="318" t="s">
        <v>177</v>
      </c>
      <c r="H47" s="318"/>
      <c r="I47" s="318"/>
      <c r="J47" s="318"/>
      <c r="K47" s="318"/>
      <c r="L47" s="318"/>
      <c r="M47" s="318"/>
      <c r="N47" s="318"/>
      <c r="O47" s="318"/>
      <c r="P47" s="318"/>
      <c r="Q47" s="16"/>
    </row>
    <row r="48" spans="1:17">
      <c r="B48" s="16"/>
      <c r="C48" s="63"/>
      <c r="D48" s="63"/>
      <c r="E48" s="63"/>
      <c r="F48" s="64"/>
      <c r="G48" s="318"/>
      <c r="H48" s="318"/>
      <c r="I48" s="318"/>
      <c r="J48" s="318"/>
      <c r="K48" s="318"/>
      <c r="L48" s="318"/>
      <c r="M48" s="318"/>
      <c r="N48" s="318"/>
      <c r="O48" s="318"/>
      <c r="P48" s="318"/>
      <c r="Q48" s="16"/>
    </row>
    <row r="49" spans="2:17">
      <c r="B49" s="16"/>
      <c r="C49" s="63"/>
      <c r="D49" s="63"/>
      <c r="E49" s="63"/>
      <c r="F49" s="64"/>
      <c r="G49" s="318"/>
      <c r="H49" s="318"/>
      <c r="I49" s="318"/>
      <c r="J49" s="318"/>
      <c r="K49" s="318"/>
      <c r="L49" s="318"/>
      <c r="M49" s="318"/>
      <c r="N49" s="318"/>
      <c r="O49" s="318"/>
      <c r="P49" s="318"/>
      <c r="Q49" s="16"/>
    </row>
    <row r="50" spans="2:17" ht="15" customHeight="1">
      <c r="B50" s="16"/>
      <c r="C50" s="63"/>
      <c r="D50" s="63"/>
      <c r="E50" s="63"/>
      <c r="F50" s="64"/>
      <c r="G50" s="318" t="s">
        <v>178</v>
      </c>
      <c r="H50" s="318"/>
      <c r="I50" s="318"/>
      <c r="J50" s="318"/>
      <c r="K50" s="318"/>
      <c r="L50" s="318"/>
      <c r="M50" s="318"/>
      <c r="N50" s="318"/>
      <c r="O50" s="318"/>
      <c r="P50" s="318"/>
      <c r="Q50" s="16"/>
    </row>
    <row r="51" spans="2:17">
      <c r="B51" s="16"/>
      <c r="C51" s="63"/>
      <c r="D51" s="63"/>
      <c r="E51" s="63"/>
      <c r="F51" s="64"/>
      <c r="G51" s="318"/>
      <c r="H51" s="318"/>
      <c r="I51" s="318"/>
      <c r="J51" s="318"/>
      <c r="K51" s="318"/>
      <c r="L51" s="318"/>
      <c r="M51" s="318"/>
      <c r="N51" s="318"/>
      <c r="O51" s="318"/>
      <c r="P51" s="318"/>
      <c r="Q51" s="16"/>
    </row>
    <row r="52" spans="2:17">
      <c r="B52" s="16"/>
      <c r="C52" s="63"/>
      <c r="D52" s="63"/>
      <c r="E52" s="63"/>
      <c r="F52" s="64"/>
      <c r="G52" s="318"/>
      <c r="H52" s="318"/>
      <c r="I52" s="318"/>
      <c r="J52" s="318"/>
      <c r="K52" s="318"/>
      <c r="L52" s="318"/>
      <c r="M52" s="318"/>
      <c r="N52" s="318"/>
      <c r="O52" s="318"/>
      <c r="P52" s="318"/>
      <c r="Q52" s="16"/>
    </row>
    <row r="53" spans="2:17" ht="15" customHeight="1">
      <c r="B53" s="16"/>
      <c r="C53" s="63"/>
      <c r="D53" s="63"/>
      <c r="E53" s="63"/>
      <c r="F53" s="64"/>
      <c r="G53" s="318" t="s">
        <v>179</v>
      </c>
      <c r="H53" s="318"/>
      <c r="I53" s="318"/>
      <c r="J53" s="318"/>
      <c r="K53" s="318"/>
      <c r="L53" s="318"/>
      <c r="M53" s="318"/>
      <c r="N53" s="318"/>
      <c r="O53" s="318"/>
      <c r="P53" s="318"/>
      <c r="Q53" s="16"/>
    </row>
    <row r="54" spans="2:17">
      <c r="B54" s="16"/>
      <c r="C54" s="63"/>
      <c r="D54" s="63"/>
      <c r="E54" s="63"/>
      <c r="F54" s="64"/>
      <c r="G54" s="318"/>
      <c r="H54" s="318"/>
      <c r="I54" s="318"/>
      <c r="J54" s="318"/>
      <c r="K54" s="318"/>
      <c r="L54" s="318"/>
      <c r="M54" s="318"/>
      <c r="N54" s="318"/>
      <c r="O54" s="318"/>
      <c r="P54" s="318"/>
      <c r="Q54" s="16"/>
    </row>
    <row r="55" spans="2:17">
      <c r="B55" s="16"/>
      <c r="C55" s="63"/>
      <c r="D55" s="63"/>
      <c r="E55" s="63"/>
      <c r="F55" s="64"/>
      <c r="G55" s="318"/>
      <c r="H55" s="318"/>
      <c r="I55" s="318"/>
      <c r="J55" s="318"/>
      <c r="K55" s="318"/>
      <c r="L55" s="318"/>
      <c r="M55" s="318"/>
      <c r="N55" s="318"/>
      <c r="O55" s="318"/>
      <c r="P55" s="318"/>
      <c r="Q55" s="16"/>
    </row>
    <row r="56" spans="2:17" ht="15" customHeight="1">
      <c r="B56" s="16"/>
      <c r="C56" s="63"/>
      <c r="D56" s="63"/>
      <c r="E56" s="63"/>
      <c r="F56" s="64"/>
      <c r="G56" s="318" t="s">
        <v>180</v>
      </c>
      <c r="H56" s="318"/>
      <c r="I56" s="318"/>
      <c r="J56" s="318"/>
      <c r="K56" s="318"/>
      <c r="L56" s="318"/>
      <c r="M56" s="318"/>
      <c r="N56" s="318"/>
      <c r="O56" s="318"/>
      <c r="P56" s="318"/>
      <c r="Q56" s="16"/>
    </row>
    <row r="57" spans="2:17">
      <c r="B57" s="16"/>
      <c r="C57" s="63"/>
      <c r="D57" s="63"/>
      <c r="E57" s="63"/>
      <c r="F57" s="64"/>
      <c r="G57" s="318"/>
      <c r="H57" s="318"/>
      <c r="I57" s="318"/>
      <c r="J57" s="318"/>
      <c r="K57" s="318"/>
      <c r="L57" s="318"/>
      <c r="M57" s="318"/>
      <c r="N57" s="318"/>
      <c r="O57" s="318"/>
      <c r="P57" s="318"/>
      <c r="Q57" s="16"/>
    </row>
    <row r="58" spans="2:17">
      <c r="B58" s="16"/>
      <c r="C58" s="63"/>
      <c r="D58" s="63"/>
      <c r="E58" s="63"/>
      <c r="F58" s="64"/>
      <c r="G58" s="318"/>
      <c r="H58" s="318"/>
      <c r="I58" s="318"/>
      <c r="J58" s="318"/>
      <c r="K58" s="318"/>
      <c r="L58" s="318"/>
      <c r="M58" s="318"/>
      <c r="N58" s="318"/>
      <c r="O58" s="318"/>
      <c r="P58" s="318"/>
      <c r="Q58" s="16"/>
    </row>
    <row r="59" spans="2:17" ht="15" customHeight="1">
      <c r="B59" s="16"/>
      <c r="C59" s="63"/>
      <c r="D59" s="63"/>
      <c r="E59" s="63"/>
      <c r="F59" s="64"/>
      <c r="G59" s="318" t="s">
        <v>181</v>
      </c>
      <c r="H59" s="318"/>
      <c r="I59" s="318"/>
      <c r="J59" s="318"/>
      <c r="K59" s="318"/>
      <c r="L59" s="319"/>
      <c r="M59" s="319"/>
      <c r="N59" s="319"/>
      <c r="O59" s="319"/>
      <c r="P59" s="319"/>
      <c r="Q59" s="16"/>
    </row>
    <row r="60" spans="2:17">
      <c r="B60" s="16"/>
      <c r="C60" s="102"/>
      <c r="D60" s="102"/>
      <c r="E60" s="102"/>
      <c r="F60" s="102"/>
      <c r="G60" s="318"/>
      <c r="H60" s="318"/>
      <c r="I60" s="318"/>
      <c r="J60" s="318"/>
      <c r="K60" s="318"/>
      <c r="L60" s="334"/>
      <c r="M60" s="334"/>
      <c r="N60" s="334"/>
      <c r="O60" s="334"/>
      <c r="P60" s="334"/>
      <c r="Q60" s="16"/>
    </row>
    <row r="61" spans="2:17">
      <c r="B61" s="16"/>
      <c r="C61" s="102"/>
      <c r="D61" s="102"/>
      <c r="E61" s="102"/>
      <c r="F61" s="102"/>
      <c r="G61" s="318"/>
      <c r="H61" s="318"/>
      <c r="I61" s="318"/>
      <c r="J61" s="318"/>
      <c r="K61" s="318"/>
      <c r="L61" s="334"/>
      <c r="M61" s="334"/>
      <c r="N61" s="334"/>
      <c r="O61" s="334"/>
      <c r="P61" s="334"/>
      <c r="Q61" s="16"/>
    </row>
    <row r="62" spans="2:17">
      <c r="B62" s="16"/>
      <c r="C62" s="16"/>
      <c r="D62" s="16"/>
      <c r="E62" s="16"/>
      <c r="F62" s="16"/>
      <c r="G62" s="16"/>
      <c r="H62" s="16"/>
      <c r="I62" s="16"/>
      <c r="J62" s="16"/>
      <c r="K62" s="16"/>
      <c r="L62" s="16"/>
      <c r="M62" s="16"/>
      <c r="N62" s="16"/>
      <c r="O62" s="16"/>
      <c r="P62" s="16"/>
      <c r="Q62" s="16"/>
    </row>
  </sheetData>
  <mergeCells count="26">
    <mergeCell ref="G43:K43"/>
    <mergeCell ref="L43:P43"/>
    <mergeCell ref="G44:K46"/>
    <mergeCell ref="L44:P44"/>
    <mergeCell ref="L45:P45"/>
    <mergeCell ref="L46:P46"/>
    <mergeCell ref="G47:K49"/>
    <mergeCell ref="L47:P47"/>
    <mergeCell ref="L48:P48"/>
    <mergeCell ref="L49:P49"/>
    <mergeCell ref="G50:K52"/>
    <mergeCell ref="L50:P50"/>
    <mergeCell ref="L51:P51"/>
    <mergeCell ref="L52:P52"/>
    <mergeCell ref="G59:K61"/>
    <mergeCell ref="L59:P59"/>
    <mergeCell ref="L60:P60"/>
    <mergeCell ref="L61:P61"/>
    <mergeCell ref="G53:K55"/>
    <mergeCell ref="L53:P53"/>
    <mergeCell ref="L54:P54"/>
    <mergeCell ref="L55:P55"/>
    <mergeCell ref="G56:K58"/>
    <mergeCell ref="L56:P56"/>
    <mergeCell ref="L57:P57"/>
    <mergeCell ref="L58:P58"/>
  </mergeCells>
  <dataValidations count="1">
    <dataValidation type="textLength" allowBlank="1" showInputMessage="1" showErrorMessage="1" sqref="C44:F59">
      <formula1>1</formula1>
      <formula2>1</formula2>
    </dataValidation>
  </dataValidations>
  <pageMargins left="0.511811024" right="0.511811024" top="0.78740157499999996" bottom="0.78740157499999996" header="0.31496062000000002" footer="0.31496062000000002"/>
  <drawing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3"/>
  <dimension ref="A11:Q43"/>
  <sheetViews>
    <sheetView showGridLines="0" showRowColHeaders="0" topLeftCell="A7" workbookViewId="0"/>
  </sheetViews>
  <sheetFormatPr defaultColWidth="8.85546875" defaultRowHeight="15"/>
  <cols>
    <col min="1" max="2" width="2.85546875" customWidth="1"/>
    <col min="3" max="6" width="6.42578125" customWidth="1"/>
    <col min="7" max="7" width="29.140625" customWidth="1"/>
    <col min="8" max="8" width="31.42578125" customWidth="1"/>
    <col min="9" max="9" width="37.42578125" customWidth="1"/>
    <col min="10" max="16" width="29.42578125" customWidth="1"/>
    <col min="17" max="17" width="2.85546875" customWidth="1"/>
  </cols>
  <sheetData>
    <row r="11" spans="1:17">
      <c r="A11" s="9"/>
      <c r="B11" s="16"/>
      <c r="C11" s="33" t="s">
        <v>276</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ht="34.5" customHeight="1">
      <c r="A14" s="9"/>
      <c r="B14" s="16"/>
      <c r="C14" s="338" t="s">
        <v>210</v>
      </c>
      <c r="D14" s="338" t="s">
        <v>211</v>
      </c>
      <c r="E14" s="338" t="s">
        <v>212</v>
      </c>
      <c r="F14" s="338" t="s">
        <v>213</v>
      </c>
      <c r="G14" s="337" t="s">
        <v>233</v>
      </c>
      <c r="H14" s="337" t="s">
        <v>236</v>
      </c>
      <c r="I14" s="355" t="s">
        <v>231</v>
      </c>
      <c r="J14" s="355"/>
      <c r="K14" s="355"/>
      <c r="L14" s="355"/>
      <c r="M14" s="355"/>
      <c r="N14" s="355"/>
      <c r="O14" s="355"/>
      <c r="P14" s="355"/>
      <c r="Q14" s="16"/>
    </row>
    <row r="15" spans="1:17" ht="34.5" customHeight="1" thickBot="1">
      <c r="A15" s="9"/>
      <c r="B15" s="16"/>
      <c r="C15" s="351"/>
      <c r="D15" s="351"/>
      <c r="E15" s="351"/>
      <c r="F15" s="351"/>
      <c r="G15" s="359"/>
      <c r="H15" s="359"/>
      <c r="I15" s="78" t="s">
        <v>235</v>
      </c>
      <c r="J15" s="78" t="s">
        <v>230</v>
      </c>
      <c r="K15" s="78" t="s">
        <v>229</v>
      </c>
      <c r="L15" s="78" t="s">
        <v>228</v>
      </c>
      <c r="M15" s="78" t="s">
        <v>227</v>
      </c>
      <c r="N15" s="78" t="s">
        <v>226</v>
      </c>
      <c r="O15" s="78" t="s">
        <v>225</v>
      </c>
      <c r="P15" s="78" t="s">
        <v>234</v>
      </c>
      <c r="Q15" s="16"/>
    </row>
    <row r="16" spans="1:17">
      <c r="A16" s="9"/>
      <c r="B16" s="16"/>
      <c r="C16" s="348"/>
      <c r="D16" s="345"/>
      <c r="E16" s="345" t="s">
        <v>198</v>
      </c>
      <c r="F16" s="345" t="s">
        <v>198</v>
      </c>
      <c r="G16" s="356"/>
      <c r="H16" s="354" t="s">
        <v>224</v>
      </c>
      <c r="I16" s="79" t="s">
        <v>221</v>
      </c>
      <c r="J16" s="79"/>
      <c r="K16" s="79"/>
      <c r="L16" s="79"/>
      <c r="M16" s="79"/>
      <c r="N16" s="79"/>
      <c r="O16" s="79"/>
      <c r="P16" s="80"/>
      <c r="Q16" s="16"/>
    </row>
    <row r="17" spans="1:17">
      <c r="A17" s="9"/>
      <c r="B17" s="16"/>
      <c r="C17" s="349"/>
      <c r="D17" s="346"/>
      <c r="E17" s="346"/>
      <c r="F17" s="346"/>
      <c r="G17" s="357"/>
      <c r="H17" s="352"/>
      <c r="I17" s="75" t="s">
        <v>220</v>
      </c>
      <c r="J17" s="75"/>
      <c r="K17" s="75"/>
      <c r="L17" s="75"/>
      <c r="M17" s="75"/>
      <c r="N17" s="75"/>
      <c r="O17" s="75"/>
      <c r="P17" s="81"/>
      <c r="Q17" s="16"/>
    </row>
    <row r="18" spans="1:17">
      <c r="B18" s="16"/>
      <c r="C18" s="349"/>
      <c r="D18" s="346"/>
      <c r="E18" s="346"/>
      <c r="F18" s="346"/>
      <c r="G18" s="357"/>
      <c r="H18" s="352"/>
      <c r="I18" s="75" t="s">
        <v>219</v>
      </c>
      <c r="J18" s="75"/>
      <c r="K18" s="75"/>
      <c r="L18" s="75"/>
      <c r="M18" s="75"/>
      <c r="N18" s="75"/>
      <c r="O18" s="75"/>
      <c r="P18" s="81"/>
      <c r="Q18" s="16"/>
    </row>
    <row r="19" spans="1:17">
      <c r="B19" s="16"/>
      <c r="C19" s="349"/>
      <c r="D19" s="346"/>
      <c r="E19" s="346"/>
      <c r="F19" s="346"/>
      <c r="G19" s="357"/>
      <c r="H19" s="352"/>
      <c r="I19" s="75" t="s">
        <v>223</v>
      </c>
      <c r="J19" s="75"/>
      <c r="K19" s="75"/>
      <c r="L19" s="75"/>
      <c r="M19" s="75"/>
      <c r="N19" s="75"/>
      <c r="O19" s="75"/>
      <c r="P19" s="81"/>
      <c r="Q19" s="16"/>
    </row>
    <row r="20" spans="1:17">
      <c r="B20" s="16"/>
      <c r="C20" s="349"/>
      <c r="D20" s="346"/>
      <c r="E20" s="346"/>
      <c r="F20" s="346"/>
      <c r="G20" s="357"/>
      <c r="H20" s="352" t="s">
        <v>222</v>
      </c>
      <c r="I20" s="75" t="s">
        <v>221</v>
      </c>
      <c r="J20" s="75"/>
      <c r="K20" s="75"/>
      <c r="L20" s="75"/>
      <c r="M20" s="75"/>
      <c r="N20" s="75"/>
      <c r="O20" s="75"/>
      <c r="P20" s="81"/>
      <c r="Q20" s="16"/>
    </row>
    <row r="21" spans="1:17">
      <c r="B21" s="16"/>
      <c r="C21" s="349"/>
      <c r="D21" s="346"/>
      <c r="E21" s="346"/>
      <c r="F21" s="346"/>
      <c r="G21" s="357"/>
      <c r="H21" s="352"/>
      <c r="I21" s="75" t="s">
        <v>220</v>
      </c>
      <c r="J21" s="75"/>
      <c r="K21" s="75"/>
      <c r="L21" s="75"/>
      <c r="M21" s="75"/>
      <c r="N21" s="75"/>
      <c r="O21" s="75"/>
      <c r="P21" s="81"/>
      <c r="Q21" s="16"/>
    </row>
    <row r="22" spans="1:17" ht="15.75" thickBot="1">
      <c r="B22" s="16"/>
      <c r="C22" s="350"/>
      <c r="D22" s="347"/>
      <c r="E22" s="347"/>
      <c r="F22" s="347"/>
      <c r="G22" s="358"/>
      <c r="H22" s="353"/>
      <c r="I22" s="82" t="s">
        <v>219</v>
      </c>
      <c r="J22" s="83"/>
      <c r="K22" s="82"/>
      <c r="L22" s="82"/>
      <c r="M22" s="82"/>
      <c r="N22" s="82"/>
      <c r="O22" s="82"/>
      <c r="P22" s="84"/>
      <c r="Q22" s="16"/>
    </row>
    <row r="23" spans="1:17">
      <c r="B23" s="16"/>
      <c r="C23" s="348"/>
      <c r="D23" s="345"/>
      <c r="E23" s="345" t="s">
        <v>198</v>
      </c>
      <c r="F23" s="345" t="s">
        <v>198</v>
      </c>
      <c r="G23" s="85"/>
      <c r="H23" s="354"/>
      <c r="I23" s="79"/>
      <c r="J23" s="79"/>
      <c r="K23" s="79"/>
      <c r="L23" s="79"/>
      <c r="M23" s="79"/>
      <c r="N23" s="79"/>
      <c r="O23" s="79"/>
      <c r="P23" s="80"/>
      <c r="Q23" s="16"/>
    </row>
    <row r="24" spans="1:17">
      <c r="B24" s="16"/>
      <c r="C24" s="349"/>
      <c r="D24" s="346"/>
      <c r="E24" s="346"/>
      <c r="F24" s="346"/>
      <c r="G24" s="76"/>
      <c r="H24" s="352"/>
      <c r="I24" s="75"/>
      <c r="J24" s="75"/>
      <c r="K24" s="75"/>
      <c r="L24" s="75"/>
      <c r="M24" s="75"/>
      <c r="N24" s="75"/>
      <c r="O24" s="75"/>
      <c r="P24" s="81"/>
      <c r="Q24" s="16"/>
    </row>
    <row r="25" spans="1:17">
      <c r="B25" s="16"/>
      <c r="C25" s="349"/>
      <c r="D25" s="346"/>
      <c r="E25" s="346"/>
      <c r="F25" s="346"/>
      <c r="G25" s="76"/>
      <c r="H25" s="352"/>
      <c r="I25" s="75"/>
      <c r="J25" s="75"/>
      <c r="K25" s="75"/>
      <c r="L25" s="75"/>
      <c r="M25" s="75"/>
      <c r="N25" s="75"/>
      <c r="O25" s="75"/>
      <c r="P25" s="81"/>
      <c r="Q25" s="16"/>
    </row>
    <row r="26" spans="1:17">
      <c r="B26" s="16"/>
      <c r="C26" s="349"/>
      <c r="D26" s="346"/>
      <c r="E26" s="346"/>
      <c r="F26" s="346"/>
      <c r="G26" s="76"/>
      <c r="H26" s="352"/>
      <c r="I26" s="75"/>
      <c r="J26" s="75"/>
      <c r="K26" s="75"/>
      <c r="L26" s="75"/>
      <c r="M26" s="75"/>
      <c r="N26" s="75"/>
      <c r="O26" s="75"/>
      <c r="P26" s="81"/>
      <c r="Q26" s="16"/>
    </row>
    <row r="27" spans="1:17">
      <c r="B27" s="16"/>
      <c r="C27" s="349"/>
      <c r="D27" s="346"/>
      <c r="E27" s="346"/>
      <c r="F27" s="346"/>
      <c r="G27" s="76"/>
      <c r="H27" s="352"/>
      <c r="I27" s="75"/>
      <c r="J27" s="75"/>
      <c r="K27" s="75"/>
      <c r="L27" s="75"/>
      <c r="M27" s="75"/>
      <c r="N27" s="75"/>
      <c r="O27" s="75"/>
      <c r="P27" s="81"/>
      <c r="Q27" s="16"/>
    </row>
    <row r="28" spans="1:17" ht="15.75" thickBot="1">
      <c r="B28" s="16"/>
      <c r="C28" s="350"/>
      <c r="D28" s="347"/>
      <c r="E28" s="347"/>
      <c r="F28" s="347"/>
      <c r="G28" s="86"/>
      <c r="H28" s="353"/>
      <c r="I28" s="83"/>
      <c r="J28" s="83"/>
      <c r="K28" s="82"/>
      <c r="L28" s="82"/>
      <c r="M28" s="82"/>
      <c r="N28" s="82"/>
      <c r="O28" s="82"/>
      <c r="P28" s="84"/>
      <c r="Q28" s="16"/>
    </row>
    <row r="29" spans="1:17">
      <c r="B29" s="16"/>
      <c r="C29" s="348"/>
      <c r="D29" s="345"/>
      <c r="E29" s="345"/>
      <c r="F29" s="345"/>
      <c r="G29" s="87"/>
      <c r="H29" s="354"/>
      <c r="I29" s="79"/>
      <c r="J29" s="79"/>
      <c r="K29" s="79"/>
      <c r="L29" s="79"/>
      <c r="M29" s="79"/>
      <c r="N29" s="79"/>
      <c r="O29" s="79"/>
      <c r="P29" s="80"/>
      <c r="Q29" s="16"/>
    </row>
    <row r="30" spans="1:17">
      <c r="B30" s="16"/>
      <c r="C30" s="349"/>
      <c r="D30" s="346"/>
      <c r="E30" s="346"/>
      <c r="F30" s="346"/>
      <c r="G30" s="77"/>
      <c r="H30" s="352"/>
      <c r="I30" s="75"/>
      <c r="J30" s="75"/>
      <c r="K30" s="75"/>
      <c r="L30" s="75"/>
      <c r="M30" s="75"/>
      <c r="N30" s="75"/>
      <c r="O30" s="75"/>
      <c r="P30" s="81"/>
      <c r="Q30" s="16"/>
    </row>
    <row r="31" spans="1:17">
      <c r="B31" s="16"/>
      <c r="C31" s="349"/>
      <c r="D31" s="346"/>
      <c r="E31" s="346"/>
      <c r="F31" s="346"/>
      <c r="G31" s="77"/>
      <c r="H31" s="352"/>
      <c r="I31" s="75"/>
      <c r="J31" s="75"/>
      <c r="K31" s="75"/>
      <c r="L31" s="75"/>
      <c r="M31" s="75"/>
      <c r="N31" s="75"/>
      <c r="O31" s="75"/>
      <c r="P31" s="81"/>
      <c r="Q31" s="16"/>
    </row>
    <row r="32" spans="1:17">
      <c r="B32" s="16"/>
      <c r="C32" s="349"/>
      <c r="D32" s="346"/>
      <c r="E32" s="346"/>
      <c r="F32" s="346"/>
      <c r="G32" s="77"/>
      <c r="H32" s="352"/>
      <c r="I32" s="75"/>
      <c r="J32" s="75"/>
      <c r="K32" s="75"/>
      <c r="L32" s="75"/>
      <c r="M32" s="75"/>
      <c r="N32" s="75"/>
      <c r="O32" s="75"/>
      <c r="P32" s="81"/>
      <c r="Q32" s="16"/>
    </row>
    <row r="33" spans="2:17">
      <c r="B33" s="16"/>
      <c r="C33" s="349"/>
      <c r="D33" s="346"/>
      <c r="E33" s="346"/>
      <c r="F33" s="346"/>
      <c r="G33" s="77"/>
      <c r="H33" s="352"/>
      <c r="I33" s="75"/>
      <c r="J33" s="75"/>
      <c r="K33" s="75"/>
      <c r="L33" s="75"/>
      <c r="M33" s="75"/>
      <c r="N33" s="75"/>
      <c r="O33" s="75"/>
      <c r="P33" s="81"/>
      <c r="Q33" s="16"/>
    </row>
    <row r="34" spans="2:17">
      <c r="B34" s="16"/>
      <c r="C34" s="349"/>
      <c r="D34" s="346"/>
      <c r="E34" s="346"/>
      <c r="F34" s="346"/>
      <c r="G34" s="77"/>
      <c r="H34" s="352"/>
      <c r="I34" s="75"/>
      <c r="J34" s="75"/>
      <c r="K34" s="75"/>
      <c r="L34" s="75"/>
      <c r="M34" s="75"/>
      <c r="N34" s="75"/>
      <c r="O34" s="75"/>
      <c r="P34" s="81"/>
      <c r="Q34" s="16"/>
    </row>
    <row r="35" spans="2:17">
      <c r="B35" s="16"/>
      <c r="C35" s="349"/>
      <c r="D35" s="346"/>
      <c r="E35" s="346"/>
      <c r="F35" s="346"/>
      <c r="G35" s="77"/>
      <c r="H35" s="352"/>
      <c r="I35" s="75"/>
      <c r="J35" s="75"/>
      <c r="K35" s="75"/>
      <c r="L35" s="75"/>
      <c r="M35" s="75"/>
      <c r="N35" s="75"/>
      <c r="O35" s="75"/>
      <c r="P35" s="81"/>
      <c r="Q35" s="16"/>
    </row>
    <row r="36" spans="2:17" ht="15.75" thickBot="1">
      <c r="B36" s="16"/>
      <c r="C36" s="350"/>
      <c r="D36" s="347"/>
      <c r="E36" s="347"/>
      <c r="F36" s="347"/>
      <c r="G36" s="88"/>
      <c r="H36" s="353"/>
      <c r="I36" s="83"/>
      <c r="J36" s="83"/>
      <c r="K36" s="82"/>
      <c r="L36" s="82"/>
      <c r="M36" s="82"/>
      <c r="N36" s="82"/>
      <c r="O36" s="82"/>
      <c r="P36" s="84"/>
      <c r="Q36" s="16"/>
    </row>
    <row r="37" spans="2:17">
      <c r="B37" s="16"/>
      <c r="C37" s="342"/>
      <c r="D37" s="345"/>
      <c r="E37" s="345"/>
      <c r="F37" s="345"/>
      <c r="G37" s="87"/>
      <c r="H37" s="354"/>
      <c r="I37" s="79"/>
      <c r="J37" s="79"/>
      <c r="K37" s="79"/>
      <c r="L37" s="79"/>
      <c r="M37" s="79"/>
      <c r="N37" s="79"/>
      <c r="O37" s="79"/>
      <c r="P37" s="80"/>
      <c r="Q37" s="16"/>
    </row>
    <row r="38" spans="2:17">
      <c r="B38" s="16"/>
      <c r="C38" s="343"/>
      <c r="D38" s="346"/>
      <c r="E38" s="346"/>
      <c r="F38" s="346"/>
      <c r="G38" s="77"/>
      <c r="H38" s="352"/>
      <c r="I38" s="75"/>
      <c r="J38" s="75"/>
      <c r="K38" s="75"/>
      <c r="L38" s="75"/>
      <c r="M38" s="75"/>
      <c r="N38" s="75"/>
      <c r="O38" s="75"/>
      <c r="P38" s="81"/>
      <c r="Q38" s="16"/>
    </row>
    <row r="39" spans="2:17">
      <c r="B39" s="16"/>
      <c r="C39" s="343"/>
      <c r="D39" s="346"/>
      <c r="E39" s="346"/>
      <c r="F39" s="346"/>
      <c r="G39" s="77"/>
      <c r="H39" s="352"/>
      <c r="I39" s="75"/>
      <c r="J39" s="75"/>
      <c r="K39" s="75"/>
      <c r="L39" s="75"/>
      <c r="M39" s="75"/>
      <c r="N39" s="75"/>
      <c r="O39" s="75"/>
      <c r="P39" s="81"/>
      <c r="Q39" s="16"/>
    </row>
    <row r="40" spans="2:17">
      <c r="B40" s="16"/>
      <c r="C40" s="343"/>
      <c r="D40" s="346"/>
      <c r="E40" s="346"/>
      <c r="F40" s="346"/>
      <c r="G40" s="77"/>
      <c r="H40" s="352"/>
      <c r="I40" s="75"/>
      <c r="J40" s="75"/>
      <c r="K40" s="75"/>
      <c r="L40" s="75"/>
      <c r="M40" s="75"/>
      <c r="N40" s="75"/>
      <c r="O40" s="75"/>
      <c r="P40" s="81"/>
      <c r="Q40" s="16"/>
    </row>
    <row r="41" spans="2:17">
      <c r="B41" s="16"/>
      <c r="C41" s="343"/>
      <c r="D41" s="346"/>
      <c r="E41" s="346"/>
      <c r="F41" s="346"/>
      <c r="G41" s="77"/>
      <c r="H41" s="352"/>
      <c r="I41" s="75"/>
      <c r="J41" s="75"/>
      <c r="K41" s="75"/>
      <c r="L41" s="75"/>
      <c r="M41" s="75"/>
      <c r="N41" s="75"/>
      <c r="O41" s="75"/>
      <c r="P41" s="81"/>
      <c r="Q41" s="16"/>
    </row>
    <row r="42" spans="2:17" ht="15.75" thickBot="1">
      <c r="B42" s="16"/>
      <c r="C42" s="344"/>
      <c r="D42" s="347"/>
      <c r="E42" s="347"/>
      <c r="F42" s="347"/>
      <c r="G42" s="88"/>
      <c r="H42" s="353"/>
      <c r="I42" s="83"/>
      <c r="J42" s="83"/>
      <c r="K42" s="82"/>
      <c r="L42" s="82"/>
      <c r="M42" s="82"/>
      <c r="N42" s="82"/>
      <c r="O42" s="82"/>
      <c r="P42" s="84"/>
      <c r="Q42" s="16"/>
    </row>
    <row r="43" spans="2:17">
      <c r="B43" s="16"/>
      <c r="C43" s="16"/>
      <c r="D43" s="16"/>
      <c r="E43" s="16"/>
      <c r="F43" s="16"/>
      <c r="G43" s="16"/>
      <c r="H43" s="16"/>
      <c r="I43" s="16"/>
      <c r="J43" s="16"/>
      <c r="K43" s="16"/>
      <c r="L43" s="16"/>
      <c r="M43" s="16"/>
      <c r="N43" s="16"/>
      <c r="O43" s="16"/>
      <c r="P43" s="16"/>
      <c r="Q43" s="16"/>
    </row>
  </sheetData>
  <mergeCells count="32">
    <mergeCell ref="I14:P14"/>
    <mergeCell ref="C16:C22"/>
    <mergeCell ref="D16:D22"/>
    <mergeCell ref="E16:E22"/>
    <mergeCell ref="F16:F22"/>
    <mergeCell ref="G16:G22"/>
    <mergeCell ref="H16:H19"/>
    <mergeCell ref="H20:H22"/>
    <mergeCell ref="C14:C15"/>
    <mergeCell ref="D14:D15"/>
    <mergeCell ref="E14:E15"/>
    <mergeCell ref="F14:F15"/>
    <mergeCell ref="G14:G15"/>
    <mergeCell ref="H14:H15"/>
    <mergeCell ref="C23:C28"/>
    <mergeCell ref="D23:D28"/>
    <mergeCell ref="E23:E28"/>
    <mergeCell ref="F23:F28"/>
    <mergeCell ref="H23:H25"/>
    <mergeCell ref="H26:H28"/>
    <mergeCell ref="C29:C36"/>
    <mergeCell ref="D29:D36"/>
    <mergeCell ref="E29:E36"/>
    <mergeCell ref="F29:F36"/>
    <mergeCell ref="H29:H32"/>
    <mergeCell ref="H33:H36"/>
    <mergeCell ref="C37:C42"/>
    <mergeCell ref="D37:D42"/>
    <mergeCell ref="E37:E42"/>
    <mergeCell ref="F37:F42"/>
    <mergeCell ref="H37:H39"/>
    <mergeCell ref="H40:H42"/>
  </mergeCells>
  <dataValidations count="1">
    <dataValidation type="textLength" allowBlank="1" showInputMessage="1" showErrorMessage="1" sqref="C16:F42">
      <formula1>1</formula1>
      <formula2>1</formula2>
    </dataValidation>
  </dataValidations>
  <pageMargins left="0.511811024" right="0.511811024" top="0.78740157499999996" bottom="0.78740157499999996" header="0.31496062000000002" footer="0.31496062000000002"/>
  <drawing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2"/>
  <dimension ref="A11:Q34"/>
  <sheetViews>
    <sheetView showGridLines="0" showRowColHeaders="0" workbookViewId="0">
      <selection activeCell="A25" sqref="A25"/>
    </sheetView>
  </sheetViews>
  <sheetFormatPr defaultColWidth="8.85546875" defaultRowHeight="15"/>
  <cols>
    <col min="1" max="2" width="2.85546875" customWidth="1"/>
    <col min="7" max="9" width="12.85546875" customWidth="1"/>
    <col min="10" max="15" width="14.42578125" customWidth="1"/>
    <col min="16" max="16" width="16" customWidth="1"/>
    <col min="17" max="17" width="2.85546875" customWidth="1"/>
  </cols>
  <sheetData>
    <row r="11" spans="1:17">
      <c r="A11" s="9"/>
      <c r="B11" s="16"/>
      <c r="C11" s="33" t="s">
        <v>277</v>
      </c>
      <c r="D11" s="16"/>
      <c r="E11" s="16"/>
      <c r="F11" s="16"/>
      <c r="G11" s="16"/>
      <c r="H11" s="16"/>
      <c r="I11" s="16"/>
      <c r="J11" s="16"/>
      <c r="K11" s="16"/>
      <c r="L11" s="16"/>
      <c r="M11" s="16"/>
      <c r="N11" s="16"/>
      <c r="O11" s="16"/>
      <c r="P11" s="16"/>
      <c r="Q11" s="16"/>
    </row>
    <row r="12" spans="1:17">
      <c r="A12" s="9"/>
      <c r="B12" s="16"/>
      <c r="C12" s="16"/>
      <c r="D12" s="16"/>
      <c r="E12" s="16"/>
      <c r="F12" s="16"/>
      <c r="G12" s="16"/>
      <c r="H12" s="16" t="s">
        <v>279</v>
      </c>
      <c r="I12" s="25"/>
      <c r="J12" s="16"/>
      <c r="K12" s="16"/>
      <c r="L12" s="16"/>
      <c r="M12" s="16"/>
      <c r="N12" s="16"/>
      <c r="O12" s="16"/>
      <c r="P12" s="16"/>
      <c r="Q12" s="16"/>
    </row>
    <row r="13" spans="1:17" ht="82.5" customHeight="1">
      <c r="A13" s="9"/>
      <c r="B13" s="16"/>
      <c r="C13" s="89" t="s">
        <v>210</v>
      </c>
      <c r="D13" s="89" t="s">
        <v>211</v>
      </c>
      <c r="E13" s="89" t="s">
        <v>212</v>
      </c>
      <c r="F13" s="89" t="s">
        <v>213</v>
      </c>
      <c r="G13" s="337" t="s">
        <v>237</v>
      </c>
      <c r="H13" s="337"/>
      <c r="I13" s="337"/>
      <c r="J13" s="337" t="s">
        <v>241</v>
      </c>
      <c r="K13" s="337"/>
      <c r="L13" s="337"/>
      <c r="M13" s="337" t="s">
        <v>242</v>
      </c>
      <c r="N13" s="337"/>
      <c r="O13" s="337"/>
      <c r="P13" s="90" t="s">
        <v>243</v>
      </c>
      <c r="Q13" s="16"/>
    </row>
    <row r="14" spans="1:17">
      <c r="A14" s="9"/>
      <c r="B14" s="16"/>
      <c r="C14" s="339"/>
      <c r="D14" s="339"/>
      <c r="E14" s="339" t="s">
        <v>198</v>
      </c>
      <c r="F14" s="339" t="s">
        <v>198</v>
      </c>
      <c r="G14" s="340"/>
      <c r="H14" s="340"/>
      <c r="I14" s="340"/>
      <c r="J14" s="336"/>
      <c r="K14" s="336"/>
      <c r="L14" s="336"/>
      <c r="M14" s="336"/>
      <c r="N14" s="336"/>
      <c r="O14" s="336"/>
      <c r="P14" s="69"/>
      <c r="Q14" s="16"/>
    </row>
    <row r="15" spans="1:17">
      <c r="A15" s="9"/>
      <c r="B15" s="16"/>
      <c r="C15" s="339"/>
      <c r="D15" s="339"/>
      <c r="E15" s="339"/>
      <c r="F15" s="339"/>
      <c r="G15" s="340"/>
      <c r="H15" s="340"/>
      <c r="I15" s="340"/>
      <c r="J15" s="336"/>
      <c r="K15" s="336"/>
      <c r="L15" s="336"/>
      <c r="M15" s="336"/>
      <c r="N15" s="336"/>
      <c r="O15" s="336"/>
      <c r="P15" s="69"/>
      <c r="Q15" s="16"/>
    </row>
    <row r="16" spans="1:17">
      <c r="B16" s="16"/>
      <c r="C16" s="339"/>
      <c r="D16" s="339"/>
      <c r="E16" s="339"/>
      <c r="F16" s="339"/>
      <c r="G16" s="340"/>
      <c r="H16" s="340"/>
      <c r="I16" s="340"/>
      <c r="J16" s="336"/>
      <c r="K16" s="336"/>
      <c r="L16" s="336"/>
      <c r="M16" s="336"/>
      <c r="N16" s="336"/>
      <c r="O16" s="336"/>
      <c r="P16" s="69"/>
      <c r="Q16" s="16"/>
    </row>
    <row r="17" spans="2:17">
      <c r="B17" s="16"/>
      <c r="C17" s="339"/>
      <c r="D17" s="339"/>
      <c r="E17" s="339"/>
      <c r="F17" s="339"/>
      <c r="G17" s="340"/>
      <c r="H17" s="340"/>
      <c r="I17" s="340"/>
      <c r="J17" s="336"/>
      <c r="K17" s="336"/>
      <c r="L17" s="336"/>
      <c r="M17" s="336"/>
      <c r="N17" s="336"/>
      <c r="O17" s="336"/>
      <c r="P17" s="69"/>
      <c r="Q17" s="16"/>
    </row>
    <row r="18" spans="2:17">
      <c r="B18" s="16"/>
      <c r="C18" s="339"/>
      <c r="D18" s="339"/>
      <c r="E18" s="339"/>
      <c r="F18" s="339"/>
      <c r="G18" s="340"/>
      <c r="H18" s="340"/>
      <c r="I18" s="340"/>
      <c r="J18" s="336"/>
      <c r="K18" s="336"/>
      <c r="L18" s="336"/>
      <c r="M18" s="336"/>
      <c r="N18" s="336"/>
      <c r="O18" s="336"/>
      <c r="P18" s="69"/>
      <c r="Q18" s="16"/>
    </row>
    <row r="19" spans="2:17">
      <c r="B19" s="16"/>
      <c r="C19" s="339"/>
      <c r="D19" s="339"/>
      <c r="E19" s="339"/>
      <c r="F19" s="339"/>
      <c r="G19" s="340"/>
      <c r="H19" s="340"/>
      <c r="I19" s="340"/>
      <c r="J19" s="336"/>
      <c r="K19" s="336"/>
      <c r="L19" s="336"/>
      <c r="M19" s="336"/>
      <c r="N19" s="336"/>
      <c r="O19" s="336"/>
      <c r="P19" s="69"/>
      <c r="Q19" s="16"/>
    </row>
    <row r="20" spans="2:17">
      <c r="B20" s="16"/>
      <c r="C20" s="339"/>
      <c r="D20" s="339"/>
      <c r="E20" s="339"/>
      <c r="F20" s="339"/>
      <c r="G20" s="340"/>
      <c r="H20" s="340"/>
      <c r="I20" s="340"/>
      <c r="J20" s="336"/>
      <c r="K20" s="336"/>
      <c r="L20" s="336"/>
      <c r="M20" s="336"/>
      <c r="N20" s="336"/>
      <c r="O20" s="336"/>
      <c r="P20" s="69"/>
      <c r="Q20" s="16"/>
    </row>
    <row r="21" spans="2:17">
      <c r="B21" s="16"/>
      <c r="C21" s="339"/>
      <c r="D21" s="339"/>
      <c r="E21" s="339"/>
      <c r="F21" s="339"/>
      <c r="G21" s="340"/>
      <c r="H21" s="340"/>
      <c r="I21" s="340"/>
      <c r="J21" s="336"/>
      <c r="K21" s="336"/>
      <c r="L21" s="336"/>
      <c r="M21" s="336"/>
      <c r="N21" s="336"/>
      <c r="O21" s="336"/>
      <c r="P21" s="69"/>
      <c r="Q21" s="16"/>
    </row>
    <row r="22" spans="2:17">
      <c r="B22" s="16"/>
      <c r="C22" s="339"/>
      <c r="D22" s="339"/>
      <c r="E22" s="339"/>
      <c r="F22" s="339"/>
      <c r="G22" s="340"/>
      <c r="H22" s="340"/>
      <c r="I22" s="340"/>
      <c r="J22" s="336"/>
      <c r="K22" s="336"/>
      <c r="L22" s="336"/>
      <c r="M22" s="336"/>
      <c r="N22" s="336"/>
      <c r="O22" s="336"/>
      <c r="P22" s="69"/>
      <c r="Q22" s="16"/>
    </row>
    <row r="23" spans="2:17">
      <c r="B23" s="16"/>
      <c r="C23" s="339"/>
      <c r="D23" s="339"/>
      <c r="E23" s="339"/>
      <c r="F23" s="339"/>
      <c r="G23" s="340"/>
      <c r="H23" s="340"/>
      <c r="I23" s="340"/>
      <c r="J23" s="336"/>
      <c r="K23" s="336"/>
      <c r="L23" s="336"/>
      <c r="M23" s="336"/>
      <c r="N23" s="336"/>
      <c r="O23" s="336"/>
      <c r="P23" s="69"/>
      <c r="Q23" s="16"/>
    </row>
    <row r="24" spans="2:17">
      <c r="B24" s="16"/>
      <c r="C24" s="339"/>
      <c r="D24" s="339"/>
      <c r="E24" s="339"/>
      <c r="F24" s="339"/>
      <c r="G24" s="340"/>
      <c r="H24" s="340"/>
      <c r="I24" s="340"/>
      <c r="J24" s="336"/>
      <c r="K24" s="336"/>
      <c r="L24" s="336"/>
      <c r="M24" s="336"/>
      <c r="N24" s="336"/>
      <c r="O24" s="336"/>
      <c r="P24" s="69"/>
      <c r="Q24" s="16"/>
    </row>
    <row r="25" spans="2:17">
      <c r="B25" s="16"/>
      <c r="C25" s="339"/>
      <c r="D25" s="339"/>
      <c r="E25" s="339"/>
      <c r="F25" s="339"/>
      <c r="G25" s="340"/>
      <c r="H25" s="340"/>
      <c r="I25" s="340"/>
      <c r="J25" s="336"/>
      <c r="K25" s="336"/>
      <c r="L25" s="336"/>
      <c r="M25" s="336"/>
      <c r="N25" s="336"/>
      <c r="O25" s="336"/>
      <c r="P25" s="69"/>
      <c r="Q25" s="16"/>
    </row>
    <row r="26" spans="2:17">
      <c r="B26" s="16"/>
      <c r="C26" s="339"/>
      <c r="D26" s="339"/>
      <c r="E26" s="339"/>
      <c r="F26" s="339"/>
      <c r="G26" s="340"/>
      <c r="H26" s="340"/>
      <c r="I26" s="340"/>
      <c r="J26" s="336"/>
      <c r="K26" s="336"/>
      <c r="L26" s="336"/>
      <c r="M26" s="336"/>
      <c r="N26" s="336"/>
      <c r="O26" s="336"/>
      <c r="P26" s="69"/>
      <c r="Q26" s="16"/>
    </row>
    <row r="27" spans="2:17">
      <c r="B27" s="16"/>
      <c r="C27" s="339"/>
      <c r="D27" s="339"/>
      <c r="E27" s="339"/>
      <c r="F27" s="339"/>
      <c r="G27" s="340"/>
      <c r="H27" s="340"/>
      <c r="I27" s="340"/>
      <c r="J27" s="336"/>
      <c r="K27" s="336"/>
      <c r="L27" s="336"/>
      <c r="M27" s="336"/>
      <c r="N27" s="336"/>
      <c r="O27" s="336"/>
      <c r="P27" s="69"/>
      <c r="Q27" s="16"/>
    </row>
    <row r="28" spans="2:17">
      <c r="B28" s="16"/>
      <c r="C28" s="339"/>
      <c r="D28" s="339"/>
      <c r="E28" s="339"/>
      <c r="F28" s="339"/>
      <c r="G28" s="340"/>
      <c r="H28" s="340"/>
      <c r="I28" s="340"/>
      <c r="J28" s="336"/>
      <c r="K28" s="336"/>
      <c r="L28" s="336"/>
      <c r="M28" s="336"/>
      <c r="N28" s="336"/>
      <c r="O28" s="336"/>
      <c r="P28" s="69"/>
      <c r="Q28" s="16"/>
    </row>
    <row r="29" spans="2:17">
      <c r="B29" s="16"/>
      <c r="C29" s="339"/>
      <c r="D29" s="339"/>
      <c r="E29" s="339"/>
      <c r="F29" s="339"/>
      <c r="G29" s="340"/>
      <c r="H29" s="340"/>
      <c r="I29" s="340"/>
      <c r="J29" s="336"/>
      <c r="K29" s="336"/>
      <c r="L29" s="336"/>
      <c r="M29" s="336"/>
      <c r="N29" s="336"/>
      <c r="O29" s="336"/>
      <c r="P29" s="69"/>
      <c r="Q29" s="16"/>
    </row>
    <row r="30" spans="2:17">
      <c r="B30" s="16"/>
      <c r="C30" s="339"/>
      <c r="D30" s="339"/>
      <c r="E30" s="339"/>
      <c r="F30" s="339"/>
      <c r="G30" s="340"/>
      <c r="H30" s="340"/>
      <c r="I30" s="340"/>
      <c r="J30" s="336"/>
      <c r="K30" s="336"/>
      <c r="L30" s="336"/>
      <c r="M30" s="336"/>
      <c r="N30" s="336"/>
      <c r="O30" s="336"/>
      <c r="P30" s="69"/>
      <c r="Q30" s="16"/>
    </row>
    <row r="31" spans="2:17">
      <c r="B31" s="16"/>
      <c r="C31" s="339"/>
      <c r="D31" s="339"/>
      <c r="E31" s="339"/>
      <c r="F31" s="339"/>
      <c r="G31" s="340"/>
      <c r="H31" s="340"/>
      <c r="I31" s="340"/>
      <c r="J31" s="336"/>
      <c r="K31" s="336"/>
      <c r="L31" s="336"/>
      <c r="M31" s="336"/>
      <c r="N31" s="336"/>
      <c r="O31" s="336"/>
      <c r="P31" s="69"/>
      <c r="Q31" s="16"/>
    </row>
    <row r="32" spans="2:17">
      <c r="B32" s="16"/>
      <c r="C32" s="339"/>
      <c r="D32" s="339"/>
      <c r="E32" s="339"/>
      <c r="F32" s="339"/>
      <c r="G32" s="340"/>
      <c r="H32" s="340"/>
      <c r="I32" s="340"/>
      <c r="J32" s="336"/>
      <c r="K32" s="336"/>
      <c r="L32" s="336"/>
      <c r="M32" s="336"/>
      <c r="N32" s="336"/>
      <c r="O32" s="336"/>
      <c r="P32" s="69"/>
      <c r="Q32" s="16"/>
    </row>
    <row r="33" spans="2:17">
      <c r="B33" s="16"/>
      <c r="C33" s="339"/>
      <c r="D33" s="339"/>
      <c r="E33" s="339"/>
      <c r="F33" s="339"/>
      <c r="G33" s="340"/>
      <c r="H33" s="340"/>
      <c r="I33" s="340"/>
      <c r="J33" s="336"/>
      <c r="K33" s="336"/>
      <c r="L33" s="336"/>
      <c r="M33" s="336"/>
      <c r="N33" s="336"/>
      <c r="O33" s="336"/>
      <c r="P33" s="69"/>
      <c r="Q33" s="16"/>
    </row>
    <row r="34" spans="2:17">
      <c r="B34" s="16"/>
      <c r="C34" s="16"/>
      <c r="D34" s="16"/>
      <c r="E34" s="16"/>
      <c r="F34" s="16"/>
      <c r="G34" s="16"/>
      <c r="H34" s="16"/>
      <c r="I34" s="16"/>
      <c r="J34" s="16"/>
      <c r="K34" s="16"/>
      <c r="L34" s="16"/>
      <c r="M34" s="16"/>
      <c r="N34" s="16"/>
      <c r="O34" s="16"/>
      <c r="P34" s="16"/>
      <c r="Q34" s="16"/>
    </row>
  </sheetData>
  <mergeCells count="103">
    <mergeCell ref="C14:C15"/>
    <mergeCell ref="D14:D15"/>
    <mergeCell ref="E14:E15"/>
    <mergeCell ref="F14:F15"/>
    <mergeCell ref="G14:I14"/>
    <mergeCell ref="F20:F21"/>
    <mergeCell ref="C22:C23"/>
    <mergeCell ref="D22:D23"/>
    <mergeCell ref="E22:E23"/>
    <mergeCell ref="F22:F23"/>
    <mergeCell ref="C16:C17"/>
    <mergeCell ref="D16:D17"/>
    <mergeCell ref="E16:E17"/>
    <mergeCell ref="F16:F17"/>
    <mergeCell ref="C18:C19"/>
    <mergeCell ref="D18:D19"/>
    <mergeCell ref="E18:E19"/>
    <mergeCell ref="F18:F19"/>
    <mergeCell ref="C32:C33"/>
    <mergeCell ref="D32:D33"/>
    <mergeCell ref="E32:E33"/>
    <mergeCell ref="F32:F33"/>
    <mergeCell ref="G13:I13"/>
    <mergeCell ref="C28:C29"/>
    <mergeCell ref="D28:D29"/>
    <mergeCell ref="E28:E29"/>
    <mergeCell ref="F28:F29"/>
    <mergeCell ref="C30:C31"/>
    <mergeCell ref="D30:D31"/>
    <mergeCell ref="E30:E31"/>
    <mergeCell ref="F30:F31"/>
    <mergeCell ref="C24:C25"/>
    <mergeCell ref="D24:D25"/>
    <mergeCell ref="E24:E25"/>
    <mergeCell ref="F24:F25"/>
    <mergeCell ref="C26:C27"/>
    <mergeCell ref="D26:D27"/>
    <mergeCell ref="E26:E27"/>
    <mergeCell ref="F26:F27"/>
    <mergeCell ref="C20:C21"/>
    <mergeCell ref="D20:D21"/>
    <mergeCell ref="E20:E21"/>
    <mergeCell ref="G33:I33"/>
    <mergeCell ref="J13:L13"/>
    <mergeCell ref="J14:L14"/>
    <mergeCell ref="J15:L15"/>
    <mergeCell ref="G27:I27"/>
    <mergeCell ref="G28:I28"/>
    <mergeCell ref="G29:I29"/>
    <mergeCell ref="G30:I30"/>
    <mergeCell ref="G31:I31"/>
    <mergeCell ref="G32:I32"/>
    <mergeCell ref="G21:I21"/>
    <mergeCell ref="G22:I22"/>
    <mergeCell ref="G23:I23"/>
    <mergeCell ref="G24:I24"/>
    <mergeCell ref="G25:I25"/>
    <mergeCell ref="G26:I26"/>
    <mergeCell ref="G15:I15"/>
    <mergeCell ref="G16:I16"/>
    <mergeCell ref="G17:I17"/>
    <mergeCell ref="G18:I18"/>
    <mergeCell ref="G19:I19"/>
    <mergeCell ref="G20:I20"/>
    <mergeCell ref="M13:O13"/>
    <mergeCell ref="J28:L28"/>
    <mergeCell ref="J29:L29"/>
    <mergeCell ref="J30:L30"/>
    <mergeCell ref="J31:L31"/>
    <mergeCell ref="J32:L32"/>
    <mergeCell ref="J33:L33"/>
    <mergeCell ref="J22:L22"/>
    <mergeCell ref="J23:L23"/>
    <mergeCell ref="J24:L24"/>
    <mergeCell ref="J25:L25"/>
    <mergeCell ref="J26:L26"/>
    <mergeCell ref="J27:L27"/>
    <mergeCell ref="J16:L16"/>
    <mergeCell ref="J17:L17"/>
    <mergeCell ref="J18:L18"/>
    <mergeCell ref="J19:L19"/>
    <mergeCell ref="J20:L20"/>
    <mergeCell ref="J21:L21"/>
    <mergeCell ref="M19:O19"/>
    <mergeCell ref="M20:O20"/>
    <mergeCell ref="M21:O21"/>
    <mergeCell ref="M22:O22"/>
    <mergeCell ref="M23:O23"/>
    <mergeCell ref="M24:O24"/>
    <mergeCell ref="M14:O14"/>
    <mergeCell ref="M15:O15"/>
    <mergeCell ref="M16:O16"/>
    <mergeCell ref="M17:O17"/>
    <mergeCell ref="M18:O18"/>
    <mergeCell ref="M31:O31"/>
    <mergeCell ref="M32:O32"/>
    <mergeCell ref="M33:O33"/>
    <mergeCell ref="M25:O25"/>
    <mergeCell ref="M26:O26"/>
    <mergeCell ref="M27:O27"/>
    <mergeCell ref="M28:O28"/>
    <mergeCell ref="M29:O29"/>
    <mergeCell ref="M30:O30"/>
  </mergeCells>
  <dataValidations count="1">
    <dataValidation type="textLength" allowBlank="1" showInputMessage="1" showErrorMessage="1" sqref="C14:F33">
      <formula1>1</formula1>
      <formula2>1</formula2>
    </dataValidation>
  </dataValidations>
  <pageMargins left="0.511811024" right="0.511811024" top="0.78740157499999996" bottom="0.78740157499999996" header="0.31496062000000002" footer="0.31496062000000002"/>
  <drawing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55"/>
  <dimension ref="A11:Q62"/>
  <sheetViews>
    <sheetView showGridLines="0" showRowColHeaders="0" workbookViewId="0"/>
  </sheetViews>
  <sheetFormatPr defaultColWidth="8.85546875" defaultRowHeight="15"/>
  <cols>
    <col min="1" max="2" width="2.85546875" customWidth="1"/>
    <col min="17" max="17" width="2.85546875" customWidth="1"/>
  </cols>
  <sheetData>
    <row r="11" spans="1:17">
      <c r="A11" s="9"/>
      <c r="B11" s="16"/>
      <c r="C11" s="33" t="s">
        <v>277</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37"/>
      <c r="J21" s="37"/>
      <c r="K21" s="37"/>
      <c r="L21" s="37"/>
      <c r="M21" s="37"/>
      <c r="N21" s="37"/>
      <c r="O21" s="37"/>
      <c r="P21" s="37"/>
      <c r="Q21" s="16"/>
    </row>
    <row r="22" spans="1:17">
      <c r="A22" s="9"/>
      <c r="B22" s="16"/>
      <c r="C22" s="16"/>
      <c r="D22" s="16"/>
      <c r="E22" s="16"/>
      <c r="F22" s="16"/>
      <c r="G22" s="16"/>
      <c r="H22" s="16"/>
      <c r="I22" s="37"/>
      <c r="J22" s="37"/>
      <c r="K22" s="37"/>
      <c r="L22" s="37"/>
      <c r="M22" s="37"/>
      <c r="N22" s="37"/>
      <c r="O22" s="37"/>
      <c r="P22" s="37"/>
      <c r="Q22" s="16"/>
    </row>
    <row r="23" spans="1:17">
      <c r="A23" s="9"/>
      <c r="B23" s="16"/>
      <c r="C23" s="16"/>
      <c r="D23" s="16"/>
      <c r="E23" s="16"/>
      <c r="F23" s="16"/>
      <c r="G23" s="16"/>
      <c r="H23" s="16"/>
      <c r="I23" s="37"/>
      <c r="J23" s="37"/>
      <c r="K23" s="37"/>
      <c r="L23" s="37"/>
      <c r="M23" s="37"/>
      <c r="N23" s="37"/>
      <c r="O23" s="37"/>
      <c r="P23" s="37"/>
      <c r="Q23" s="16"/>
    </row>
    <row r="24" spans="1:17">
      <c r="A24" s="9"/>
      <c r="B24" s="16"/>
      <c r="C24" s="16"/>
      <c r="D24" s="16"/>
      <c r="E24" s="16"/>
      <c r="F24" s="16"/>
      <c r="G24" s="16"/>
      <c r="H24" s="16"/>
      <c r="I24" s="37"/>
      <c r="J24" s="37"/>
      <c r="K24" s="37"/>
      <c r="L24" s="37"/>
      <c r="M24" s="37"/>
      <c r="N24" s="37"/>
      <c r="O24" s="37"/>
      <c r="P24" s="37"/>
      <c r="Q24" s="16"/>
    </row>
    <row r="25" spans="1:17">
      <c r="A25" s="9"/>
      <c r="B25" s="16"/>
      <c r="C25" s="16"/>
      <c r="D25" s="16"/>
      <c r="E25" s="16"/>
      <c r="F25" s="16"/>
      <c r="G25" s="16"/>
      <c r="H25" s="16"/>
      <c r="I25" s="37"/>
      <c r="J25" s="37"/>
      <c r="K25" s="37"/>
      <c r="L25" s="37"/>
      <c r="M25" s="37"/>
      <c r="N25" s="37"/>
      <c r="O25" s="37"/>
      <c r="P25" s="37"/>
      <c r="Q25" s="16"/>
    </row>
    <row r="26" spans="1:17">
      <c r="A26" s="9"/>
      <c r="B26" s="16"/>
      <c r="C26" s="16"/>
      <c r="D26" s="16"/>
      <c r="E26" s="16"/>
      <c r="F26" s="16"/>
      <c r="G26" s="16"/>
      <c r="H26" s="16"/>
      <c r="I26" s="37"/>
      <c r="J26" s="37"/>
      <c r="K26" s="37"/>
      <c r="L26" s="37"/>
      <c r="M26" s="37"/>
      <c r="N26" s="37"/>
      <c r="O26" s="37"/>
      <c r="P26" s="37"/>
      <c r="Q26" s="16"/>
    </row>
    <row r="27" spans="1:17">
      <c r="A27" s="9"/>
      <c r="B27" s="16"/>
      <c r="C27" s="16"/>
      <c r="D27" s="16"/>
      <c r="E27" s="16"/>
      <c r="F27" s="16"/>
      <c r="G27" s="16"/>
      <c r="H27" s="16"/>
      <c r="I27" s="37"/>
      <c r="J27" s="37"/>
      <c r="K27" s="37"/>
      <c r="L27" s="37"/>
      <c r="M27" s="37"/>
      <c r="N27" s="37"/>
      <c r="O27" s="37"/>
      <c r="P27" s="37"/>
      <c r="Q27" s="16"/>
    </row>
    <row r="28" spans="1:17">
      <c r="A28" s="9"/>
      <c r="B28" s="16"/>
      <c r="C28" s="16"/>
      <c r="D28" s="16"/>
      <c r="E28" s="16"/>
      <c r="F28" s="16"/>
      <c r="G28" s="16"/>
      <c r="H28" s="16"/>
      <c r="I28" s="37"/>
      <c r="J28" s="37"/>
      <c r="K28" s="37"/>
      <c r="L28" s="37"/>
      <c r="M28" s="37"/>
      <c r="N28" s="37"/>
      <c r="O28" s="37"/>
      <c r="P28" s="37"/>
      <c r="Q28" s="16"/>
    </row>
    <row r="29" spans="1:17">
      <c r="A29" s="9"/>
      <c r="B29" s="16"/>
      <c r="C29" s="16"/>
      <c r="D29" s="16"/>
      <c r="E29" s="16"/>
      <c r="F29" s="16"/>
      <c r="G29" s="16"/>
      <c r="H29" s="16"/>
      <c r="I29" s="37"/>
      <c r="J29" s="37"/>
      <c r="K29" s="37"/>
      <c r="L29" s="37"/>
      <c r="M29" s="37"/>
      <c r="N29" s="37"/>
      <c r="O29" s="37"/>
      <c r="P29" s="37"/>
      <c r="Q29" s="16"/>
    </row>
    <row r="30" spans="1:17">
      <c r="A30" s="9"/>
      <c r="B30" s="16"/>
      <c r="C30" s="16"/>
      <c r="D30" s="16"/>
      <c r="E30" s="16"/>
      <c r="F30" s="16"/>
      <c r="G30" s="16"/>
      <c r="H30" s="16"/>
      <c r="I30" s="37"/>
      <c r="J30" s="37"/>
      <c r="K30" s="37"/>
      <c r="L30" s="37"/>
      <c r="M30" s="37"/>
      <c r="N30" s="37"/>
      <c r="O30" s="37"/>
      <c r="P30" s="37"/>
      <c r="Q30" s="16"/>
    </row>
    <row r="31" spans="1:17">
      <c r="A31" s="9"/>
      <c r="B31" s="16"/>
      <c r="C31" s="16"/>
      <c r="D31" s="16"/>
      <c r="E31" s="16"/>
      <c r="F31" s="16"/>
      <c r="G31" s="16"/>
      <c r="H31" s="16"/>
      <c r="I31" s="37"/>
      <c r="J31" s="37"/>
      <c r="K31" s="37"/>
      <c r="L31" s="37"/>
      <c r="M31" s="37"/>
      <c r="N31" s="37"/>
      <c r="O31" s="37"/>
      <c r="P31" s="37"/>
      <c r="Q31" s="16"/>
    </row>
    <row r="32" spans="1:17">
      <c r="A32" s="9"/>
      <c r="B32" s="16"/>
      <c r="C32" s="16"/>
      <c r="D32" s="16"/>
      <c r="E32" s="16"/>
      <c r="F32" s="16"/>
      <c r="G32" s="16"/>
      <c r="H32" s="16"/>
      <c r="I32" s="37"/>
      <c r="J32" s="37"/>
      <c r="K32" s="37"/>
      <c r="L32" s="37"/>
      <c r="M32" s="37"/>
      <c r="N32" s="37"/>
      <c r="O32" s="37"/>
      <c r="P32" s="37"/>
      <c r="Q32" s="16"/>
    </row>
    <row r="33" spans="1:17">
      <c r="A33" s="9"/>
      <c r="B33" s="16"/>
      <c r="C33" s="16"/>
      <c r="D33" s="16"/>
      <c r="E33" s="16"/>
      <c r="F33" s="16"/>
      <c r="G33" s="16"/>
      <c r="H33" s="16"/>
      <c r="I33" s="37"/>
      <c r="J33" s="37"/>
      <c r="K33" s="37"/>
      <c r="L33" s="37"/>
      <c r="M33" s="37"/>
      <c r="N33" s="37"/>
      <c r="O33" s="37"/>
      <c r="P33" s="37"/>
      <c r="Q33" s="16"/>
    </row>
    <row r="34" spans="1:17">
      <c r="A34" s="9"/>
      <c r="B34" s="16"/>
      <c r="C34" s="16"/>
      <c r="D34" s="16"/>
      <c r="E34" s="16"/>
      <c r="F34" s="16"/>
      <c r="G34" s="16"/>
      <c r="H34" s="16"/>
      <c r="I34" s="37"/>
      <c r="J34" s="37"/>
      <c r="K34" s="37"/>
      <c r="L34" s="37"/>
      <c r="M34" s="37"/>
      <c r="N34" s="37"/>
      <c r="O34" s="37"/>
      <c r="P34" s="37"/>
      <c r="Q34" s="16"/>
    </row>
    <row r="35" spans="1:17">
      <c r="A35" s="9"/>
      <c r="B35" s="16"/>
      <c r="C35" s="16"/>
      <c r="D35" s="16"/>
      <c r="E35" s="16"/>
      <c r="F35" s="16"/>
      <c r="G35" s="16"/>
      <c r="H35" s="16"/>
      <c r="I35" s="37"/>
      <c r="J35" s="37"/>
      <c r="K35" s="37"/>
      <c r="L35" s="37"/>
      <c r="M35" s="37"/>
      <c r="N35" s="37"/>
      <c r="O35" s="37"/>
      <c r="P35" s="37"/>
      <c r="Q35" s="16"/>
    </row>
    <row r="36" spans="1:17">
      <c r="A36" s="9"/>
      <c r="B36" s="16"/>
      <c r="C36" s="16"/>
      <c r="D36" s="16"/>
      <c r="E36" s="16"/>
      <c r="F36" s="16"/>
      <c r="G36" s="16"/>
      <c r="H36" s="16"/>
      <c r="I36" s="37"/>
      <c r="J36" s="37"/>
      <c r="K36" s="37"/>
      <c r="L36" s="37"/>
      <c r="M36" s="37"/>
      <c r="N36" s="37"/>
      <c r="O36" s="37"/>
      <c r="P36" s="37"/>
      <c r="Q36" s="16"/>
    </row>
    <row r="37" spans="1:17">
      <c r="A37" s="9"/>
      <c r="B37" s="16"/>
      <c r="C37" s="16"/>
      <c r="D37" s="16"/>
      <c r="E37" s="16"/>
      <c r="F37" s="16"/>
      <c r="G37" s="16"/>
      <c r="H37" s="16"/>
      <c r="I37" s="37"/>
      <c r="J37" s="37"/>
      <c r="K37" s="37"/>
      <c r="L37" s="37"/>
      <c r="M37" s="37"/>
      <c r="N37" s="37"/>
      <c r="O37" s="37"/>
      <c r="P37" s="37"/>
      <c r="Q37" s="16"/>
    </row>
    <row r="38" spans="1:17">
      <c r="A38" s="9"/>
      <c r="B38" s="16"/>
      <c r="C38" s="16"/>
      <c r="D38" s="16"/>
      <c r="E38" s="16"/>
      <c r="F38" s="16"/>
      <c r="G38" s="16"/>
      <c r="H38" s="16"/>
      <c r="I38" s="37"/>
      <c r="J38" s="37"/>
      <c r="K38" s="37"/>
      <c r="L38" s="37"/>
      <c r="M38" s="37"/>
      <c r="N38" s="37"/>
      <c r="O38" s="37"/>
      <c r="P38" s="37"/>
      <c r="Q38" s="16"/>
    </row>
    <row r="39" spans="1:17">
      <c r="A39" s="9"/>
      <c r="B39" s="16"/>
      <c r="C39" s="16"/>
      <c r="D39" s="16"/>
      <c r="E39" s="16"/>
      <c r="F39" s="16"/>
      <c r="G39" s="16"/>
      <c r="H39" s="16"/>
      <c r="I39" s="16"/>
      <c r="J39" s="16"/>
      <c r="K39" s="16"/>
      <c r="L39" s="16"/>
      <c r="M39" s="16"/>
      <c r="N39" s="16"/>
      <c r="O39" s="16"/>
      <c r="P39" s="16"/>
      <c r="Q39" s="16"/>
    </row>
    <row r="40" spans="1:17">
      <c r="B40" s="16"/>
      <c r="C40" s="16"/>
      <c r="D40" s="16"/>
      <c r="E40" s="16"/>
      <c r="F40" s="16"/>
      <c r="G40" s="16"/>
      <c r="H40" s="16"/>
      <c r="I40" s="16"/>
      <c r="J40" s="16"/>
      <c r="K40" s="16"/>
      <c r="L40" s="16"/>
      <c r="M40" s="16"/>
      <c r="N40" s="16"/>
      <c r="O40" s="16"/>
      <c r="P40" s="16"/>
      <c r="Q40" s="16"/>
    </row>
    <row r="41" spans="1:17">
      <c r="B41" s="16"/>
      <c r="C41" s="16"/>
      <c r="D41" s="16"/>
      <c r="E41" s="16"/>
      <c r="F41" s="16"/>
      <c r="G41" s="16"/>
      <c r="H41" s="16"/>
      <c r="I41" s="16"/>
      <c r="J41" s="16"/>
      <c r="K41" s="16"/>
      <c r="L41" s="16"/>
      <c r="M41" s="16"/>
      <c r="N41" s="16"/>
      <c r="O41" s="16"/>
      <c r="P41" s="16"/>
      <c r="Q41" s="16"/>
    </row>
    <row r="42" spans="1:17">
      <c r="B42" s="16"/>
      <c r="C42" s="16"/>
      <c r="D42" s="16"/>
      <c r="E42" s="16"/>
      <c r="F42" s="16"/>
      <c r="G42" s="16"/>
      <c r="H42" s="16"/>
      <c r="I42" s="16"/>
      <c r="J42" s="16"/>
      <c r="K42" s="16"/>
      <c r="L42" s="16"/>
      <c r="M42" s="16"/>
      <c r="N42" s="16"/>
      <c r="O42" s="16"/>
      <c r="P42" s="16"/>
      <c r="Q42" s="16"/>
    </row>
    <row r="43" spans="1:17" ht="55.5" customHeight="1">
      <c r="B43" s="16"/>
      <c r="C43" s="67" t="s">
        <v>193</v>
      </c>
      <c r="D43" s="67" t="s">
        <v>194</v>
      </c>
      <c r="E43" s="67" t="s">
        <v>195</v>
      </c>
      <c r="F43" s="67" t="s">
        <v>196</v>
      </c>
      <c r="G43" s="335" t="s">
        <v>208</v>
      </c>
      <c r="H43" s="335"/>
      <c r="I43" s="335"/>
      <c r="J43" s="335"/>
      <c r="K43" s="335"/>
      <c r="L43" s="335" t="s">
        <v>209</v>
      </c>
      <c r="M43" s="335"/>
      <c r="N43" s="335"/>
      <c r="O43" s="335"/>
      <c r="P43" s="335"/>
      <c r="Q43" s="16"/>
    </row>
    <row r="44" spans="1:17" ht="15" customHeight="1">
      <c r="B44" s="16"/>
      <c r="C44" s="63"/>
      <c r="D44" s="63"/>
      <c r="E44" s="63"/>
      <c r="F44" s="64"/>
      <c r="G44" s="318" t="s">
        <v>176</v>
      </c>
      <c r="H44" s="318"/>
      <c r="I44" s="318"/>
      <c r="J44" s="318"/>
      <c r="K44" s="318"/>
      <c r="L44" s="318"/>
      <c r="M44" s="318"/>
      <c r="N44" s="318"/>
      <c r="O44" s="318"/>
      <c r="P44" s="318"/>
      <c r="Q44" s="16"/>
    </row>
    <row r="45" spans="1:17">
      <c r="B45" s="16"/>
      <c r="C45" s="63"/>
      <c r="D45" s="63"/>
      <c r="E45" s="63"/>
      <c r="F45" s="64"/>
      <c r="G45" s="318"/>
      <c r="H45" s="318"/>
      <c r="I45" s="318"/>
      <c r="J45" s="318"/>
      <c r="K45" s="318"/>
      <c r="L45" s="318"/>
      <c r="M45" s="318"/>
      <c r="N45" s="318"/>
      <c r="O45" s="318"/>
      <c r="P45" s="318"/>
      <c r="Q45" s="16"/>
    </row>
    <row r="46" spans="1:17">
      <c r="B46" s="16"/>
      <c r="C46" s="63"/>
      <c r="D46" s="63"/>
      <c r="E46" s="63"/>
      <c r="F46" s="64"/>
      <c r="G46" s="318"/>
      <c r="H46" s="318"/>
      <c r="I46" s="318"/>
      <c r="J46" s="318"/>
      <c r="K46" s="318"/>
      <c r="L46" s="318"/>
      <c r="M46" s="318"/>
      <c r="N46" s="318"/>
      <c r="O46" s="318"/>
      <c r="P46" s="318"/>
      <c r="Q46" s="16"/>
    </row>
    <row r="47" spans="1:17" ht="15" customHeight="1">
      <c r="B47" s="16"/>
      <c r="C47" s="63"/>
      <c r="D47" s="63"/>
      <c r="E47" s="63"/>
      <c r="F47" s="64"/>
      <c r="G47" s="318" t="s">
        <v>177</v>
      </c>
      <c r="H47" s="318"/>
      <c r="I47" s="318"/>
      <c r="J47" s="318"/>
      <c r="K47" s="318"/>
      <c r="L47" s="318"/>
      <c r="M47" s="318"/>
      <c r="N47" s="318"/>
      <c r="O47" s="318"/>
      <c r="P47" s="318"/>
      <c r="Q47" s="16"/>
    </row>
    <row r="48" spans="1:17">
      <c r="B48" s="16"/>
      <c r="C48" s="63"/>
      <c r="D48" s="63"/>
      <c r="E48" s="63"/>
      <c r="F48" s="64"/>
      <c r="G48" s="318"/>
      <c r="H48" s="318"/>
      <c r="I48" s="318"/>
      <c r="J48" s="318"/>
      <c r="K48" s="318"/>
      <c r="L48" s="318"/>
      <c r="M48" s="318"/>
      <c r="N48" s="318"/>
      <c r="O48" s="318"/>
      <c r="P48" s="318"/>
      <c r="Q48" s="16"/>
    </row>
    <row r="49" spans="2:17">
      <c r="B49" s="16"/>
      <c r="C49" s="63"/>
      <c r="D49" s="63"/>
      <c r="E49" s="63"/>
      <c r="F49" s="64"/>
      <c r="G49" s="318"/>
      <c r="H49" s="318"/>
      <c r="I49" s="318"/>
      <c r="J49" s="318"/>
      <c r="K49" s="318"/>
      <c r="L49" s="318"/>
      <c r="M49" s="318"/>
      <c r="N49" s="318"/>
      <c r="O49" s="318"/>
      <c r="P49" s="318"/>
      <c r="Q49" s="16"/>
    </row>
    <row r="50" spans="2:17" ht="15" customHeight="1">
      <c r="B50" s="16"/>
      <c r="C50" s="63"/>
      <c r="D50" s="63"/>
      <c r="E50" s="63"/>
      <c r="F50" s="64"/>
      <c r="G50" s="318" t="s">
        <v>178</v>
      </c>
      <c r="H50" s="318"/>
      <c r="I50" s="318"/>
      <c r="J50" s="318"/>
      <c r="K50" s="318"/>
      <c r="L50" s="318"/>
      <c r="M50" s="318"/>
      <c r="N50" s="318"/>
      <c r="O50" s="318"/>
      <c r="P50" s="318"/>
      <c r="Q50" s="16"/>
    </row>
    <row r="51" spans="2:17">
      <c r="B51" s="16"/>
      <c r="C51" s="63"/>
      <c r="D51" s="63"/>
      <c r="E51" s="63"/>
      <c r="F51" s="64"/>
      <c r="G51" s="318"/>
      <c r="H51" s="318"/>
      <c r="I51" s="318"/>
      <c r="J51" s="318"/>
      <c r="K51" s="318"/>
      <c r="L51" s="318"/>
      <c r="M51" s="318"/>
      <c r="N51" s="318"/>
      <c r="O51" s="318"/>
      <c r="P51" s="318"/>
      <c r="Q51" s="16"/>
    </row>
    <row r="52" spans="2:17">
      <c r="B52" s="16"/>
      <c r="C52" s="63"/>
      <c r="D52" s="63"/>
      <c r="E52" s="63"/>
      <c r="F52" s="64"/>
      <c r="G52" s="318"/>
      <c r="H52" s="318"/>
      <c r="I52" s="318"/>
      <c r="J52" s="318"/>
      <c r="K52" s="318"/>
      <c r="L52" s="318"/>
      <c r="M52" s="318"/>
      <c r="N52" s="318"/>
      <c r="O52" s="318"/>
      <c r="P52" s="318"/>
      <c r="Q52" s="16"/>
    </row>
    <row r="53" spans="2:17" ht="15" customHeight="1">
      <c r="B53" s="16"/>
      <c r="C53" s="63"/>
      <c r="D53" s="63"/>
      <c r="E53" s="63"/>
      <c r="F53" s="64"/>
      <c r="G53" s="318" t="s">
        <v>179</v>
      </c>
      <c r="H53" s="318"/>
      <c r="I53" s="318"/>
      <c r="J53" s="318"/>
      <c r="K53" s="318"/>
      <c r="L53" s="318"/>
      <c r="M53" s="318"/>
      <c r="N53" s="318"/>
      <c r="O53" s="318"/>
      <c r="P53" s="318"/>
      <c r="Q53" s="16"/>
    </row>
    <row r="54" spans="2:17">
      <c r="B54" s="16"/>
      <c r="C54" s="63"/>
      <c r="D54" s="63"/>
      <c r="E54" s="63"/>
      <c r="F54" s="64"/>
      <c r="G54" s="318"/>
      <c r="H54" s="318"/>
      <c r="I54" s="318"/>
      <c r="J54" s="318"/>
      <c r="K54" s="318"/>
      <c r="L54" s="318"/>
      <c r="M54" s="318"/>
      <c r="N54" s="318"/>
      <c r="O54" s="318"/>
      <c r="P54" s="318"/>
      <c r="Q54" s="16"/>
    </row>
    <row r="55" spans="2:17">
      <c r="B55" s="16"/>
      <c r="C55" s="63"/>
      <c r="D55" s="63"/>
      <c r="E55" s="63"/>
      <c r="F55" s="64"/>
      <c r="G55" s="318"/>
      <c r="H55" s="318"/>
      <c r="I55" s="318"/>
      <c r="J55" s="318"/>
      <c r="K55" s="318"/>
      <c r="L55" s="318"/>
      <c r="M55" s="318"/>
      <c r="N55" s="318"/>
      <c r="O55" s="318"/>
      <c r="P55" s="318"/>
      <c r="Q55" s="16"/>
    </row>
    <row r="56" spans="2:17" ht="15" customHeight="1">
      <c r="B56" s="16"/>
      <c r="C56" s="63"/>
      <c r="D56" s="63"/>
      <c r="E56" s="63"/>
      <c r="F56" s="64"/>
      <c r="G56" s="318" t="s">
        <v>180</v>
      </c>
      <c r="H56" s="318"/>
      <c r="I56" s="318"/>
      <c r="J56" s="318"/>
      <c r="K56" s="318"/>
      <c r="L56" s="318"/>
      <c r="M56" s="318"/>
      <c r="N56" s="318"/>
      <c r="O56" s="318"/>
      <c r="P56" s="318"/>
      <c r="Q56" s="16"/>
    </row>
    <row r="57" spans="2:17">
      <c r="B57" s="16"/>
      <c r="C57" s="63"/>
      <c r="D57" s="63"/>
      <c r="E57" s="63"/>
      <c r="F57" s="64"/>
      <c r="G57" s="318"/>
      <c r="H57" s="318"/>
      <c r="I57" s="318"/>
      <c r="J57" s="318"/>
      <c r="K57" s="318"/>
      <c r="L57" s="318"/>
      <c r="M57" s="318"/>
      <c r="N57" s="318"/>
      <c r="O57" s="318"/>
      <c r="P57" s="318"/>
      <c r="Q57" s="16"/>
    </row>
    <row r="58" spans="2:17">
      <c r="B58" s="16"/>
      <c r="C58" s="63"/>
      <c r="D58" s="63"/>
      <c r="E58" s="63"/>
      <c r="F58" s="64"/>
      <c r="G58" s="318"/>
      <c r="H58" s="318"/>
      <c r="I58" s="318"/>
      <c r="J58" s="318"/>
      <c r="K58" s="318"/>
      <c r="L58" s="318"/>
      <c r="M58" s="318"/>
      <c r="N58" s="318"/>
      <c r="O58" s="318"/>
      <c r="P58" s="318"/>
      <c r="Q58" s="16"/>
    </row>
    <row r="59" spans="2:17" ht="15" customHeight="1">
      <c r="B59" s="16"/>
      <c r="C59" s="63"/>
      <c r="D59" s="63"/>
      <c r="E59" s="63"/>
      <c r="F59" s="64"/>
      <c r="G59" s="318" t="s">
        <v>181</v>
      </c>
      <c r="H59" s="318"/>
      <c r="I59" s="318"/>
      <c r="J59" s="318"/>
      <c r="K59" s="318"/>
      <c r="L59" s="319"/>
      <c r="M59" s="319"/>
      <c r="N59" s="319"/>
      <c r="O59" s="319"/>
      <c r="P59" s="319"/>
      <c r="Q59" s="16"/>
    </row>
    <row r="60" spans="2:17">
      <c r="B60" s="16"/>
      <c r="C60" s="101"/>
      <c r="D60" s="101"/>
      <c r="E60" s="101"/>
      <c r="F60" s="101"/>
      <c r="G60" s="318"/>
      <c r="H60" s="318"/>
      <c r="I60" s="318"/>
      <c r="J60" s="318"/>
      <c r="K60" s="318"/>
      <c r="L60" s="334"/>
      <c r="M60" s="334"/>
      <c r="N60" s="334"/>
      <c r="O60" s="334"/>
      <c r="P60" s="334"/>
      <c r="Q60" s="16"/>
    </row>
    <row r="61" spans="2:17">
      <c r="B61" s="16"/>
      <c r="C61" s="101"/>
      <c r="D61" s="101"/>
      <c r="E61" s="101"/>
      <c r="F61" s="101"/>
      <c r="G61" s="318"/>
      <c r="H61" s="318"/>
      <c r="I61" s="318"/>
      <c r="J61" s="318"/>
      <c r="K61" s="318"/>
      <c r="L61" s="334"/>
      <c r="M61" s="334"/>
      <c r="N61" s="334"/>
      <c r="O61" s="334"/>
      <c r="P61" s="334"/>
      <c r="Q61" s="16"/>
    </row>
    <row r="62" spans="2:17">
      <c r="B62" s="16"/>
      <c r="C62" s="16"/>
      <c r="D62" s="16"/>
      <c r="E62" s="16"/>
      <c r="F62" s="16"/>
      <c r="G62" s="16"/>
      <c r="H62" s="16"/>
      <c r="I62" s="16"/>
      <c r="J62" s="16"/>
      <c r="K62" s="16"/>
      <c r="L62" s="16"/>
      <c r="M62" s="16"/>
      <c r="N62" s="16"/>
      <c r="O62" s="16"/>
      <c r="P62" s="16"/>
      <c r="Q62" s="16"/>
    </row>
  </sheetData>
  <mergeCells count="26">
    <mergeCell ref="G59:K61"/>
    <mergeCell ref="L59:P59"/>
    <mergeCell ref="L60:P60"/>
    <mergeCell ref="L61:P61"/>
    <mergeCell ref="G53:K55"/>
    <mergeCell ref="L53:P53"/>
    <mergeCell ref="L54:P54"/>
    <mergeCell ref="L55:P55"/>
    <mergeCell ref="G56:K58"/>
    <mergeCell ref="L56:P56"/>
    <mergeCell ref="L57:P57"/>
    <mergeCell ref="L58:P58"/>
    <mergeCell ref="G47:K49"/>
    <mergeCell ref="L47:P47"/>
    <mergeCell ref="L48:P48"/>
    <mergeCell ref="L49:P49"/>
    <mergeCell ref="G50:K52"/>
    <mergeCell ref="L50:P50"/>
    <mergeCell ref="L51:P51"/>
    <mergeCell ref="L52:P52"/>
    <mergeCell ref="G43:K43"/>
    <mergeCell ref="L43:P43"/>
    <mergeCell ref="G44:K46"/>
    <mergeCell ref="L44:P44"/>
    <mergeCell ref="L45:P45"/>
    <mergeCell ref="L46:P46"/>
  </mergeCells>
  <dataValidations count="1">
    <dataValidation type="textLength" allowBlank="1" showInputMessage="1" showErrorMessage="1" sqref="C44:F59">
      <formula1>1</formula1>
      <formula2>1</formula2>
    </dataValidation>
  </dataValidations>
  <pageMargins left="0.511811024" right="0.511811024" top="0.78740157499999996" bottom="0.78740157499999996" header="0.31496062000000002" footer="0.31496062000000002"/>
  <drawing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1"/>
  <dimension ref="A11:Q21"/>
  <sheetViews>
    <sheetView showGridLines="0" showRowColHeaders="0" workbookViewId="0"/>
  </sheetViews>
  <sheetFormatPr defaultColWidth="8.85546875" defaultRowHeight="15"/>
  <cols>
    <col min="1" max="2" width="2.85546875" customWidth="1"/>
    <col min="17" max="17" width="2.85546875" customWidth="1"/>
  </cols>
  <sheetData>
    <row r="11" spans="1:17">
      <c r="A11" s="9"/>
      <c r="B11" s="16"/>
      <c r="C11" s="33" t="s">
        <v>278</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7"/>
  <dimension ref="A1:Q93"/>
  <sheetViews>
    <sheetView showGridLines="0" showRowColHeaders="0" workbookViewId="0"/>
  </sheetViews>
  <sheetFormatPr defaultColWidth="8.85546875" defaultRowHeight="15"/>
  <cols>
    <col min="1" max="1" width="2.85546875" style="10" customWidth="1"/>
    <col min="2" max="2" width="2.85546875" customWidth="1"/>
    <col min="17" max="17" width="2.85546875" customWidth="1"/>
  </cols>
  <sheetData>
    <row r="1" spans="1:17">
      <c r="A1" s="10" t="s">
        <v>54</v>
      </c>
    </row>
    <row r="2" spans="1:17">
      <c r="A2" s="10" t="s">
        <v>55</v>
      </c>
    </row>
    <row r="3" spans="1:17">
      <c r="A3" s="10" t="s">
        <v>56</v>
      </c>
    </row>
    <row r="4" spans="1:17">
      <c r="A4" s="10" t="s">
        <v>57</v>
      </c>
    </row>
    <row r="5" spans="1:17">
      <c r="A5" s="10" t="s">
        <v>58</v>
      </c>
    </row>
    <row r="6" spans="1:17">
      <c r="A6" s="10" t="s">
        <v>59</v>
      </c>
    </row>
    <row r="7" spans="1:17">
      <c r="A7" s="10" t="s">
        <v>60</v>
      </c>
    </row>
    <row r="8" spans="1:17">
      <c r="A8" s="10" t="s">
        <v>61</v>
      </c>
    </row>
    <row r="11" spans="1:17">
      <c r="B11" s="16"/>
      <c r="C11" s="16"/>
      <c r="D11" s="16"/>
      <c r="E11" s="16"/>
      <c r="F11" s="16"/>
      <c r="G11" s="16"/>
      <c r="H11" s="16"/>
      <c r="I11" s="16"/>
      <c r="J11" s="16"/>
      <c r="K11" s="16"/>
      <c r="L11" s="16"/>
      <c r="M11" s="16"/>
      <c r="N11" s="16"/>
      <c r="O11" s="16"/>
      <c r="P11" s="16"/>
      <c r="Q11" s="16"/>
    </row>
    <row r="12" spans="1:17" ht="15.75">
      <c r="B12" s="16"/>
      <c r="C12" s="16"/>
      <c r="D12" s="16"/>
      <c r="E12" s="16"/>
      <c r="F12" s="16"/>
      <c r="G12" s="16"/>
      <c r="H12" s="32" t="s">
        <v>91</v>
      </c>
      <c r="I12" s="18"/>
      <c r="J12" s="16"/>
      <c r="K12" s="16"/>
      <c r="L12" s="16"/>
      <c r="M12" s="16"/>
      <c r="N12" s="16"/>
      <c r="O12" s="16"/>
      <c r="P12" s="16"/>
      <c r="Q12" s="16"/>
    </row>
    <row r="13" spans="1:17">
      <c r="B13" s="16"/>
      <c r="C13" s="16"/>
      <c r="D13" s="16"/>
      <c r="E13" s="16"/>
      <c r="F13" s="16"/>
      <c r="G13" s="16"/>
      <c r="H13" s="302" t="s">
        <v>262</v>
      </c>
      <c r="I13" s="303"/>
      <c r="J13" s="303"/>
      <c r="K13" s="303"/>
      <c r="L13" s="303"/>
      <c r="M13" s="303"/>
      <c r="N13" s="303"/>
      <c r="O13" s="303"/>
      <c r="P13" s="304"/>
      <c r="Q13" s="16"/>
    </row>
    <row r="14" spans="1:17">
      <c r="B14" s="16"/>
      <c r="C14" s="16"/>
      <c r="D14" s="16"/>
      <c r="E14" s="16"/>
      <c r="F14" s="16"/>
      <c r="G14" s="16"/>
      <c r="H14" s="305"/>
      <c r="I14" s="284"/>
      <c r="J14" s="284"/>
      <c r="K14" s="284"/>
      <c r="L14" s="284"/>
      <c r="M14" s="284"/>
      <c r="N14" s="284"/>
      <c r="O14" s="284"/>
      <c r="P14" s="306"/>
      <c r="Q14" s="16"/>
    </row>
    <row r="15" spans="1:17">
      <c r="B15" s="16"/>
      <c r="C15" s="16"/>
      <c r="D15" s="16"/>
      <c r="E15" s="16"/>
      <c r="F15" s="16"/>
      <c r="G15" s="16"/>
      <c r="H15" s="305"/>
      <c r="I15" s="284"/>
      <c r="J15" s="284"/>
      <c r="K15" s="284"/>
      <c r="L15" s="284"/>
      <c r="M15" s="284"/>
      <c r="N15" s="284"/>
      <c r="O15" s="284"/>
      <c r="P15" s="306"/>
      <c r="Q15" s="16"/>
    </row>
    <row r="16" spans="1:17">
      <c r="B16" s="16"/>
      <c r="C16" s="16"/>
      <c r="D16" s="16"/>
      <c r="E16" s="16"/>
      <c r="F16" s="16"/>
      <c r="G16" s="16"/>
      <c r="H16" s="305"/>
      <c r="I16" s="284"/>
      <c r="J16" s="284"/>
      <c r="K16" s="284"/>
      <c r="L16" s="284"/>
      <c r="M16" s="284"/>
      <c r="N16" s="284"/>
      <c r="O16" s="284"/>
      <c r="P16" s="306"/>
      <c r="Q16" s="16"/>
    </row>
    <row r="17" spans="2:17">
      <c r="B17" s="16"/>
      <c r="C17" s="16"/>
      <c r="D17" s="16"/>
      <c r="E17" s="16"/>
      <c r="F17" s="16"/>
      <c r="G17" s="16"/>
      <c r="H17" s="305"/>
      <c r="I17" s="284"/>
      <c r="J17" s="284"/>
      <c r="K17" s="284"/>
      <c r="L17" s="284"/>
      <c r="M17" s="284"/>
      <c r="N17" s="284"/>
      <c r="O17" s="284"/>
      <c r="P17" s="306"/>
      <c r="Q17" s="16"/>
    </row>
    <row r="18" spans="2:17">
      <c r="B18" s="16"/>
      <c r="C18" s="16"/>
      <c r="D18" s="16"/>
      <c r="E18" s="16"/>
      <c r="F18" s="16"/>
      <c r="G18" s="16"/>
      <c r="H18" s="305"/>
      <c r="I18" s="284"/>
      <c r="J18" s="284"/>
      <c r="K18" s="284"/>
      <c r="L18" s="284"/>
      <c r="M18" s="284"/>
      <c r="N18" s="284"/>
      <c r="O18" s="284"/>
      <c r="P18" s="306"/>
      <c r="Q18" s="16"/>
    </row>
    <row r="19" spans="2:17">
      <c r="B19" s="16"/>
      <c r="C19" s="16"/>
      <c r="D19" s="16"/>
      <c r="E19" s="16"/>
      <c r="F19" s="16"/>
      <c r="G19" s="16"/>
      <c r="H19" s="305"/>
      <c r="I19" s="284"/>
      <c r="J19" s="284"/>
      <c r="K19" s="284"/>
      <c r="L19" s="284"/>
      <c r="M19" s="284"/>
      <c r="N19" s="284"/>
      <c r="O19" s="284"/>
      <c r="P19" s="306"/>
      <c r="Q19" s="16"/>
    </row>
    <row r="20" spans="2:17">
      <c r="B20" s="16"/>
      <c r="C20" s="16"/>
      <c r="D20" s="16"/>
      <c r="E20" s="16"/>
      <c r="F20" s="16"/>
      <c r="G20" s="16"/>
      <c r="H20" s="307"/>
      <c r="I20" s="308"/>
      <c r="J20" s="308"/>
      <c r="K20" s="308"/>
      <c r="L20" s="308"/>
      <c r="M20" s="308"/>
      <c r="N20" s="308"/>
      <c r="O20" s="308"/>
      <c r="P20" s="309"/>
      <c r="Q20" s="16"/>
    </row>
    <row r="21" spans="2:17">
      <c r="B21" s="16"/>
      <c r="C21" s="16"/>
      <c r="D21" s="16"/>
      <c r="E21" s="16"/>
      <c r="F21" s="16"/>
      <c r="G21" s="16"/>
      <c r="H21" s="16"/>
      <c r="I21" s="16"/>
      <c r="J21" s="16"/>
      <c r="K21" s="16"/>
      <c r="L21" s="16"/>
      <c r="M21" s="16"/>
      <c r="N21" s="16"/>
      <c r="O21" s="16"/>
      <c r="P21" s="16"/>
      <c r="Q21" s="16"/>
    </row>
    <row r="22" spans="2:17">
      <c r="B22" s="16"/>
      <c r="C22" s="16"/>
      <c r="D22" s="16"/>
      <c r="E22" s="16"/>
      <c r="F22" s="16"/>
      <c r="G22" s="16"/>
      <c r="H22" s="16"/>
      <c r="I22" s="16"/>
      <c r="J22" s="16"/>
      <c r="K22" s="16"/>
      <c r="L22" s="16"/>
      <c r="M22" s="16"/>
      <c r="N22" s="16"/>
      <c r="O22" s="16"/>
      <c r="P22" s="16"/>
      <c r="Q22" s="16"/>
    </row>
    <row r="23" spans="2:17">
      <c r="B23" s="16"/>
      <c r="C23" s="16"/>
      <c r="D23" s="16"/>
      <c r="E23" s="16"/>
      <c r="F23" s="16"/>
      <c r="G23" s="16"/>
      <c r="H23" s="16"/>
      <c r="I23" s="16"/>
      <c r="J23" s="16"/>
      <c r="K23" s="16"/>
      <c r="L23" s="16"/>
      <c r="M23" s="16"/>
      <c r="N23" s="16"/>
      <c r="O23" s="16"/>
      <c r="P23" s="16"/>
      <c r="Q23" s="16"/>
    </row>
    <row r="24" spans="2:17" ht="15.75">
      <c r="B24" s="16"/>
      <c r="C24" s="16"/>
      <c r="D24" s="16"/>
      <c r="E24" s="16"/>
      <c r="F24" s="16"/>
      <c r="G24" s="16"/>
      <c r="H24" s="32" t="s">
        <v>92</v>
      </c>
      <c r="I24" s="18"/>
      <c r="J24" s="16"/>
      <c r="K24" s="16"/>
      <c r="L24" s="16"/>
      <c r="M24" s="16"/>
      <c r="N24" s="16"/>
      <c r="O24" s="16"/>
      <c r="P24" s="16"/>
      <c r="Q24" s="16"/>
    </row>
    <row r="25" spans="2:17">
      <c r="B25" s="16"/>
      <c r="C25" s="16"/>
      <c r="D25" s="16"/>
      <c r="E25" s="16"/>
      <c r="F25" s="16"/>
      <c r="G25" s="16"/>
      <c r="H25" s="302" t="s">
        <v>263</v>
      </c>
      <c r="I25" s="303"/>
      <c r="J25" s="303"/>
      <c r="K25" s="303"/>
      <c r="L25" s="303"/>
      <c r="M25" s="303"/>
      <c r="N25" s="303"/>
      <c r="O25" s="303"/>
      <c r="P25" s="304"/>
      <c r="Q25" s="16"/>
    </row>
    <row r="26" spans="2:17">
      <c r="B26" s="16"/>
      <c r="C26" s="16"/>
      <c r="D26" s="16"/>
      <c r="E26" s="16"/>
      <c r="F26" s="16"/>
      <c r="G26" s="16"/>
      <c r="H26" s="305"/>
      <c r="I26" s="284"/>
      <c r="J26" s="284"/>
      <c r="K26" s="284"/>
      <c r="L26" s="284"/>
      <c r="M26" s="284"/>
      <c r="N26" s="284"/>
      <c r="O26" s="284"/>
      <c r="P26" s="306"/>
      <c r="Q26" s="16"/>
    </row>
    <row r="27" spans="2:17">
      <c r="B27" s="16"/>
      <c r="C27" s="16"/>
      <c r="D27" s="16"/>
      <c r="E27" s="16"/>
      <c r="F27" s="16"/>
      <c r="G27" s="16"/>
      <c r="H27" s="305"/>
      <c r="I27" s="284"/>
      <c r="J27" s="284"/>
      <c r="K27" s="284"/>
      <c r="L27" s="284"/>
      <c r="M27" s="284"/>
      <c r="N27" s="284"/>
      <c r="O27" s="284"/>
      <c r="P27" s="306"/>
      <c r="Q27" s="16"/>
    </row>
    <row r="28" spans="2:17">
      <c r="B28" s="16"/>
      <c r="C28" s="16"/>
      <c r="D28" s="16"/>
      <c r="E28" s="16"/>
      <c r="F28" s="16"/>
      <c r="G28" s="16"/>
      <c r="H28" s="305"/>
      <c r="I28" s="284"/>
      <c r="J28" s="284"/>
      <c r="K28" s="284"/>
      <c r="L28" s="284"/>
      <c r="M28" s="284"/>
      <c r="N28" s="284"/>
      <c r="O28" s="284"/>
      <c r="P28" s="306"/>
      <c r="Q28" s="16"/>
    </row>
    <row r="29" spans="2:17">
      <c r="B29" s="16"/>
      <c r="C29" s="16"/>
      <c r="D29" s="16"/>
      <c r="E29" s="16"/>
      <c r="F29" s="16"/>
      <c r="G29" s="16"/>
      <c r="H29" s="305"/>
      <c r="I29" s="284"/>
      <c r="J29" s="284"/>
      <c r="K29" s="284"/>
      <c r="L29" s="284"/>
      <c r="M29" s="284"/>
      <c r="N29" s="284"/>
      <c r="O29" s="284"/>
      <c r="P29" s="306"/>
      <c r="Q29" s="16"/>
    </row>
    <row r="30" spans="2:17">
      <c r="B30" s="16"/>
      <c r="C30" s="16"/>
      <c r="D30" s="16"/>
      <c r="E30" s="16"/>
      <c r="F30" s="16"/>
      <c r="G30" s="16"/>
      <c r="H30" s="305"/>
      <c r="I30" s="284"/>
      <c r="J30" s="284"/>
      <c r="K30" s="284"/>
      <c r="L30" s="284"/>
      <c r="M30" s="284"/>
      <c r="N30" s="284"/>
      <c r="O30" s="284"/>
      <c r="P30" s="306"/>
      <c r="Q30" s="16"/>
    </row>
    <row r="31" spans="2:17">
      <c r="B31" s="16"/>
      <c r="C31" s="16"/>
      <c r="D31" s="16"/>
      <c r="E31" s="16"/>
      <c r="F31" s="16"/>
      <c r="G31" s="16"/>
      <c r="H31" s="305"/>
      <c r="I31" s="284"/>
      <c r="J31" s="284"/>
      <c r="K31" s="284"/>
      <c r="L31" s="284"/>
      <c r="M31" s="284"/>
      <c r="N31" s="284"/>
      <c r="O31" s="284"/>
      <c r="P31" s="306"/>
      <c r="Q31" s="16"/>
    </row>
    <row r="32" spans="2:17">
      <c r="B32" s="16"/>
      <c r="C32" s="16"/>
      <c r="D32" s="16"/>
      <c r="E32" s="16"/>
      <c r="F32" s="16"/>
      <c r="G32" s="16"/>
      <c r="H32" s="307"/>
      <c r="I32" s="308"/>
      <c r="J32" s="308"/>
      <c r="K32" s="308"/>
      <c r="L32" s="308"/>
      <c r="M32" s="308"/>
      <c r="N32" s="308"/>
      <c r="O32" s="308"/>
      <c r="P32" s="309"/>
      <c r="Q32" s="16"/>
    </row>
    <row r="33" spans="2:17">
      <c r="B33" s="16"/>
      <c r="C33" s="16"/>
      <c r="D33" s="16"/>
      <c r="E33" s="16"/>
      <c r="F33" s="16"/>
      <c r="G33" s="16"/>
      <c r="H33" s="16"/>
      <c r="I33" s="16"/>
      <c r="J33" s="16"/>
      <c r="K33" s="16"/>
      <c r="L33" s="16"/>
      <c r="M33" s="16"/>
      <c r="N33" s="16"/>
      <c r="O33" s="16"/>
      <c r="P33" s="16"/>
      <c r="Q33" s="16"/>
    </row>
    <row r="34" spans="2:17">
      <c r="B34" s="16"/>
      <c r="C34" s="16"/>
      <c r="D34" s="16"/>
      <c r="E34" s="16"/>
      <c r="F34" s="16"/>
      <c r="G34" s="16"/>
      <c r="H34" s="16"/>
      <c r="I34" s="16"/>
      <c r="J34" s="16"/>
      <c r="K34" s="16"/>
      <c r="L34" s="16"/>
      <c r="M34" s="16"/>
      <c r="N34" s="16"/>
      <c r="O34" s="16"/>
      <c r="P34" s="16"/>
      <c r="Q34" s="16"/>
    </row>
    <row r="35" spans="2:17">
      <c r="B35" s="16"/>
      <c r="C35" s="16"/>
      <c r="D35" s="16"/>
      <c r="E35" s="16"/>
      <c r="F35" s="16"/>
      <c r="G35" s="16"/>
      <c r="H35" s="16"/>
      <c r="I35" s="16"/>
      <c r="J35" s="16"/>
      <c r="K35" s="16"/>
      <c r="L35" s="16"/>
      <c r="M35" s="16"/>
      <c r="N35" s="16"/>
      <c r="O35" s="16"/>
      <c r="P35" s="16"/>
      <c r="Q35" s="16"/>
    </row>
    <row r="36" spans="2:17" ht="15.75">
      <c r="B36" s="16"/>
      <c r="C36" s="16"/>
      <c r="D36" s="16"/>
      <c r="E36" s="16"/>
      <c r="F36" s="16"/>
      <c r="G36" s="16"/>
      <c r="H36" s="32" t="s">
        <v>93</v>
      </c>
      <c r="I36" s="18"/>
      <c r="J36" s="16"/>
      <c r="K36" s="16"/>
      <c r="L36" s="16"/>
      <c r="M36" s="16"/>
      <c r="N36" s="16"/>
      <c r="O36" s="16"/>
      <c r="P36" s="16"/>
      <c r="Q36" s="16"/>
    </row>
    <row r="37" spans="2:17">
      <c r="B37" s="16"/>
      <c r="C37" s="16"/>
      <c r="D37" s="16"/>
      <c r="E37" s="16"/>
      <c r="F37" s="16"/>
      <c r="G37" s="16"/>
      <c r="H37" s="302" t="s">
        <v>264</v>
      </c>
      <c r="I37" s="310"/>
      <c r="J37" s="310"/>
      <c r="K37" s="310"/>
      <c r="L37" s="310"/>
      <c r="M37" s="310"/>
      <c r="N37" s="310"/>
      <c r="O37" s="310"/>
      <c r="P37" s="311"/>
      <c r="Q37" s="16"/>
    </row>
    <row r="38" spans="2:17">
      <c r="B38" s="16"/>
      <c r="C38" s="16"/>
      <c r="D38" s="16"/>
      <c r="E38" s="16"/>
      <c r="F38" s="16"/>
      <c r="G38" s="16"/>
      <c r="H38" s="312"/>
      <c r="I38" s="249"/>
      <c r="J38" s="249"/>
      <c r="K38" s="249"/>
      <c r="L38" s="249"/>
      <c r="M38" s="249"/>
      <c r="N38" s="249"/>
      <c r="O38" s="249"/>
      <c r="P38" s="313"/>
      <c r="Q38" s="16"/>
    </row>
    <row r="39" spans="2:17">
      <c r="B39" s="16"/>
      <c r="C39" s="16"/>
      <c r="D39" s="16"/>
      <c r="E39" s="16"/>
      <c r="F39" s="16"/>
      <c r="G39" s="16"/>
      <c r="H39" s="312"/>
      <c r="I39" s="249"/>
      <c r="J39" s="249"/>
      <c r="K39" s="249"/>
      <c r="L39" s="249"/>
      <c r="M39" s="249"/>
      <c r="N39" s="249"/>
      <c r="O39" s="249"/>
      <c r="P39" s="313"/>
      <c r="Q39" s="16"/>
    </row>
    <row r="40" spans="2:17">
      <c r="B40" s="16"/>
      <c r="C40" s="16"/>
      <c r="D40" s="16"/>
      <c r="E40" s="16"/>
      <c r="F40" s="16"/>
      <c r="G40" s="16"/>
      <c r="H40" s="312"/>
      <c r="I40" s="249"/>
      <c r="J40" s="249"/>
      <c r="K40" s="249"/>
      <c r="L40" s="249"/>
      <c r="M40" s="249"/>
      <c r="N40" s="249"/>
      <c r="O40" s="249"/>
      <c r="P40" s="313"/>
      <c r="Q40" s="16"/>
    </row>
    <row r="41" spans="2:17">
      <c r="B41" s="16"/>
      <c r="C41" s="16"/>
      <c r="D41" s="16"/>
      <c r="E41" s="16"/>
      <c r="F41" s="16"/>
      <c r="G41" s="16"/>
      <c r="H41" s="312"/>
      <c r="I41" s="249"/>
      <c r="J41" s="249"/>
      <c r="K41" s="249"/>
      <c r="L41" s="249"/>
      <c r="M41" s="249"/>
      <c r="N41" s="249"/>
      <c r="O41" s="249"/>
      <c r="P41" s="313"/>
      <c r="Q41" s="16"/>
    </row>
    <row r="42" spans="2:17">
      <c r="B42" s="16"/>
      <c r="C42" s="16"/>
      <c r="D42" s="16"/>
      <c r="E42" s="16"/>
      <c r="F42" s="16"/>
      <c r="G42" s="16"/>
      <c r="H42" s="312"/>
      <c r="I42" s="249"/>
      <c r="J42" s="249"/>
      <c r="K42" s="249"/>
      <c r="L42" s="249"/>
      <c r="M42" s="249"/>
      <c r="N42" s="249"/>
      <c r="O42" s="249"/>
      <c r="P42" s="313"/>
      <c r="Q42" s="16"/>
    </row>
    <row r="43" spans="2:17">
      <c r="B43" s="16"/>
      <c r="C43" s="16"/>
      <c r="D43" s="16"/>
      <c r="E43" s="16"/>
      <c r="F43" s="16"/>
      <c r="G43" s="16"/>
      <c r="H43" s="312"/>
      <c r="I43" s="249"/>
      <c r="J43" s="249"/>
      <c r="K43" s="249"/>
      <c r="L43" s="249"/>
      <c r="M43" s="249"/>
      <c r="N43" s="249"/>
      <c r="O43" s="249"/>
      <c r="P43" s="313"/>
      <c r="Q43" s="16"/>
    </row>
    <row r="44" spans="2:17">
      <c r="B44" s="16"/>
      <c r="C44" s="16"/>
      <c r="D44" s="16"/>
      <c r="E44" s="16"/>
      <c r="F44" s="16"/>
      <c r="G44" s="16"/>
      <c r="H44" s="314"/>
      <c r="I44" s="315"/>
      <c r="J44" s="315"/>
      <c r="K44" s="315"/>
      <c r="L44" s="315"/>
      <c r="M44" s="315"/>
      <c r="N44" s="315"/>
      <c r="O44" s="315"/>
      <c r="P44" s="316"/>
      <c r="Q44" s="16"/>
    </row>
    <row r="45" spans="2:17">
      <c r="B45" s="16"/>
      <c r="C45" s="16"/>
      <c r="D45" s="16"/>
      <c r="E45" s="16"/>
      <c r="F45" s="16"/>
      <c r="G45" s="16"/>
      <c r="H45" s="98"/>
      <c r="I45" s="98"/>
      <c r="J45" s="98"/>
      <c r="K45" s="98"/>
      <c r="L45" s="98"/>
      <c r="M45" s="98"/>
      <c r="N45" s="98"/>
      <c r="O45" s="98"/>
      <c r="P45" s="98"/>
      <c r="Q45" s="16"/>
    </row>
    <row r="46" spans="2:17">
      <c r="B46" s="16"/>
      <c r="C46" s="16"/>
      <c r="D46" s="16"/>
      <c r="E46" s="16"/>
      <c r="F46" s="16"/>
      <c r="G46" s="16"/>
      <c r="H46" s="98"/>
      <c r="I46" s="98"/>
      <c r="J46" s="98"/>
      <c r="K46" s="98"/>
      <c r="L46" s="98"/>
      <c r="M46" s="98"/>
      <c r="N46" s="98"/>
      <c r="O46" s="98"/>
      <c r="P46" s="98"/>
      <c r="Q46" s="16"/>
    </row>
    <row r="47" spans="2:17">
      <c r="B47" s="16"/>
      <c r="C47" s="16"/>
      <c r="D47" s="16"/>
      <c r="E47" s="16"/>
      <c r="F47" s="16"/>
      <c r="G47" s="16"/>
      <c r="H47" s="98"/>
      <c r="I47" s="98"/>
      <c r="J47" s="98"/>
      <c r="K47" s="98"/>
      <c r="L47" s="98"/>
      <c r="M47" s="98"/>
      <c r="N47" s="98"/>
      <c r="O47" s="98"/>
      <c r="P47" s="98"/>
      <c r="Q47" s="16"/>
    </row>
    <row r="48" spans="2:17" ht="15.75">
      <c r="B48" s="16"/>
      <c r="C48" s="16"/>
      <c r="D48" s="16"/>
      <c r="E48" s="16"/>
      <c r="F48" s="16"/>
      <c r="G48" s="16"/>
      <c r="H48" s="99" t="s">
        <v>94</v>
      </c>
      <c r="I48" s="100"/>
      <c r="J48" s="98"/>
      <c r="K48" s="98"/>
      <c r="L48" s="98"/>
      <c r="M48" s="98"/>
      <c r="N48" s="98"/>
      <c r="O48" s="98"/>
      <c r="P48" s="98"/>
      <c r="Q48" s="16"/>
    </row>
    <row r="49" spans="2:17">
      <c r="B49" s="16"/>
      <c r="C49" s="16"/>
      <c r="D49" s="16"/>
      <c r="E49" s="16"/>
      <c r="F49" s="16"/>
      <c r="G49" s="16"/>
      <c r="H49" s="302" t="s">
        <v>267</v>
      </c>
      <c r="I49" s="310"/>
      <c r="J49" s="310"/>
      <c r="K49" s="310"/>
      <c r="L49" s="310"/>
      <c r="M49" s="310"/>
      <c r="N49" s="310"/>
      <c r="O49" s="310"/>
      <c r="P49" s="311"/>
      <c r="Q49" s="16"/>
    </row>
    <row r="50" spans="2:17">
      <c r="B50" s="16"/>
      <c r="C50" s="16"/>
      <c r="D50" s="16"/>
      <c r="E50" s="16"/>
      <c r="F50" s="16"/>
      <c r="G50" s="16"/>
      <c r="H50" s="312"/>
      <c r="I50" s="249"/>
      <c r="J50" s="249"/>
      <c r="K50" s="249"/>
      <c r="L50" s="249"/>
      <c r="M50" s="249"/>
      <c r="N50" s="249"/>
      <c r="O50" s="249"/>
      <c r="P50" s="313"/>
      <c r="Q50" s="16"/>
    </row>
    <row r="51" spans="2:17">
      <c r="B51" s="16"/>
      <c r="C51" s="16"/>
      <c r="D51" s="16"/>
      <c r="E51" s="16"/>
      <c r="F51" s="16"/>
      <c r="G51" s="16"/>
      <c r="H51" s="312"/>
      <c r="I51" s="249"/>
      <c r="J51" s="249"/>
      <c r="K51" s="249"/>
      <c r="L51" s="249"/>
      <c r="M51" s="249"/>
      <c r="N51" s="249"/>
      <c r="O51" s="249"/>
      <c r="P51" s="313"/>
      <c r="Q51" s="16"/>
    </row>
    <row r="52" spans="2:17">
      <c r="B52" s="16"/>
      <c r="C52" s="16"/>
      <c r="D52" s="16"/>
      <c r="E52" s="16"/>
      <c r="F52" s="16"/>
      <c r="G52" s="16"/>
      <c r="H52" s="312"/>
      <c r="I52" s="249"/>
      <c r="J52" s="249"/>
      <c r="K52" s="249"/>
      <c r="L52" s="249"/>
      <c r="M52" s="249"/>
      <c r="N52" s="249"/>
      <c r="O52" s="249"/>
      <c r="P52" s="313"/>
      <c r="Q52" s="16"/>
    </row>
    <row r="53" spans="2:17">
      <c r="B53" s="16"/>
      <c r="C53" s="16"/>
      <c r="D53" s="16"/>
      <c r="E53" s="16"/>
      <c r="F53" s="16"/>
      <c r="G53" s="16"/>
      <c r="H53" s="312"/>
      <c r="I53" s="249"/>
      <c r="J53" s="249"/>
      <c r="K53" s="249"/>
      <c r="L53" s="249"/>
      <c r="M53" s="249"/>
      <c r="N53" s="249"/>
      <c r="O53" s="249"/>
      <c r="P53" s="313"/>
      <c r="Q53" s="16"/>
    </row>
    <row r="54" spans="2:17">
      <c r="B54" s="16"/>
      <c r="C54" s="16"/>
      <c r="D54" s="16"/>
      <c r="E54" s="16"/>
      <c r="F54" s="16"/>
      <c r="G54" s="16"/>
      <c r="H54" s="312"/>
      <c r="I54" s="249"/>
      <c r="J54" s="249"/>
      <c r="K54" s="249"/>
      <c r="L54" s="249"/>
      <c r="M54" s="249"/>
      <c r="N54" s="249"/>
      <c r="O54" s="249"/>
      <c r="P54" s="313"/>
      <c r="Q54" s="16"/>
    </row>
    <row r="55" spans="2:17">
      <c r="B55" s="16"/>
      <c r="C55" s="16"/>
      <c r="D55" s="16"/>
      <c r="E55" s="16"/>
      <c r="F55" s="16"/>
      <c r="G55" s="16"/>
      <c r="H55" s="312"/>
      <c r="I55" s="249"/>
      <c r="J55" s="249"/>
      <c r="K55" s="249"/>
      <c r="L55" s="249"/>
      <c r="M55" s="249"/>
      <c r="N55" s="249"/>
      <c r="O55" s="249"/>
      <c r="P55" s="313"/>
      <c r="Q55" s="16"/>
    </row>
    <row r="56" spans="2:17">
      <c r="B56" s="16"/>
      <c r="C56" s="16"/>
      <c r="D56" s="16"/>
      <c r="E56" s="16"/>
      <c r="F56" s="16"/>
      <c r="G56" s="16"/>
      <c r="H56" s="314"/>
      <c r="I56" s="315"/>
      <c r="J56" s="315"/>
      <c r="K56" s="315"/>
      <c r="L56" s="315"/>
      <c r="M56" s="315"/>
      <c r="N56" s="315"/>
      <c r="O56" s="315"/>
      <c r="P56" s="316"/>
      <c r="Q56" s="16"/>
    </row>
    <row r="57" spans="2:17">
      <c r="B57" s="16"/>
      <c r="C57" s="16"/>
      <c r="D57" s="16"/>
      <c r="E57" s="16"/>
      <c r="F57" s="16"/>
      <c r="G57" s="16"/>
      <c r="H57" s="16"/>
      <c r="I57" s="16"/>
      <c r="J57" s="16"/>
      <c r="K57" s="16"/>
      <c r="L57" s="16"/>
      <c r="M57" s="16"/>
      <c r="N57" s="16"/>
      <c r="O57" s="16"/>
      <c r="P57" s="16"/>
      <c r="Q57" s="16"/>
    </row>
    <row r="58" spans="2:17">
      <c r="B58" s="16"/>
      <c r="C58" s="16"/>
      <c r="D58" s="16"/>
      <c r="E58" s="16"/>
      <c r="F58" s="16"/>
      <c r="G58" s="16"/>
      <c r="H58" s="16"/>
      <c r="I58" s="16"/>
      <c r="J58" s="16"/>
      <c r="K58" s="16"/>
      <c r="L58" s="16"/>
      <c r="M58" s="16"/>
      <c r="N58" s="16"/>
      <c r="O58" s="16"/>
      <c r="P58" s="16"/>
      <c r="Q58" s="16"/>
    </row>
    <row r="59" spans="2:17">
      <c r="B59" s="16"/>
      <c r="C59" s="16"/>
      <c r="D59" s="16"/>
      <c r="E59" s="16"/>
      <c r="F59" s="16"/>
      <c r="G59" s="16"/>
      <c r="H59" s="16"/>
      <c r="I59" s="16"/>
      <c r="J59" s="16"/>
      <c r="K59" s="16"/>
      <c r="L59" s="16"/>
      <c r="M59" s="16"/>
      <c r="N59" s="16"/>
      <c r="O59" s="16"/>
      <c r="P59" s="16"/>
      <c r="Q59" s="16"/>
    </row>
    <row r="60" spans="2:17" ht="15.75">
      <c r="B60" s="16"/>
      <c r="C60" s="16"/>
      <c r="D60" s="16"/>
      <c r="E60" s="16"/>
      <c r="F60" s="16"/>
      <c r="G60" s="16"/>
      <c r="H60" s="32" t="s">
        <v>95</v>
      </c>
      <c r="I60" s="18"/>
      <c r="J60" s="16"/>
      <c r="K60" s="16"/>
      <c r="L60" s="16"/>
      <c r="M60" s="16"/>
      <c r="N60" s="16"/>
      <c r="O60" s="16"/>
      <c r="P60" s="16"/>
      <c r="Q60" s="16"/>
    </row>
    <row r="61" spans="2:17">
      <c r="B61" s="16"/>
      <c r="C61" s="16"/>
      <c r="D61" s="16"/>
      <c r="E61" s="16"/>
      <c r="F61" s="16"/>
      <c r="G61" s="16"/>
      <c r="H61" s="363" t="s">
        <v>268</v>
      </c>
      <c r="I61" s="303"/>
      <c r="J61" s="303"/>
      <c r="K61" s="303"/>
      <c r="L61" s="303"/>
      <c r="M61" s="303"/>
      <c r="N61" s="303"/>
      <c r="O61" s="303"/>
      <c r="P61" s="304"/>
      <c r="Q61" s="16"/>
    </row>
    <row r="62" spans="2:17">
      <c r="B62" s="16"/>
      <c r="C62" s="16"/>
      <c r="D62" s="16"/>
      <c r="E62" s="16"/>
      <c r="F62" s="16"/>
      <c r="G62" s="16"/>
      <c r="H62" s="305"/>
      <c r="I62" s="284"/>
      <c r="J62" s="284"/>
      <c r="K62" s="284"/>
      <c r="L62" s="284"/>
      <c r="M62" s="284"/>
      <c r="N62" s="284"/>
      <c r="O62" s="284"/>
      <c r="P62" s="306"/>
      <c r="Q62" s="16"/>
    </row>
    <row r="63" spans="2:17">
      <c r="B63" s="16"/>
      <c r="C63" s="16"/>
      <c r="D63" s="16"/>
      <c r="E63" s="16"/>
      <c r="F63" s="16"/>
      <c r="G63" s="16"/>
      <c r="H63" s="305"/>
      <c r="I63" s="284"/>
      <c r="J63" s="284"/>
      <c r="K63" s="284"/>
      <c r="L63" s="284"/>
      <c r="M63" s="284"/>
      <c r="N63" s="284"/>
      <c r="O63" s="284"/>
      <c r="P63" s="306"/>
      <c r="Q63" s="16"/>
    </row>
    <row r="64" spans="2:17">
      <c r="B64" s="16"/>
      <c r="C64" s="16"/>
      <c r="D64" s="16"/>
      <c r="E64" s="16"/>
      <c r="F64" s="16"/>
      <c r="G64" s="16"/>
      <c r="H64" s="305"/>
      <c r="I64" s="284"/>
      <c r="J64" s="284"/>
      <c r="K64" s="284"/>
      <c r="L64" s="284"/>
      <c r="M64" s="284"/>
      <c r="N64" s="284"/>
      <c r="O64" s="284"/>
      <c r="P64" s="306"/>
      <c r="Q64" s="16"/>
    </row>
    <row r="65" spans="2:17">
      <c r="B65" s="16"/>
      <c r="C65" s="16"/>
      <c r="D65" s="16"/>
      <c r="E65" s="16"/>
      <c r="F65" s="16"/>
      <c r="G65" s="16"/>
      <c r="H65" s="305"/>
      <c r="I65" s="284"/>
      <c r="J65" s="284"/>
      <c r="K65" s="284"/>
      <c r="L65" s="284"/>
      <c r="M65" s="284"/>
      <c r="N65" s="284"/>
      <c r="O65" s="284"/>
      <c r="P65" s="306"/>
      <c r="Q65" s="16"/>
    </row>
    <row r="66" spans="2:17">
      <c r="B66" s="16"/>
      <c r="C66" s="16"/>
      <c r="D66" s="16"/>
      <c r="E66" s="16"/>
      <c r="F66" s="16"/>
      <c r="G66" s="16"/>
      <c r="H66" s="305"/>
      <c r="I66" s="284"/>
      <c r="J66" s="284"/>
      <c r="K66" s="284"/>
      <c r="L66" s="284"/>
      <c r="M66" s="284"/>
      <c r="N66" s="284"/>
      <c r="O66" s="284"/>
      <c r="P66" s="306"/>
      <c r="Q66" s="16"/>
    </row>
    <row r="67" spans="2:17">
      <c r="B67" s="16"/>
      <c r="C67" s="16"/>
      <c r="D67" s="16"/>
      <c r="E67" s="16"/>
      <c r="F67" s="16"/>
      <c r="G67" s="16"/>
      <c r="H67" s="305"/>
      <c r="I67" s="284"/>
      <c r="J67" s="284"/>
      <c r="K67" s="284"/>
      <c r="L67" s="284"/>
      <c r="M67" s="284"/>
      <c r="N67" s="284"/>
      <c r="O67" s="284"/>
      <c r="P67" s="306"/>
      <c r="Q67" s="16"/>
    </row>
    <row r="68" spans="2:17">
      <c r="B68" s="16"/>
      <c r="C68" s="16"/>
      <c r="D68" s="16"/>
      <c r="E68" s="16"/>
      <c r="F68" s="16"/>
      <c r="G68" s="16"/>
      <c r="H68" s="307"/>
      <c r="I68" s="308"/>
      <c r="J68" s="308"/>
      <c r="K68" s="308"/>
      <c r="L68" s="308"/>
      <c r="M68" s="308"/>
      <c r="N68" s="308"/>
      <c r="O68" s="308"/>
      <c r="P68" s="309"/>
      <c r="Q68" s="16"/>
    </row>
    <row r="69" spans="2:17">
      <c r="B69" s="16"/>
      <c r="C69" s="16"/>
      <c r="D69" s="16"/>
      <c r="E69" s="16"/>
      <c r="F69" s="16"/>
      <c r="G69" s="16"/>
      <c r="H69" s="16"/>
      <c r="I69" s="16"/>
      <c r="J69" s="16"/>
      <c r="K69" s="16"/>
      <c r="L69" s="16"/>
      <c r="M69" s="16"/>
      <c r="N69" s="16"/>
      <c r="O69" s="16"/>
      <c r="P69" s="16"/>
      <c r="Q69" s="16"/>
    </row>
    <row r="70" spans="2:17">
      <c r="B70" s="16"/>
      <c r="C70" s="16"/>
      <c r="D70" s="16"/>
      <c r="E70" s="16"/>
      <c r="F70" s="16"/>
      <c r="G70" s="16"/>
      <c r="H70" s="16"/>
      <c r="I70" s="16"/>
      <c r="J70" s="16"/>
      <c r="K70" s="16"/>
      <c r="L70" s="16"/>
      <c r="M70" s="16"/>
      <c r="N70" s="16"/>
      <c r="O70" s="16"/>
      <c r="P70" s="16"/>
      <c r="Q70" s="16"/>
    </row>
    <row r="71" spans="2:17">
      <c r="B71" s="16"/>
      <c r="C71" s="16"/>
      <c r="D71" s="16"/>
      <c r="E71" s="16"/>
      <c r="F71" s="16"/>
      <c r="G71" s="16"/>
      <c r="H71" s="16"/>
      <c r="I71" s="16"/>
      <c r="J71" s="16"/>
      <c r="K71" s="16"/>
      <c r="L71" s="16"/>
      <c r="M71" s="16"/>
      <c r="N71" s="16"/>
      <c r="O71" s="16"/>
      <c r="P71" s="16"/>
      <c r="Q71" s="16"/>
    </row>
    <row r="72" spans="2:17" ht="15.75">
      <c r="B72" s="16"/>
      <c r="C72" s="16"/>
      <c r="D72" s="16"/>
      <c r="E72" s="16"/>
      <c r="F72" s="16"/>
      <c r="G72" s="16"/>
      <c r="H72" s="32" t="s">
        <v>96</v>
      </c>
      <c r="I72" s="18"/>
      <c r="J72" s="16"/>
      <c r="K72" s="16"/>
      <c r="L72" s="16"/>
      <c r="M72" s="16"/>
      <c r="N72" s="16"/>
      <c r="O72" s="16"/>
      <c r="P72" s="16"/>
      <c r="Q72" s="16"/>
    </row>
    <row r="73" spans="2:17">
      <c r="B73" s="16"/>
      <c r="C73" s="16"/>
      <c r="D73" s="16"/>
      <c r="E73" s="16"/>
      <c r="F73" s="16"/>
      <c r="G73" s="16"/>
      <c r="H73" s="293" t="s">
        <v>269</v>
      </c>
      <c r="I73" s="326"/>
      <c r="J73" s="326"/>
      <c r="K73" s="326"/>
      <c r="L73" s="326"/>
      <c r="M73" s="326"/>
      <c r="N73" s="326"/>
      <c r="O73" s="326"/>
      <c r="P73" s="327"/>
      <c r="Q73" s="16"/>
    </row>
    <row r="74" spans="2:17">
      <c r="B74" s="16"/>
      <c r="C74" s="16"/>
      <c r="D74" s="16"/>
      <c r="E74" s="16"/>
      <c r="F74" s="16"/>
      <c r="G74" s="16"/>
      <c r="H74" s="328"/>
      <c r="I74" s="329"/>
      <c r="J74" s="329"/>
      <c r="K74" s="329"/>
      <c r="L74" s="329"/>
      <c r="M74" s="329"/>
      <c r="N74" s="329"/>
      <c r="O74" s="329"/>
      <c r="P74" s="330"/>
      <c r="Q74" s="16"/>
    </row>
    <row r="75" spans="2:17">
      <c r="B75" s="16"/>
      <c r="C75" s="16"/>
      <c r="D75" s="16"/>
      <c r="E75" s="16"/>
      <c r="F75" s="16"/>
      <c r="G75" s="16"/>
      <c r="H75" s="328"/>
      <c r="I75" s="329"/>
      <c r="J75" s="329"/>
      <c r="K75" s="329"/>
      <c r="L75" s="329"/>
      <c r="M75" s="329"/>
      <c r="N75" s="329"/>
      <c r="O75" s="329"/>
      <c r="P75" s="330"/>
      <c r="Q75" s="16"/>
    </row>
    <row r="76" spans="2:17">
      <c r="B76" s="16"/>
      <c r="C76" s="16"/>
      <c r="D76" s="16"/>
      <c r="E76" s="16"/>
      <c r="F76" s="16"/>
      <c r="G76" s="16"/>
      <c r="H76" s="328"/>
      <c r="I76" s="329"/>
      <c r="J76" s="329"/>
      <c r="K76" s="329"/>
      <c r="L76" s="329"/>
      <c r="M76" s="329"/>
      <c r="N76" s="329"/>
      <c r="O76" s="329"/>
      <c r="P76" s="330"/>
      <c r="Q76" s="16"/>
    </row>
    <row r="77" spans="2:17">
      <c r="B77" s="16"/>
      <c r="C77" s="16"/>
      <c r="D77" s="16"/>
      <c r="E77" s="16"/>
      <c r="F77" s="16"/>
      <c r="G77" s="16"/>
      <c r="H77" s="328"/>
      <c r="I77" s="329"/>
      <c r="J77" s="329"/>
      <c r="K77" s="329"/>
      <c r="L77" s="329"/>
      <c r="M77" s="329"/>
      <c r="N77" s="329"/>
      <c r="O77" s="329"/>
      <c r="P77" s="330"/>
      <c r="Q77" s="16"/>
    </row>
    <row r="78" spans="2:17">
      <c r="B78" s="16"/>
      <c r="C78" s="16"/>
      <c r="D78" s="16"/>
      <c r="E78" s="16"/>
      <c r="F78" s="16"/>
      <c r="G78" s="16"/>
      <c r="H78" s="328"/>
      <c r="I78" s="329"/>
      <c r="J78" s="329"/>
      <c r="K78" s="329"/>
      <c r="L78" s="329"/>
      <c r="M78" s="329"/>
      <c r="N78" s="329"/>
      <c r="O78" s="329"/>
      <c r="P78" s="330"/>
      <c r="Q78" s="16"/>
    </row>
    <row r="79" spans="2:17">
      <c r="B79" s="16"/>
      <c r="C79" s="16"/>
      <c r="D79" s="16"/>
      <c r="E79" s="16"/>
      <c r="F79" s="16"/>
      <c r="G79" s="16"/>
      <c r="H79" s="328"/>
      <c r="I79" s="329"/>
      <c r="J79" s="329"/>
      <c r="K79" s="329"/>
      <c r="L79" s="329"/>
      <c r="M79" s="329"/>
      <c r="N79" s="329"/>
      <c r="O79" s="329"/>
      <c r="P79" s="330"/>
      <c r="Q79" s="16"/>
    </row>
    <row r="80" spans="2:17">
      <c r="B80" s="16"/>
      <c r="C80" s="16"/>
      <c r="D80" s="16"/>
      <c r="E80" s="16"/>
      <c r="F80" s="16"/>
      <c r="G80" s="16"/>
      <c r="H80" s="331"/>
      <c r="I80" s="332"/>
      <c r="J80" s="332"/>
      <c r="K80" s="332"/>
      <c r="L80" s="332"/>
      <c r="M80" s="332"/>
      <c r="N80" s="332"/>
      <c r="O80" s="332"/>
      <c r="P80" s="333"/>
      <c r="Q80" s="16"/>
    </row>
    <row r="81" spans="2:17">
      <c r="B81" s="16"/>
      <c r="C81" s="16"/>
      <c r="D81" s="16"/>
      <c r="E81" s="16"/>
      <c r="F81" s="16"/>
      <c r="G81" s="16"/>
      <c r="H81" s="16"/>
      <c r="I81" s="16"/>
      <c r="J81" s="16"/>
      <c r="K81" s="16"/>
      <c r="L81" s="16"/>
      <c r="M81" s="16"/>
      <c r="N81" s="16"/>
      <c r="O81" s="16"/>
      <c r="P81" s="16"/>
      <c r="Q81" s="16"/>
    </row>
    <row r="82" spans="2:17">
      <c r="B82" s="16"/>
      <c r="C82" s="16"/>
      <c r="D82" s="16"/>
      <c r="E82" s="16"/>
      <c r="F82" s="16"/>
      <c r="G82" s="16"/>
      <c r="H82" s="16"/>
      <c r="I82" s="16"/>
      <c r="J82" s="16"/>
      <c r="K82" s="16"/>
      <c r="L82" s="16"/>
      <c r="M82" s="16"/>
      <c r="N82" s="16"/>
      <c r="O82" s="16"/>
      <c r="P82" s="16"/>
      <c r="Q82" s="16"/>
    </row>
    <row r="83" spans="2:17">
      <c r="B83" s="16"/>
      <c r="C83" s="16"/>
      <c r="D83" s="16"/>
      <c r="E83" s="16"/>
      <c r="F83" s="16"/>
      <c r="G83" s="16"/>
      <c r="H83" s="16"/>
      <c r="I83" s="16"/>
      <c r="J83" s="16"/>
      <c r="K83" s="16"/>
      <c r="L83" s="16"/>
      <c r="M83" s="16"/>
      <c r="N83" s="16"/>
      <c r="O83" s="16"/>
      <c r="P83" s="16"/>
      <c r="Q83" s="16"/>
    </row>
    <row r="84" spans="2:17" ht="15.75">
      <c r="B84" s="16"/>
      <c r="C84" s="16"/>
      <c r="D84" s="16"/>
      <c r="E84" s="16"/>
      <c r="F84" s="16"/>
      <c r="G84" s="16"/>
      <c r="H84" s="32" t="s">
        <v>97</v>
      </c>
      <c r="I84" s="18"/>
      <c r="J84" s="16"/>
      <c r="K84" s="16"/>
      <c r="L84" s="16"/>
      <c r="M84" s="16"/>
      <c r="N84" s="16"/>
      <c r="O84" s="16"/>
      <c r="P84" s="16"/>
      <c r="Q84" s="16"/>
    </row>
    <row r="85" spans="2:17">
      <c r="B85" s="16"/>
      <c r="C85" s="16"/>
      <c r="D85" s="16"/>
      <c r="E85" s="16"/>
      <c r="F85" s="16"/>
      <c r="G85" s="16"/>
      <c r="H85" s="293" t="s">
        <v>270</v>
      </c>
      <c r="I85" s="326"/>
      <c r="J85" s="326"/>
      <c r="K85" s="326"/>
      <c r="L85" s="326"/>
      <c r="M85" s="326"/>
      <c r="N85" s="326"/>
      <c r="O85" s="326"/>
      <c r="P85" s="327"/>
      <c r="Q85" s="16"/>
    </row>
    <row r="86" spans="2:17">
      <c r="B86" s="16"/>
      <c r="C86" s="16"/>
      <c r="D86" s="16"/>
      <c r="E86" s="16"/>
      <c r="F86" s="16"/>
      <c r="G86" s="16"/>
      <c r="H86" s="328"/>
      <c r="I86" s="329"/>
      <c r="J86" s="329"/>
      <c r="K86" s="329"/>
      <c r="L86" s="329"/>
      <c r="M86" s="329"/>
      <c r="N86" s="329"/>
      <c r="O86" s="329"/>
      <c r="P86" s="330"/>
      <c r="Q86" s="16"/>
    </row>
    <row r="87" spans="2:17">
      <c r="B87" s="16"/>
      <c r="C87" s="16"/>
      <c r="D87" s="16"/>
      <c r="E87" s="16"/>
      <c r="F87" s="16"/>
      <c r="G87" s="16"/>
      <c r="H87" s="328"/>
      <c r="I87" s="329"/>
      <c r="J87" s="329"/>
      <c r="K87" s="329"/>
      <c r="L87" s="329"/>
      <c r="M87" s="329"/>
      <c r="N87" s="329"/>
      <c r="O87" s="329"/>
      <c r="P87" s="330"/>
      <c r="Q87" s="16"/>
    </row>
    <row r="88" spans="2:17">
      <c r="B88" s="16"/>
      <c r="C88" s="16"/>
      <c r="D88" s="16"/>
      <c r="E88" s="16"/>
      <c r="F88" s="16"/>
      <c r="G88" s="16"/>
      <c r="H88" s="328"/>
      <c r="I88" s="329"/>
      <c r="J88" s="329"/>
      <c r="K88" s="329"/>
      <c r="L88" s="329"/>
      <c r="M88" s="329"/>
      <c r="N88" s="329"/>
      <c r="O88" s="329"/>
      <c r="P88" s="330"/>
      <c r="Q88" s="16"/>
    </row>
    <row r="89" spans="2:17">
      <c r="B89" s="16"/>
      <c r="C89" s="16"/>
      <c r="D89" s="16"/>
      <c r="E89" s="16"/>
      <c r="F89" s="16"/>
      <c r="G89" s="16"/>
      <c r="H89" s="328"/>
      <c r="I89" s="329"/>
      <c r="J89" s="329"/>
      <c r="K89" s="329"/>
      <c r="L89" s="329"/>
      <c r="M89" s="329"/>
      <c r="N89" s="329"/>
      <c r="O89" s="329"/>
      <c r="P89" s="330"/>
      <c r="Q89" s="16"/>
    </row>
    <row r="90" spans="2:17">
      <c r="B90" s="16"/>
      <c r="C90" s="16"/>
      <c r="D90" s="16"/>
      <c r="E90" s="16"/>
      <c r="F90" s="16"/>
      <c r="G90" s="16"/>
      <c r="H90" s="328"/>
      <c r="I90" s="329"/>
      <c r="J90" s="329"/>
      <c r="K90" s="329"/>
      <c r="L90" s="329"/>
      <c r="M90" s="329"/>
      <c r="N90" s="329"/>
      <c r="O90" s="329"/>
      <c r="P90" s="330"/>
      <c r="Q90" s="16"/>
    </row>
    <row r="91" spans="2:17">
      <c r="B91" s="16"/>
      <c r="C91" s="16"/>
      <c r="D91" s="16"/>
      <c r="E91" s="16"/>
      <c r="F91" s="16"/>
      <c r="G91" s="16"/>
      <c r="H91" s="328"/>
      <c r="I91" s="329"/>
      <c r="J91" s="329"/>
      <c r="K91" s="329"/>
      <c r="L91" s="329"/>
      <c r="M91" s="329"/>
      <c r="N91" s="329"/>
      <c r="O91" s="329"/>
      <c r="P91" s="330"/>
      <c r="Q91" s="16"/>
    </row>
    <row r="92" spans="2:17">
      <c r="B92" s="16"/>
      <c r="C92" s="16"/>
      <c r="D92" s="16"/>
      <c r="E92" s="16"/>
      <c r="F92" s="16"/>
      <c r="G92" s="16"/>
      <c r="H92" s="331"/>
      <c r="I92" s="332"/>
      <c r="J92" s="332"/>
      <c r="K92" s="332"/>
      <c r="L92" s="332"/>
      <c r="M92" s="332"/>
      <c r="N92" s="332"/>
      <c r="O92" s="332"/>
      <c r="P92" s="333"/>
      <c r="Q92" s="16"/>
    </row>
    <row r="93" spans="2:17">
      <c r="B93" s="16"/>
      <c r="C93" s="16"/>
      <c r="D93" s="16"/>
      <c r="E93" s="16"/>
      <c r="F93" s="16"/>
      <c r="G93" s="16"/>
      <c r="H93" s="16"/>
      <c r="I93" s="16"/>
      <c r="J93" s="16"/>
      <c r="K93" s="16"/>
      <c r="L93" s="16"/>
      <c r="M93" s="16"/>
      <c r="N93" s="16"/>
      <c r="O93" s="16"/>
      <c r="P93" s="16"/>
      <c r="Q93" s="16"/>
    </row>
  </sheetData>
  <mergeCells count="7">
    <mergeCell ref="H85:P92"/>
    <mergeCell ref="H13:P20"/>
    <mergeCell ref="H25:P32"/>
    <mergeCell ref="H37:P44"/>
    <mergeCell ref="H49:P56"/>
    <mergeCell ref="H61:P68"/>
    <mergeCell ref="H73:P80"/>
  </mergeCells>
  <pageMargins left="0.511811024" right="0.511811024" top="0.78740157499999996" bottom="0.78740157499999996" header="0.31496062000000002" footer="0.31496062000000002"/>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18435" r:id="rId3" name="Check Box 3">
              <controlPr defaultSize="0" autoFill="0" autoLine="0" autoPict="0" macro="[0]!Altera_cor_001" altText="Concuído">
                <anchor moveWithCells="1">
                  <from>
                    <xdr:col>5</xdr:col>
                    <xdr:colOff>333375</xdr:colOff>
                    <xdr:row>12</xdr:row>
                    <xdr:rowOff>161925</xdr:rowOff>
                  </from>
                  <to>
                    <xdr:col>5</xdr:col>
                    <xdr:colOff>504825</xdr:colOff>
                    <xdr:row>13</xdr:row>
                    <xdr:rowOff>152400</xdr:rowOff>
                  </to>
                </anchor>
              </controlPr>
            </control>
          </mc:Choice>
        </mc:AlternateContent>
        <mc:AlternateContent xmlns:mc="http://schemas.openxmlformats.org/markup-compatibility/2006">
          <mc:Choice Requires="x14">
            <control shapeId="18436" r:id="rId4" name="Check Box 4">
              <controlPr defaultSize="0" autoFill="0" autoLine="0" autoPict="0" macro="[0]!Altera_cor_002" altText="Concuído">
                <anchor moveWithCells="1">
                  <from>
                    <xdr:col>5</xdr:col>
                    <xdr:colOff>333375</xdr:colOff>
                    <xdr:row>24</xdr:row>
                    <xdr:rowOff>161925</xdr:rowOff>
                  </from>
                  <to>
                    <xdr:col>5</xdr:col>
                    <xdr:colOff>523875</xdr:colOff>
                    <xdr:row>25</xdr:row>
                    <xdr:rowOff>152400</xdr:rowOff>
                  </to>
                </anchor>
              </controlPr>
            </control>
          </mc:Choice>
        </mc:AlternateContent>
        <mc:AlternateContent xmlns:mc="http://schemas.openxmlformats.org/markup-compatibility/2006">
          <mc:Choice Requires="x14">
            <control shapeId="18437" r:id="rId5" name="Check Box 5">
              <controlPr defaultSize="0" autoFill="0" autoLine="0" autoPict="0" macro="[0]!Altera_cor_003" altText="Concuído">
                <anchor moveWithCells="1">
                  <from>
                    <xdr:col>5</xdr:col>
                    <xdr:colOff>333375</xdr:colOff>
                    <xdr:row>37</xdr:row>
                    <xdr:rowOff>0</xdr:rowOff>
                  </from>
                  <to>
                    <xdr:col>5</xdr:col>
                    <xdr:colOff>523875</xdr:colOff>
                    <xdr:row>37</xdr:row>
                    <xdr:rowOff>180975</xdr:rowOff>
                  </to>
                </anchor>
              </controlPr>
            </control>
          </mc:Choice>
        </mc:AlternateContent>
        <mc:AlternateContent xmlns:mc="http://schemas.openxmlformats.org/markup-compatibility/2006">
          <mc:Choice Requires="x14">
            <control shapeId="18438" r:id="rId6" name="Check Box 6">
              <controlPr defaultSize="0" autoFill="0" autoLine="0" autoPict="0" macro="[0]!Altera_cor_004" altText="Concuído">
                <anchor moveWithCells="1">
                  <from>
                    <xdr:col>5</xdr:col>
                    <xdr:colOff>333375</xdr:colOff>
                    <xdr:row>48</xdr:row>
                    <xdr:rowOff>180975</xdr:rowOff>
                  </from>
                  <to>
                    <xdr:col>5</xdr:col>
                    <xdr:colOff>523875</xdr:colOff>
                    <xdr:row>49</xdr:row>
                    <xdr:rowOff>161925</xdr:rowOff>
                  </to>
                </anchor>
              </controlPr>
            </control>
          </mc:Choice>
        </mc:AlternateContent>
        <mc:AlternateContent xmlns:mc="http://schemas.openxmlformats.org/markup-compatibility/2006">
          <mc:Choice Requires="x14">
            <control shapeId="18439" r:id="rId7" name="Check Box 7">
              <controlPr defaultSize="0" autoFill="0" autoLine="0" autoPict="0" macro="[0]!Altera_cor_005" altText="Concuído">
                <anchor moveWithCells="1">
                  <from>
                    <xdr:col>5</xdr:col>
                    <xdr:colOff>333375</xdr:colOff>
                    <xdr:row>60</xdr:row>
                    <xdr:rowOff>180975</xdr:rowOff>
                  </from>
                  <to>
                    <xdr:col>5</xdr:col>
                    <xdr:colOff>523875</xdr:colOff>
                    <xdr:row>61</xdr:row>
                    <xdr:rowOff>180975</xdr:rowOff>
                  </to>
                </anchor>
              </controlPr>
            </control>
          </mc:Choice>
        </mc:AlternateContent>
        <mc:AlternateContent xmlns:mc="http://schemas.openxmlformats.org/markup-compatibility/2006">
          <mc:Choice Requires="x14">
            <control shapeId="18440" r:id="rId8" name="Check Box 8">
              <controlPr defaultSize="0" autoFill="0" autoLine="0" autoPict="0" macro="[0]!Altera_cor_006" altText="Concuído">
                <anchor moveWithCells="1">
                  <from>
                    <xdr:col>5</xdr:col>
                    <xdr:colOff>333375</xdr:colOff>
                    <xdr:row>72</xdr:row>
                    <xdr:rowOff>180975</xdr:rowOff>
                  </from>
                  <to>
                    <xdr:col>5</xdr:col>
                    <xdr:colOff>523875</xdr:colOff>
                    <xdr:row>73</xdr:row>
                    <xdr:rowOff>180975</xdr:rowOff>
                  </to>
                </anchor>
              </controlPr>
            </control>
          </mc:Choice>
        </mc:AlternateContent>
        <mc:AlternateContent xmlns:mc="http://schemas.openxmlformats.org/markup-compatibility/2006">
          <mc:Choice Requires="x14">
            <control shapeId="18445" r:id="rId9" name="Check Box 13">
              <controlPr defaultSize="0" autoFill="0" autoLine="0" autoPict="0" macro="[0]!Altera_cor_007" altText="Concuído">
                <anchor moveWithCells="1">
                  <from>
                    <xdr:col>5</xdr:col>
                    <xdr:colOff>333375</xdr:colOff>
                    <xdr:row>84</xdr:row>
                    <xdr:rowOff>180975</xdr:rowOff>
                  </from>
                  <to>
                    <xdr:col>5</xdr:col>
                    <xdr:colOff>523875</xdr:colOff>
                    <xdr:row>85</xdr:row>
                    <xdr:rowOff>180975</xdr:rowOff>
                  </to>
                </anchor>
              </controlPr>
            </control>
          </mc:Choice>
        </mc:AlternateContent>
      </controls>
    </mc:Choice>
  </mc:AlternateContent>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47"/>
  <dimension ref="A11:Q21"/>
  <sheetViews>
    <sheetView showGridLines="0" showRowColHeaders="0" workbookViewId="0">
      <selection activeCell="I4" sqref="I4"/>
    </sheetView>
  </sheetViews>
  <sheetFormatPr defaultColWidth="8.85546875" defaultRowHeight="15"/>
  <cols>
    <col min="1" max="2" width="2.85546875" customWidth="1"/>
    <col min="17" max="17" width="2.85546875" customWidth="1"/>
  </cols>
  <sheetData>
    <row r="11" spans="1:17">
      <c r="A11" s="9"/>
      <c r="B11" s="16"/>
      <c r="C11" s="33" t="s">
        <v>129</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46"/>
  <dimension ref="A11:Q21"/>
  <sheetViews>
    <sheetView showGridLines="0" showRowColHeaders="0" workbookViewId="0">
      <selection activeCell="I4" sqref="I4"/>
    </sheetView>
  </sheetViews>
  <sheetFormatPr defaultColWidth="8.85546875" defaultRowHeight="15"/>
  <cols>
    <col min="1" max="2" width="2.85546875" customWidth="1"/>
    <col min="17" max="17" width="2.85546875" customWidth="1"/>
  </cols>
  <sheetData>
    <row r="11" spans="1:17">
      <c r="A11" s="9"/>
      <c r="B11" s="16"/>
      <c r="C11" s="33" t="s">
        <v>130</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45"/>
  <dimension ref="A11:Q39"/>
  <sheetViews>
    <sheetView showGridLines="0" showRowColHeaders="0" workbookViewId="0">
      <selection activeCell="A12" sqref="A12"/>
    </sheetView>
  </sheetViews>
  <sheetFormatPr defaultColWidth="8.85546875" defaultRowHeight="15"/>
  <cols>
    <col min="1" max="2" width="2.85546875" customWidth="1"/>
    <col min="14" max="16" width="15.5703125" customWidth="1"/>
    <col min="17" max="17" width="2.85546875" customWidth="1"/>
  </cols>
  <sheetData>
    <row r="11" spans="1:17">
      <c r="A11" s="9"/>
      <c r="B11" s="16"/>
      <c r="C11" s="33" t="s">
        <v>131</v>
      </c>
      <c r="D11" s="16"/>
      <c r="E11" s="16"/>
      <c r="F11" s="16"/>
      <c r="G11" s="16"/>
      <c r="H11" s="16"/>
      <c r="I11" s="16"/>
      <c r="J11" s="16"/>
      <c r="K11" s="16"/>
      <c r="L11" s="16"/>
      <c r="M11" s="16"/>
      <c r="N11" s="16"/>
      <c r="O11" s="16"/>
      <c r="P11" s="16"/>
      <c r="Q11" s="16"/>
    </row>
    <row r="12" spans="1:17">
      <c r="B12" s="16"/>
      <c r="C12" s="16"/>
      <c r="D12" s="16"/>
      <c r="E12" s="16"/>
      <c r="F12" s="16"/>
      <c r="G12" s="16"/>
      <c r="H12" s="16"/>
      <c r="I12" s="25"/>
      <c r="J12" s="16"/>
      <c r="K12" s="16"/>
      <c r="L12" s="16"/>
      <c r="M12" s="16"/>
      <c r="N12" s="16"/>
      <c r="O12" s="16"/>
      <c r="P12" s="97"/>
      <c r="Q12" s="16"/>
    </row>
    <row r="13" spans="1:17">
      <c r="A13" s="9"/>
      <c r="B13" s="16"/>
      <c r="C13" s="16"/>
      <c r="D13" s="16"/>
      <c r="E13" s="16"/>
      <c r="F13" s="16"/>
      <c r="G13" s="16"/>
      <c r="H13" s="16"/>
      <c r="I13" s="37"/>
      <c r="J13" s="37"/>
      <c r="K13" s="37"/>
      <c r="L13" s="37"/>
      <c r="M13" s="37"/>
      <c r="N13" s="37"/>
      <c r="O13" s="37"/>
      <c r="P13" s="37"/>
      <c r="Q13" s="16"/>
    </row>
    <row r="14" spans="1:17" ht="61.5" customHeight="1">
      <c r="A14" s="9"/>
      <c r="B14" s="16"/>
      <c r="C14" s="96" t="s">
        <v>210</v>
      </c>
      <c r="D14" s="96" t="s">
        <v>211</v>
      </c>
      <c r="E14" s="96" t="s">
        <v>212</v>
      </c>
      <c r="F14" s="96" t="s">
        <v>213</v>
      </c>
      <c r="G14" s="364" t="s">
        <v>237</v>
      </c>
      <c r="H14" s="364"/>
      <c r="I14" s="364"/>
      <c r="J14" s="364" t="s">
        <v>241</v>
      </c>
      <c r="K14" s="364"/>
      <c r="L14" s="364"/>
      <c r="M14" s="364"/>
      <c r="N14" s="364" t="s">
        <v>265</v>
      </c>
      <c r="O14" s="364"/>
      <c r="P14" s="364"/>
      <c r="Q14" s="16"/>
    </row>
    <row r="15" spans="1:17">
      <c r="A15" s="9"/>
      <c r="B15" s="16"/>
      <c r="C15" s="339"/>
      <c r="D15" s="339"/>
      <c r="E15" s="339" t="s">
        <v>198</v>
      </c>
      <c r="F15" s="339" t="s">
        <v>198</v>
      </c>
      <c r="G15" s="340"/>
      <c r="H15" s="340"/>
      <c r="I15" s="340"/>
      <c r="J15" s="336"/>
      <c r="K15" s="336"/>
      <c r="L15" s="336"/>
      <c r="M15" s="336"/>
      <c r="N15" s="336"/>
      <c r="O15" s="336"/>
      <c r="P15" s="336"/>
      <c r="Q15" s="16"/>
    </row>
    <row r="16" spans="1:17">
      <c r="B16" s="16"/>
      <c r="C16" s="339"/>
      <c r="D16" s="339"/>
      <c r="E16" s="339"/>
      <c r="F16" s="339"/>
      <c r="G16" s="340"/>
      <c r="H16" s="340"/>
      <c r="I16" s="340"/>
      <c r="J16" s="336"/>
      <c r="K16" s="336"/>
      <c r="L16" s="336"/>
      <c r="M16" s="336"/>
      <c r="N16" s="336"/>
      <c r="O16" s="336"/>
      <c r="P16" s="336"/>
      <c r="Q16" s="16"/>
    </row>
    <row r="17" spans="2:17">
      <c r="B17" s="16"/>
      <c r="C17" s="339"/>
      <c r="D17" s="339"/>
      <c r="E17" s="339"/>
      <c r="F17" s="339"/>
      <c r="G17" s="340"/>
      <c r="H17" s="340"/>
      <c r="I17" s="340"/>
      <c r="J17" s="336"/>
      <c r="K17" s="336"/>
      <c r="L17" s="336"/>
      <c r="M17" s="336"/>
      <c r="N17" s="336"/>
      <c r="O17" s="336"/>
      <c r="P17" s="336"/>
      <c r="Q17" s="16"/>
    </row>
    <row r="18" spans="2:17">
      <c r="B18" s="16"/>
      <c r="C18" s="339"/>
      <c r="D18" s="339"/>
      <c r="E18" s="339"/>
      <c r="F18" s="339"/>
      <c r="G18" s="340"/>
      <c r="H18" s="340"/>
      <c r="I18" s="340"/>
      <c r="J18" s="336"/>
      <c r="K18" s="336"/>
      <c r="L18" s="336"/>
      <c r="M18" s="336"/>
      <c r="N18" s="336"/>
      <c r="O18" s="336"/>
      <c r="P18" s="336"/>
      <c r="Q18" s="16"/>
    </row>
    <row r="19" spans="2:17">
      <c r="B19" s="16"/>
      <c r="C19" s="339"/>
      <c r="D19" s="339"/>
      <c r="E19" s="339"/>
      <c r="F19" s="339"/>
      <c r="G19" s="340"/>
      <c r="H19" s="340"/>
      <c r="I19" s="340"/>
      <c r="J19" s="336"/>
      <c r="K19" s="336"/>
      <c r="L19" s="336"/>
      <c r="M19" s="336"/>
      <c r="N19" s="336"/>
      <c r="O19" s="336"/>
      <c r="P19" s="336"/>
      <c r="Q19" s="16"/>
    </row>
    <row r="20" spans="2:17">
      <c r="B20" s="16"/>
      <c r="C20" s="339"/>
      <c r="D20" s="339"/>
      <c r="E20" s="339"/>
      <c r="F20" s="339"/>
      <c r="G20" s="340"/>
      <c r="H20" s="340"/>
      <c r="I20" s="340"/>
      <c r="J20" s="336"/>
      <c r="K20" s="336"/>
      <c r="L20" s="336"/>
      <c r="M20" s="336"/>
      <c r="N20" s="336"/>
      <c r="O20" s="336"/>
      <c r="P20" s="336"/>
      <c r="Q20" s="16"/>
    </row>
    <row r="21" spans="2:17">
      <c r="B21" s="16"/>
      <c r="C21" s="339"/>
      <c r="D21" s="339"/>
      <c r="E21" s="339"/>
      <c r="F21" s="339"/>
      <c r="G21" s="340"/>
      <c r="H21" s="340"/>
      <c r="I21" s="340"/>
      <c r="J21" s="336"/>
      <c r="K21" s="336"/>
      <c r="L21" s="336"/>
      <c r="M21" s="336"/>
      <c r="N21" s="336"/>
      <c r="O21" s="336"/>
      <c r="P21" s="336"/>
      <c r="Q21" s="16"/>
    </row>
    <row r="22" spans="2:17">
      <c r="B22" s="16"/>
      <c r="C22" s="339"/>
      <c r="D22" s="339"/>
      <c r="E22" s="339"/>
      <c r="F22" s="339"/>
      <c r="G22" s="340"/>
      <c r="H22" s="340"/>
      <c r="I22" s="340"/>
      <c r="J22" s="336"/>
      <c r="K22" s="336"/>
      <c r="L22" s="336"/>
      <c r="M22" s="336"/>
      <c r="N22" s="336"/>
      <c r="O22" s="336"/>
      <c r="P22" s="336"/>
      <c r="Q22" s="16"/>
    </row>
    <row r="23" spans="2:17">
      <c r="B23" s="16"/>
      <c r="C23" s="339"/>
      <c r="D23" s="339"/>
      <c r="E23" s="339"/>
      <c r="F23" s="339"/>
      <c r="G23" s="340"/>
      <c r="H23" s="340"/>
      <c r="I23" s="340"/>
      <c r="J23" s="336"/>
      <c r="K23" s="336"/>
      <c r="L23" s="336"/>
      <c r="M23" s="336"/>
      <c r="N23" s="336"/>
      <c r="O23" s="336"/>
      <c r="P23" s="336"/>
      <c r="Q23" s="16"/>
    </row>
    <row r="24" spans="2:17">
      <c r="B24" s="16"/>
      <c r="C24" s="339"/>
      <c r="D24" s="339"/>
      <c r="E24" s="339"/>
      <c r="F24" s="339"/>
      <c r="G24" s="340"/>
      <c r="H24" s="340"/>
      <c r="I24" s="340"/>
      <c r="J24" s="336"/>
      <c r="K24" s="336"/>
      <c r="L24" s="336"/>
      <c r="M24" s="336"/>
      <c r="N24" s="336"/>
      <c r="O24" s="336"/>
      <c r="P24" s="336"/>
      <c r="Q24" s="16"/>
    </row>
    <row r="25" spans="2:17">
      <c r="B25" s="16"/>
      <c r="C25" s="339"/>
      <c r="D25" s="339"/>
      <c r="E25" s="339"/>
      <c r="F25" s="339"/>
      <c r="G25" s="340"/>
      <c r="H25" s="340"/>
      <c r="I25" s="340"/>
      <c r="J25" s="336"/>
      <c r="K25" s="336"/>
      <c r="L25" s="336"/>
      <c r="M25" s="336"/>
      <c r="N25" s="336"/>
      <c r="O25" s="336"/>
      <c r="P25" s="336"/>
      <c r="Q25" s="16"/>
    </row>
    <row r="26" spans="2:17">
      <c r="B26" s="16"/>
      <c r="C26" s="339"/>
      <c r="D26" s="339"/>
      <c r="E26" s="339"/>
      <c r="F26" s="339"/>
      <c r="G26" s="340"/>
      <c r="H26" s="340"/>
      <c r="I26" s="340"/>
      <c r="J26" s="336"/>
      <c r="K26" s="336"/>
      <c r="L26" s="336"/>
      <c r="M26" s="336"/>
      <c r="N26" s="336"/>
      <c r="O26" s="336"/>
      <c r="P26" s="336"/>
      <c r="Q26" s="16"/>
    </row>
    <row r="27" spans="2:17">
      <c r="B27" s="16"/>
      <c r="C27" s="339"/>
      <c r="D27" s="339"/>
      <c r="E27" s="339"/>
      <c r="F27" s="339"/>
      <c r="G27" s="340"/>
      <c r="H27" s="340"/>
      <c r="I27" s="340"/>
      <c r="J27" s="336"/>
      <c r="K27" s="336"/>
      <c r="L27" s="336"/>
      <c r="M27" s="336"/>
      <c r="N27" s="336"/>
      <c r="O27" s="336"/>
      <c r="P27" s="336"/>
      <c r="Q27" s="16"/>
    </row>
    <row r="28" spans="2:17">
      <c r="B28" s="16"/>
      <c r="C28" s="339"/>
      <c r="D28" s="339"/>
      <c r="E28" s="339"/>
      <c r="F28" s="339"/>
      <c r="G28" s="340"/>
      <c r="H28" s="340"/>
      <c r="I28" s="340"/>
      <c r="J28" s="336"/>
      <c r="K28" s="336"/>
      <c r="L28" s="336"/>
      <c r="M28" s="336"/>
      <c r="N28" s="336"/>
      <c r="O28" s="336"/>
      <c r="P28" s="336"/>
      <c r="Q28" s="16"/>
    </row>
    <row r="29" spans="2:17">
      <c r="B29" s="16"/>
      <c r="C29" s="339"/>
      <c r="D29" s="339"/>
      <c r="E29" s="339"/>
      <c r="F29" s="339"/>
      <c r="G29" s="340"/>
      <c r="H29" s="340"/>
      <c r="I29" s="340"/>
      <c r="J29" s="336"/>
      <c r="K29" s="336"/>
      <c r="L29" s="336"/>
      <c r="M29" s="336"/>
      <c r="N29" s="336"/>
      <c r="O29" s="336"/>
      <c r="P29" s="336"/>
      <c r="Q29" s="16"/>
    </row>
    <row r="30" spans="2:17">
      <c r="B30" s="16"/>
      <c r="C30" s="339"/>
      <c r="D30" s="339"/>
      <c r="E30" s="339"/>
      <c r="F30" s="339"/>
      <c r="G30" s="340"/>
      <c r="H30" s="340"/>
      <c r="I30" s="340"/>
      <c r="J30" s="336"/>
      <c r="K30" s="336"/>
      <c r="L30" s="336"/>
      <c r="M30" s="336"/>
      <c r="N30" s="336"/>
      <c r="O30" s="336"/>
      <c r="P30" s="336"/>
      <c r="Q30" s="16"/>
    </row>
    <row r="31" spans="2:17">
      <c r="B31" s="16"/>
      <c r="C31" s="339"/>
      <c r="D31" s="339"/>
      <c r="E31" s="339"/>
      <c r="F31" s="339"/>
      <c r="G31" s="340"/>
      <c r="H31" s="340"/>
      <c r="I31" s="340"/>
      <c r="J31" s="336"/>
      <c r="K31" s="336"/>
      <c r="L31" s="336"/>
      <c r="M31" s="336"/>
      <c r="N31" s="336"/>
      <c r="O31" s="336"/>
      <c r="P31" s="336"/>
      <c r="Q31" s="16"/>
    </row>
    <row r="32" spans="2:17">
      <c r="B32" s="16"/>
      <c r="C32" s="339"/>
      <c r="D32" s="339"/>
      <c r="E32" s="339"/>
      <c r="F32" s="339"/>
      <c r="G32" s="340"/>
      <c r="H32" s="340"/>
      <c r="I32" s="340"/>
      <c r="J32" s="336"/>
      <c r="K32" s="336"/>
      <c r="L32" s="336"/>
      <c r="M32" s="336"/>
      <c r="N32" s="336"/>
      <c r="O32" s="336"/>
      <c r="P32" s="336"/>
      <c r="Q32" s="16"/>
    </row>
    <row r="33" spans="2:17">
      <c r="B33" s="16"/>
      <c r="C33" s="339"/>
      <c r="D33" s="339"/>
      <c r="E33" s="339"/>
      <c r="F33" s="339"/>
      <c r="G33" s="340"/>
      <c r="H33" s="340"/>
      <c r="I33" s="340"/>
      <c r="J33" s="336"/>
      <c r="K33" s="336"/>
      <c r="L33" s="336"/>
      <c r="M33" s="336"/>
      <c r="N33" s="336"/>
      <c r="O33" s="336"/>
      <c r="P33" s="336"/>
      <c r="Q33" s="16"/>
    </row>
    <row r="34" spans="2:17">
      <c r="B34" s="16"/>
      <c r="C34" s="339"/>
      <c r="D34" s="339"/>
      <c r="E34" s="339"/>
      <c r="F34" s="339"/>
      <c r="G34" s="340"/>
      <c r="H34" s="340"/>
      <c r="I34" s="340"/>
      <c r="J34" s="336"/>
      <c r="K34" s="336"/>
      <c r="L34" s="336"/>
      <c r="M34" s="336"/>
      <c r="N34" s="336"/>
      <c r="O34" s="336"/>
      <c r="P34" s="336"/>
      <c r="Q34" s="16"/>
    </row>
    <row r="35" spans="2:17">
      <c r="B35" s="16"/>
      <c r="C35" s="339"/>
      <c r="D35" s="339"/>
      <c r="E35" s="339"/>
      <c r="F35" s="339"/>
      <c r="G35" s="340"/>
      <c r="H35" s="340"/>
      <c r="I35" s="340"/>
      <c r="J35" s="336"/>
      <c r="K35" s="336"/>
      <c r="L35" s="336"/>
      <c r="M35" s="336"/>
      <c r="N35" s="336"/>
      <c r="O35" s="336"/>
      <c r="P35" s="336"/>
      <c r="Q35" s="16"/>
    </row>
    <row r="36" spans="2:17">
      <c r="B36" s="16"/>
      <c r="C36" s="339"/>
      <c r="D36" s="339"/>
      <c r="E36" s="339"/>
      <c r="F36" s="339"/>
      <c r="G36" s="340"/>
      <c r="H36" s="340"/>
      <c r="I36" s="340"/>
      <c r="J36" s="336"/>
      <c r="K36" s="336"/>
      <c r="L36" s="336"/>
      <c r="M36" s="336"/>
      <c r="N36" s="336"/>
      <c r="O36" s="336"/>
      <c r="P36" s="336"/>
      <c r="Q36" s="16"/>
    </row>
    <row r="37" spans="2:17">
      <c r="B37" s="16"/>
      <c r="C37" s="339"/>
      <c r="D37" s="339"/>
      <c r="E37" s="339"/>
      <c r="F37" s="339"/>
      <c r="G37" s="340"/>
      <c r="H37" s="340"/>
      <c r="I37" s="340"/>
      <c r="J37" s="336"/>
      <c r="K37" s="336"/>
      <c r="L37" s="336"/>
      <c r="M37" s="336"/>
      <c r="N37" s="336"/>
      <c r="O37" s="336"/>
      <c r="P37" s="336"/>
      <c r="Q37" s="16"/>
    </row>
    <row r="38" spans="2:17">
      <c r="B38" s="16"/>
      <c r="C38" s="339"/>
      <c r="D38" s="339"/>
      <c r="E38" s="339"/>
      <c r="F38" s="339"/>
      <c r="G38" s="340"/>
      <c r="H38" s="340"/>
      <c r="I38" s="340"/>
      <c r="J38" s="336"/>
      <c r="K38" s="336"/>
      <c r="L38" s="336"/>
      <c r="M38" s="336"/>
      <c r="N38" s="336"/>
      <c r="O38" s="336"/>
      <c r="P38" s="336"/>
      <c r="Q38" s="16"/>
    </row>
    <row r="39" spans="2:17">
      <c r="B39" s="16"/>
      <c r="C39" s="16"/>
      <c r="D39" s="16"/>
      <c r="E39" s="16"/>
      <c r="F39" s="16"/>
      <c r="G39" s="16"/>
      <c r="H39" s="16"/>
      <c r="I39" s="16"/>
      <c r="J39" s="16"/>
      <c r="K39" s="16"/>
      <c r="L39" s="16"/>
      <c r="M39" s="16"/>
      <c r="N39" s="16"/>
      <c r="O39" s="16"/>
      <c r="P39" s="16"/>
      <c r="Q39" s="16"/>
    </row>
  </sheetData>
  <mergeCells count="123">
    <mergeCell ref="N38:P38"/>
    <mergeCell ref="N32:P32"/>
    <mergeCell ref="N33:P33"/>
    <mergeCell ref="N34:P34"/>
    <mergeCell ref="N35:P35"/>
    <mergeCell ref="N36:P36"/>
    <mergeCell ref="N37:P37"/>
    <mergeCell ref="N26:P26"/>
    <mergeCell ref="N27:P27"/>
    <mergeCell ref="N28:P28"/>
    <mergeCell ref="N29:P29"/>
    <mergeCell ref="N30:P30"/>
    <mergeCell ref="N31:P31"/>
    <mergeCell ref="N20:P20"/>
    <mergeCell ref="N21:P21"/>
    <mergeCell ref="N22:P22"/>
    <mergeCell ref="N23:P23"/>
    <mergeCell ref="N24:P24"/>
    <mergeCell ref="N25:P25"/>
    <mergeCell ref="N15:P15"/>
    <mergeCell ref="N16:P16"/>
    <mergeCell ref="N17:P17"/>
    <mergeCell ref="N18:P18"/>
    <mergeCell ref="N19:P19"/>
    <mergeCell ref="N14:P14"/>
    <mergeCell ref="J33:M33"/>
    <mergeCell ref="J34:M34"/>
    <mergeCell ref="J35:M35"/>
    <mergeCell ref="J36:M36"/>
    <mergeCell ref="J37:M37"/>
    <mergeCell ref="J38:M38"/>
    <mergeCell ref="J27:M27"/>
    <mergeCell ref="J28:M28"/>
    <mergeCell ref="J29:M29"/>
    <mergeCell ref="J30:M30"/>
    <mergeCell ref="J31:M31"/>
    <mergeCell ref="J32:M32"/>
    <mergeCell ref="J21:M21"/>
    <mergeCell ref="J22:M22"/>
    <mergeCell ref="J23:M23"/>
    <mergeCell ref="J24:M24"/>
    <mergeCell ref="J25:M25"/>
    <mergeCell ref="J26:M26"/>
    <mergeCell ref="J15:M15"/>
    <mergeCell ref="J16:M16"/>
    <mergeCell ref="J17:M17"/>
    <mergeCell ref="J18:M18"/>
    <mergeCell ref="J19:M19"/>
    <mergeCell ref="J20:M20"/>
    <mergeCell ref="G35:I35"/>
    <mergeCell ref="G36:I36"/>
    <mergeCell ref="G37:I37"/>
    <mergeCell ref="G38:I38"/>
    <mergeCell ref="J14:M14"/>
    <mergeCell ref="G29:I29"/>
    <mergeCell ref="G30:I30"/>
    <mergeCell ref="G31:I31"/>
    <mergeCell ref="G32:I32"/>
    <mergeCell ref="G33:I33"/>
    <mergeCell ref="G34:I34"/>
    <mergeCell ref="G23:I23"/>
    <mergeCell ref="G24:I24"/>
    <mergeCell ref="G25:I25"/>
    <mergeCell ref="G26:I26"/>
    <mergeCell ref="G27:I27"/>
    <mergeCell ref="G28:I28"/>
    <mergeCell ref="G17:I17"/>
    <mergeCell ref="G18:I18"/>
    <mergeCell ref="G19:I19"/>
    <mergeCell ref="G20:I20"/>
    <mergeCell ref="G21:I21"/>
    <mergeCell ref="G22:I22"/>
    <mergeCell ref="C37:C38"/>
    <mergeCell ref="D37:D38"/>
    <mergeCell ref="E37:E38"/>
    <mergeCell ref="F37:F38"/>
    <mergeCell ref="G14:I14"/>
    <mergeCell ref="C33:C34"/>
    <mergeCell ref="D33:D34"/>
    <mergeCell ref="E33:E34"/>
    <mergeCell ref="F33:F34"/>
    <mergeCell ref="C35:C36"/>
    <mergeCell ref="D35:D36"/>
    <mergeCell ref="E35:E36"/>
    <mergeCell ref="F35:F36"/>
    <mergeCell ref="C29:C30"/>
    <mergeCell ref="D29:D30"/>
    <mergeCell ref="E29:E30"/>
    <mergeCell ref="F29:F30"/>
    <mergeCell ref="C31:C32"/>
    <mergeCell ref="D31:D32"/>
    <mergeCell ref="E31:E32"/>
    <mergeCell ref="F31:F32"/>
    <mergeCell ref="C25:C26"/>
    <mergeCell ref="D25:D26"/>
    <mergeCell ref="E25:E26"/>
    <mergeCell ref="F25:F26"/>
    <mergeCell ref="C27:C28"/>
    <mergeCell ref="D27:D28"/>
    <mergeCell ref="E27:E28"/>
    <mergeCell ref="F27:F28"/>
    <mergeCell ref="C21:C22"/>
    <mergeCell ref="D21:D22"/>
    <mergeCell ref="E21:E22"/>
    <mergeCell ref="F21:F22"/>
    <mergeCell ref="C23:C24"/>
    <mergeCell ref="D23:D24"/>
    <mergeCell ref="E23:E24"/>
    <mergeCell ref="F23:F24"/>
    <mergeCell ref="G15:I15"/>
    <mergeCell ref="G16:I16"/>
    <mergeCell ref="C17:C18"/>
    <mergeCell ref="D17:D18"/>
    <mergeCell ref="E17:E18"/>
    <mergeCell ref="F17:F18"/>
    <mergeCell ref="C19:C20"/>
    <mergeCell ref="D19:D20"/>
    <mergeCell ref="E19:E20"/>
    <mergeCell ref="F19:F20"/>
    <mergeCell ref="C15:C16"/>
    <mergeCell ref="D15:D16"/>
    <mergeCell ref="E15:E16"/>
    <mergeCell ref="F15:F16"/>
  </mergeCells>
  <dataValidations count="1">
    <dataValidation type="textLength" allowBlank="1" showInputMessage="1" showErrorMessage="1" sqref="C15:F38">
      <formula1>1</formula1>
      <formula2>1</formula2>
    </dataValidation>
  </dataValidations>
  <pageMargins left="0.511811024" right="0.511811024" top="0.78740157499999996" bottom="0.78740157499999996" header="0.31496062000000002" footer="0.31496062000000002"/>
  <drawing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53"/>
  <dimension ref="A11:Q32"/>
  <sheetViews>
    <sheetView showGridLines="0" showRowColHeaders="0" workbookViewId="0"/>
  </sheetViews>
  <sheetFormatPr defaultColWidth="8.85546875" defaultRowHeight="15"/>
  <cols>
    <col min="1" max="2" width="2.85546875" customWidth="1"/>
    <col min="3" max="16" width="9.140625" customWidth="1"/>
    <col min="17" max="17" width="2.85546875" customWidth="1"/>
  </cols>
  <sheetData>
    <row r="11" spans="1:17">
      <c r="A11" s="9"/>
      <c r="B11" s="16"/>
      <c r="C11" s="33" t="s">
        <v>131</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B14" s="16"/>
      <c r="C14" s="16"/>
      <c r="D14" s="16"/>
      <c r="E14" s="16"/>
      <c r="F14" s="16"/>
      <c r="G14" s="16"/>
      <c r="H14" s="16"/>
      <c r="I14" s="37"/>
      <c r="J14" s="37"/>
      <c r="K14" s="37"/>
      <c r="L14" s="37"/>
      <c r="M14" s="37"/>
      <c r="N14" s="37"/>
      <c r="O14" s="37"/>
      <c r="P14" s="37"/>
      <c r="Q14" s="16"/>
    </row>
    <row r="15" spans="1:17">
      <c r="B15" s="16"/>
      <c r="C15" s="16"/>
      <c r="D15" s="16"/>
      <c r="E15" s="16"/>
      <c r="F15" s="16"/>
      <c r="G15" s="16"/>
      <c r="H15" s="16"/>
      <c r="I15" s="37"/>
      <c r="J15" s="37"/>
      <c r="K15" s="37"/>
      <c r="L15" s="37"/>
      <c r="M15" s="37"/>
      <c r="N15" s="37"/>
      <c r="O15" s="37"/>
      <c r="P15" s="37"/>
      <c r="Q15" s="16"/>
    </row>
    <row r="16" spans="1:17">
      <c r="B16" s="16"/>
      <c r="C16" s="16"/>
      <c r="D16" s="16"/>
      <c r="E16" s="16"/>
      <c r="F16" s="16"/>
      <c r="G16" s="16"/>
      <c r="H16" s="16"/>
      <c r="I16" s="37"/>
      <c r="J16" s="37"/>
      <c r="K16" s="37"/>
      <c r="L16" s="37"/>
      <c r="M16" s="37"/>
      <c r="N16" s="37"/>
      <c r="O16" s="37"/>
      <c r="P16" s="37"/>
      <c r="Q16" s="16"/>
    </row>
    <row r="17" spans="2:17">
      <c r="B17" s="16"/>
      <c r="C17" s="16"/>
      <c r="D17" s="16"/>
      <c r="E17" s="16"/>
      <c r="F17" s="16"/>
      <c r="G17" s="16"/>
      <c r="H17" s="16"/>
      <c r="I17" s="37"/>
      <c r="J17" s="37"/>
      <c r="K17" s="37"/>
      <c r="L17" s="37"/>
      <c r="M17" s="37"/>
      <c r="N17" s="37"/>
      <c r="O17" s="37"/>
      <c r="P17" s="37"/>
      <c r="Q17" s="16"/>
    </row>
    <row r="18" spans="2:17">
      <c r="B18" s="16"/>
      <c r="C18" s="16"/>
      <c r="D18" s="16"/>
      <c r="E18" s="16"/>
      <c r="F18" s="16"/>
      <c r="G18" s="16"/>
      <c r="H18" s="16"/>
      <c r="I18" s="37"/>
      <c r="J18" s="37"/>
      <c r="K18" s="37"/>
      <c r="L18" s="37"/>
      <c r="M18" s="37"/>
      <c r="N18" s="37"/>
      <c r="O18" s="37"/>
      <c r="P18" s="37"/>
      <c r="Q18" s="16"/>
    </row>
    <row r="19" spans="2:17">
      <c r="B19" s="16"/>
      <c r="C19" s="16"/>
      <c r="D19" s="16"/>
      <c r="E19" s="16"/>
      <c r="F19" s="16"/>
      <c r="G19" s="16"/>
      <c r="H19" s="16"/>
      <c r="I19" s="37"/>
      <c r="J19" s="37"/>
      <c r="K19" s="37"/>
      <c r="L19" s="37"/>
      <c r="M19" s="37"/>
      <c r="N19" s="37"/>
      <c r="O19" s="37"/>
      <c r="P19" s="37"/>
      <c r="Q19" s="16"/>
    </row>
    <row r="20" spans="2:17">
      <c r="B20" s="16"/>
      <c r="C20" s="16"/>
      <c r="D20" s="16"/>
      <c r="E20" s="16"/>
      <c r="F20" s="16"/>
      <c r="G20" s="16"/>
      <c r="H20" s="16"/>
      <c r="I20" s="37"/>
      <c r="J20" s="37"/>
      <c r="K20" s="37"/>
      <c r="L20" s="37"/>
      <c r="M20" s="37"/>
      <c r="N20" s="37"/>
      <c r="O20" s="37"/>
      <c r="P20" s="37"/>
      <c r="Q20" s="16"/>
    </row>
    <row r="21" spans="2:17">
      <c r="B21" s="16"/>
      <c r="C21" s="16"/>
      <c r="D21" s="16"/>
      <c r="E21" s="16"/>
      <c r="F21" s="16"/>
      <c r="G21" s="16"/>
      <c r="H21" s="16"/>
      <c r="I21" s="37"/>
      <c r="J21" s="37"/>
      <c r="K21" s="37"/>
      <c r="L21" s="37"/>
      <c r="M21" s="37"/>
      <c r="N21" s="37"/>
      <c r="O21" s="37"/>
      <c r="P21" s="37"/>
      <c r="Q21" s="16"/>
    </row>
    <row r="22" spans="2:17">
      <c r="B22" s="16"/>
      <c r="C22" s="16"/>
      <c r="D22" s="16"/>
      <c r="E22" s="16"/>
      <c r="F22" s="16"/>
      <c r="G22" s="16"/>
      <c r="H22" s="16"/>
      <c r="I22" s="37"/>
      <c r="J22" s="37"/>
      <c r="K22" s="37"/>
      <c r="L22" s="37"/>
      <c r="M22" s="37"/>
      <c r="N22" s="37"/>
      <c r="O22" s="37"/>
      <c r="P22" s="37"/>
      <c r="Q22" s="16"/>
    </row>
    <row r="23" spans="2:17">
      <c r="B23" s="16"/>
      <c r="C23" s="16"/>
      <c r="D23" s="16"/>
      <c r="E23" s="16"/>
      <c r="F23" s="16"/>
      <c r="G23" s="16"/>
      <c r="H23" s="16"/>
      <c r="I23" s="37"/>
      <c r="J23" s="37"/>
      <c r="K23" s="37"/>
      <c r="L23" s="37"/>
      <c r="M23" s="37"/>
      <c r="N23" s="37"/>
      <c r="O23" s="37"/>
      <c r="P23" s="37"/>
      <c r="Q23" s="16"/>
    </row>
    <row r="24" spans="2:17">
      <c r="B24" s="16"/>
      <c r="C24" s="16"/>
      <c r="D24" s="16"/>
      <c r="E24" s="16"/>
      <c r="F24" s="16"/>
      <c r="G24" s="16"/>
      <c r="H24" s="16"/>
      <c r="I24" s="37"/>
      <c r="J24" s="37"/>
      <c r="K24" s="37"/>
      <c r="L24" s="37"/>
      <c r="M24" s="37"/>
      <c r="N24" s="37"/>
      <c r="O24" s="37"/>
      <c r="P24" s="37"/>
      <c r="Q24" s="16"/>
    </row>
    <row r="25" spans="2:17">
      <c r="B25" s="16"/>
      <c r="C25" s="16"/>
      <c r="D25" s="16"/>
      <c r="E25" s="16"/>
      <c r="F25" s="16"/>
      <c r="G25" s="16"/>
      <c r="H25" s="16"/>
      <c r="I25" s="37"/>
      <c r="J25" s="37"/>
      <c r="K25" s="37"/>
      <c r="L25" s="37"/>
      <c r="M25" s="37"/>
      <c r="N25" s="37"/>
      <c r="O25" s="37"/>
      <c r="P25" s="37"/>
      <c r="Q25" s="16"/>
    </row>
    <row r="26" spans="2:17">
      <c r="B26" s="16"/>
      <c r="C26" s="16"/>
      <c r="D26" s="16"/>
      <c r="E26" s="16"/>
      <c r="F26" s="16"/>
      <c r="G26" s="16"/>
      <c r="H26" s="16"/>
      <c r="I26" s="37"/>
      <c r="J26" s="37"/>
      <c r="K26" s="37"/>
      <c r="L26" s="37"/>
      <c r="M26" s="37"/>
      <c r="N26" s="37"/>
      <c r="O26" s="37"/>
      <c r="P26" s="37"/>
      <c r="Q26" s="16"/>
    </row>
    <row r="27" spans="2:17">
      <c r="B27" s="16"/>
      <c r="C27" s="16"/>
      <c r="D27" s="16"/>
      <c r="E27" s="16"/>
      <c r="F27" s="16"/>
      <c r="G27" s="16"/>
      <c r="H27" s="16"/>
      <c r="I27" s="37"/>
      <c r="J27" s="37"/>
      <c r="K27" s="37"/>
      <c r="L27" s="37"/>
      <c r="M27" s="37"/>
      <c r="N27" s="37"/>
      <c r="O27" s="37"/>
      <c r="P27" s="37"/>
      <c r="Q27" s="16"/>
    </row>
    <row r="28" spans="2:17">
      <c r="B28" s="16"/>
      <c r="C28" s="16"/>
      <c r="D28" s="16"/>
      <c r="E28" s="16"/>
      <c r="F28" s="16"/>
      <c r="G28" s="16"/>
      <c r="H28" s="16"/>
      <c r="I28" s="37"/>
      <c r="J28" s="37"/>
      <c r="K28" s="37"/>
      <c r="L28" s="37"/>
      <c r="M28" s="37"/>
      <c r="N28" s="37"/>
      <c r="O28" s="37"/>
      <c r="P28" s="37"/>
      <c r="Q28" s="16"/>
    </row>
    <row r="29" spans="2:17">
      <c r="B29" s="16"/>
      <c r="C29" s="16"/>
      <c r="D29" s="16"/>
      <c r="E29" s="16"/>
      <c r="F29" s="16"/>
      <c r="G29" s="16"/>
      <c r="H29" s="16"/>
      <c r="I29" s="37"/>
      <c r="J29" s="37"/>
      <c r="K29" s="37"/>
      <c r="L29" s="37"/>
      <c r="M29" s="37"/>
      <c r="N29" s="37"/>
      <c r="O29" s="37"/>
      <c r="P29" s="37"/>
      <c r="Q29" s="16"/>
    </row>
    <row r="30" spans="2:17">
      <c r="B30" s="16"/>
      <c r="C30" s="16"/>
      <c r="D30" s="16"/>
      <c r="E30" s="16"/>
      <c r="F30" s="16"/>
      <c r="G30" s="16"/>
      <c r="H30" s="16"/>
      <c r="I30" s="37"/>
      <c r="J30" s="37"/>
      <c r="K30" s="37"/>
      <c r="L30" s="37"/>
      <c r="M30" s="37"/>
      <c r="N30" s="37"/>
      <c r="O30" s="37"/>
      <c r="P30" s="37"/>
      <c r="Q30" s="16"/>
    </row>
    <row r="31" spans="2:17">
      <c r="B31" s="16"/>
      <c r="C31" s="16"/>
      <c r="D31" s="16"/>
      <c r="E31" s="16"/>
      <c r="F31" s="16"/>
      <c r="G31" s="16"/>
      <c r="H31" s="16"/>
      <c r="I31" s="37"/>
      <c r="J31" s="37"/>
      <c r="K31" s="37"/>
      <c r="L31" s="37"/>
      <c r="M31" s="37"/>
      <c r="N31" s="37"/>
      <c r="O31" s="37"/>
      <c r="P31" s="37"/>
      <c r="Q31" s="16"/>
    </row>
    <row r="32" spans="2:17">
      <c r="B32" s="16"/>
      <c r="C32" s="16"/>
      <c r="D32" s="16"/>
      <c r="E32" s="16"/>
      <c r="F32" s="16"/>
      <c r="G32" s="16"/>
      <c r="H32" s="16"/>
      <c r="I32" s="37"/>
      <c r="J32" s="37"/>
      <c r="K32" s="37"/>
      <c r="L32" s="37"/>
      <c r="M32" s="37"/>
      <c r="N32" s="37"/>
      <c r="O32" s="37"/>
      <c r="P32" s="37"/>
      <c r="Q32" s="16"/>
    </row>
  </sheetData>
  <pageMargins left="0.511811024" right="0.511811024" top="0.78740157499999996" bottom="0.78740157499999996" header="0.31496062000000002" footer="0.31496062000000002"/>
  <drawing r:id="rId1"/>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44"/>
  <dimension ref="A11:Q39"/>
  <sheetViews>
    <sheetView showGridLines="0" showRowColHeaders="0" workbookViewId="0">
      <selection activeCell="P5" sqref="P5"/>
    </sheetView>
  </sheetViews>
  <sheetFormatPr defaultColWidth="8.85546875" defaultRowHeight="15"/>
  <cols>
    <col min="1" max="2" width="2.85546875" customWidth="1"/>
    <col min="11" max="11" width="9.140625" customWidth="1"/>
    <col min="14" max="16" width="15.5703125" customWidth="1"/>
    <col min="17" max="17" width="2.85546875" customWidth="1"/>
  </cols>
  <sheetData>
    <row r="11" spans="1:17">
      <c r="A11" s="9"/>
      <c r="B11" s="16"/>
      <c r="C11" s="33" t="s">
        <v>132</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ht="61.5" customHeight="1">
      <c r="A14" s="9"/>
      <c r="B14" s="16"/>
      <c r="C14" s="96" t="s">
        <v>210</v>
      </c>
      <c r="D14" s="96" t="s">
        <v>211</v>
      </c>
      <c r="E14" s="96" t="s">
        <v>212</v>
      </c>
      <c r="F14" s="96" t="s">
        <v>213</v>
      </c>
      <c r="G14" s="364" t="s">
        <v>237</v>
      </c>
      <c r="H14" s="364"/>
      <c r="I14" s="364"/>
      <c r="J14" s="364" t="s">
        <v>241</v>
      </c>
      <c r="K14" s="364"/>
      <c r="L14" s="364"/>
      <c r="M14" s="364"/>
      <c r="N14" s="364" t="s">
        <v>266</v>
      </c>
      <c r="O14" s="364"/>
      <c r="P14" s="364"/>
      <c r="Q14" s="16"/>
    </row>
    <row r="15" spans="1:17">
      <c r="A15" s="9"/>
      <c r="B15" s="16"/>
      <c r="C15" s="339"/>
      <c r="D15" s="339"/>
      <c r="E15" s="339" t="s">
        <v>198</v>
      </c>
      <c r="F15" s="339" t="s">
        <v>198</v>
      </c>
      <c r="G15" s="340"/>
      <c r="H15" s="340"/>
      <c r="I15" s="340"/>
      <c r="J15" s="336"/>
      <c r="K15" s="336"/>
      <c r="L15" s="336"/>
      <c r="M15" s="336"/>
      <c r="N15" s="336"/>
      <c r="O15" s="336"/>
      <c r="P15" s="336"/>
      <c r="Q15" s="16"/>
    </row>
    <row r="16" spans="1:17">
      <c r="B16" s="16"/>
      <c r="C16" s="339"/>
      <c r="D16" s="339"/>
      <c r="E16" s="339"/>
      <c r="F16" s="339"/>
      <c r="G16" s="340"/>
      <c r="H16" s="340"/>
      <c r="I16" s="340"/>
      <c r="J16" s="336"/>
      <c r="K16" s="336"/>
      <c r="L16" s="336"/>
      <c r="M16" s="336"/>
      <c r="N16" s="336"/>
      <c r="O16" s="336"/>
      <c r="P16" s="336"/>
      <c r="Q16" s="16"/>
    </row>
    <row r="17" spans="2:17">
      <c r="B17" s="16"/>
      <c r="C17" s="339"/>
      <c r="D17" s="339"/>
      <c r="E17" s="339"/>
      <c r="F17" s="339"/>
      <c r="G17" s="340"/>
      <c r="H17" s="340"/>
      <c r="I17" s="340"/>
      <c r="J17" s="336"/>
      <c r="K17" s="336"/>
      <c r="L17" s="336"/>
      <c r="M17" s="336"/>
      <c r="N17" s="336"/>
      <c r="O17" s="336"/>
      <c r="P17" s="336"/>
      <c r="Q17" s="16"/>
    </row>
    <row r="18" spans="2:17">
      <c r="B18" s="16"/>
      <c r="C18" s="339"/>
      <c r="D18" s="339"/>
      <c r="E18" s="339"/>
      <c r="F18" s="339"/>
      <c r="G18" s="340"/>
      <c r="H18" s="340"/>
      <c r="I18" s="340"/>
      <c r="J18" s="336"/>
      <c r="K18" s="336"/>
      <c r="L18" s="336"/>
      <c r="M18" s="336"/>
      <c r="N18" s="336"/>
      <c r="O18" s="336"/>
      <c r="P18" s="336"/>
      <c r="Q18" s="16"/>
    </row>
    <row r="19" spans="2:17">
      <c r="B19" s="16"/>
      <c r="C19" s="339"/>
      <c r="D19" s="339"/>
      <c r="E19" s="339"/>
      <c r="F19" s="339"/>
      <c r="G19" s="340"/>
      <c r="H19" s="340"/>
      <c r="I19" s="340"/>
      <c r="J19" s="336"/>
      <c r="K19" s="336"/>
      <c r="L19" s="336"/>
      <c r="M19" s="336"/>
      <c r="N19" s="336"/>
      <c r="O19" s="336"/>
      <c r="P19" s="336"/>
      <c r="Q19" s="16"/>
    </row>
    <row r="20" spans="2:17">
      <c r="B20" s="16"/>
      <c r="C20" s="339"/>
      <c r="D20" s="339"/>
      <c r="E20" s="339"/>
      <c r="F20" s="339"/>
      <c r="G20" s="340"/>
      <c r="H20" s="340"/>
      <c r="I20" s="340"/>
      <c r="J20" s="336"/>
      <c r="K20" s="336"/>
      <c r="L20" s="336"/>
      <c r="M20" s="336"/>
      <c r="N20" s="336"/>
      <c r="O20" s="336"/>
      <c r="P20" s="336"/>
      <c r="Q20" s="16"/>
    </row>
    <row r="21" spans="2:17">
      <c r="B21" s="16"/>
      <c r="C21" s="339"/>
      <c r="D21" s="339"/>
      <c r="E21" s="339"/>
      <c r="F21" s="339"/>
      <c r="G21" s="340"/>
      <c r="H21" s="340"/>
      <c r="I21" s="340"/>
      <c r="J21" s="336"/>
      <c r="K21" s="336"/>
      <c r="L21" s="336"/>
      <c r="M21" s="336"/>
      <c r="N21" s="336"/>
      <c r="O21" s="336"/>
      <c r="P21" s="336"/>
      <c r="Q21" s="16"/>
    </row>
    <row r="22" spans="2:17">
      <c r="B22" s="16"/>
      <c r="C22" s="339"/>
      <c r="D22" s="339"/>
      <c r="E22" s="339"/>
      <c r="F22" s="339"/>
      <c r="G22" s="340"/>
      <c r="H22" s="340"/>
      <c r="I22" s="340"/>
      <c r="J22" s="336"/>
      <c r="K22" s="336"/>
      <c r="L22" s="336"/>
      <c r="M22" s="336"/>
      <c r="N22" s="336"/>
      <c r="O22" s="336"/>
      <c r="P22" s="336"/>
      <c r="Q22" s="16"/>
    </row>
    <row r="23" spans="2:17">
      <c r="B23" s="16"/>
      <c r="C23" s="339"/>
      <c r="D23" s="339"/>
      <c r="E23" s="339"/>
      <c r="F23" s="339"/>
      <c r="G23" s="340"/>
      <c r="H23" s="340"/>
      <c r="I23" s="340"/>
      <c r="J23" s="336"/>
      <c r="K23" s="336"/>
      <c r="L23" s="336"/>
      <c r="M23" s="336"/>
      <c r="N23" s="336"/>
      <c r="O23" s="336"/>
      <c r="P23" s="336"/>
      <c r="Q23" s="16"/>
    </row>
    <row r="24" spans="2:17">
      <c r="B24" s="16"/>
      <c r="C24" s="339"/>
      <c r="D24" s="339"/>
      <c r="E24" s="339"/>
      <c r="F24" s="339"/>
      <c r="G24" s="340"/>
      <c r="H24" s="340"/>
      <c r="I24" s="340"/>
      <c r="J24" s="336"/>
      <c r="K24" s="336"/>
      <c r="L24" s="336"/>
      <c r="M24" s="336"/>
      <c r="N24" s="336"/>
      <c r="O24" s="336"/>
      <c r="P24" s="336"/>
      <c r="Q24" s="16"/>
    </row>
    <row r="25" spans="2:17">
      <c r="B25" s="16"/>
      <c r="C25" s="339"/>
      <c r="D25" s="339"/>
      <c r="E25" s="339"/>
      <c r="F25" s="339"/>
      <c r="G25" s="340"/>
      <c r="H25" s="340"/>
      <c r="I25" s="340"/>
      <c r="J25" s="336"/>
      <c r="K25" s="336"/>
      <c r="L25" s="336"/>
      <c r="M25" s="336"/>
      <c r="N25" s="336"/>
      <c r="O25" s="336"/>
      <c r="P25" s="336"/>
      <c r="Q25" s="16"/>
    </row>
    <row r="26" spans="2:17">
      <c r="B26" s="16"/>
      <c r="C26" s="339"/>
      <c r="D26" s="339"/>
      <c r="E26" s="339"/>
      <c r="F26" s="339"/>
      <c r="G26" s="340"/>
      <c r="H26" s="340"/>
      <c r="I26" s="340"/>
      <c r="J26" s="336"/>
      <c r="K26" s="336"/>
      <c r="L26" s="336"/>
      <c r="M26" s="336"/>
      <c r="N26" s="336"/>
      <c r="O26" s="336"/>
      <c r="P26" s="336"/>
      <c r="Q26" s="16"/>
    </row>
    <row r="27" spans="2:17">
      <c r="B27" s="16"/>
      <c r="C27" s="339"/>
      <c r="D27" s="339"/>
      <c r="E27" s="339"/>
      <c r="F27" s="339"/>
      <c r="G27" s="340"/>
      <c r="H27" s="340"/>
      <c r="I27" s="340"/>
      <c r="J27" s="336"/>
      <c r="K27" s="336"/>
      <c r="L27" s="336"/>
      <c r="M27" s="336"/>
      <c r="N27" s="336"/>
      <c r="O27" s="336"/>
      <c r="P27" s="336"/>
      <c r="Q27" s="16"/>
    </row>
    <row r="28" spans="2:17">
      <c r="B28" s="16"/>
      <c r="C28" s="339"/>
      <c r="D28" s="339"/>
      <c r="E28" s="339"/>
      <c r="F28" s="339"/>
      <c r="G28" s="340"/>
      <c r="H28" s="340"/>
      <c r="I28" s="340"/>
      <c r="J28" s="336"/>
      <c r="K28" s="336"/>
      <c r="L28" s="336"/>
      <c r="M28" s="336"/>
      <c r="N28" s="336"/>
      <c r="O28" s="336"/>
      <c r="P28" s="336"/>
      <c r="Q28" s="16"/>
    </row>
    <row r="29" spans="2:17">
      <c r="B29" s="16"/>
      <c r="C29" s="339"/>
      <c r="D29" s="339"/>
      <c r="E29" s="339"/>
      <c r="F29" s="339"/>
      <c r="G29" s="340"/>
      <c r="H29" s="340"/>
      <c r="I29" s="340"/>
      <c r="J29" s="336"/>
      <c r="K29" s="336"/>
      <c r="L29" s="336"/>
      <c r="M29" s="336"/>
      <c r="N29" s="336"/>
      <c r="O29" s="336"/>
      <c r="P29" s="336"/>
      <c r="Q29" s="16"/>
    </row>
    <row r="30" spans="2:17">
      <c r="B30" s="16"/>
      <c r="C30" s="339"/>
      <c r="D30" s="339"/>
      <c r="E30" s="339"/>
      <c r="F30" s="339"/>
      <c r="G30" s="340"/>
      <c r="H30" s="340"/>
      <c r="I30" s="340"/>
      <c r="J30" s="336"/>
      <c r="K30" s="336"/>
      <c r="L30" s="336"/>
      <c r="M30" s="336"/>
      <c r="N30" s="336"/>
      <c r="O30" s="336"/>
      <c r="P30" s="336"/>
      <c r="Q30" s="16"/>
    </row>
    <row r="31" spans="2:17">
      <c r="B31" s="16"/>
      <c r="C31" s="339"/>
      <c r="D31" s="339"/>
      <c r="E31" s="339"/>
      <c r="F31" s="339"/>
      <c r="G31" s="340"/>
      <c r="H31" s="340"/>
      <c r="I31" s="340"/>
      <c r="J31" s="336"/>
      <c r="K31" s="336"/>
      <c r="L31" s="336"/>
      <c r="M31" s="336"/>
      <c r="N31" s="336"/>
      <c r="O31" s="336"/>
      <c r="P31" s="336"/>
      <c r="Q31" s="16"/>
    </row>
    <row r="32" spans="2:17">
      <c r="B32" s="16"/>
      <c r="C32" s="339"/>
      <c r="D32" s="339"/>
      <c r="E32" s="339"/>
      <c r="F32" s="339"/>
      <c r="G32" s="340"/>
      <c r="H32" s="340"/>
      <c r="I32" s="340"/>
      <c r="J32" s="336"/>
      <c r="K32" s="336"/>
      <c r="L32" s="336"/>
      <c r="M32" s="336"/>
      <c r="N32" s="336"/>
      <c r="O32" s="336"/>
      <c r="P32" s="336"/>
      <c r="Q32" s="16"/>
    </row>
    <row r="33" spans="2:17">
      <c r="B33" s="16"/>
      <c r="C33" s="339"/>
      <c r="D33" s="339"/>
      <c r="E33" s="339"/>
      <c r="F33" s="339"/>
      <c r="G33" s="340"/>
      <c r="H33" s="340"/>
      <c r="I33" s="340"/>
      <c r="J33" s="336"/>
      <c r="K33" s="336"/>
      <c r="L33" s="336"/>
      <c r="M33" s="336"/>
      <c r="N33" s="336"/>
      <c r="O33" s="336"/>
      <c r="P33" s="336"/>
      <c r="Q33" s="16"/>
    </row>
    <row r="34" spans="2:17">
      <c r="B34" s="16"/>
      <c r="C34" s="339"/>
      <c r="D34" s="339"/>
      <c r="E34" s="339"/>
      <c r="F34" s="339"/>
      <c r="G34" s="340"/>
      <c r="H34" s="340"/>
      <c r="I34" s="340"/>
      <c r="J34" s="336"/>
      <c r="K34" s="336"/>
      <c r="L34" s="336"/>
      <c r="M34" s="336"/>
      <c r="N34" s="336"/>
      <c r="O34" s="336"/>
      <c r="P34" s="336"/>
      <c r="Q34" s="16"/>
    </row>
    <row r="35" spans="2:17">
      <c r="B35" s="16"/>
      <c r="C35" s="339"/>
      <c r="D35" s="339"/>
      <c r="E35" s="339"/>
      <c r="F35" s="339"/>
      <c r="G35" s="340"/>
      <c r="H35" s="340"/>
      <c r="I35" s="340"/>
      <c r="J35" s="336"/>
      <c r="K35" s="336"/>
      <c r="L35" s="336"/>
      <c r="M35" s="336"/>
      <c r="N35" s="336"/>
      <c r="O35" s="336"/>
      <c r="P35" s="336"/>
      <c r="Q35" s="16"/>
    </row>
    <row r="36" spans="2:17">
      <c r="B36" s="16"/>
      <c r="C36" s="339"/>
      <c r="D36" s="339"/>
      <c r="E36" s="339"/>
      <c r="F36" s="339"/>
      <c r="G36" s="340"/>
      <c r="H36" s="340"/>
      <c r="I36" s="340"/>
      <c r="J36" s="336"/>
      <c r="K36" s="336"/>
      <c r="L36" s="336"/>
      <c r="M36" s="336"/>
      <c r="N36" s="336"/>
      <c r="O36" s="336"/>
      <c r="P36" s="336"/>
      <c r="Q36" s="16"/>
    </row>
    <row r="37" spans="2:17">
      <c r="B37" s="16"/>
      <c r="C37" s="339"/>
      <c r="D37" s="339"/>
      <c r="E37" s="339"/>
      <c r="F37" s="339"/>
      <c r="G37" s="340"/>
      <c r="H37" s="340"/>
      <c r="I37" s="340"/>
      <c r="J37" s="336"/>
      <c r="K37" s="336"/>
      <c r="L37" s="336"/>
      <c r="M37" s="336"/>
      <c r="N37" s="336"/>
      <c r="O37" s="336"/>
      <c r="P37" s="336"/>
      <c r="Q37" s="16"/>
    </row>
    <row r="38" spans="2:17">
      <c r="B38" s="16"/>
      <c r="C38" s="339"/>
      <c r="D38" s="339"/>
      <c r="E38" s="339"/>
      <c r="F38" s="339"/>
      <c r="G38" s="340"/>
      <c r="H38" s="340"/>
      <c r="I38" s="340"/>
      <c r="J38" s="336"/>
      <c r="K38" s="336"/>
      <c r="L38" s="336"/>
      <c r="M38" s="336"/>
      <c r="N38" s="336"/>
      <c r="O38" s="336"/>
      <c r="P38" s="336"/>
      <c r="Q38" s="16"/>
    </row>
    <row r="39" spans="2:17">
      <c r="B39" s="16"/>
      <c r="C39" s="16"/>
      <c r="D39" s="16"/>
      <c r="E39" s="16"/>
      <c r="F39" s="16"/>
      <c r="G39" s="16"/>
      <c r="H39" s="16"/>
      <c r="I39" s="16"/>
      <c r="J39" s="16"/>
      <c r="K39" s="16"/>
      <c r="L39" s="16"/>
      <c r="M39" s="16"/>
      <c r="N39" s="16"/>
      <c r="O39" s="16"/>
      <c r="P39" s="16"/>
      <c r="Q39" s="16"/>
    </row>
  </sheetData>
  <mergeCells count="123">
    <mergeCell ref="C35:C36"/>
    <mergeCell ref="D35:D36"/>
    <mergeCell ref="E35:E36"/>
    <mergeCell ref="F35:F36"/>
    <mergeCell ref="G35:I35"/>
    <mergeCell ref="J35:M35"/>
    <mergeCell ref="N35:P35"/>
    <mergeCell ref="G38:I38"/>
    <mergeCell ref="J38:M38"/>
    <mergeCell ref="N38:P38"/>
    <mergeCell ref="G36:I36"/>
    <mergeCell ref="J36:M36"/>
    <mergeCell ref="N36:P36"/>
    <mergeCell ref="C37:C38"/>
    <mergeCell ref="D37:D38"/>
    <mergeCell ref="E37:E38"/>
    <mergeCell ref="F37:F38"/>
    <mergeCell ref="G37:I37"/>
    <mergeCell ref="J37:M37"/>
    <mergeCell ref="N37:P37"/>
    <mergeCell ref="C33:C34"/>
    <mergeCell ref="D33:D34"/>
    <mergeCell ref="E33:E34"/>
    <mergeCell ref="F33:F34"/>
    <mergeCell ref="G33:I33"/>
    <mergeCell ref="J33:M33"/>
    <mergeCell ref="N33:P33"/>
    <mergeCell ref="G34:I34"/>
    <mergeCell ref="J34:M34"/>
    <mergeCell ref="N34:P34"/>
    <mergeCell ref="C31:C32"/>
    <mergeCell ref="D31:D32"/>
    <mergeCell ref="E31:E32"/>
    <mergeCell ref="F31:F32"/>
    <mergeCell ref="G31:I31"/>
    <mergeCell ref="J31:M31"/>
    <mergeCell ref="N31:P31"/>
    <mergeCell ref="G32:I32"/>
    <mergeCell ref="J32:M32"/>
    <mergeCell ref="N32:P32"/>
    <mergeCell ref="C29:C30"/>
    <mergeCell ref="D29:D30"/>
    <mergeCell ref="E29:E30"/>
    <mergeCell ref="F29:F30"/>
    <mergeCell ref="G29:I29"/>
    <mergeCell ref="J29:M29"/>
    <mergeCell ref="N29:P29"/>
    <mergeCell ref="G30:I30"/>
    <mergeCell ref="J30:M30"/>
    <mergeCell ref="N30:P30"/>
    <mergeCell ref="C27:C28"/>
    <mergeCell ref="D27:D28"/>
    <mergeCell ref="E27:E28"/>
    <mergeCell ref="F27:F28"/>
    <mergeCell ref="G27:I27"/>
    <mergeCell ref="J27:M27"/>
    <mergeCell ref="N27:P27"/>
    <mergeCell ref="G28:I28"/>
    <mergeCell ref="J28:M28"/>
    <mergeCell ref="N28:P28"/>
    <mergeCell ref="C25:C26"/>
    <mergeCell ref="D25:D26"/>
    <mergeCell ref="E25:E26"/>
    <mergeCell ref="F25:F26"/>
    <mergeCell ref="G25:I25"/>
    <mergeCell ref="J25:M25"/>
    <mergeCell ref="N25:P25"/>
    <mergeCell ref="G26:I26"/>
    <mergeCell ref="J26:M26"/>
    <mergeCell ref="N26:P26"/>
    <mergeCell ref="C23:C24"/>
    <mergeCell ref="D23:D24"/>
    <mergeCell ref="E23:E24"/>
    <mergeCell ref="F23:F24"/>
    <mergeCell ref="G23:I23"/>
    <mergeCell ref="J23:M23"/>
    <mergeCell ref="N23:P23"/>
    <mergeCell ref="G24:I24"/>
    <mergeCell ref="J24:M24"/>
    <mergeCell ref="N24:P24"/>
    <mergeCell ref="C21:C22"/>
    <mergeCell ref="D21:D22"/>
    <mergeCell ref="E21:E22"/>
    <mergeCell ref="F21:F22"/>
    <mergeCell ref="G21:I21"/>
    <mergeCell ref="J21:M21"/>
    <mergeCell ref="N21:P21"/>
    <mergeCell ref="G22:I22"/>
    <mergeCell ref="J22:M22"/>
    <mergeCell ref="N22:P22"/>
    <mergeCell ref="C19:C20"/>
    <mergeCell ref="D19:D20"/>
    <mergeCell ref="E19:E20"/>
    <mergeCell ref="F19:F20"/>
    <mergeCell ref="G19:I19"/>
    <mergeCell ref="J19:M19"/>
    <mergeCell ref="N19:P19"/>
    <mergeCell ref="G20:I20"/>
    <mergeCell ref="J20:M20"/>
    <mergeCell ref="N20:P20"/>
    <mergeCell ref="C17:C18"/>
    <mergeCell ref="D17:D18"/>
    <mergeCell ref="E17:E18"/>
    <mergeCell ref="F17:F18"/>
    <mergeCell ref="G17:I17"/>
    <mergeCell ref="J17:M17"/>
    <mergeCell ref="N17:P17"/>
    <mergeCell ref="G18:I18"/>
    <mergeCell ref="J18:M18"/>
    <mergeCell ref="N18:P18"/>
    <mergeCell ref="G14:I14"/>
    <mergeCell ref="J14:M14"/>
    <mergeCell ref="N14:P14"/>
    <mergeCell ref="C15:C16"/>
    <mergeCell ref="D15:D16"/>
    <mergeCell ref="E15:E16"/>
    <mergeCell ref="F15:F16"/>
    <mergeCell ref="G15:I15"/>
    <mergeCell ref="J15:M15"/>
    <mergeCell ref="N15:P15"/>
    <mergeCell ref="G16:I16"/>
    <mergeCell ref="J16:M16"/>
    <mergeCell ref="N16:P16"/>
  </mergeCells>
  <dataValidations count="1">
    <dataValidation type="textLength" allowBlank="1" showInputMessage="1" showErrorMessage="1" sqref="C15:F38">
      <formula1>1</formula1>
      <formula2>1</formula2>
    </dataValidation>
  </dataValidations>
  <pageMargins left="0.511811024" right="0.511811024" top="0.78740157499999996" bottom="0.78740157499999996" header="0.31496062000000002" footer="0.31496062000000002"/>
  <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54"/>
  <dimension ref="A11:Q32"/>
  <sheetViews>
    <sheetView showGridLines="0" showRowColHeaders="0" workbookViewId="0"/>
  </sheetViews>
  <sheetFormatPr defaultColWidth="8.85546875" defaultRowHeight="15"/>
  <cols>
    <col min="1" max="2" width="2.85546875" customWidth="1"/>
    <col min="3" max="16" width="9.140625" customWidth="1"/>
    <col min="17" max="17" width="2.85546875" customWidth="1"/>
  </cols>
  <sheetData>
    <row r="11" spans="1:17">
      <c r="A11" s="9"/>
      <c r="B11" s="16"/>
      <c r="C11" s="33" t="s">
        <v>132</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B14" s="16"/>
      <c r="C14" s="16"/>
      <c r="D14" s="16"/>
      <c r="E14" s="16"/>
      <c r="F14" s="16"/>
      <c r="G14" s="16"/>
      <c r="H14" s="16"/>
      <c r="I14" s="37"/>
      <c r="J14" s="37"/>
      <c r="K14" s="37"/>
      <c r="L14" s="37"/>
      <c r="M14" s="37"/>
      <c r="N14" s="37"/>
      <c r="O14" s="37"/>
      <c r="P14" s="37"/>
      <c r="Q14" s="16"/>
    </row>
    <row r="15" spans="1:17">
      <c r="B15" s="16"/>
      <c r="C15" s="16"/>
      <c r="D15" s="16"/>
      <c r="E15" s="16"/>
      <c r="F15" s="16"/>
      <c r="G15" s="16"/>
      <c r="H15" s="16"/>
      <c r="I15" s="37"/>
      <c r="J15" s="37"/>
      <c r="K15" s="37"/>
      <c r="L15" s="37"/>
      <c r="M15" s="37"/>
      <c r="N15" s="37"/>
      <c r="O15" s="37"/>
      <c r="P15" s="37"/>
      <c r="Q15" s="16"/>
    </row>
    <row r="16" spans="1:17">
      <c r="B16" s="16"/>
      <c r="C16" s="16"/>
      <c r="D16" s="16"/>
      <c r="E16" s="16"/>
      <c r="F16" s="16"/>
      <c r="G16" s="16"/>
      <c r="H16" s="16"/>
      <c r="I16" s="37"/>
      <c r="J16" s="37"/>
      <c r="K16" s="37"/>
      <c r="L16" s="37"/>
      <c r="M16" s="37"/>
      <c r="N16" s="37"/>
      <c r="O16" s="37"/>
      <c r="P16" s="37"/>
      <c r="Q16" s="16"/>
    </row>
    <row r="17" spans="2:17">
      <c r="B17" s="16"/>
      <c r="C17" s="16"/>
      <c r="D17" s="16"/>
      <c r="E17" s="16"/>
      <c r="F17" s="16"/>
      <c r="G17" s="16"/>
      <c r="H17" s="16"/>
      <c r="I17" s="37"/>
      <c r="J17" s="37"/>
      <c r="K17" s="37"/>
      <c r="L17" s="37"/>
      <c r="M17" s="37"/>
      <c r="N17" s="37"/>
      <c r="O17" s="37"/>
      <c r="P17" s="37"/>
      <c r="Q17" s="16"/>
    </row>
    <row r="18" spans="2:17">
      <c r="B18" s="16"/>
      <c r="C18" s="16"/>
      <c r="D18" s="16"/>
      <c r="E18" s="16"/>
      <c r="F18" s="16"/>
      <c r="G18" s="16"/>
      <c r="H18" s="16"/>
      <c r="I18" s="37"/>
      <c r="J18" s="37"/>
      <c r="K18" s="37"/>
      <c r="L18" s="37"/>
      <c r="M18" s="37"/>
      <c r="N18" s="37"/>
      <c r="O18" s="37"/>
      <c r="P18" s="37"/>
      <c r="Q18" s="16"/>
    </row>
    <row r="19" spans="2:17">
      <c r="B19" s="16"/>
      <c r="C19" s="16"/>
      <c r="D19" s="16"/>
      <c r="E19" s="16"/>
      <c r="F19" s="16"/>
      <c r="G19" s="16"/>
      <c r="H19" s="16"/>
      <c r="I19" s="37"/>
      <c r="J19" s="37"/>
      <c r="K19" s="37"/>
      <c r="L19" s="37"/>
      <c r="M19" s="37"/>
      <c r="N19" s="37"/>
      <c r="O19" s="37"/>
      <c r="P19" s="37"/>
      <c r="Q19" s="16"/>
    </row>
    <row r="20" spans="2:17">
      <c r="B20" s="16"/>
      <c r="C20" s="16"/>
      <c r="D20" s="16"/>
      <c r="E20" s="16"/>
      <c r="F20" s="16"/>
      <c r="G20" s="16"/>
      <c r="H20" s="16"/>
      <c r="I20" s="37"/>
      <c r="J20" s="37"/>
      <c r="K20" s="37"/>
      <c r="L20" s="37"/>
      <c r="M20" s="37"/>
      <c r="N20" s="37"/>
      <c r="O20" s="37"/>
      <c r="P20" s="37"/>
      <c r="Q20" s="16"/>
    </row>
    <row r="21" spans="2:17">
      <c r="B21" s="16"/>
      <c r="C21" s="16"/>
      <c r="D21" s="16"/>
      <c r="E21" s="16"/>
      <c r="F21" s="16"/>
      <c r="G21" s="16"/>
      <c r="H21" s="16"/>
      <c r="I21" s="37"/>
      <c r="J21" s="37"/>
      <c r="K21" s="37"/>
      <c r="L21" s="37"/>
      <c r="M21" s="37"/>
      <c r="N21" s="37"/>
      <c r="O21" s="37"/>
      <c r="P21" s="37"/>
      <c r="Q21" s="16"/>
    </row>
    <row r="22" spans="2:17">
      <c r="B22" s="16"/>
      <c r="C22" s="16"/>
      <c r="D22" s="16"/>
      <c r="E22" s="16"/>
      <c r="F22" s="16"/>
      <c r="G22" s="16"/>
      <c r="H22" s="16"/>
      <c r="I22" s="37"/>
      <c r="J22" s="37"/>
      <c r="K22" s="37"/>
      <c r="L22" s="37"/>
      <c r="M22" s="37"/>
      <c r="N22" s="37"/>
      <c r="O22" s="37"/>
      <c r="P22" s="37"/>
      <c r="Q22" s="16"/>
    </row>
    <row r="23" spans="2:17">
      <c r="B23" s="16"/>
      <c r="C23" s="16"/>
      <c r="D23" s="16"/>
      <c r="E23" s="16"/>
      <c r="F23" s="16"/>
      <c r="G23" s="16"/>
      <c r="H23" s="16"/>
      <c r="I23" s="37"/>
      <c r="J23" s="37"/>
      <c r="K23" s="37"/>
      <c r="L23" s="37"/>
      <c r="M23" s="37"/>
      <c r="N23" s="37"/>
      <c r="O23" s="37"/>
      <c r="P23" s="37"/>
      <c r="Q23" s="16"/>
    </row>
    <row r="24" spans="2:17">
      <c r="B24" s="16"/>
      <c r="C24" s="16"/>
      <c r="D24" s="16"/>
      <c r="E24" s="16"/>
      <c r="F24" s="16"/>
      <c r="G24" s="16"/>
      <c r="H24" s="16"/>
      <c r="I24" s="37"/>
      <c r="J24" s="37"/>
      <c r="K24" s="37"/>
      <c r="L24" s="37"/>
      <c r="M24" s="37"/>
      <c r="N24" s="37"/>
      <c r="O24" s="37"/>
      <c r="P24" s="37"/>
      <c r="Q24" s="16"/>
    </row>
    <row r="25" spans="2:17">
      <c r="B25" s="16"/>
      <c r="C25" s="16"/>
      <c r="D25" s="16"/>
      <c r="E25" s="16"/>
      <c r="F25" s="16"/>
      <c r="G25" s="16"/>
      <c r="H25" s="16"/>
      <c r="I25" s="37"/>
      <c r="J25" s="37"/>
      <c r="K25" s="37"/>
      <c r="L25" s="37"/>
      <c r="M25" s="37"/>
      <c r="N25" s="37"/>
      <c r="O25" s="37"/>
      <c r="P25" s="37"/>
      <c r="Q25" s="16"/>
    </row>
    <row r="26" spans="2:17">
      <c r="B26" s="16"/>
      <c r="C26" s="16"/>
      <c r="D26" s="16"/>
      <c r="E26" s="16"/>
      <c r="F26" s="16"/>
      <c r="G26" s="16"/>
      <c r="H26" s="16"/>
      <c r="I26" s="37"/>
      <c r="J26" s="37"/>
      <c r="K26" s="37"/>
      <c r="L26" s="37"/>
      <c r="M26" s="37"/>
      <c r="N26" s="37"/>
      <c r="O26" s="37"/>
      <c r="P26" s="37"/>
      <c r="Q26" s="16"/>
    </row>
    <row r="27" spans="2:17">
      <c r="B27" s="16"/>
      <c r="C27" s="16"/>
      <c r="D27" s="16"/>
      <c r="E27" s="16"/>
      <c r="F27" s="16"/>
      <c r="G27" s="16"/>
      <c r="H27" s="16"/>
      <c r="I27" s="37"/>
      <c r="J27" s="37"/>
      <c r="K27" s="37"/>
      <c r="L27" s="37"/>
      <c r="M27" s="37"/>
      <c r="N27" s="37"/>
      <c r="O27" s="37"/>
      <c r="P27" s="37"/>
      <c r="Q27" s="16"/>
    </row>
    <row r="28" spans="2:17">
      <c r="B28" s="16"/>
      <c r="C28" s="16"/>
      <c r="D28" s="16"/>
      <c r="E28" s="16"/>
      <c r="F28" s="16"/>
      <c r="G28" s="16"/>
      <c r="H28" s="16"/>
      <c r="I28" s="37"/>
      <c r="J28" s="37"/>
      <c r="K28" s="37"/>
      <c r="L28" s="37"/>
      <c r="M28" s="37"/>
      <c r="N28" s="37"/>
      <c r="O28" s="37"/>
      <c r="P28" s="37"/>
      <c r="Q28" s="16"/>
    </row>
    <row r="29" spans="2:17">
      <c r="B29" s="16"/>
      <c r="C29" s="16"/>
      <c r="D29" s="16"/>
      <c r="E29" s="16"/>
      <c r="F29" s="16"/>
      <c r="G29" s="16"/>
      <c r="H29" s="16"/>
      <c r="I29" s="37"/>
      <c r="J29" s="37"/>
      <c r="K29" s="37"/>
      <c r="L29" s="37"/>
      <c r="M29" s="37"/>
      <c r="N29" s="37"/>
      <c r="O29" s="37"/>
      <c r="P29" s="37"/>
      <c r="Q29" s="16"/>
    </row>
    <row r="30" spans="2:17">
      <c r="B30" s="16"/>
      <c r="C30" s="16"/>
      <c r="D30" s="16"/>
      <c r="E30" s="16"/>
      <c r="F30" s="16"/>
      <c r="G30" s="16"/>
      <c r="H30" s="16"/>
      <c r="I30" s="37"/>
      <c r="J30" s="37"/>
      <c r="K30" s="37"/>
      <c r="L30" s="37"/>
      <c r="M30" s="37"/>
      <c r="N30" s="37"/>
      <c r="O30" s="37"/>
      <c r="P30" s="37"/>
      <c r="Q30" s="16"/>
    </row>
    <row r="31" spans="2:17">
      <c r="B31" s="16"/>
      <c r="C31" s="16"/>
      <c r="D31" s="16"/>
      <c r="E31" s="16"/>
      <c r="F31" s="16"/>
      <c r="G31" s="16"/>
      <c r="H31" s="16"/>
      <c r="I31" s="37"/>
      <c r="J31" s="37"/>
      <c r="K31" s="37"/>
      <c r="L31" s="37"/>
      <c r="M31" s="37"/>
      <c r="N31" s="37"/>
      <c r="O31" s="37"/>
      <c r="P31" s="37"/>
      <c r="Q31" s="16"/>
    </row>
    <row r="32" spans="2:17">
      <c r="B32" s="16"/>
      <c r="C32" s="16"/>
      <c r="D32" s="16"/>
      <c r="E32" s="16"/>
      <c r="F32" s="16"/>
      <c r="G32" s="16"/>
      <c r="H32" s="16"/>
      <c r="I32" s="37"/>
      <c r="J32" s="37"/>
      <c r="K32" s="37"/>
      <c r="L32" s="37"/>
      <c r="M32" s="37"/>
      <c r="N32" s="37"/>
      <c r="O32" s="37"/>
      <c r="P32" s="37"/>
      <c r="Q32" s="16"/>
    </row>
  </sheetData>
  <pageMargins left="0.511811024" right="0.511811024" top="0.78740157499999996" bottom="0.78740157499999996" header="0.31496062000000002" footer="0.31496062000000002"/>
  <drawing r:id="rId1"/>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43"/>
  <dimension ref="A11:Q21"/>
  <sheetViews>
    <sheetView showGridLines="0" showRowColHeaders="0" workbookViewId="0">
      <selection activeCell="I4" sqref="I4"/>
    </sheetView>
  </sheetViews>
  <sheetFormatPr defaultColWidth="8.85546875" defaultRowHeight="15"/>
  <cols>
    <col min="1" max="2" width="2.85546875" customWidth="1"/>
    <col min="17" max="17" width="2.85546875" customWidth="1"/>
  </cols>
  <sheetData>
    <row r="11" spans="1:17">
      <c r="A11" s="9"/>
      <c r="B11" s="16"/>
      <c r="C11" s="33" t="s">
        <v>133</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42"/>
  <dimension ref="A11:Q21"/>
  <sheetViews>
    <sheetView showGridLines="0" showRowColHeaders="0" workbookViewId="0">
      <selection activeCell="I4" sqref="I4"/>
    </sheetView>
  </sheetViews>
  <sheetFormatPr defaultColWidth="8.85546875" defaultRowHeight="15"/>
  <cols>
    <col min="1" max="2" width="2.85546875" customWidth="1"/>
    <col min="17" max="17" width="2.85546875" customWidth="1"/>
  </cols>
  <sheetData>
    <row r="11" spans="1:17">
      <c r="A11" s="9"/>
      <c r="B11" s="16"/>
      <c r="C11" s="33" t="s">
        <v>134</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40"/>
  <dimension ref="A11:Q21"/>
  <sheetViews>
    <sheetView showGridLines="0" showRowColHeaders="0" workbookViewId="0">
      <selection activeCell="I4" sqref="I4"/>
    </sheetView>
  </sheetViews>
  <sheetFormatPr defaultColWidth="8.85546875" defaultRowHeight="15"/>
  <cols>
    <col min="1" max="2" width="2.85546875" customWidth="1"/>
    <col min="17" max="17" width="2.85546875" customWidth="1"/>
  </cols>
  <sheetData>
    <row r="11" spans="1:17">
      <c r="A11" s="9"/>
      <c r="B11" s="16"/>
      <c r="C11" s="33" t="s">
        <v>135</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9"/>
  <dimension ref="A11:Q21"/>
  <sheetViews>
    <sheetView showGridLines="0" showRowColHeaders="0" workbookViewId="0">
      <selection activeCell="I4" sqref="I4"/>
    </sheetView>
  </sheetViews>
  <sheetFormatPr defaultColWidth="8.85546875" defaultRowHeight="15"/>
  <cols>
    <col min="1" max="2" width="2.85546875" customWidth="1"/>
    <col min="17" max="17" width="2.85546875" customWidth="1"/>
  </cols>
  <sheetData>
    <row r="11" spans="1:17">
      <c r="A11" s="9"/>
      <c r="B11" s="16"/>
      <c r="C11" s="33" t="s">
        <v>136</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48"/>
  <dimension ref="A11:Q51"/>
  <sheetViews>
    <sheetView showGridLines="0" showRowColHeaders="0" workbookViewId="0"/>
  </sheetViews>
  <sheetFormatPr defaultColWidth="8.85546875" defaultRowHeight="15"/>
  <cols>
    <col min="1" max="2" width="2.85546875" customWidth="1"/>
    <col min="17" max="17" width="2.85546875" customWidth="1"/>
  </cols>
  <sheetData>
    <row r="11" spans="1:17">
      <c r="A11" s="9"/>
      <c r="B11" s="16"/>
      <c r="C11" s="33"/>
      <c r="D11" s="16"/>
      <c r="E11" s="16"/>
      <c r="F11" s="16"/>
      <c r="G11" s="16"/>
      <c r="H11" s="16"/>
      <c r="I11" s="16"/>
      <c r="J11" s="16"/>
      <c r="K11" s="16"/>
      <c r="L11" s="16"/>
      <c r="M11" s="16"/>
      <c r="N11" s="16"/>
      <c r="O11" s="16"/>
      <c r="P11" s="16"/>
      <c r="Q11" s="16"/>
    </row>
    <row r="12" spans="1:17">
      <c r="A12" s="9"/>
      <c r="B12" s="16"/>
      <c r="C12" s="34" t="s">
        <v>137</v>
      </c>
      <c r="D12" s="16"/>
      <c r="E12" s="16"/>
      <c r="F12" s="16"/>
      <c r="G12" s="16"/>
      <c r="H12" s="36" t="s">
        <v>140</v>
      </c>
      <c r="I12" s="16"/>
      <c r="J12" s="16"/>
      <c r="K12" s="16"/>
      <c r="L12" s="16"/>
      <c r="M12" s="41" t="s">
        <v>141</v>
      </c>
      <c r="N12" s="16"/>
      <c r="O12" s="16"/>
      <c r="P12" s="16"/>
      <c r="Q12" s="16"/>
    </row>
    <row r="13" spans="1:17">
      <c r="A13" s="9"/>
      <c r="B13" s="16"/>
      <c r="C13" s="35" t="s">
        <v>138</v>
      </c>
      <c r="D13" s="16"/>
      <c r="E13" s="16">
        <f>COUNTIF(Cores!B2:B44,"Verdadeiro")</f>
        <v>17</v>
      </c>
      <c r="F13" s="42">
        <f>E13/SUM(E13:E14)</f>
        <v>0.4358974358974359</v>
      </c>
      <c r="G13" s="16"/>
      <c r="H13" s="16" t="s">
        <v>138</v>
      </c>
      <c r="I13" s="37"/>
      <c r="J13" s="37">
        <f>COUNTIFS(Tabela1[RESPOSTA],"verdadeiro",Tabela1[D],"X")</f>
        <v>10</v>
      </c>
      <c r="K13" s="42">
        <f>J13/SUM(J13:J14)</f>
        <v>0.90909090909090906</v>
      </c>
      <c r="L13" s="37"/>
      <c r="M13" s="16" t="s">
        <v>138</v>
      </c>
      <c r="N13" s="37"/>
      <c r="O13" s="37">
        <f>COUNTIFS(Tabela1[RESPOSTA],"verdadeiro",Tabela1[M],"X")</f>
        <v>7</v>
      </c>
      <c r="P13" s="42">
        <f>O13/SUM(O13:O14)</f>
        <v>1</v>
      </c>
      <c r="Q13" s="16"/>
    </row>
    <row r="14" spans="1:17">
      <c r="A14" s="9"/>
      <c r="B14" s="16"/>
      <c r="C14" s="35" t="s">
        <v>139</v>
      </c>
      <c r="D14" s="16"/>
      <c r="E14" s="16">
        <f>COUNTIF(Cores!B2:B44,"Falso")</f>
        <v>22</v>
      </c>
      <c r="F14" s="42">
        <f>E14/SUM(E13:E14)</f>
        <v>0.5641025641025641</v>
      </c>
      <c r="G14" s="16"/>
      <c r="H14" s="16" t="s">
        <v>139</v>
      </c>
      <c r="I14" s="37"/>
      <c r="J14" s="37">
        <f>COUNTIFS(Tabela1[RESPOSTA],"falso",Tabela1[D],"X")</f>
        <v>1</v>
      </c>
      <c r="K14" s="42">
        <f>J14/SUM(J13:J14)</f>
        <v>9.0909090909090912E-2</v>
      </c>
      <c r="L14" s="37"/>
      <c r="M14" s="16" t="s">
        <v>139</v>
      </c>
      <c r="N14" s="37"/>
      <c r="O14" s="37">
        <f>COUNTIFS(Tabela1[RESPOSTA],"falso",Tabela1[M],"X")</f>
        <v>0</v>
      </c>
      <c r="P14" s="42">
        <f>O14/SUM(O13:O14)</f>
        <v>0</v>
      </c>
      <c r="Q14" s="16"/>
    </row>
    <row r="15" spans="1:17">
      <c r="A15" s="9"/>
      <c r="B15" s="16"/>
      <c r="C15" s="16"/>
      <c r="D15" s="16"/>
      <c r="E15" s="16"/>
      <c r="F15" s="16"/>
      <c r="G15" s="16"/>
      <c r="H15" s="37"/>
      <c r="I15" s="37"/>
      <c r="J15" s="37"/>
      <c r="K15" s="37"/>
      <c r="L15" s="37"/>
      <c r="M15" s="37"/>
      <c r="N15" s="37"/>
      <c r="O15" s="37"/>
      <c r="P15" s="37"/>
      <c r="Q15" s="16"/>
    </row>
    <row r="16" spans="1:17">
      <c r="A16" s="9"/>
      <c r="B16" s="16"/>
      <c r="C16" s="16"/>
      <c r="D16" s="16"/>
      <c r="E16" s="16"/>
      <c r="F16" s="16"/>
      <c r="G16" s="16"/>
      <c r="H16" s="37"/>
      <c r="I16" s="37"/>
      <c r="J16" s="37"/>
      <c r="K16" s="37"/>
      <c r="L16" s="37"/>
      <c r="M16" s="37"/>
      <c r="N16" s="37"/>
      <c r="O16" s="37"/>
      <c r="P16" s="37"/>
      <c r="Q16" s="16"/>
    </row>
    <row r="17" spans="1:17">
      <c r="A17" s="9"/>
      <c r="B17" s="16"/>
      <c r="C17" s="16"/>
      <c r="D17" s="16"/>
      <c r="E17" s="16"/>
      <c r="F17" s="16"/>
      <c r="G17" s="16"/>
      <c r="H17" s="37"/>
      <c r="I17" s="37"/>
      <c r="J17" s="37"/>
      <c r="K17" s="37"/>
      <c r="L17" s="37"/>
      <c r="M17" s="37"/>
      <c r="N17" s="37"/>
      <c r="O17" s="37"/>
      <c r="P17" s="37"/>
      <c r="Q17" s="16"/>
    </row>
    <row r="18" spans="1:17">
      <c r="A18" s="9"/>
      <c r="B18" s="16"/>
      <c r="C18" s="16"/>
      <c r="D18" s="16"/>
      <c r="E18" s="16"/>
      <c r="F18" s="16"/>
      <c r="G18" s="16"/>
      <c r="H18" s="37"/>
      <c r="I18" s="37"/>
      <c r="J18" s="37"/>
      <c r="K18" s="37"/>
      <c r="L18" s="37"/>
      <c r="M18" s="37"/>
      <c r="N18" s="37"/>
      <c r="O18" s="37"/>
      <c r="P18" s="37"/>
      <c r="Q18" s="16"/>
    </row>
    <row r="19" spans="1:17">
      <c r="A19" s="9"/>
      <c r="B19" s="16"/>
      <c r="C19" s="16"/>
      <c r="D19" s="16"/>
      <c r="E19" s="16"/>
      <c r="F19" s="16"/>
      <c r="G19" s="16"/>
      <c r="H19" s="37"/>
      <c r="I19" s="37"/>
      <c r="J19" s="37"/>
      <c r="K19" s="37"/>
      <c r="L19" s="37"/>
      <c r="M19" s="37"/>
      <c r="N19" s="37"/>
      <c r="O19" s="37"/>
      <c r="P19" s="37"/>
      <c r="Q19" s="16"/>
    </row>
    <row r="20" spans="1:17">
      <c r="A20" s="9"/>
      <c r="B20" s="16"/>
      <c r="C20" s="16"/>
      <c r="D20" s="16"/>
      <c r="E20" s="16"/>
      <c r="F20" s="16"/>
      <c r="G20" s="16"/>
      <c r="H20" s="37"/>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row r="22" spans="1:17">
      <c r="B22" s="16"/>
      <c r="C22" s="16"/>
      <c r="D22" s="16"/>
      <c r="E22" s="16"/>
      <c r="F22" s="16"/>
      <c r="G22" s="16"/>
      <c r="H22" s="16"/>
      <c r="I22" s="16"/>
      <c r="J22" s="16"/>
      <c r="K22" s="16"/>
      <c r="L22" s="16"/>
      <c r="M22" s="16"/>
      <c r="N22" s="16"/>
      <c r="O22" s="16"/>
      <c r="P22" s="16"/>
      <c r="Q22" s="16"/>
    </row>
    <row r="23" spans="1:17">
      <c r="B23" s="16"/>
      <c r="C23" s="16"/>
      <c r="D23" s="16"/>
      <c r="E23" s="16"/>
      <c r="F23" s="16"/>
      <c r="G23" s="16"/>
      <c r="H23" s="16"/>
      <c r="I23" s="16"/>
      <c r="J23" s="16"/>
      <c r="K23" s="16"/>
      <c r="L23" s="16"/>
      <c r="M23" s="16"/>
      <c r="N23" s="16"/>
      <c r="O23" s="16"/>
      <c r="P23" s="16"/>
      <c r="Q23" s="16"/>
    </row>
    <row r="24" spans="1:17">
      <c r="B24" s="16"/>
      <c r="C24" s="16"/>
      <c r="D24" s="16"/>
      <c r="E24" s="16"/>
      <c r="F24" s="16"/>
      <c r="G24" s="16"/>
      <c r="H24" s="16"/>
      <c r="I24" s="16"/>
      <c r="J24" s="16"/>
      <c r="K24" s="16"/>
      <c r="L24" s="16"/>
      <c r="M24" s="16"/>
      <c r="N24" s="16"/>
      <c r="O24" s="16"/>
      <c r="P24" s="16"/>
      <c r="Q24" s="16"/>
    </row>
    <row r="25" spans="1:17">
      <c r="B25" s="16"/>
      <c r="C25" s="16"/>
      <c r="D25" s="16"/>
      <c r="E25" s="16"/>
      <c r="F25" s="16"/>
      <c r="G25" s="16"/>
      <c r="H25" s="16"/>
      <c r="I25" s="16"/>
      <c r="J25" s="16"/>
      <c r="K25" s="16"/>
      <c r="L25" s="16"/>
      <c r="M25" s="16"/>
      <c r="N25" s="16"/>
      <c r="O25" s="16"/>
      <c r="P25" s="16"/>
      <c r="Q25" s="16"/>
    </row>
    <row r="26" spans="1:17">
      <c r="B26" s="16"/>
      <c r="C26" s="16"/>
      <c r="D26" s="16"/>
      <c r="E26" s="16"/>
      <c r="F26" s="16"/>
      <c r="G26" s="16"/>
      <c r="H26" s="16"/>
      <c r="I26" s="16"/>
      <c r="J26" s="16"/>
      <c r="K26" s="16"/>
      <c r="L26" s="16"/>
      <c r="M26" s="16"/>
      <c r="N26" s="16"/>
      <c r="O26" s="16"/>
      <c r="P26" s="16"/>
      <c r="Q26" s="16"/>
    </row>
    <row r="27" spans="1:17">
      <c r="B27" s="16"/>
      <c r="C27" s="16"/>
      <c r="D27" s="16"/>
      <c r="E27" s="16"/>
      <c r="F27" s="16"/>
      <c r="G27" s="16"/>
      <c r="H27" s="16"/>
      <c r="I27" s="16"/>
      <c r="J27" s="16"/>
      <c r="K27" s="16"/>
      <c r="L27" s="16"/>
      <c r="M27" s="16"/>
      <c r="N27" s="16"/>
      <c r="O27" s="16"/>
      <c r="P27" s="16"/>
      <c r="Q27" s="16"/>
    </row>
    <row r="28" spans="1:17">
      <c r="B28" s="16"/>
      <c r="C28" s="16"/>
      <c r="D28" s="16"/>
      <c r="E28" s="16"/>
      <c r="F28" s="16"/>
      <c r="G28" s="16"/>
      <c r="H28" s="16"/>
      <c r="I28" s="16"/>
      <c r="J28" s="16"/>
      <c r="K28" s="16"/>
      <c r="L28" s="16"/>
      <c r="M28" s="16"/>
      <c r="N28" s="16"/>
      <c r="O28" s="16"/>
      <c r="P28" s="16"/>
      <c r="Q28" s="16"/>
    </row>
    <row r="29" spans="1:17">
      <c r="B29" s="16"/>
      <c r="C29" s="16"/>
      <c r="D29" s="16"/>
      <c r="E29" s="16"/>
      <c r="F29" s="16"/>
      <c r="G29" s="16"/>
      <c r="H29" s="16"/>
      <c r="I29" s="16"/>
      <c r="J29" s="16"/>
      <c r="K29" s="16"/>
      <c r="L29" s="16"/>
      <c r="M29" s="16"/>
      <c r="N29" s="16"/>
      <c r="O29" s="16"/>
      <c r="P29" s="16"/>
      <c r="Q29" s="16"/>
    </row>
    <row r="30" spans="1:17">
      <c r="B30" s="16"/>
      <c r="C30" s="16"/>
      <c r="D30" s="16"/>
      <c r="E30" s="16"/>
      <c r="F30" s="16"/>
      <c r="G30" s="16"/>
      <c r="H30" s="16"/>
      <c r="I30" s="16"/>
      <c r="J30" s="16"/>
      <c r="K30" s="16"/>
      <c r="L30" s="16"/>
      <c r="M30" s="16"/>
      <c r="N30" s="16"/>
      <c r="O30" s="16"/>
      <c r="P30" s="16"/>
      <c r="Q30" s="16"/>
    </row>
    <row r="31" spans="1:17">
      <c r="B31" s="16"/>
      <c r="C31" s="16"/>
      <c r="D31" s="16"/>
      <c r="E31" s="16"/>
      <c r="F31" s="16"/>
      <c r="G31" s="16"/>
      <c r="H31" s="16"/>
      <c r="I31" s="16"/>
      <c r="J31" s="16"/>
      <c r="K31" s="16"/>
      <c r="L31" s="16"/>
      <c r="M31" s="16"/>
      <c r="N31" s="16"/>
      <c r="O31" s="16"/>
      <c r="P31" s="16"/>
      <c r="Q31" s="16"/>
    </row>
    <row r="32" spans="1:17">
      <c r="B32" s="16"/>
      <c r="C32" s="16"/>
      <c r="D32" s="16"/>
      <c r="E32" s="16"/>
      <c r="F32" s="16"/>
      <c r="G32" s="16"/>
      <c r="H32" s="16"/>
      <c r="I32" s="16"/>
      <c r="J32" s="16"/>
      <c r="K32" s="16"/>
      <c r="L32" s="16"/>
      <c r="M32" s="16"/>
      <c r="N32" s="16"/>
      <c r="O32" s="16"/>
      <c r="P32" s="16"/>
      <c r="Q32" s="16"/>
    </row>
    <row r="33" spans="2:17">
      <c r="B33" s="16"/>
      <c r="C33" s="38" t="s">
        <v>280</v>
      </c>
      <c r="D33" s="16"/>
      <c r="E33" s="16"/>
      <c r="F33" s="16"/>
      <c r="G33" s="16"/>
      <c r="H33" s="40" t="s">
        <v>142</v>
      </c>
      <c r="I33" s="16"/>
      <c r="J33" s="16"/>
      <c r="K33" s="16"/>
      <c r="L33" s="16"/>
      <c r="M33" s="39" t="s">
        <v>143</v>
      </c>
      <c r="N33" s="16"/>
      <c r="O33" s="16"/>
      <c r="P33" s="16"/>
      <c r="Q33" s="16"/>
    </row>
    <row r="34" spans="2:17">
      <c r="B34" s="16"/>
      <c r="C34" s="16" t="s">
        <v>138</v>
      </c>
      <c r="D34" s="37"/>
      <c r="E34" s="37">
        <f>COUNTIFS(Tabela1[RESPOSTA],"verdadeiro",Tabela1[A],"X")</f>
        <v>0</v>
      </c>
      <c r="F34" s="42">
        <f>E34/SUM(E34:E35)</f>
        <v>0</v>
      </c>
      <c r="G34" s="16"/>
      <c r="H34" s="16" t="s">
        <v>138</v>
      </c>
      <c r="I34" s="37"/>
      <c r="J34" s="37">
        <f>COUNTIFS(Tabela1[RESPOSTA],"verdadeiro",Tabela1[I],"X")</f>
        <v>0</v>
      </c>
      <c r="K34" s="42">
        <f>J34/SUM(J34:J35)</f>
        <v>0</v>
      </c>
      <c r="L34" s="16"/>
      <c r="M34" s="16" t="s">
        <v>138</v>
      </c>
      <c r="N34" s="37"/>
      <c r="O34" s="37">
        <f>COUNTIFS(Tabela1[RESPOSTA],"verdadeiro",Tabela1[C],"X")</f>
        <v>0</v>
      </c>
      <c r="P34" s="42">
        <f>O34/SUM(O34:O35)</f>
        <v>0</v>
      </c>
      <c r="Q34" s="16"/>
    </row>
    <row r="35" spans="2:17">
      <c r="B35" s="16"/>
      <c r="C35" s="16" t="s">
        <v>139</v>
      </c>
      <c r="D35" s="37"/>
      <c r="E35" s="37">
        <f>COUNTIFS(Tabela1[RESPOSTA],"falso",Tabela1[A],"X")</f>
        <v>6</v>
      </c>
      <c r="F35" s="42">
        <f>E35/SUM(E34:E35)</f>
        <v>1</v>
      </c>
      <c r="G35" s="16"/>
      <c r="H35" s="16" t="s">
        <v>139</v>
      </c>
      <c r="I35" s="37"/>
      <c r="J35" s="37">
        <f>COUNTIFS(Tabela1[RESPOSTA],"falso",Tabela1[I],"X")</f>
        <v>8</v>
      </c>
      <c r="K35" s="42">
        <f>J35/SUM(J34:J35)</f>
        <v>1</v>
      </c>
      <c r="L35" s="16"/>
      <c r="M35" s="16" t="s">
        <v>139</v>
      </c>
      <c r="N35" s="37"/>
      <c r="O35" s="37">
        <f>COUNTIFS(Tabela1[RESPOSTA],"falso",Tabela1[C],"X")</f>
        <v>7</v>
      </c>
      <c r="P35" s="42">
        <f>O35/SUM(O34:O35)</f>
        <v>1</v>
      </c>
      <c r="Q35" s="16"/>
    </row>
    <row r="36" spans="2:17">
      <c r="B36" s="16"/>
      <c r="C36" s="16"/>
      <c r="D36" s="16"/>
      <c r="E36" s="16"/>
      <c r="F36" s="16"/>
      <c r="G36" s="16"/>
      <c r="H36" s="16"/>
      <c r="I36" s="16"/>
      <c r="J36" s="16"/>
      <c r="K36" s="16"/>
      <c r="L36" s="16"/>
      <c r="M36" s="16"/>
      <c r="N36" s="16"/>
      <c r="O36" s="16"/>
      <c r="P36" s="16"/>
      <c r="Q36" s="16"/>
    </row>
    <row r="37" spans="2:17">
      <c r="B37" s="16"/>
      <c r="C37" s="16"/>
      <c r="D37" s="16"/>
      <c r="E37" s="16"/>
      <c r="F37" s="16"/>
      <c r="G37" s="16"/>
      <c r="H37" s="16"/>
      <c r="I37" s="16"/>
      <c r="J37" s="16"/>
      <c r="K37" s="16"/>
      <c r="L37" s="16"/>
      <c r="M37" s="16"/>
      <c r="N37" s="16"/>
      <c r="O37" s="16"/>
      <c r="P37" s="16"/>
      <c r="Q37" s="16"/>
    </row>
    <row r="38" spans="2:17">
      <c r="B38" s="16"/>
      <c r="C38" s="16"/>
      <c r="D38" s="16"/>
      <c r="E38" s="16"/>
      <c r="F38" s="16"/>
      <c r="G38" s="16"/>
      <c r="H38" s="16"/>
      <c r="I38" s="16"/>
      <c r="J38" s="16"/>
      <c r="K38" s="16"/>
      <c r="L38" s="16"/>
      <c r="M38" s="16"/>
      <c r="N38" s="16"/>
      <c r="O38" s="16"/>
      <c r="P38" s="16"/>
      <c r="Q38" s="16"/>
    </row>
    <row r="39" spans="2:17">
      <c r="B39" s="16"/>
      <c r="C39" s="16"/>
      <c r="D39" s="16"/>
      <c r="E39" s="16"/>
      <c r="F39" s="16"/>
      <c r="G39" s="16"/>
      <c r="H39" s="16"/>
      <c r="I39" s="16"/>
      <c r="J39" s="16"/>
      <c r="K39" s="16"/>
      <c r="L39" s="16"/>
      <c r="M39" s="16"/>
      <c r="N39" s="16"/>
      <c r="O39" s="16"/>
      <c r="P39" s="16"/>
      <c r="Q39" s="16"/>
    </row>
    <row r="40" spans="2:17">
      <c r="B40" s="16"/>
      <c r="C40" s="16"/>
      <c r="D40" s="16"/>
      <c r="E40" s="16"/>
      <c r="F40" s="16"/>
      <c r="G40" s="16"/>
      <c r="H40" s="16"/>
      <c r="I40" s="16"/>
      <c r="J40" s="16"/>
      <c r="K40" s="16"/>
      <c r="L40" s="16"/>
      <c r="M40" s="16"/>
      <c r="N40" s="16"/>
      <c r="O40" s="16"/>
      <c r="P40" s="16"/>
      <c r="Q40" s="16"/>
    </row>
    <row r="41" spans="2:17">
      <c r="B41" s="16"/>
      <c r="C41" s="16"/>
      <c r="D41" s="16"/>
      <c r="E41" s="16"/>
      <c r="F41" s="16"/>
      <c r="G41" s="16"/>
      <c r="H41" s="16"/>
      <c r="I41" s="16"/>
      <c r="J41" s="16"/>
      <c r="K41" s="16"/>
      <c r="L41" s="16"/>
      <c r="M41" s="16"/>
      <c r="N41" s="16"/>
      <c r="O41" s="16"/>
      <c r="P41" s="16"/>
      <c r="Q41" s="16"/>
    </row>
    <row r="42" spans="2:17">
      <c r="B42" s="16"/>
      <c r="C42" s="16"/>
      <c r="D42" s="16"/>
      <c r="E42" s="16"/>
      <c r="F42" s="16"/>
      <c r="G42" s="16"/>
      <c r="H42" s="16"/>
      <c r="I42" s="16"/>
      <c r="J42" s="16"/>
      <c r="K42" s="16"/>
      <c r="L42" s="16"/>
      <c r="M42" s="16"/>
      <c r="N42" s="16"/>
      <c r="O42" s="16"/>
      <c r="P42" s="16"/>
      <c r="Q42" s="16"/>
    </row>
    <row r="43" spans="2:17">
      <c r="B43" s="16"/>
      <c r="C43" s="16"/>
      <c r="D43" s="16"/>
      <c r="E43" s="16"/>
      <c r="F43" s="16"/>
      <c r="G43" s="16"/>
      <c r="H43" s="16"/>
      <c r="I43" s="16"/>
      <c r="J43" s="16"/>
      <c r="K43" s="16"/>
      <c r="L43" s="16"/>
      <c r="M43" s="16"/>
      <c r="N43" s="16"/>
      <c r="O43" s="16"/>
      <c r="P43" s="16"/>
      <c r="Q43" s="16"/>
    </row>
    <row r="44" spans="2:17">
      <c r="B44" s="16"/>
      <c r="C44" s="16"/>
      <c r="D44" s="16"/>
      <c r="E44" s="16"/>
      <c r="F44" s="16"/>
      <c r="G44" s="16"/>
      <c r="H44" s="16"/>
      <c r="I44" s="16"/>
      <c r="J44" s="16"/>
      <c r="K44" s="16"/>
      <c r="L44" s="16"/>
      <c r="M44" s="16"/>
      <c r="N44" s="16"/>
      <c r="O44" s="16"/>
      <c r="P44" s="16"/>
      <c r="Q44" s="16"/>
    </row>
    <row r="45" spans="2:17">
      <c r="B45" s="16"/>
      <c r="C45" s="16"/>
      <c r="D45" s="16"/>
      <c r="E45" s="16"/>
      <c r="F45" s="16"/>
      <c r="G45" s="16"/>
      <c r="H45" s="16"/>
      <c r="I45" s="16"/>
      <c r="J45" s="16"/>
      <c r="K45" s="16"/>
      <c r="L45" s="16"/>
      <c r="M45" s="16"/>
      <c r="N45" s="16"/>
      <c r="O45" s="16"/>
      <c r="P45" s="16"/>
      <c r="Q45" s="16"/>
    </row>
    <row r="46" spans="2:17">
      <c r="B46" s="16"/>
      <c r="C46" s="16"/>
      <c r="D46" s="16"/>
      <c r="E46" s="16"/>
      <c r="F46" s="16"/>
      <c r="G46" s="16"/>
      <c r="H46" s="16"/>
      <c r="I46" s="16"/>
      <c r="J46" s="16"/>
      <c r="K46" s="16"/>
      <c r="L46" s="16"/>
      <c r="M46" s="16"/>
      <c r="N46" s="16"/>
      <c r="O46" s="16"/>
      <c r="P46" s="16"/>
      <c r="Q46" s="16"/>
    </row>
    <row r="47" spans="2:17">
      <c r="B47" s="16"/>
      <c r="C47" s="16"/>
      <c r="D47" s="16"/>
      <c r="E47" s="16"/>
      <c r="F47" s="16"/>
      <c r="G47" s="16"/>
      <c r="H47" s="16"/>
      <c r="I47" s="16"/>
      <c r="J47" s="16"/>
      <c r="K47" s="16"/>
      <c r="L47" s="16"/>
      <c r="M47" s="16"/>
      <c r="N47" s="16"/>
      <c r="O47" s="16"/>
      <c r="P47" s="16"/>
      <c r="Q47" s="16"/>
    </row>
    <row r="48" spans="2:17">
      <c r="B48" s="16"/>
      <c r="C48" s="16"/>
      <c r="D48" s="16"/>
      <c r="E48" s="16"/>
      <c r="F48" s="16"/>
      <c r="G48" s="16"/>
      <c r="H48" s="16"/>
      <c r="I48" s="16"/>
      <c r="J48" s="16"/>
      <c r="K48" s="16"/>
      <c r="L48" s="16"/>
      <c r="M48" s="16"/>
      <c r="N48" s="16"/>
      <c r="O48" s="16"/>
      <c r="P48" s="16"/>
      <c r="Q48" s="16"/>
    </row>
    <row r="49" spans="2:17">
      <c r="B49" s="16"/>
      <c r="C49" s="16"/>
      <c r="D49" s="16"/>
      <c r="E49" s="16"/>
      <c r="F49" s="16"/>
      <c r="G49" s="16"/>
      <c r="H49" s="16"/>
      <c r="I49" s="16"/>
      <c r="J49" s="16"/>
      <c r="K49" s="16"/>
      <c r="L49" s="16"/>
      <c r="M49" s="16"/>
      <c r="N49" s="16"/>
      <c r="O49" s="16"/>
      <c r="P49" s="16"/>
      <c r="Q49" s="16"/>
    </row>
    <row r="50" spans="2:17">
      <c r="B50" s="16"/>
      <c r="C50" s="16"/>
      <c r="D50" s="16"/>
      <c r="E50" s="16"/>
      <c r="F50" s="16"/>
      <c r="G50" s="16"/>
      <c r="H50" s="16"/>
      <c r="I50" s="16"/>
      <c r="J50" s="16"/>
      <c r="K50" s="16"/>
      <c r="L50" s="16"/>
      <c r="M50" s="16"/>
      <c r="N50" s="16"/>
      <c r="O50" s="16"/>
      <c r="P50" s="16"/>
      <c r="Q50" s="16"/>
    </row>
    <row r="51" spans="2:17">
      <c r="B51" s="16"/>
      <c r="C51" s="16"/>
      <c r="D51" s="16"/>
      <c r="E51" s="16"/>
      <c r="F51" s="16"/>
      <c r="G51" s="16"/>
      <c r="H51" s="16"/>
      <c r="I51" s="16"/>
      <c r="J51" s="16"/>
      <c r="K51" s="16"/>
      <c r="L51" s="16"/>
      <c r="M51" s="16"/>
      <c r="N51" s="16"/>
      <c r="O51" s="16"/>
      <c r="P51" s="16"/>
      <c r="Q51" s="16"/>
    </row>
  </sheetData>
  <pageMargins left="0.511811024" right="0.511811024" top="0.78740157499999996" bottom="0.78740157499999996" header="0.31496062000000002" footer="0.31496062000000002"/>
  <drawing r:id="rId1"/>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41"/>
  <dimension ref="A1:R44"/>
  <sheetViews>
    <sheetView topLeftCell="C1" workbookViewId="0">
      <pane ySplit="1" topLeftCell="A2" activePane="bottomLeft" state="frozen"/>
      <selection pane="bottomLeft"/>
    </sheetView>
  </sheetViews>
  <sheetFormatPr defaultColWidth="8.85546875" defaultRowHeight="15"/>
  <cols>
    <col min="1" max="1" width="20.140625" style="2" customWidth="1"/>
    <col min="2" max="2" width="12.42578125" style="2" customWidth="1"/>
    <col min="3" max="3" width="20.140625" customWidth="1"/>
    <col min="4" max="4" width="16.42578125" bestFit="1" customWidth="1"/>
    <col min="8" max="12" width="8.85546875" style="3"/>
    <col min="15" max="15" width="16.42578125" bestFit="1" customWidth="1"/>
  </cols>
  <sheetData>
    <row r="1" spans="1:18">
      <c r="A1" s="2" t="s">
        <v>0</v>
      </c>
      <c r="B1" s="2" t="s">
        <v>1</v>
      </c>
      <c r="C1" t="s">
        <v>2</v>
      </c>
      <c r="D1" t="s">
        <v>3</v>
      </c>
      <c r="E1" t="s">
        <v>4</v>
      </c>
      <c r="F1" t="s">
        <v>5</v>
      </c>
      <c r="G1" t="s">
        <v>6</v>
      </c>
      <c r="H1" s="3" t="s">
        <v>7</v>
      </c>
      <c r="I1" s="3" t="s">
        <v>8</v>
      </c>
      <c r="J1" s="3" t="s">
        <v>9</v>
      </c>
      <c r="K1" s="3" t="s">
        <v>10</v>
      </c>
      <c r="L1" s="3" t="s">
        <v>11</v>
      </c>
      <c r="M1" s="3"/>
      <c r="N1" s="3"/>
      <c r="P1" t="s">
        <v>4</v>
      </c>
      <c r="Q1" t="s">
        <v>5</v>
      </c>
      <c r="R1" t="s">
        <v>6</v>
      </c>
    </row>
    <row r="2" spans="1:18">
      <c r="A2" s="2" t="s">
        <v>12</v>
      </c>
      <c r="B2" s="2" t="b">
        <v>1</v>
      </c>
      <c r="C2" t="s">
        <v>13</v>
      </c>
      <c r="D2" t="str">
        <f t="shared" ref="D2:D44" si="0">IF(B2=TRUE,LEFT(A2,1)&amp;"_OK",LEFT(A2,1))</f>
        <v>D_OK</v>
      </c>
      <c r="E2">
        <f t="shared" ref="E2:G44" si="1">VLOOKUP($D2,$O$2:$R$12,MATCH(E$1,$O$1:$R$1,0),0)</f>
        <v>237</v>
      </c>
      <c r="F2">
        <f t="shared" si="1"/>
        <v>125</v>
      </c>
      <c r="G2">
        <f t="shared" si="1"/>
        <v>49</v>
      </c>
      <c r="H2" s="3" t="str">
        <f t="shared" ref="H2:H44" si="2">IF(LEFT($A2,1)="D","x","")</f>
        <v>x</v>
      </c>
      <c r="I2" s="3" t="str">
        <f t="shared" ref="I2:I44" si="3">IF(LEFT($A2,1)="M","x","")</f>
        <v/>
      </c>
      <c r="J2" s="3" t="str">
        <f t="shared" ref="J2:J44" si="4">IF(LEFT($A2,1)="A","x","")</f>
        <v/>
      </c>
      <c r="K2" s="3" t="str">
        <f t="shared" ref="K2:K44" si="5">IF(LEFT($A2,1)="I","x","")</f>
        <v/>
      </c>
      <c r="L2" s="3" t="str">
        <f t="shared" ref="L2:L44" si="6">IF(LEFT($A2,1)="C","x","")</f>
        <v/>
      </c>
      <c r="O2" s="4" t="s">
        <v>14</v>
      </c>
      <c r="P2">
        <v>0</v>
      </c>
      <c r="Q2">
        <v>84</v>
      </c>
      <c r="R2">
        <v>0</v>
      </c>
    </row>
    <row r="3" spans="1:18">
      <c r="A3" s="2" t="s">
        <v>15</v>
      </c>
      <c r="B3" s="2" t="b">
        <v>1</v>
      </c>
      <c r="C3" t="s">
        <v>13</v>
      </c>
      <c r="D3" t="str">
        <f t="shared" si="0"/>
        <v>D_OK</v>
      </c>
      <c r="E3">
        <f t="shared" si="1"/>
        <v>237</v>
      </c>
      <c r="F3">
        <f t="shared" si="1"/>
        <v>125</v>
      </c>
      <c r="G3">
        <f t="shared" si="1"/>
        <v>49</v>
      </c>
      <c r="H3" s="3" t="str">
        <f t="shared" si="2"/>
        <v>x</v>
      </c>
      <c r="I3" s="3" t="str">
        <f t="shared" si="3"/>
        <v/>
      </c>
      <c r="J3" s="3" t="str">
        <f t="shared" si="4"/>
        <v/>
      </c>
      <c r="K3" s="3" t="str">
        <f t="shared" si="5"/>
        <v/>
      </c>
      <c r="L3" s="3" t="str">
        <f t="shared" si="6"/>
        <v/>
      </c>
      <c r="O3" s="14" t="s">
        <v>8</v>
      </c>
      <c r="P3">
        <v>219</v>
      </c>
      <c r="Q3">
        <v>83</v>
      </c>
      <c r="R3">
        <v>83</v>
      </c>
    </row>
    <row r="4" spans="1:18">
      <c r="A4" s="2" t="s">
        <v>16</v>
      </c>
      <c r="B4" s="2" t="b">
        <v>1</v>
      </c>
      <c r="C4" t="s">
        <v>13</v>
      </c>
      <c r="D4" s="5" t="str">
        <f t="shared" si="0"/>
        <v>D_OK</v>
      </c>
      <c r="E4">
        <f t="shared" si="1"/>
        <v>237</v>
      </c>
      <c r="F4">
        <f t="shared" si="1"/>
        <v>125</v>
      </c>
      <c r="G4">
        <f t="shared" si="1"/>
        <v>49</v>
      </c>
      <c r="H4" s="3" t="str">
        <f t="shared" si="2"/>
        <v>x</v>
      </c>
      <c r="I4" s="3" t="str">
        <f t="shared" si="3"/>
        <v/>
      </c>
      <c r="J4" s="3" t="str">
        <f t="shared" si="4"/>
        <v/>
      </c>
      <c r="K4" s="3" t="str">
        <f t="shared" si="5"/>
        <v/>
      </c>
      <c r="L4" s="3" t="str">
        <f t="shared" si="6"/>
        <v/>
      </c>
      <c r="O4" s="103" t="s">
        <v>11</v>
      </c>
      <c r="P4">
        <v>112</v>
      </c>
      <c r="Q4">
        <v>173</v>
      </c>
      <c r="R4">
        <v>71</v>
      </c>
    </row>
    <row r="5" spans="1:18">
      <c r="A5" s="2" t="s">
        <v>17</v>
      </c>
      <c r="B5" s="2" t="b">
        <v>1</v>
      </c>
      <c r="C5" t="s">
        <v>13</v>
      </c>
      <c r="D5" s="5" t="str">
        <f t="shared" si="0"/>
        <v>D_OK</v>
      </c>
      <c r="E5">
        <f t="shared" si="1"/>
        <v>237</v>
      </c>
      <c r="F5">
        <f t="shared" si="1"/>
        <v>125</v>
      </c>
      <c r="G5">
        <f t="shared" si="1"/>
        <v>49</v>
      </c>
      <c r="H5" s="3" t="str">
        <f t="shared" si="2"/>
        <v>x</v>
      </c>
      <c r="I5" s="3" t="str">
        <f t="shared" si="3"/>
        <v/>
      </c>
      <c r="J5" s="3" t="str">
        <f t="shared" si="4"/>
        <v/>
      </c>
      <c r="K5" s="3" t="str">
        <f t="shared" si="5"/>
        <v/>
      </c>
      <c r="L5" s="3" t="str">
        <f t="shared" si="6"/>
        <v/>
      </c>
      <c r="O5" s="12" t="s">
        <v>7</v>
      </c>
      <c r="P5">
        <v>241</v>
      </c>
      <c r="Q5">
        <v>155</v>
      </c>
      <c r="R5">
        <v>97</v>
      </c>
    </row>
    <row r="6" spans="1:18">
      <c r="A6" s="2" t="s">
        <v>18</v>
      </c>
      <c r="B6" s="2" t="b">
        <v>1</v>
      </c>
      <c r="C6" t="s">
        <v>13</v>
      </c>
      <c r="D6" s="5" t="str">
        <f t="shared" si="0"/>
        <v>D_OK</v>
      </c>
      <c r="E6">
        <f t="shared" si="1"/>
        <v>237</v>
      </c>
      <c r="F6">
        <f t="shared" si="1"/>
        <v>125</v>
      </c>
      <c r="G6">
        <f t="shared" si="1"/>
        <v>49</v>
      </c>
      <c r="H6" s="3" t="str">
        <f t="shared" si="2"/>
        <v>x</v>
      </c>
      <c r="I6" s="3" t="str">
        <f t="shared" si="3"/>
        <v/>
      </c>
      <c r="J6" s="3" t="str">
        <f t="shared" si="4"/>
        <v/>
      </c>
      <c r="K6" s="3" t="str">
        <f t="shared" si="5"/>
        <v/>
      </c>
      <c r="L6" s="3" t="str">
        <f t="shared" si="6"/>
        <v/>
      </c>
      <c r="O6" s="6" t="s">
        <v>10</v>
      </c>
      <c r="P6">
        <v>79</v>
      </c>
      <c r="Q6">
        <v>129</v>
      </c>
      <c r="R6">
        <v>189</v>
      </c>
    </row>
    <row r="7" spans="1:18">
      <c r="A7" s="2" t="s">
        <v>19</v>
      </c>
      <c r="B7" s="2" t="b">
        <v>1</v>
      </c>
      <c r="C7" t="s">
        <v>13</v>
      </c>
      <c r="D7" s="5" t="str">
        <f t="shared" si="0"/>
        <v>D_OK</v>
      </c>
      <c r="E7">
        <f t="shared" si="1"/>
        <v>237</v>
      </c>
      <c r="F7">
        <f t="shared" si="1"/>
        <v>125</v>
      </c>
      <c r="G7">
        <f t="shared" si="1"/>
        <v>49</v>
      </c>
      <c r="H7" s="3" t="str">
        <f t="shared" si="2"/>
        <v>x</v>
      </c>
      <c r="I7" s="3" t="str">
        <f t="shared" si="3"/>
        <v/>
      </c>
      <c r="J7" s="3" t="str">
        <f t="shared" si="4"/>
        <v/>
      </c>
      <c r="K7" s="3" t="str">
        <f t="shared" si="5"/>
        <v/>
      </c>
      <c r="L7" s="3" t="str">
        <f t="shared" si="6"/>
        <v/>
      </c>
      <c r="O7" s="7" t="s">
        <v>9</v>
      </c>
      <c r="P7">
        <v>191</v>
      </c>
      <c r="Q7">
        <v>109</v>
      </c>
      <c r="R7">
        <v>168</v>
      </c>
    </row>
    <row r="8" spans="1:18">
      <c r="A8" s="2" t="s">
        <v>20</v>
      </c>
      <c r="B8" s="2" t="b">
        <v>1</v>
      </c>
      <c r="C8" t="s">
        <v>13</v>
      </c>
      <c r="D8" s="5" t="str">
        <f t="shared" si="0"/>
        <v>D_OK</v>
      </c>
      <c r="E8">
        <f t="shared" si="1"/>
        <v>237</v>
      </c>
      <c r="F8">
        <f t="shared" si="1"/>
        <v>125</v>
      </c>
      <c r="G8">
        <f t="shared" si="1"/>
        <v>49</v>
      </c>
      <c r="H8" s="3" t="str">
        <f t="shared" si="2"/>
        <v>x</v>
      </c>
      <c r="I8" s="3" t="str">
        <f t="shared" si="3"/>
        <v/>
      </c>
      <c r="J8" s="3" t="str">
        <f t="shared" si="4"/>
        <v/>
      </c>
      <c r="K8" s="3" t="str">
        <f t="shared" si="5"/>
        <v/>
      </c>
      <c r="L8" s="3" t="str">
        <f t="shared" si="6"/>
        <v/>
      </c>
      <c r="O8" s="13" t="s">
        <v>21</v>
      </c>
      <c r="P8">
        <v>143</v>
      </c>
      <c r="Q8">
        <v>29</v>
      </c>
      <c r="R8">
        <v>29</v>
      </c>
    </row>
    <row r="9" spans="1:18">
      <c r="A9" s="2" t="s">
        <v>22</v>
      </c>
      <c r="B9" s="2" t="b">
        <v>0</v>
      </c>
      <c r="C9" t="s">
        <v>13</v>
      </c>
      <c r="D9" s="5" t="str">
        <f t="shared" si="0"/>
        <v>D</v>
      </c>
      <c r="E9">
        <f t="shared" si="1"/>
        <v>241</v>
      </c>
      <c r="F9">
        <f t="shared" si="1"/>
        <v>155</v>
      </c>
      <c r="G9">
        <f t="shared" si="1"/>
        <v>97</v>
      </c>
      <c r="H9" s="3" t="str">
        <f t="shared" si="2"/>
        <v>x</v>
      </c>
      <c r="I9" s="3" t="str">
        <f t="shared" si="3"/>
        <v/>
      </c>
      <c r="J9" s="3" t="str">
        <f t="shared" si="4"/>
        <v/>
      </c>
      <c r="K9" s="3" t="str">
        <f t="shared" si="5"/>
        <v/>
      </c>
      <c r="L9" s="3" t="str">
        <f t="shared" si="6"/>
        <v/>
      </c>
      <c r="O9" s="4" t="s">
        <v>23</v>
      </c>
      <c r="P9">
        <v>0</v>
      </c>
      <c r="Q9">
        <v>84</v>
      </c>
      <c r="R9">
        <v>0</v>
      </c>
    </row>
    <row r="10" spans="1:18">
      <c r="A10" s="2" t="s">
        <v>24</v>
      </c>
      <c r="B10" s="2" t="b">
        <v>1</v>
      </c>
      <c r="C10" t="s">
        <v>13</v>
      </c>
      <c r="D10" s="5" t="str">
        <f t="shared" si="0"/>
        <v>D_OK</v>
      </c>
      <c r="E10">
        <f t="shared" si="1"/>
        <v>237</v>
      </c>
      <c r="F10">
        <f t="shared" si="1"/>
        <v>125</v>
      </c>
      <c r="G10">
        <f t="shared" si="1"/>
        <v>49</v>
      </c>
      <c r="H10" s="3" t="str">
        <f t="shared" si="2"/>
        <v>x</v>
      </c>
      <c r="I10" s="3" t="str">
        <f t="shared" si="3"/>
        <v/>
      </c>
      <c r="J10" s="3" t="str">
        <f t="shared" si="4"/>
        <v/>
      </c>
      <c r="K10" s="3" t="str">
        <f t="shared" si="5"/>
        <v/>
      </c>
      <c r="L10" s="3" t="str">
        <f t="shared" si="6"/>
        <v/>
      </c>
      <c r="O10" s="11" t="s">
        <v>25</v>
      </c>
      <c r="P10">
        <v>237</v>
      </c>
      <c r="Q10">
        <v>125</v>
      </c>
      <c r="R10">
        <v>49</v>
      </c>
    </row>
    <row r="11" spans="1:18">
      <c r="A11" s="2" t="s">
        <v>26</v>
      </c>
      <c r="B11" s="2" t="b">
        <v>1</v>
      </c>
      <c r="C11" t="s">
        <v>13</v>
      </c>
      <c r="D11" s="5" t="str">
        <f t="shared" si="0"/>
        <v>D_OK</v>
      </c>
      <c r="E11">
        <f t="shared" si="1"/>
        <v>237</v>
      </c>
      <c r="F11">
        <f t="shared" si="1"/>
        <v>125</v>
      </c>
      <c r="G11">
        <f t="shared" si="1"/>
        <v>49</v>
      </c>
      <c r="H11" s="3" t="str">
        <f t="shared" si="2"/>
        <v>x</v>
      </c>
      <c r="I11" s="3" t="str">
        <f t="shared" si="3"/>
        <v/>
      </c>
      <c r="J11" s="3" t="str">
        <f t="shared" si="4"/>
        <v/>
      </c>
      <c r="K11" s="3" t="str">
        <f t="shared" si="5"/>
        <v/>
      </c>
      <c r="L11" s="3" t="str">
        <f t="shared" si="6"/>
        <v/>
      </c>
      <c r="O11" s="15" t="s">
        <v>27</v>
      </c>
      <c r="P11">
        <v>0</v>
      </c>
      <c r="Q11">
        <v>35</v>
      </c>
      <c r="R11">
        <v>104</v>
      </c>
    </row>
    <row r="12" spans="1:18">
      <c r="A12" s="2" t="s">
        <v>28</v>
      </c>
      <c r="B12" s="2" t="b">
        <v>1</v>
      </c>
      <c r="C12" t="s">
        <v>13</v>
      </c>
      <c r="D12" s="5" t="str">
        <f t="shared" si="0"/>
        <v>D_OK</v>
      </c>
      <c r="E12">
        <f t="shared" si="1"/>
        <v>237</v>
      </c>
      <c r="F12">
        <f t="shared" si="1"/>
        <v>125</v>
      </c>
      <c r="G12">
        <f t="shared" si="1"/>
        <v>49</v>
      </c>
      <c r="H12" s="3" t="str">
        <f t="shared" si="2"/>
        <v>x</v>
      </c>
      <c r="I12" s="3" t="str">
        <f t="shared" si="3"/>
        <v/>
      </c>
      <c r="J12" s="3" t="str">
        <f t="shared" si="4"/>
        <v/>
      </c>
      <c r="K12" s="3" t="str">
        <f t="shared" si="5"/>
        <v/>
      </c>
      <c r="L12" s="3" t="str">
        <f t="shared" si="6"/>
        <v/>
      </c>
      <c r="O12" s="8" t="s">
        <v>29</v>
      </c>
      <c r="P12">
        <v>111</v>
      </c>
      <c r="Q12">
        <v>23</v>
      </c>
      <c r="R12">
        <v>94</v>
      </c>
    </row>
    <row r="13" spans="1:18">
      <c r="A13" s="2" t="s">
        <v>30</v>
      </c>
      <c r="C13" t="s">
        <v>13</v>
      </c>
      <c r="D13" s="5"/>
      <c r="E13" t="e">
        <f t="shared" si="1"/>
        <v>#N/A</v>
      </c>
      <c r="F13" t="e">
        <f t="shared" si="1"/>
        <v>#N/A</v>
      </c>
      <c r="G13" t="e">
        <f t="shared" si="1"/>
        <v>#N/A</v>
      </c>
      <c r="H13" s="3" t="str">
        <f t="shared" si="2"/>
        <v>x</v>
      </c>
      <c r="I13" s="3" t="str">
        <f t="shared" si="3"/>
        <v/>
      </c>
      <c r="J13" s="3" t="str">
        <f t="shared" si="4"/>
        <v/>
      </c>
      <c r="K13" s="3" t="str">
        <f t="shared" si="5"/>
        <v/>
      </c>
      <c r="L13" s="3" t="str">
        <f t="shared" si="6"/>
        <v/>
      </c>
    </row>
    <row r="14" spans="1:18">
      <c r="A14" s="2" t="s">
        <v>31</v>
      </c>
      <c r="C14" t="s">
        <v>13</v>
      </c>
      <c r="D14" s="5"/>
      <c r="E14" t="e">
        <f t="shared" si="1"/>
        <v>#N/A</v>
      </c>
      <c r="F14" t="e">
        <f t="shared" si="1"/>
        <v>#N/A</v>
      </c>
      <c r="G14" t="e">
        <f t="shared" si="1"/>
        <v>#N/A</v>
      </c>
      <c r="H14" s="3" t="str">
        <f t="shared" si="2"/>
        <v>x</v>
      </c>
      <c r="I14" s="3" t="str">
        <f t="shared" si="3"/>
        <v/>
      </c>
      <c r="J14" s="3" t="str">
        <f t="shared" si="4"/>
        <v/>
      </c>
      <c r="K14" s="3" t="str">
        <f t="shared" si="5"/>
        <v/>
      </c>
      <c r="L14" s="3" t="str">
        <f t="shared" si="6"/>
        <v/>
      </c>
    </row>
    <row r="15" spans="1:18">
      <c r="A15" s="2" t="s">
        <v>32</v>
      </c>
      <c r="C15" t="s">
        <v>13</v>
      </c>
      <c r="D15" s="5"/>
      <c r="E15" t="e">
        <f t="shared" si="1"/>
        <v>#N/A</v>
      </c>
      <c r="F15" t="e">
        <f t="shared" si="1"/>
        <v>#N/A</v>
      </c>
      <c r="G15" t="e">
        <f t="shared" si="1"/>
        <v>#N/A</v>
      </c>
      <c r="H15" s="3" t="str">
        <f t="shared" si="2"/>
        <v>x</v>
      </c>
      <c r="I15" s="3" t="str">
        <f t="shared" si="3"/>
        <v/>
      </c>
      <c r="J15" s="3" t="str">
        <f t="shared" si="4"/>
        <v/>
      </c>
      <c r="K15" s="3" t="str">
        <f t="shared" si="5"/>
        <v/>
      </c>
      <c r="L15" s="3" t="str">
        <f t="shared" si="6"/>
        <v/>
      </c>
    </row>
    <row r="16" spans="1:18">
      <c r="A16" s="2" t="s">
        <v>33</v>
      </c>
      <c r="B16" s="2" t="b">
        <v>1</v>
      </c>
      <c r="C16" t="s">
        <v>13</v>
      </c>
      <c r="D16" s="5" t="str">
        <f t="shared" si="0"/>
        <v>M_OK</v>
      </c>
      <c r="E16">
        <f t="shared" si="1"/>
        <v>143</v>
      </c>
      <c r="F16">
        <f t="shared" si="1"/>
        <v>29</v>
      </c>
      <c r="G16">
        <f t="shared" si="1"/>
        <v>29</v>
      </c>
      <c r="H16" s="3" t="str">
        <f t="shared" si="2"/>
        <v/>
      </c>
      <c r="I16" s="3" t="str">
        <f t="shared" si="3"/>
        <v>x</v>
      </c>
      <c r="J16" s="3" t="str">
        <f t="shared" si="4"/>
        <v/>
      </c>
      <c r="K16" s="3" t="str">
        <f t="shared" si="5"/>
        <v/>
      </c>
      <c r="L16" s="3" t="str">
        <f t="shared" si="6"/>
        <v/>
      </c>
    </row>
    <row r="17" spans="1:12">
      <c r="A17" s="2" t="s">
        <v>34</v>
      </c>
      <c r="B17" s="2" t="b">
        <v>1</v>
      </c>
      <c r="C17" t="s">
        <v>13</v>
      </c>
      <c r="D17" s="5" t="str">
        <f t="shared" si="0"/>
        <v>M_OK</v>
      </c>
      <c r="E17">
        <f t="shared" si="1"/>
        <v>143</v>
      </c>
      <c r="F17">
        <f t="shared" si="1"/>
        <v>29</v>
      </c>
      <c r="G17">
        <f t="shared" si="1"/>
        <v>29</v>
      </c>
      <c r="H17" s="3" t="str">
        <f t="shared" si="2"/>
        <v/>
      </c>
      <c r="I17" s="3" t="str">
        <f t="shared" si="3"/>
        <v>x</v>
      </c>
      <c r="J17" s="3" t="str">
        <f t="shared" si="4"/>
        <v/>
      </c>
      <c r="K17" s="3" t="str">
        <f t="shared" si="5"/>
        <v/>
      </c>
      <c r="L17" s="3" t="str">
        <f t="shared" si="6"/>
        <v/>
      </c>
    </row>
    <row r="18" spans="1:12">
      <c r="A18" s="2" t="s">
        <v>35</v>
      </c>
      <c r="B18" s="2" t="b">
        <v>1</v>
      </c>
      <c r="C18" t="s">
        <v>13</v>
      </c>
      <c r="D18" s="5" t="str">
        <f t="shared" si="0"/>
        <v>M_OK</v>
      </c>
      <c r="E18">
        <f t="shared" si="1"/>
        <v>143</v>
      </c>
      <c r="F18">
        <f t="shared" si="1"/>
        <v>29</v>
      </c>
      <c r="G18">
        <f t="shared" si="1"/>
        <v>29</v>
      </c>
      <c r="H18" s="3" t="str">
        <f t="shared" si="2"/>
        <v/>
      </c>
      <c r="I18" s="3" t="str">
        <f t="shared" si="3"/>
        <v>x</v>
      </c>
      <c r="J18" s="3" t="str">
        <f t="shared" si="4"/>
        <v/>
      </c>
      <c r="K18" s="3" t="str">
        <f t="shared" si="5"/>
        <v/>
      </c>
      <c r="L18" s="3" t="str">
        <f t="shared" si="6"/>
        <v/>
      </c>
    </row>
    <row r="19" spans="1:12">
      <c r="A19" s="2" t="s">
        <v>36</v>
      </c>
      <c r="B19" s="2" t="b">
        <v>1</v>
      </c>
      <c r="C19" t="s">
        <v>13</v>
      </c>
      <c r="D19" s="5" t="str">
        <f t="shared" si="0"/>
        <v>M_OK</v>
      </c>
      <c r="E19">
        <f t="shared" si="1"/>
        <v>143</v>
      </c>
      <c r="F19">
        <f t="shared" si="1"/>
        <v>29</v>
      </c>
      <c r="G19">
        <f t="shared" si="1"/>
        <v>29</v>
      </c>
      <c r="H19" s="3" t="str">
        <f t="shared" si="2"/>
        <v/>
      </c>
      <c r="I19" s="3" t="str">
        <f t="shared" si="3"/>
        <v>x</v>
      </c>
      <c r="J19" s="3" t="str">
        <f t="shared" si="4"/>
        <v/>
      </c>
      <c r="K19" s="3" t="str">
        <f t="shared" si="5"/>
        <v/>
      </c>
      <c r="L19" s="3" t="str">
        <f t="shared" si="6"/>
        <v/>
      </c>
    </row>
    <row r="20" spans="1:12">
      <c r="A20" s="2" t="s">
        <v>37</v>
      </c>
      <c r="B20" s="2" t="b">
        <v>1</v>
      </c>
      <c r="C20" t="s">
        <v>13</v>
      </c>
      <c r="D20" s="5" t="str">
        <f t="shared" si="0"/>
        <v>M_OK</v>
      </c>
      <c r="E20">
        <f t="shared" si="1"/>
        <v>143</v>
      </c>
      <c r="F20">
        <f t="shared" si="1"/>
        <v>29</v>
      </c>
      <c r="G20">
        <f t="shared" si="1"/>
        <v>29</v>
      </c>
      <c r="H20" s="3" t="str">
        <f t="shared" si="2"/>
        <v/>
      </c>
      <c r="I20" s="3" t="str">
        <f t="shared" si="3"/>
        <v>x</v>
      </c>
      <c r="J20" s="3" t="str">
        <f t="shared" si="4"/>
        <v/>
      </c>
      <c r="K20" s="3" t="str">
        <f t="shared" si="5"/>
        <v/>
      </c>
      <c r="L20" s="3" t="str">
        <f t="shared" si="6"/>
        <v/>
      </c>
    </row>
    <row r="21" spans="1:12">
      <c r="A21" s="2" t="s">
        <v>38</v>
      </c>
      <c r="B21" s="2" t="b">
        <v>1</v>
      </c>
      <c r="C21" t="s">
        <v>13</v>
      </c>
      <c r="D21" s="5" t="str">
        <f t="shared" si="0"/>
        <v>M_OK</v>
      </c>
      <c r="E21">
        <f t="shared" si="1"/>
        <v>143</v>
      </c>
      <c r="F21">
        <f t="shared" si="1"/>
        <v>29</v>
      </c>
      <c r="G21">
        <f t="shared" si="1"/>
        <v>29</v>
      </c>
      <c r="H21" s="3" t="str">
        <f t="shared" si="2"/>
        <v/>
      </c>
      <c r="I21" s="3" t="str">
        <f t="shared" si="3"/>
        <v>x</v>
      </c>
      <c r="J21" s="3" t="str">
        <f t="shared" si="4"/>
        <v/>
      </c>
      <c r="K21" s="3" t="str">
        <f t="shared" si="5"/>
        <v/>
      </c>
      <c r="L21" s="3" t="str">
        <f t="shared" si="6"/>
        <v/>
      </c>
    </row>
    <row r="22" spans="1:12">
      <c r="A22" s="2" t="s">
        <v>39</v>
      </c>
      <c r="B22" s="2" t="b">
        <v>1</v>
      </c>
      <c r="C22" t="s">
        <v>13</v>
      </c>
      <c r="D22" s="5" t="str">
        <f t="shared" si="0"/>
        <v>M_OK</v>
      </c>
      <c r="E22">
        <f t="shared" si="1"/>
        <v>143</v>
      </c>
      <c r="F22">
        <f t="shared" si="1"/>
        <v>29</v>
      </c>
      <c r="G22">
        <f t="shared" si="1"/>
        <v>29</v>
      </c>
      <c r="H22" s="3" t="str">
        <f t="shared" si="2"/>
        <v/>
      </c>
      <c r="I22" s="3" t="str">
        <f t="shared" si="3"/>
        <v>x</v>
      </c>
      <c r="J22" s="3" t="str">
        <f t="shared" si="4"/>
        <v/>
      </c>
      <c r="K22" s="3" t="str">
        <f t="shared" si="5"/>
        <v/>
      </c>
      <c r="L22" s="3" t="str">
        <f t="shared" si="6"/>
        <v/>
      </c>
    </row>
    <row r="23" spans="1:12">
      <c r="A23" s="2" t="s">
        <v>40</v>
      </c>
      <c r="B23" s="2" t="b">
        <v>0</v>
      </c>
      <c r="C23" t="s">
        <v>13</v>
      </c>
      <c r="D23" s="5" t="str">
        <f t="shared" si="0"/>
        <v>A</v>
      </c>
      <c r="E23" s="5">
        <f t="shared" si="1"/>
        <v>191</v>
      </c>
      <c r="F23" s="5">
        <f t="shared" si="1"/>
        <v>109</v>
      </c>
      <c r="G23" s="5">
        <f t="shared" si="1"/>
        <v>168</v>
      </c>
      <c r="H23" s="3" t="str">
        <f t="shared" si="2"/>
        <v/>
      </c>
      <c r="I23" s="3" t="str">
        <f t="shared" si="3"/>
        <v/>
      </c>
      <c r="J23" s="3" t="str">
        <f t="shared" si="4"/>
        <v>x</v>
      </c>
      <c r="K23" s="3" t="str">
        <f t="shared" si="5"/>
        <v/>
      </c>
      <c r="L23" s="3" t="str">
        <f t="shared" si="6"/>
        <v/>
      </c>
    </row>
    <row r="24" spans="1:12">
      <c r="A24" s="2" t="s">
        <v>41</v>
      </c>
      <c r="B24" s="2" t="b">
        <v>0</v>
      </c>
      <c r="C24" t="s">
        <v>13</v>
      </c>
      <c r="D24" s="5" t="str">
        <f t="shared" si="0"/>
        <v>A</v>
      </c>
      <c r="E24" s="5">
        <f t="shared" si="1"/>
        <v>191</v>
      </c>
      <c r="F24" s="5">
        <f t="shared" si="1"/>
        <v>109</v>
      </c>
      <c r="G24" s="5">
        <f t="shared" si="1"/>
        <v>168</v>
      </c>
      <c r="H24" s="3" t="str">
        <f t="shared" si="2"/>
        <v/>
      </c>
      <c r="I24" s="3" t="str">
        <f t="shared" si="3"/>
        <v/>
      </c>
      <c r="J24" s="3" t="str">
        <f t="shared" si="4"/>
        <v>x</v>
      </c>
      <c r="K24" s="3" t="str">
        <f t="shared" si="5"/>
        <v/>
      </c>
      <c r="L24" s="3" t="str">
        <f t="shared" si="6"/>
        <v/>
      </c>
    </row>
    <row r="25" spans="1:12">
      <c r="A25" s="2" t="s">
        <v>42</v>
      </c>
      <c r="B25" s="2" t="b">
        <v>0</v>
      </c>
      <c r="C25" t="s">
        <v>13</v>
      </c>
      <c r="D25" s="5" t="str">
        <f t="shared" si="0"/>
        <v>A</v>
      </c>
      <c r="E25" s="5">
        <f t="shared" si="1"/>
        <v>191</v>
      </c>
      <c r="F25" s="5">
        <f t="shared" si="1"/>
        <v>109</v>
      </c>
      <c r="G25" s="5">
        <f t="shared" si="1"/>
        <v>168</v>
      </c>
      <c r="H25" s="3" t="str">
        <f t="shared" si="2"/>
        <v/>
      </c>
      <c r="I25" s="3" t="str">
        <f t="shared" si="3"/>
        <v/>
      </c>
      <c r="J25" s="3" t="str">
        <f t="shared" si="4"/>
        <v>x</v>
      </c>
      <c r="K25" s="3" t="str">
        <f t="shared" si="5"/>
        <v/>
      </c>
      <c r="L25" s="3" t="str">
        <f t="shared" si="6"/>
        <v/>
      </c>
    </row>
    <row r="26" spans="1:12">
      <c r="A26" s="2" t="s">
        <v>43</v>
      </c>
      <c r="B26" s="2" t="b">
        <v>0</v>
      </c>
      <c r="C26" t="s">
        <v>13</v>
      </c>
      <c r="D26" s="5" t="str">
        <f t="shared" si="0"/>
        <v>A</v>
      </c>
      <c r="E26" s="5">
        <f t="shared" si="1"/>
        <v>191</v>
      </c>
      <c r="F26" s="5">
        <f t="shared" si="1"/>
        <v>109</v>
      </c>
      <c r="G26" s="5">
        <f t="shared" si="1"/>
        <v>168</v>
      </c>
      <c r="H26" s="3" t="str">
        <f t="shared" si="2"/>
        <v/>
      </c>
      <c r="I26" s="3" t="str">
        <f t="shared" si="3"/>
        <v/>
      </c>
      <c r="J26" s="3" t="str">
        <f t="shared" si="4"/>
        <v>x</v>
      </c>
      <c r="K26" s="3" t="str">
        <f t="shared" si="5"/>
        <v/>
      </c>
      <c r="L26" s="3" t="str">
        <f t="shared" si="6"/>
        <v/>
      </c>
    </row>
    <row r="27" spans="1:12">
      <c r="A27" s="2" t="s">
        <v>44</v>
      </c>
      <c r="B27" s="2" t="b">
        <v>0</v>
      </c>
      <c r="C27" t="s">
        <v>13</v>
      </c>
      <c r="D27" s="5" t="str">
        <f t="shared" si="0"/>
        <v>A</v>
      </c>
      <c r="E27" s="5">
        <f t="shared" si="1"/>
        <v>191</v>
      </c>
      <c r="F27" s="5">
        <f t="shared" si="1"/>
        <v>109</v>
      </c>
      <c r="G27" s="5">
        <f t="shared" si="1"/>
        <v>168</v>
      </c>
      <c r="H27" s="3" t="str">
        <f t="shared" si="2"/>
        <v/>
      </c>
      <c r="I27" s="3" t="str">
        <f t="shared" si="3"/>
        <v/>
      </c>
      <c r="J27" s="3" t="str">
        <f t="shared" si="4"/>
        <v>x</v>
      </c>
      <c r="K27" s="3" t="str">
        <f t="shared" si="5"/>
        <v/>
      </c>
      <c r="L27" s="3" t="str">
        <f t="shared" si="6"/>
        <v/>
      </c>
    </row>
    <row r="28" spans="1:12">
      <c r="A28" s="2" t="s">
        <v>45</v>
      </c>
      <c r="B28" s="2" t="b">
        <v>0</v>
      </c>
      <c r="C28" t="s">
        <v>13</v>
      </c>
      <c r="D28" s="5" t="str">
        <f t="shared" si="0"/>
        <v>A</v>
      </c>
      <c r="E28" s="5">
        <f t="shared" si="1"/>
        <v>191</v>
      </c>
      <c r="F28" s="5">
        <f t="shared" si="1"/>
        <v>109</v>
      </c>
      <c r="G28" s="5">
        <f t="shared" si="1"/>
        <v>168</v>
      </c>
      <c r="H28" s="3" t="str">
        <f t="shared" si="2"/>
        <v/>
      </c>
      <c r="I28" s="3" t="str">
        <f t="shared" si="3"/>
        <v/>
      </c>
      <c r="J28" s="3" t="str">
        <f t="shared" si="4"/>
        <v>x</v>
      </c>
      <c r="K28" s="3" t="str">
        <f t="shared" si="5"/>
        <v/>
      </c>
      <c r="L28" s="3" t="str">
        <f t="shared" si="6"/>
        <v/>
      </c>
    </row>
    <row r="29" spans="1:12">
      <c r="A29" s="2" t="s">
        <v>46</v>
      </c>
      <c r="B29" s="2" t="b">
        <v>0</v>
      </c>
      <c r="C29" t="s">
        <v>13</v>
      </c>
      <c r="D29" s="5" t="str">
        <f t="shared" si="0"/>
        <v>I</v>
      </c>
      <c r="E29" s="5">
        <f t="shared" si="1"/>
        <v>79</v>
      </c>
      <c r="F29" s="5">
        <f t="shared" si="1"/>
        <v>129</v>
      </c>
      <c r="G29" s="5">
        <f t="shared" si="1"/>
        <v>189</v>
      </c>
      <c r="H29" s="3" t="str">
        <f t="shared" si="2"/>
        <v/>
      </c>
      <c r="I29" s="3" t="str">
        <f t="shared" si="3"/>
        <v/>
      </c>
      <c r="J29" s="3" t="str">
        <f t="shared" si="4"/>
        <v/>
      </c>
      <c r="K29" s="3" t="str">
        <f t="shared" si="5"/>
        <v>x</v>
      </c>
      <c r="L29" s="3" t="str">
        <f t="shared" si="6"/>
        <v/>
      </c>
    </row>
    <row r="30" spans="1:12">
      <c r="A30" s="2" t="s">
        <v>47</v>
      </c>
      <c r="B30" s="2" t="b">
        <v>0</v>
      </c>
      <c r="C30" t="s">
        <v>13</v>
      </c>
      <c r="D30" s="5" t="str">
        <f t="shared" si="0"/>
        <v>I</v>
      </c>
      <c r="E30" s="5">
        <f t="shared" si="1"/>
        <v>79</v>
      </c>
      <c r="F30" s="5">
        <f t="shared" si="1"/>
        <v>129</v>
      </c>
      <c r="G30" s="5">
        <f t="shared" si="1"/>
        <v>189</v>
      </c>
      <c r="H30" s="3" t="str">
        <f t="shared" si="2"/>
        <v/>
      </c>
      <c r="I30" s="3" t="str">
        <f t="shared" si="3"/>
        <v/>
      </c>
      <c r="J30" s="3" t="str">
        <f t="shared" si="4"/>
        <v/>
      </c>
      <c r="K30" s="3" t="str">
        <f t="shared" si="5"/>
        <v>x</v>
      </c>
      <c r="L30" s="3" t="str">
        <f t="shared" si="6"/>
        <v/>
      </c>
    </row>
    <row r="31" spans="1:12">
      <c r="A31" s="2" t="s">
        <v>48</v>
      </c>
      <c r="B31" s="2" t="b">
        <v>0</v>
      </c>
      <c r="C31" t="s">
        <v>13</v>
      </c>
      <c r="D31" s="5" t="str">
        <f t="shared" si="0"/>
        <v>I</v>
      </c>
      <c r="E31" s="5">
        <f t="shared" si="1"/>
        <v>79</v>
      </c>
      <c r="F31" s="5">
        <f t="shared" si="1"/>
        <v>129</v>
      </c>
      <c r="G31" s="5">
        <f t="shared" si="1"/>
        <v>189</v>
      </c>
      <c r="H31" s="3" t="str">
        <f t="shared" si="2"/>
        <v/>
      </c>
      <c r="I31" s="3" t="str">
        <f t="shared" si="3"/>
        <v/>
      </c>
      <c r="J31" s="3" t="str">
        <f t="shared" si="4"/>
        <v/>
      </c>
      <c r="K31" s="3" t="str">
        <f t="shared" si="5"/>
        <v>x</v>
      </c>
      <c r="L31" s="3" t="str">
        <f t="shared" si="6"/>
        <v/>
      </c>
    </row>
    <row r="32" spans="1:12">
      <c r="A32" s="2" t="s">
        <v>49</v>
      </c>
      <c r="B32" s="2" t="b">
        <v>0</v>
      </c>
      <c r="C32" t="s">
        <v>13</v>
      </c>
      <c r="D32" s="5" t="str">
        <f t="shared" si="0"/>
        <v>I</v>
      </c>
      <c r="E32" s="5">
        <f t="shared" si="1"/>
        <v>79</v>
      </c>
      <c r="F32" s="5">
        <f t="shared" si="1"/>
        <v>129</v>
      </c>
      <c r="G32" s="5">
        <f t="shared" si="1"/>
        <v>189</v>
      </c>
      <c r="H32" s="3" t="str">
        <f t="shared" si="2"/>
        <v/>
      </c>
      <c r="I32" s="3" t="str">
        <f t="shared" si="3"/>
        <v/>
      </c>
      <c r="J32" s="3" t="str">
        <f t="shared" si="4"/>
        <v/>
      </c>
      <c r="K32" s="3" t="str">
        <f t="shared" si="5"/>
        <v>x</v>
      </c>
      <c r="L32" s="3" t="str">
        <f t="shared" si="6"/>
        <v/>
      </c>
    </row>
    <row r="33" spans="1:12">
      <c r="A33" s="2" t="s">
        <v>50</v>
      </c>
      <c r="B33" s="2" t="b">
        <v>0</v>
      </c>
      <c r="C33" t="s">
        <v>13</v>
      </c>
      <c r="D33" s="5" t="str">
        <f t="shared" si="0"/>
        <v>I</v>
      </c>
      <c r="E33" s="5">
        <f t="shared" si="1"/>
        <v>79</v>
      </c>
      <c r="F33" s="5">
        <f t="shared" si="1"/>
        <v>129</v>
      </c>
      <c r="G33" s="5">
        <f t="shared" si="1"/>
        <v>189</v>
      </c>
      <c r="H33" s="3" t="str">
        <f t="shared" si="2"/>
        <v/>
      </c>
      <c r="I33" s="3" t="str">
        <f t="shared" si="3"/>
        <v/>
      </c>
      <c r="J33" s="3" t="str">
        <f t="shared" si="4"/>
        <v/>
      </c>
      <c r="K33" s="3" t="str">
        <f t="shared" si="5"/>
        <v>x</v>
      </c>
      <c r="L33" s="3" t="str">
        <f t="shared" si="6"/>
        <v/>
      </c>
    </row>
    <row r="34" spans="1:12">
      <c r="A34" s="2" t="s">
        <v>51</v>
      </c>
      <c r="B34" s="2" t="b">
        <v>0</v>
      </c>
      <c r="C34" t="s">
        <v>13</v>
      </c>
      <c r="D34" s="5" t="str">
        <f t="shared" si="0"/>
        <v>I</v>
      </c>
      <c r="E34" s="5">
        <f t="shared" si="1"/>
        <v>79</v>
      </c>
      <c r="F34" s="5">
        <f t="shared" si="1"/>
        <v>129</v>
      </c>
      <c r="G34" s="5">
        <f t="shared" si="1"/>
        <v>189</v>
      </c>
      <c r="H34" s="3" t="str">
        <f t="shared" si="2"/>
        <v/>
      </c>
      <c r="I34" s="3" t="str">
        <f t="shared" si="3"/>
        <v/>
      </c>
      <c r="J34" s="3" t="str">
        <f t="shared" si="4"/>
        <v/>
      </c>
      <c r="K34" s="3" t="str">
        <f t="shared" si="5"/>
        <v>x</v>
      </c>
      <c r="L34" s="3" t="str">
        <f t="shared" si="6"/>
        <v/>
      </c>
    </row>
    <row r="35" spans="1:12">
      <c r="A35" s="2" t="s">
        <v>52</v>
      </c>
      <c r="B35" s="2" t="b">
        <v>0</v>
      </c>
      <c r="C35" t="s">
        <v>13</v>
      </c>
      <c r="D35" s="5" t="str">
        <f t="shared" si="0"/>
        <v>I</v>
      </c>
      <c r="E35" s="5">
        <f t="shared" si="1"/>
        <v>79</v>
      </c>
      <c r="F35" s="5">
        <f t="shared" si="1"/>
        <v>129</v>
      </c>
      <c r="G35" s="5">
        <f t="shared" si="1"/>
        <v>189</v>
      </c>
      <c r="H35" s="3" t="str">
        <f t="shared" si="2"/>
        <v/>
      </c>
      <c r="I35" s="3" t="str">
        <f t="shared" si="3"/>
        <v/>
      </c>
      <c r="J35" s="3" t="str">
        <f t="shared" si="4"/>
        <v/>
      </c>
      <c r="K35" s="3" t="str">
        <f t="shared" si="5"/>
        <v>x</v>
      </c>
      <c r="L35" s="3" t="str">
        <f t="shared" si="6"/>
        <v/>
      </c>
    </row>
    <row r="36" spans="1:12">
      <c r="A36" s="2" t="s">
        <v>53</v>
      </c>
      <c r="B36" s="2" t="b">
        <v>0</v>
      </c>
      <c r="C36" t="s">
        <v>13</v>
      </c>
      <c r="D36" s="5" t="str">
        <f t="shared" si="0"/>
        <v>I</v>
      </c>
      <c r="E36" s="5">
        <f t="shared" si="1"/>
        <v>79</v>
      </c>
      <c r="F36" s="5">
        <f t="shared" si="1"/>
        <v>129</v>
      </c>
      <c r="G36" s="5">
        <f t="shared" si="1"/>
        <v>189</v>
      </c>
      <c r="H36" s="3" t="str">
        <f t="shared" si="2"/>
        <v/>
      </c>
      <c r="I36" s="3" t="str">
        <f t="shared" si="3"/>
        <v/>
      </c>
      <c r="J36" s="3" t="str">
        <f t="shared" si="4"/>
        <v/>
      </c>
      <c r="K36" s="3" t="str">
        <f t="shared" si="5"/>
        <v>x</v>
      </c>
      <c r="L36" s="3" t="str">
        <f t="shared" si="6"/>
        <v/>
      </c>
    </row>
    <row r="37" spans="1:12">
      <c r="A37" s="2" t="s">
        <v>54</v>
      </c>
      <c r="B37" s="2" t="b">
        <v>0</v>
      </c>
      <c r="C37" t="s">
        <v>13</v>
      </c>
      <c r="D37" s="5" t="str">
        <f t="shared" si="0"/>
        <v>C</v>
      </c>
      <c r="E37" s="5">
        <f t="shared" si="1"/>
        <v>112</v>
      </c>
      <c r="F37" s="5">
        <f t="shared" si="1"/>
        <v>173</v>
      </c>
      <c r="G37" s="5">
        <f t="shared" si="1"/>
        <v>71</v>
      </c>
      <c r="H37" s="3" t="str">
        <f t="shared" si="2"/>
        <v/>
      </c>
      <c r="I37" s="3" t="str">
        <f t="shared" si="3"/>
        <v/>
      </c>
      <c r="J37" s="3" t="str">
        <f t="shared" si="4"/>
        <v/>
      </c>
      <c r="K37" s="3" t="str">
        <f t="shared" si="5"/>
        <v/>
      </c>
      <c r="L37" s="3" t="str">
        <f t="shared" si="6"/>
        <v>x</v>
      </c>
    </row>
    <row r="38" spans="1:12">
      <c r="A38" s="2" t="s">
        <v>55</v>
      </c>
      <c r="B38" s="2" t="b">
        <v>0</v>
      </c>
      <c r="C38" t="s">
        <v>13</v>
      </c>
      <c r="D38" s="5" t="str">
        <f t="shared" si="0"/>
        <v>C</v>
      </c>
      <c r="E38" s="5">
        <f t="shared" si="1"/>
        <v>112</v>
      </c>
      <c r="F38" s="5">
        <f t="shared" si="1"/>
        <v>173</v>
      </c>
      <c r="G38" s="5">
        <f t="shared" si="1"/>
        <v>71</v>
      </c>
      <c r="H38" s="3" t="str">
        <f t="shared" si="2"/>
        <v/>
      </c>
      <c r="I38" s="3" t="str">
        <f t="shared" si="3"/>
        <v/>
      </c>
      <c r="J38" s="3" t="str">
        <f t="shared" si="4"/>
        <v/>
      </c>
      <c r="K38" s="3" t="str">
        <f t="shared" si="5"/>
        <v/>
      </c>
      <c r="L38" s="3" t="str">
        <f t="shared" si="6"/>
        <v>x</v>
      </c>
    </row>
    <row r="39" spans="1:12">
      <c r="A39" s="2" t="s">
        <v>56</v>
      </c>
      <c r="B39" s="2" t="b">
        <v>0</v>
      </c>
      <c r="C39" t="s">
        <v>13</v>
      </c>
      <c r="D39" s="5" t="str">
        <f t="shared" si="0"/>
        <v>C</v>
      </c>
      <c r="E39" s="5">
        <f t="shared" si="1"/>
        <v>112</v>
      </c>
      <c r="F39" s="5">
        <f t="shared" si="1"/>
        <v>173</v>
      </c>
      <c r="G39" s="5">
        <f t="shared" si="1"/>
        <v>71</v>
      </c>
      <c r="H39" s="3" t="str">
        <f t="shared" si="2"/>
        <v/>
      </c>
      <c r="I39" s="3" t="str">
        <f t="shared" si="3"/>
        <v/>
      </c>
      <c r="J39" s="3" t="str">
        <f t="shared" si="4"/>
        <v/>
      </c>
      <c r="K39" s="3" t="str">
        <f t="shared" si="5"/>
        <v/>
      </c>
      <c r="L39" s="3" t="str">
        <f t="shared" si="6"/>
        <v>x</v>
      </c>
    </row>
    <row r="40" spans="1:12">
      <c r="A40" s="2" t="s">
        <v>57</v>
      </c>
      <c r="B40" s="2" t="b">
        <v>0</v>
      </c>
      <c r="C40" t="s">
        <v>13</v>
      </c>
      <c r="D40" s="5" t="str">
        <f t="shared" si="0"/>
        <v>C</v>
      </c>
      <c r="E40" s="5">
        <f t="shared" si="1"/>
        <v>112</v>
      </c>
      <c r="F40" s="5">
        <f t="shared" si="1"/>
        <v>173</v>
      </c>
      <c r="G40" s="5">
        <f t="shared" si="1"/>
        <v>71</v>
      </c>
      <c r="H40" s="3" t="str">
        <f t="shared" si="2"/>
        <v/>
      </c>
      <c r="I40" s="3" t="str">
        <f t="shared" si="3"/>
        <v/>
      </c>
      <c r="J40" s="3" t="str">
        <f t="shared" si="4"/>
        <v/>
      </c>
      <c r="K40" s="3" t="str">
        <f t="shared" si="5"/>
        <v/>
      </c>
      <c r="L40" s="3" t="str">
        <f t="shared" si="6"/>
        <v>x</v>
      </c>
    </row>
    <row r="41" spans="1:12">
      <c r="A41" s="2" t="s">
        <v>58</v>
      </c>
      <c r="B41" s="2" t="b">
        <v>0</v>
      </c>
      <c r="C41" t="s">
        <v>13</v>
      </c>
      <c r="D41" s="5" t="str">
        <f t="shared" si="0"/>
        <v>C</v>
      </c>
      <c r="E41" s="5">
        <f t="shared" si="1"/>
        <v>112</v>
      </c>
      <c r="F41" s="5">
        <f t="shared" si="1"/>
        <v>173</v>
      </c>
      <c r="G41" s="5">
        <f t="shared" si="1"/>
        <v>71</v>
      </c>
      <c r="H41" s="3" t="str">
        <f t="shared" si="2"/>
        <v/>
      </c>
      <c r="I41" s="3" t="str">
        <f t="shared" si="3"/>
        <v/>
      </c>
      <c r="J41" s="3" t="str">
        <f t="shared" si="4"/>
        <v/>
      </c>
      <c r="K41" s="3" t="str">
        <f t="shared" si="5"/>
        <v/>
      </c>
      <c r="L41" s="3" t="str">
        <f t="shared" si="6"/>
        <v>x</v>
      </c>
    </row>
    <row r="42" spans="1:12">
      <c r="A42" s="2" t="s">
        <v>59</v>
      </c>
      <c r="B42" s="2" t="b">
        <v>0</v>
      </c>
      <c r="C42" t="s">
        <v>13</v>
      </c>
      <c r="D42" s="5" t="str">
        <f t="shared" si="0"/>
        <v>C</v>
      </c>
      <c r="E42" s="5">
        <f t="shared" si="1"/>
        <v>112</v>
      </c>
      <c r="F42" s="5">
        <f t="shared" si="1"/>
        <v>173</v>
      </c>
      <c r="G42" s="5">
        <f t="shared" si="1"/>
        <v>71</v>
      </c>
      <c r="H42" s="3" t="str">
        <f t="shared" si="2"/>
        <v/>
      </c>
      <c r="I42" s="3" t="str">
        <f t="shared" si="3"/>
        <v/>
      </c>
      <c r="J42" s="3" t="str">
        <f t="shared" si="4"/>
        <v/>
      </c>
      <c r="K42" s="3" t="str">
        <f t="shared" si="5"/>
        <v/>
      </c>
      <c r="L42" s="3" t="str">
        <f t="shared" si="6"/>
        <v>x</v>
      </c>
    </row>
    <row r="43" spans="1:12">
      <c r="A43" s="2" t="s">
        <v>60</v>
      </c>
      <c r="B43" s="2" t="b">
        <v>0</v>
      </c>
      <c r="C43" t="s">
        <v>13</v>
      </c>
      <c r="D43" s="5" t="str">
        <f t="shared" si="0"/>
        <v>C</v>
      </c>
      <c r="E43" s="5">
        <f t="shared" si="1"/>
        <v>112</v>
      </c>
      <c r="F43" s="5">
        <f t="shared" si="1"/>
        <v>173</v>
      </c>
      <c r="G43" s="5">
        <f t="shared" si="1"/>
        <v>71</v>
      </c>
      <c r="H43" s="3" t="str">
        <f t="shared" si="2"/>
        <v/>
      </c>
      <c r="I43" s="3" t="str">
        <f t="shared" si="3"/>
        <v/>
      </c>
      <c r="J43" s="3" t="str">
        <f t="shared" si="4"/>
        <v/>
      </c>
      <c r="K43" s="3" t="str">
        <f t="shared" si="5"/>
        <v/>
      </c>
      <c r="L43" s="3" t="str">
        <f t="shared" si="6"/>
        <v>x</v>
      </c>
    </row>
    <row r="44" spans="1:12">
      <c r="A44" s="2" t="s">
        <v>61</v>
      </c>
      <c r="C44" t="s">
        <v>13</v>
      </c>
      <c r="D44" s="5" t="str">
        <f t="shared" si="0"/>
        <v>C</v>
      </c>
      <c r="E44" s="5">
        <f t="shared" si="1"/>
        <v>112</v>
      </c>
      <c r="F44" s="5">
        <f t="shared" si="1"/>
        <v>173</v>
      </c>
      <c r="G44" s="5">
        <f t="shared" si="1"/>
        <v>71</v>
      </c>
      <c r="H44" s="3" t="str">
        <f t="shared" si="2"/>
        <v/>
      </c>
      <c r="I44" s="3" t="str">
        <f t="shared" si="3"/>
        <v/>
      </c>
      <c r="J44" s="3" t="str">
        <f t="shared" si="4"/>
        <v/>
      </c>
      <c r="K44" s="3" t="str">
        <f t="shared" si="5"/>
        <v/>
      </c>
      <c r="L44" s="3" t="str">
        <f t="shared" si="6"/>
        <v>x</v>
      </c>
    </row>
  </sheetData>
  <pageMargins left="0.511811024" right="0.511811024" top="0.78740157499999996" bottom="0.78740157499999996" header="0.31496062000000002" footer="0.31496062000000002"/>
  <pageSetup paperSize="9" orientation="portrait"/>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Planilhas</vt:lpstr>
      </vt:variant>
      <vt:variant>
        <vt:i4>56</vt:i4>
      </vt:variant>
    </vt:vector>
  </HeadingPairs>
  <TitlesOfParts>
    <vt:vector size="56" baseType="lpstr">
      <vt:lpstr>Plan1</vt:lpstr>
      <vt:lpstr>Capa</vt:lpstr>
      <vt:lpstr>Mapa</vt:lpstr>
      <vt:lpstr>Créditos</vt:lpstr>
      <vt:lpstr>DEFINE_mapa</vt:lpstr>
      <vt:lpstr>DEFINE_problema</vt:lpstr>
      <vt:lpstr>DEFINE_metrica</vt:lpstr>
      <vt:lpstr>DEFINE_confiabilidade</vt:lpstr>
      <vt:lpstr>DEFINE_historico</vt:lpstr>
      <vt:lpstr>DEFINE_meta</vt:lpstr>
      <vt:lpstr>DEFINE_ganhos</vt:lpstr>
      <vt:lpstr>DEFINE_desenvolvimento</vt:lpstr>
      <vt:lpstr>DEFINE_equipe</vt:lpstr>
      <vt:lpstr>DEFINE_cronograma</vt:lpstr>
      <vt:lpstr>DEFINE_sipoc</vt:lpstr>
      <vt:lpstr>DEFINE_project</vt:lpstr>
      <vt:lpstr>MEASURE_mapa</vt:lpstr>
      <vt:lpstr>MEASURE_estratificacao</vt:lpstr>
      <vt:lpstr>MEASURE_confiabilidade</vt:lpstr>
      <vt:lpstr>MEASURE_coleta</vt:lpstr>
      <vt:lpstr>MEASURE_focos</vt:lpstr>
      <vt:lpstr>MEASURE_historico</vt:lpstr>
      <vt:lpstr>MEASURE_metas</vt:lpstr>
      <vt:lpstr>MEASURE_alcance</vt:lpstr>
      <vt:lpstr>ANALYZE_mapa</vt:lpstr>
      <vt:lpstr>ANALYZE_processo</vt:lpstr>
      <vt:lpstr>ANALYZE_potenciais</vt:lpstr>
      <vt:lpstr>ANALYZE_revisar</vt:lpstr>
      <vt:lpstr>ANALYZE_priorizacao</vt:lpstr>
      <vt:lpstr>ANALYZE_quantificacao</vt:lpstr>
      <vt:lpstr>ANALYZE_anexo</vt:lpstr>
      <vt:lpstr>ANALYZE_causas</vt:lpstr>
      <vt:lpstr>IMPROVE_mapa</vt:lpstr>
      <vt:lpstr>IMPROVE_solucoes</vt:lpstr>
      <vt:lpstr>IMPROVE_priorizacao</vt:lpstr>
      <vt:lpstr>IMPROVE_risco</vt:lpstr>
      <vt:lpstr>IMPROVE_teste</vt:lpstr>
      <vt:lpstr>IMPROVE_resultados</vt:lpstr>
      <vt:lpstr>IMPROVE_anexo1</vt:lpstr>
      <vt:lpstr>IMPROVE_plano</vt:lpstr>
      <vt:lpstr>IMPROVE_implementacao</vt:lpstr>
      <vt:lpstr>IMPROVE_anexo</vt:lpstr>
      <vt:lpstr>IMPROVE_alcance</vt:lpstr>
      <vt:lpstr>CONTROL_mapa</vt:lpstr>
      <vt:lpstr>CONTROL_alcance</vt:lpstr>
      <vt:lpstr>CONTROL_retorno</vt:lpstr>
      <vt:lpstr>CONTROL_padroes</vt:lpstr>
      <vt:lpstr>CONTROL_anexo</vt:lpstr>
      <vt:lpstr>CONTROL_treinamento</vt:lpstr>
      <vt:lpstr>CONTROL_anexo1</vt:lpstr>
      <vt:lpstr>CONTROL_variaveis</vt:lpstr>
      <vt:lpstr>CONTROL_acompanhamento</vt:lpstr>
      <vt:lpstr>CONTROL_checklist</vt:lpstr>
      <vt:lpstr>CONTROL_aprendizado</vt:lpstr>
      <vt:lpstr>ACOMPANHAMENTO</vt:lpstr>
      <vt:lpstr>Cores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Jeferson</dc:creator>
  <cp:lastModifiedBy>Ruhan Pablo Acosta Sanabria</cp:lastModifiedBy>
  <cp:lastPrinted>2017-04-26T15:43:12Z</cp:lastPrinted>
  <dcterms:created xsi:type="dcterms:W3CDTF">2015-03-19T16:24:50Z</dcterms:created>
  <dcterms:modified xsi:type="dcterms:W3CDTF">2017-06-07T03:26:49Z</dcterms:modified>
</cp:coreProperties>
</file>