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1" activeTab="2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0" r:id="rId7"/>
    <pivotCache cacheId="18" r:id="rId8"/>
  </pivotCaches>
</workbook>
</file>

<file path=xl/calcChain.xml><?xml version="1.0" encoding="utf-8"?>
<calcChain xmlns="http://schemas.openxmlformats.org/spreadsheetml/2006/main">
  <c r="F23" i="2" l="1"/>
  <c r="G7" i="2"/>
  <c r="G8" i="2"/>
  <c r="D73" i="4" l="1"/>
  <c r="H48" i="4"/>
  <c r="H47" i="4"/>
  <c r="H46" i="4"/>
  <c r="L42" i="4"/>
  <c r="H40" i="4"/>
  <c r="H39" i="4"/>
  <c r="H38" i="4"/>
  <c r="H37" i="4"/>
  <c r="L34" i="4"/>
  <c r="G13" i="2"/>
  <c r="G12" i="2"/>
  <c r="G11" i="2"/>
  <c r="G10" i="2"/>
  <c r="G9" i="2"/>
  <c r="G6" i="2"/>
  <c r="G5" i="2"/>
  <c r="G4" i="2"/>
  <c r="F17" i="2" s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L153" i="1"/>
  <c r="K153" i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L16" i="1" s="1"/>
  <c r="E16" i="1"/>
  <c r="K15" i="1"/>
  <c r="L15" i="1" s="1"/>
  <c r="E15" i="1"/>
  <c r="K14" i="1"/>
  <c r="L14" i="1" s="1"/>
  <c r="E14" i="1"/>
  <c r="K13" i="1"/>
  <c r="L13" i="1" s="1"/>
  <c r="E13" i="1"/>
  <c r="K12" i="1"/>
  <c r="L12" i="1" s="1"/>
  <c r="E12" i="1"/>
  <c r="K11" i="1"/>
  <c r="L11" i="1" s="1"/>
  <c r="E11" i="1"/>
  <c r="K10" i="1"/>
  <c r="L10" i="1" s="1"/>
  <c r="E10" i="1"/>
  <c r="K9" i="1"/>
  <c r="L9" i="1" s="1"/>
  <c r="E9" i="1"/>
  <c r="K8" i="1"/>
  <c r="L8" i="1" s="1"/>
  <c r="E8" i="1"/>
  <c r="K7" i="1"/>
  <c r="L7" i="1" s="1"/>
  <c r="E7" i="1"/>
  <c r="K6" i="1"/>
  <c r="L6" i="1" s="1"/>
  <c r="E6" i="1"/>
  <c r="K5" i="1"/>
  <c r="L5" i="1" s="1"/>
  <c r="E5" i="1"/>
  <c r="K4" i="1"/>
  <c r="L4" i="1" s="1"/>
  <c r="E4" i="1"/>
  <c r="K3" i="1"/>
  <c r="L3" i="1" s="1"/>
  <c r="E3" i="1"/>
  <c r="K2" i="1"/>
  <c r="L2" i="1" s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L44" i="4" l="1"/>
  <c r="L36" i="4"/>
  <c r="F32" i="2"/>
  <c r="F34" i="2" s="1"/>
  <c r="L35" i="4" s="1"/>
  <c r="F25" i="2"/>
  <c r="L43" i="4" s="1"/>
  <c r="F19" i="2"/>
  <c r="F20" i="2" s="1"/>
  <c r="F42" i="2" l="1"/>
  <c r="F41" i="2"/>
  <c r="F43" i="2" s="1"/>
  <c r="F26" i="2"/>
  <c r="F35" i="2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<sst xmlns="http://schemas.openxmlformats.org/spreadsheetml/2006/main" count="12453" uniqueCount="1323">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</sst>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3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10" fillId="9" borderId="17" xfId="0" applyFont="1" applyFill="1" applyBorder="1"/>
    <xf numFmtId="0" fontId="9" fillId="0" borderId="18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11" fillId="10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2">
    <dxf>
      <alignment wrapText="1" readingOrder="0"/>
    </dxf>
    <dxf>
      <alignment horizontal="center" readingOrder="0"/>
    </dxf>
    <dxf>
      <numFmt numFmtId="2" formatCode="0.00"/>
    </dxf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63680"/>
        <c:axId val="103264072"/>
      </c:barChart>
      <c:catAx>
        <c:axId val="103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64072"/>
        <c:crosses val="autoZero"/>
        <c:auto val="1"/>
        <c:lblAlgn val="ctr"/>
        <c:lblOffset val="100"/>
        <c:noMultiLvlLbl val="0"/>
      </c:catAx>
      <c:valAx>
        <c:axId val="1032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20248"/>
        <c:axId val="104521816"/>
      </c:barChart>
      <c:catAx>
        <c:axId val="1045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1816"/>
        <c:crosses val="autoZero"/>
        <c:auto val="1"/>
        <c:lblAlgn val="ctr"/>
        <c:lblOffset val="100"/>
        <c:noMultiLvlLbl val="0"/>
      </c:catAx>
      <c:valAx>
        <c:axId val="1045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5736"/>
        <c:axId val="104524560"/>
      </c:radarChart>
      <c:catAx>
        <c:axId val="10452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4560"/>
        <c:crosses val="autoZero"/>
        <c:auto val="1"/>
        <c:lblAlgn val="ctr"/>
        <c:lblOffset val="100"/>
        <c:noMultiLvlLbl val="0"/>
      </c:catAx>
      <c:valAx>
        <c:axId val="104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2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84</xdr:row>
      <xdr:rowOff>58857</xdr:rowOff>
    </xdr:from>
    <xdr:to>
      <xdr:col>7</xdr:col>
      <xdr:colOff>577860</xdr:colOff>
      <xdr:row>90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96</xdr:row>
      <xdr:rowOff>361950</xdr:rowOff>
    </xdr:from>
    <xdr:to>
      <xdr:col>3</xdr:col>
      <xdr:colOff>1038224</xdr:colOff>
      <xdr:row>151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 editAs="oneCell">
    <xdr:from>
      <xdr:col>3</xdr:col>
      <xdr:colOff>1266825</xdr:colOff>
      <xdr:row>113</xdr:row>
      <xdr:rowOff>66675</xdr:rowOff>
    </xdr:from>
    <xdr:to>
      <xdr:col>12</xdr:col>
      <xdr:colOff>273164</xdr:colOff>
      <xdr:row>132</xdr:row>
      <xdr:rowOff>180975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1736050"/>
          <a:ext cx="5600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98</xdr:row>
      <xdr:rowOff>47625</xdr:rowOff>
    </xdr:from>
    <xdr:to>
      <xdr:col>14</xdr:col>
      <xdr:colOff>104775</xdr:colOff>
      <xdr:row>149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3</xdr:col>
      <xdr:colOff>1360715</xdr:colOff>
      <xdr:row>94</xdr:row>
      <xdr:rowOff>27214</xdr:rowOff>
    </xdr:from>
    <xdr:to>
      <xdr:col>12</xdr:col>
      <xdr:colOff>162946</xdr:colOff>
      <xdr:row>119</xdr:row>
      <xdr:rowOff>65314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822" y="18083893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734786</xdr:colOff>
      <xdr:row>120</xdr:row>
      <xdr:rowOff>149679</xdr:rowOff>
    </xdr:from>
    <xdr:to>
      <xdr:col>21</xdr:col>
      <xdr:colOff>877661</xdr:colOff>
      <xdr:row>139</xdr:row>
      <xdr:rowOff>187779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9036" y="23349858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96</xdr:row>
      <xdr:rowOff>353786</xdr:rowOff>
    </xdr:from>
    <xdr:to>
      <xdr:col>21</xdr:col>
      <xdr:colOff>891268</xdr:colOff>
      <xdr:row>123</xdr:row>
      <xdr:rowOff>10886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18791465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143</xdr:row>
      <xdr:rowOff>176893</xdr:rowOff>
    </xdr:from>
    <xdr:to>
      <xdr:col>21</xdr:col>
      <xdr:colOff>891268</xdr:colOff>
      <xdr:row>163</xdr:row>
      <xdr:rowOff>24493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27758572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1319888</xdr:colOff>
      <xdr:row>134</xdr:row>
      <xdr:rowOff>176893</xdr:rowOff>
    </xdr:from>
    <xdr:to>
      <xdr:col>12</xdr:col>
      <xdr:colOff>160219</xdr:colOff>
      <xdr:row>154</xdr:row>
      <xdr:rowOff>24493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5" y="26044072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693961</xdr:colOff>
      <xdr:row>164</xdr:row>
      <xdr:rowOff>163290</xdr:rowOff>
    </xdr:from>
    <xdr:to>
      <xdr:col>21</xdr:col>
      <xdr:colOff>836836</xdr:colOff>
      <xdr:row>184</xdr:row>
      <xdr:rowOff>10890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8604" y="3174546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734787</xdr:colOff>
      <xdr:row>186</xdr:row>
      <xdr:rowOff>0</xdr:rowOff>
    </xdr:from>
    <xdr:to>
      <xdr:col>21</xdr:col>
      <xdr:colOff>877662</xdr:colOff>
      <xdr:row>205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9430" y="35773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639535</xdr:colOff>
      <xdr:row>210</xdr:row>
      <xdr:rowOff>0</xdr:rowOff>
    </xdr:from>
    <xdr:to>
      <xdr:col>21</xdr:col>
      <xdr:colOff>782410</xdr:colOff>
      <xdr:row>229</xdr:row>
      <xdr:rowOff>38100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4178" y="40345179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35719</xdr:colOff>
      <xdr:row>68</xdr:row>
      <xdr:rowOff>154781</xdr:rowOff>
    </xdr:from>
    <xdr:to>
      <xdr:col>14</xdr:col>
      <xdr:colOff>307182</xdr:colOff>
      <xdr:row>88</xdr:row>
      <xdr:rowOff>2381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719" y="13251656"/>
          <a:ext cx="5472113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05.959719444443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 count="40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</sharedItems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 SOP  " u="1"/>
        <m u="1"/>
        <s v="SLIC  " u="1"/>
        <s v="ASSISEG" u="1"/>
        <s v="CGATI  " u="1"/>
        <s v="CO " u="1"/>
        <s v="ST  " u="1"/>
        <s v="SPCF " u="1"/>
        <s v="SESOP " u="1"/>
        <s v=" SAEO  " u="1"/>
        <s v="SESEG  " u="1"/>
        <s v=" SACONT  " u="1"/>
        <s v="041ZE " u="1"/>
        <s v=" SPCF  " u="1"/>
        <s v="CAA" u="1"/>
        <s v="SGACI" u="1"/>
        <s v="140ZE  " u="1"/>
        <s v="COBRAS  " u="1"/>
        <s v="COGSA " u="1"/>
        <s v="SMOEP " u="1"/>
        <s v=" DG  " u="1"/>
        <s v=" CPL  " u="1"/>
        <s v="155ZE " u="1"/>
        <s v="SPO  " u="1"/>
        <s v="SMOI  " u="1"/>
        <s v="SECIA  " u="1"/>
        <s v=" SPO  " u="1"/>
        <s v="41ZE  " u="1"/>
        <s v="CFIC  " u="1"/>
        <s v=" SMIN  " u="1"/>
        <s v="CAA  " u="1"/>
        <s v="CGEU " u="1"/>
        <s v="ASSISEG  " u="1"/>
        <s v="SAPR" u="1"/>
        <s v="SC  " u="1"/>
        <s v="SMCI " u="1"/>
        <s v="SASG  " u="1"/>
        <s v="SECTI " u="1"/>
        <s v="SGPA " u="1"/>
        <s v="ASSDG " u="1"/>
        <e v="#VALUE!" u="1"/>
        <s v="SECOFC " u="1"/>
        <s v="SIASG  " u="1"/>
        <s v=" SECGA  " u="1"/>
        <s v="ACFIC  " u="1"/>
        <s v=" SCON  " u="1"/>
        <s v="147ZE  " u="1"/>
        <s v="SPO " u="1"/>
        <s v="CPL  " u="1"/>
        <s v="SAEF " u="1"/>
        <s v="086ZE " u="1"/>
        <s v="SAPRE " u="1"/>
        <s v=" ACFIC  " u="1"/>
        <s v="DG " u="1"/>
        <s v="SMOI" u="1"/>
        <s v="GABSOFC  " u="1"/>
        <s v="SMI" u="1"/>
        <s v="41ZE" u="1"/>
        <s v="CAA " u="1"/>
        <s v="COGSA" u="1"/>
        <s v="SMOEP" u="1"/>
        <s v=" CFIC  " u="1"/>
        <s v=" SAPRE  " u="1"/>
        <s v="ASSTI " u="1"/>
        <s v="SECGA  " u="1"/>
        <s v="GABSA " u="1"/>
        <s v="SECADM " u="1"/>
        <s v="CSUP " u="1"/>
        <s v="CI" u="1"/>
        <s v="SAEO " u="1"/>
        <s v="SMI  " u="1"/>
        <s v=" ASSDG  " u="1"/>
        <s v="ST " u="1"/>
        <s v="CGATI " u="1"/>
        <s v="CCL" u="1"/>
        <s v="CSTA  " u="1"/>
        <s v="SCON  " u="1"/>
        <s v="SESEG " u="1"/>
        <s v="CPL " u="1"/>
        <s v="SMOP  " u="1"/>
        <s v=" SAEF  " u="1"/>
        <s v="140ZE " u="1"/>
        <s v="SSG  " u="1"/>
        <s v="SMIN  " u="1"/>
        <s v="SECPEG " u="1"/>
        <s v="SGACI  " u="1"/>
        <s v="SMO" u="1"/>
        <s v="SCCLC  " u="1"/>
        <s v="SAPC  " u="1"/>
        <s v="ASSISEG " u="1"/>
        <s v="SECOFC  " u="1"/>
        <s v=" CIP  " u="1"/>
        <s v="SECIA " u="1"/>
        <s v="GABDG  " u="1"/>
        <s v="SMOI " u="1"/>
        <s v="41ZE " u="1"/>
        <s v="CFIC " u="1"/>
        <s v="SGMC  " u="1"/>
        <s v="SECGS  " u="1"/>
        <s v="SMI " u="1"/>
        <s v="SMIC  " u="1"/>
        <s v="CCLCE  " u="1"/>
        <s v="SASG " u="1"/>
        <s v="150ZE  " u="1"/>
        <s v="SMOP" u="1"/>
        <s v="020ZE  " u="1"/>
        <s v="SECADM  " u="1"/>
        <s v="SSG " u="1"/>
        <s v="SIASG " u="1"/>
        <s v="GABSOFC " u="1"/>
        <s v="SOP  " u="1"/>
        <s v="ACFIC " u="1"/>
        <s v="SACONT " u="1"/>
        <s v="147ZE " u="1"/>
        <s v="SPCF  " u="1"/>
        <s v="SESOP  " u="1"/>
        <s v="CO  " u="1"/>
        <s v="041ZE  " u="1"/>
        <s v="SPC" u="1"/>
        <s v="CCS  " u="1"/>
        <s v="SECGA " u="1"/>
        <s v="COGSA  " u="1"/>
        <s v="SMOEP  " u="1"/>
        <s v="SECPEG  " u="1"/>
        <s v="155ZE  " u="1"/>
        <s v="CEPCST " u="1"/>
        <s v="SST" u="1"/>
        <s v="ACO  " u="1"/>
        <s v="CIP  " u="1"/>
        <s v=" SECGS " u="1"/>
        <s v="CGEU  " u="1"/>
        <s v="SOP " u="1"/>
        <s v="SMCI  " u="1"/>
        <s v=" CO  " u="1"/>
        <s v=" SC  " u="1"/>
        <s v="SECTI  " u="1"/>
        <s v="CSTA " u="1"/>
        <s v="SCON " u="1"/>
        <s v="SGPA  " u="1"/>
        <s v=" SLIC  " u="1"/>
        <s v="COBRAS " u="1"/>
        <s v="CMP  " u="1"/>
        <s v="SMOP " u="1"/>
        <s v="SST  " u="1"/>
        <s v="ASSDG  " u="1"/>
        <s v="SGACI " u="1"/>
        <s v=" SMIC  " u="1"/>
        <s v="CCS " u="1"/>
        <s v="SMIN " u="1"/>
        <s v="SCCLC " u="1"/>
        <s v=" SECOFC  " u="1"/>
        <s v=" CLC  " u="1"/>
        <s v="SAPC " u="1"/>
        <s v="GABDG " u="1"/>
        <s v="SACONT  " u="1"/>
        <s v="CFI" u="1"/>
        <s v="ACO " u="1"/>
        <s v="CIP " u="1"/>
        <s v="086ZE  " u="1"/>
        <s v="SAPRE  " u="1"/>
        <s v="SECGS " u="1"/>
        <s v="DG  " u="1"/>
        <s v="SGMC " u="1"/>
        <s v="CCLCE " u="1"/>
        <s v="CLC  " u="1"/>
        <s v="SMIC " u="1"/>
        <s v="ASSTI  " u="1"/>
        <s v="GABSA  " u="1"/>
        <s v="150ZE " u="1"/>
        <s v="CSUP  " u="1"/>
        <s v="CMP " u="1"/>
        <s v="SECG" u="1"/>
        <s v="SST " u="1"/>
        <s v="020ZE " u="1"/>
        <s v="CEPCST  " u="1"/>
        <s v="SAEO  " u="1"/>
        <s v=" SECGS 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x v="0"/>
    <x v="0"/>
    <s v="041ZE_ORIGI"/>
    <s v="041ZE_Atualiz"/>
    <x v="0"/>
    <x v="0"/>
    <d v="2015-04-23T13:32:00"/>
    <d v="2015-04-24T13:32:00"/>
    <s v="-"/>
    <d v="1899-12-31T00:00:00"/>
    <x v="0"/>
  </r>
  <r>
    <x v="0"/>
    <x v="0"/>
    <x v="0"/>
    <s v="DG_ORIGI"/>
    <s v="DG_Atualiz"/>
    <x v="1"/>
    <x v="0"/>
    <d v="2015-04-24T13:32:00"/>
    <d v="2015-04-24T20:09:00"/>
    <s v="Para conhecimento."/>
    <d v="1899-12-30T06:37:00"/>
    <x v="1"/>
  </r>
  <r>
    <x v="0"/>
    <x v="0"/>
    <x v="0"/>
    <s v="ASSISEG_ORIGI"/>
    <s v="SESEG_Atualiz"/>
    <x v="2"/>
    <x v="1"/>
    <d v="2015-04-24T20:09:00"/>
    <d v="2015-05-14T19:14:00"/>
    <s v="para informar"/>
    <d v="1900-01-18T23:05:00"/>
    <x v="2"/>
  </r>
  <r>
    <x v="0"/>
    <x v="0"/>
    <x v="0"/>
    <s v="CAA_ORIGI"/>
    <s v="CIP_Atualiz"/>
    <x v="3"/>
    <x v="1"/>
    <d v="2015-05-14T19:14:00"/>
    <d v="2015-05-19T16:05:00"/>
    <s v="Para análise"/>
    <d v="1900-01-03T20:51:00"/>
    <x v="3"/>
  </r>
  <r>
    <x v="0"/>
    <x v="0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x v="0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x v="0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x v="0"/>
    <x v="0"/>
    <s v="CAA_ORIGI"/>
    <s v="CIP_Atualiz"/>
    <x v="3"/>
    <x v="1"/>
    <d v="2015-06-03T16:18:00"/>
    <d v="2015-06-08T14:01:00"/>
    <s v="Em devolução"/>
    <d v="1900-01-03T21:43:00"/>
    <x v="7"/>
  </r>
  <r>
    <x v="0"/>
    <x v="0"/>
    <x v="0"/>
    <s v="SECADM_ORIGI"/>
    <s v="SECADM_Atualiz"/>
    <x v="4"/>
    <x v="0"/>
    <d v="2015-06-08T14:01:00"/>
    <d v="2015-06-08T16:42:00"/>
    <s v="Para análise."/>
    <d v="1899-12-30T02:41:00"/>
    <x v="8"/>
  </r>
  <r>
    <x v="0"/>
    <x v="0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x v="0"/>
    <x v="0"/>
    <s v="CO_ORIGI"/>
    <s v="CO_Atualiz"/>
    <x v="6"/>
    <x v="0"/>
    <d v="2015-06-08T20:27:00"/>
    <d v="2015-06-09T13:35:00"/>
    <s v="Com informação"/>
    <d v="1899-12-30T17:08:00"/>
    <x v="10"/>
  </r>
  <r>
    <x v="0"/>
    <x v="0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x v="0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x v="0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x v="0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x v="0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x v="0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x v="0"/>
    <x v="0"/>
    <s v="SPO_ORIGI"/>
    <s v="SPO_Atualiz"/>
    <x v="5"/>
    <x v="0"/>
    <d v="2015-06-18T17:22:00"/>
    <d v="2015-06-18T19:22:00"/>
    <s v="Para informar."/>
    <d v="1899-12-30T02:00:00"/>
    <x v="17"/>
  </r>
  <r>
    <x v="0"/>
    <x v="0"/>
    <x v="0"/>
    <s v="CO_ORIGI"/>
    <s v="CO_Atualiz"/>
    <x v="6"/>
    <x v="0"/>
    <d v="2015-06-18T19:22:00"/>
    <d v="2015-06-19T13:00:00"/>
    <s v="Com a informação."/>
    <d v="1899-12-30T17:38:00"/>
    <x v="18"/>
  </r>
  <r>
    <x v="0"/>
    <x v="0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x v="0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x v="0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x v="0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x v="0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x v="0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x v="0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x v="0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x v="0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x v="0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x v="0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x v="0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x v="0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x v="0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x v="0"/>
    <x v="0"/>
    <s v="CO_ORIGI"/>
    <s v="CO_Atualiz"/>
    <x v="6"/>
    <x v="0"/>
    <d v="2015-07-21T19:28:00"/>
    <d v="2015-07-22T14:39:00"/>
    <s v="Para empenhar."/>
    <d v="1899-12-30T19:11:00"/>
    <x v="33"/>
  </r>
  <r>
    <x v="0"/>
    <x v="0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x v="0"/>
    <x v="0"/>
    <s v="SECOFC_ORIGI"/>
    <s v="SECOFC_Atualiz"/>
    <x v="7"/>
    <x v="0"/>
    <d v="2015-07-23T15:14:00"/>
    <d v="2015-07-23T16:44:00"/>
    <s v="-"/>
    <d v="1899-12-30T01:30:00"/>
    <x v="35"/>
  </r>
  <r>
    <x v="0"/>
    <x v="0"/>
    <x v="0"/>
    <s v="DG_ORIGI"/>
    <s v="DG_Atualiz"/>
    <x v="1"/>
    <x v="0"/>
    <d v="2015-07-23T15:14:00"/>
    <d v="2015-07-23T19:23:00"/>
    <s v="-"/>
    <d v="1899-12-30T04:09:00"/>
    <x v="36"/>
  </r>
  <r>
    <x v="0"/>
    <x v="0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x v="0"/>
    <x v="0"/>
    <s v="SAEO_ORIGI"/>
    <s v="SAEO_Atualiz"/>
    <x v="14"/>
    <x v="0"/>
    <d v="2015-07-24T14:22:00"/>
    <d v="2015-07-24T17:43:00"/>
    <s v="Para registros."/>
    <d v="1899-12-30T03:21:00"/>
    <x v="38"/>
  </r>
  <r>
    <x v="0"/>
    <x v="0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x v="0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x v="0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x v="1"/>
    <x v="0"/>
    <s v="140ZE_ORIGI"/>
    <s v="140ZE_Atualiz"/>
    <x v="15"/>
    <x v="0"/>
    <s v="-"/>
    <d v="2015-09-16T15:35:00"/>
    <s v="-"/>
    <d v="1899-12-30T00:00:00"/>
    <x v="42"/>
  </r>
  <r>
    <x v="0"/>
    <x v="1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x v="1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x v="1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x v="1"/>
    <x v="0"/>
    <s v="CAA_ORIGI"/>
    <s v="CIP_Atualiz"/>
    <x v="3"/>
    <x v="1"/>
    <d v="2015-09-25T18:33:00"/>
    <d v="2015-10-01T16:29:00"/>
    <s v="Para análise"/>
    <d v="1900-01-04T21:56:00"/>
    <x v="46"/>
  </r>
  <r>
    <x v="0"/>
    <x v="1"/>
    <x v="0"/>
    <s v="SECADM_ORIGI"/>
    <s v="SECADM_Atualiz"/>
    <x v="4"/>
    <x v="0"/>
    <d v="2015-10-01T16:29:00"/>
    <d v="2015-10-01T18:27:00"/>
    <s v="Para análise."/>
    <d v="1899-12-30T01:58:00"/>
    <x v="47"/>
  </r>
  <r>
    <x v="0"/>
    <x v="1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x v="1"/>
    <x v="0"/>
    <s v="CO_ORIGI"/>
    <s v="CO_Atualiz"/>
    <x v="6"/>
    <x v="0"/>
    <d v="2015-10-02T14:25:00"/>
    <d v="2015-10-02T15:32:00"/>
    <s v="Com a informação."/>
    <d v="1899-12-30T01:07:00"/>
    <x v="49"/>
  </r>
  <r>
    <x v="0"/>
    <x v="1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x v="1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x v="1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x v="1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x v="1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x v="1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x v="1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x v="1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x v="1"/>
    <x v="0"/>
    <s v="DG_ORIGI"/>
    <s v="DG_Atualiz"/>
    <x v="1"/>
    <x v="0"/>
    <d v="2015-11-03T18:15:00"/>
    <d v="2015-11-03T18:20:00"/>
    <s v="Para apreciação."/>
    <d v="1899-12-30T00:05:00"/>
    <x v="58"/>
  </r>
  <r>
    <x v="0"/>
    <x v="1"/>
    <x v="0"/>
    <s v="CO_ORIGI"/>
    <s v="CO_Atualiz"/>
    <x v="6"/>
    <x v="0"/>
    <d v="2015-11-03T18:20:00"/>
    <d v="2015-11-03T18:56:00"/>
    <s v="para empenhar"/>
    <d v="1899-12-30T00:36:00"/>
    <x v="59"/>
  </r>
  <r>
    <x v="0"/>
    <x v="1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x v="1"/>
    <x v="0"/>
    <s v="DG_ORIGI"/>
    <s v="DG_Atualiz"/>
    <x v="1"/>
    <x v="0"/>
    <d v="2015-11-05T14:05:00"/>
    <d v="2015-11-05T14:46:00"/>
    <s v="-"/>
    <d v="1899-12-30T00:41:00"/>
    <x v="61"/>
  </r>
  <r>
    <x v="0"/>
    <x v="1"/>
    <x v="0"/>
    <s v="SECOFC_ORIGI"/>
    <s v="SECOFC_Atualiz"/>
    <x v="7"/>
    <x v="0"/>
    <d v="2015-11-05T14:05:00"/>
    <d v="2015-11-05T15:43:00"/>
    <s v="-"/>
    <d v="1899-12-30T01:38:00"/>
    <x v="62"/>
  </r>
  <r>
    <x v="0"/>
    <x v="1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x v="1"/>
    <x v="0"/>
    <s v="SAEO_ORIGI"/>
    <s v="SAEO_Atualiz"/>
    <x v="14"/>
    <x v="0"/>
    <d v="2015-11-05T15:45:00"/>
    <d v="2015-11-05T16:48:00"/>
    <s v="Para registros."/>
    <d v="1899-12-30T01:03:00"/>
    <x v="64"/>
  </r>
  <r>
    <x v="0"/>
    <x v="1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x v="1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x v="1"/>
    <x v="0"/>
    <s v="SPO_ORIGI"/>
    <s v="SPO_Atualiz"/>
    <x v="5"/>
    <x v="0"/>
    <d v="2015-11-09T18:26:00"/>
    <d v="2015-11-09T19:45:00"/>
    <s v="A pedido"/>
    <d v="1899-12-30T01:19:00"/>
    <x v="67"/>
  </r>
  <r>
    <x v="0"/>
    <x v="1"/>
    <x v="0"/>
    <s v="CLC_ORIGI"/>
    <s v="CLC_Atualiz"/>
    <x v="8"/>
    <x v="0"/>
    <d v="2015-11-09T19:45:00"/>
    <d v="2015-11-10T16:08:00"/>
    <s v="Para registros."/>
    <d v="1899-12-30T20:23:00"/>
    <x v="68"/>
  </r>
  <r>
    <x v="0"/>
    <x v="1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x v="1"/>
    <x v="0"/>
    <s v="CLC_ORIGI"/>
    <s v="CLC_Atualiz"/>
    <x v="8"/>
    <x v="0"/>
    <d v="2015-11-10T17:27:00"/>
    <d v="2015-11-10T18:00:00"/>
    <s v="A pedido"/>
    <d v="1899-12-30T00:33:00"/>
    <x v="69"/>
  </r>
  <r>
    <x v="0"/>
    <x v="1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x v="1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x v="1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x v="2"/>
    <x v="0"/>
    <s v="150ZE_ORIGI"/>
    <s v="150ZE_Atualiz"/>
    <x v="16"/>
    <x v="0"/>
    <s v="-"/>
    <d v="2016-09-20T18:46:00"/>
    <s v="-"/>
    <d v="1899-12-30T00:00:00"/>
    <x v="42"/>
  </r>
  <r>
    <x v="0"/>
    <x v="2"/>
    <x v="0"/>
    <s v="SESEG_ORIGI"/>
    <s v="SESEG_Atualiz"/>
    <x v="2"/>
    <x v="1"/>
    <d v="2016-09-20T18:46:00"/>
    <d v="2016-09-22T13:37:00"/>
    <s v="Para análise."/>
    <d v="1899-12-31T18:51:00"/>
    <x v="73"/>
  </r>
  <r>
    <x v="0"/>
    <x v="2"/>
    <x v="0"/>
    <s v="CSTA_ORIGI"/>
    <s v="CSTA_Atualiz"/>
    <x v="17"/>
    <x v="1"/>
    <d v="2016-09-22T13:37:00"/>
    <d v="2016-09-26T14:32:00"/>
    <s v="Para análise"/>
    <d v="1900-01-03T00:55:00"/>
    <x v="74"/>
  </r>
  <r>
    <x v="0"/>
    <x v="2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x v="2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x v="2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x v="2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x v="2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x v="2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x v="2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x v="2"/>
    <x v="0"/>
    <s v="SASG_ORIGI"/>
    <s v="SASG_Atualiz"/>
    <x v="19"/>
    <x v="0"/>
    <d v="2016-09-28T18:44:00"/>
    <d v="2016-09-29T11:26:00"/>
    <s v="-"/>
    <d v="1899-12-30T16:42:00"/>
    <x v="81"/>
  </r>
  <r>
    <x v="0"/>
    <x v="2"/>
    <x v="0"/>
    <s v="SC_ORIGI"/>
    <s v="SC_Atualiz"/>
    <x v="9"/>
    <x v="0"/>
    <d v="2016-09-28T18:44:00"/>
    <d v="2016-09-30T15:02:00"/>
    <s v="-"/>
    <d v="1899-12-31T20:18:00"/>
    <x v="82"/>
  </r>
  <r>
    <x v="0"/>
    <x v="2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x v="2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x v="2"/>
    <x v="0"/>
    <s v="CLC_ORIGI"/>
    <s v="CLC_Atualiz"/>
    <x v="8"/>
    <x v="0"/>
    <d v="2016-10-10T18:22:00"/>
    <d v="2016-10-13T19:40:00"/>
    <s v="Para análise."/>
    <d v="1900-01-02T01:18:00"/>
    <x v="85"/>
  </r>
  <r>
    <x v="0"/>
    <x v="2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x v="2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x v="2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x v="2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x v="2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x v="2"/>
    <x v="0"/>
    <s v="DG_ORIGI"/>
    <s v="DG_Atualiz"/>
    <x v="1"/>
    <x v="0"/>
    <d v="2016-10-21T18:22:00"/>
    <d v="2016-10-24T18:55:00"/>
    <s v="Para apreciação."/>
    <d v="1900-01-02T00:33:00"/>
    <x v="91"/>
  </r>
  <r>
    <x v="0"/>
    <x v="2"/>
    <x v="0"/>
    <s v="CO_ORIGI"/>
    <s v="CO_Atualiz"/>
    <x v="6"/>
    <x v="0"/>
    <d v="2016-10-24T18:55:00"/>
    <d v="2016-10-24T19:00:00"/>
    <s v="Para empenhar."/>
    <d v="1899-12-30T00:05:00"/>
    <x v="92"/>
  </r>
  <r>
    <x v="0"/>
    <x v="2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x v="2"/>
    <x v="0"/>
    <s v="SECOFC_ORIGI"/>
    <s v="SECOFC_Atualiz"/>
    <x v="7"/>
    <x v="0"/>
    <d v="2016-10-25T15:41:00"/>
    <d v="2016-10-25T15:46:00"/>
    <s v="-"/>
    <d v="1899-12-30T00:05:00"/>
    <x v="58"/>
  </r>
  <r>
    <x v="0"/>
    <x v="2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x v="2"/>
    <x v="0"/>
    <s v="DG_ORIGI"/>
    <s v="DG_Atualiz"/>
    <x v="1"/>
    <x v="0"/>
    <d v="2016-10-25T15:49:00"/>
    <d v="2016-10-25T17:39:00"/>
    <s v="-"/>
    <d v="1899-12-30T01:50:00"/>
    <x v="95"/>
  </r>
  <r>
    <x v="0"/>
    <x v="2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x v="2"/>
    <x v="0"/>
    <s v="SAEO_ORIGI"/>
    <s v="SAEO_Atualiz"/>
    <x v="14"/>
    <x v="0"/>
    <d v="2016-10-25T17:42:00"/>
    <d v="2016-10-26T16:03:00"/>
    <s v="Para registros."/>
    <d v="1899-12-30T22:21:00"/>
    <x v="96"/>
  </r>
  <r>
    <x v="0"/>
    <x v="2"/>
    <x v="0"/>
    <s v="CLC_ORIGI"/>
    <s v="CLC_Atualiz"/>
    <x v="8"/>
    <x v="0"/>
    <d v="2016-10-26T16:03:00"/>
    <d v="2016-10-26T19:35:00"/>
    <s v="Para registros."/>
    <d v="1899-12-30T03:32:00"/>
    <x v="97"/>
  </r>
  <r>
    <x v="0"/>
    <x v="2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x v="2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x v="2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x v="2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x v="2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x v="2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x v="2"/>
    <x v="0"/>
    <s v="ACFIC_ORIGI"/>
    <s v="ACFIC_Atualiz"/>
    <x v="22"/>
    <x v="0"/>
    <d v="2016-11-21T16:56:00"/>
    <s v="-"/>
    <s v="para anotações"/>
    <d v="1899-12-30T00:00:00"/>
    <x v="42"/>
  </r>
  <r>
    <x v="0"/>
    <x v="3"/>
    <x v="0"/>
    <s v="020ZE_ORIGI"/>
    <s v="020ZE_Atualiz"/>
    <x v="23"/>
    <x v="0"/>
    <s v="-"/>
    <d v="2016-02-22T18:13:00"/>
    <s v="-"/>
    <d v="1899-12-30T00:00:00"/>
    <x v="42"/>
  </r>
  <r>
    <x v="0"/>
    <x v="3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x v="3"/>
    <x v="0"/>
    <s v="CIP_ORIGI"/>
    <s v="CIP_Atualiz"/>
    <x v="3"/>
    <x v="1"/>
    <d v="2016-02-25T16:32:00"/>
    <d v="2016-02-26T17:08:00"/>
    <s v="Para análise"/>
    <d v="1899-12-31T00:36:00"/>
    <x v="105"/>
  </r>
  <r>
    <x v="0"/>
    <x v="3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x v="3"/>
    <x v="0"/>
    <s v="CIP_ORIGI"/>
    <s v="CIP_Atualiz"/>
    <x v="3"/>
    <x v="1"/>
    <d v="2016-03-02T16:14:00"/>
    <d v="2016-03-02T17:43:00"/>
    <s v="Encaminha-se com alterações solicitadas"/>
    <d v="1899-12-30T01:29:00"/>
    <x v="107"/>
  </r>
  <r>
    <x v="0"/>
    <x v="3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x v="3"/>
    <x v="0"/>
    <s v="CIP_ORIGI"/>
    <s v="CIP_Atualiz"/>
    <x v="3"/>
    <x v="1"/>
    <d v="2016-03-14T12:45:00"/>
    <d v="2016-03-21T17:12:00"/>
    <s v="Para continuidade ao processo"/>
    <d v="1900-01-06T04:27:00"/>
    <x v="109"/>
  </r>
  <r>
    <x v="0"/>
    <x v="3"/>
    <x v="0"/>
    <s v="ASSISEG_ORIGI"/>
    <s v="SESEG_Atualiz"/>
    <x v="2"/>
    <x v="1"/>
    <d v="2016-03-21T17:12:00"/>
    <d v="2016-04-14T15:04:00"/>
    <s v="análise"/>
    <d v="1900-01-22T21:52:00"/>
    <x v="110"/>
  </r>
  <r>
    <x v="0"/>
    <x v="3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x v="3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x v="3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x v="3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x v="3"/>
    <x v="0"/>
    <s v="020ZE_ORIGI"/>
    <s v="020ZE_Atualiz"/>
    <x v="23"/>
    <x v="0"/>
    <d v="2016-06-27T14:17:00"/>
    <d v="2016-06-27T16:38:00"/>
    <s v="Para informar"/>
    <d v="1899-12-30T02:21:00"/>
    <x v="114"/>
  </r>
  <r>
    <x v="0"/>
    <x v="3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x v="3"/>
    <x v="0"/>
    <s v="CSTA_ORIGI"/>
    <s v="CSTA_Atualiz"/>
    <x v="17"/>
    <x v="1"/>
    <d v="2016-07-05T18:48:00"/>
    <d v="2016-07-21T14:38:00"/>
    <s v="Para análise"/>
    <d v="1900-01-14T19:50:00"/>
    <x v="116"/>
  </r>
  <r>
    <x v="0"/>
    <x v="3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x v="3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x v="3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x v="3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x v="3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x v="3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x v="3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x v="3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x v="3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x v="3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x v="3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x v="3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x v="3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x v="3"/>
    <x v="0"/>
    <s v="DG_ORIGI"/>
    <s v="DG_Atualiz"/>
    <x v="1"/>
    <x v="0"/>
    <d v="2016-09-04T15:36:00"/>
    <d v="2016-09-06T16:46:00"/>
    <s v="Para os devidos fins."/>
    <d v="1900-01-01T01:10:00"/>
    <x v="130"/>
  </r>
  <r>
    <x v="0"/>
    <x v="3"/>
    <x v="0"/>
    <s v="CO_ORIGI"/>
    <s v="CO_Atualiz"/>
    <x v="6"/>
    <x v="0"/>
    <d v="2016-09-06T16:46:00"/>
    <d v="2016-09-06T17:01:00"/>
    <s v="para empenhar"/>
    <d v="1899-12-30T00:15:00"/>
    <x v="131"/>
  </r>
  <r>
    <x v="0"/>
    <x v="3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x v="3"/>
    <x v="0"/>
    <s v="SECOFC_ORIGI"/>
    <s v="SECOFC_Atualiz"/>
    <x v="7"/>
    <x v="0"/>
    <d v="2016-09-08T16:52:00"/>
    <d v="2016-09-08T17:49:00"/>
    <s v="-"/>
    <d v="1899-12-30T00:57:00"/>
    <x v="133"/>
  </r>
  <r>
    <x v="0"/>
    <x v="3"/>
    <x v="0"/>
    <s v="DG_ORIGI"/>
    <s v="DG_Atualiz"/>
    <x v="1"/>
    <x v="0"/>
    <d v="2016-09-08T16:52:00"/>
    <d v="2016-09-09T13:50:00"/>
    <s v="-"/>
    <d v="1899-12-30T20:58:00"/>
    <x v="134"/>
  </r>
  <r>
    <x v="0"/>
    <x v="3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x v="3"/>
    <x v="0"/>
    <s v="SAEO_ORIGI"/>
    <s v="SAEO_Atualiz"/>
    <x v="14"/>
    <x v="0"/>
    <d v="2016-09-09T14:23:00"/>
    <d v="2016-09-09T16:06:00"/>
    <s v="Para registros."/>
    <d v="1899-12-30T01:43:00"/>
    <x v="135"/>
  </r>
  <r>
    <x v="0"/>
    <x v="3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x v="3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x v="3"/>
    <x v="0"/>
    <s v="CLC_ORIGI"/>
    <s v="CLC_Atualiz"/>
    <x v="8"/>
    <x v="0"/>
    <d v="2016-09-13T15:38:00"/>
    <d v="2016-09-14T19:08:00"/>
    <s v="LANÇAMENTO SIASG"/>
    <d v="1899-12-31T03:30:00"/>
    <x v="138"/>
  </r>
  <r>
    <x v="0"/>
    <x v="3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x v="3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x v="4"/>
    <x v="0"/>
    <s v="155ZE_ORIGI"/>
    <s v="155ZE_Atualiz"/>
    <x v="24"/>
    <x v="0"/>
    <s v="-"/>
    <d v="2014-11-12T13:24:00"/>
    <s v="-"/>
    <d v="1899-12-30T00:00:00"/>
    <x v="42"/>
  </r>
  <r>
    <x v="0"/>
    <x v="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x v="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x v="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x v="4"/>
    <x v="0"/>
    <s v="CAA_ORIGI"/>
    <s v="CIP_Atualiz"/>
    <x v="3"/>
    <x v="1"/>
    <d v="2015-02-04T17:32:00"/>
    <d v="2015-02-06T17:54:00"/>
    <s v="Para apreciação"/>
    <d v="1900-01-01T00:22:00"/>
    <x v="144"/>
  </r>
  <r>
    <x v="0"/>
    <x v="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x v="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x v="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x v="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x v="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x v="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x v="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x v="4"/>
    <x v="0"/>
    <s v="CAA_ORIGI"/>
    <s v="CIP_Atualiz"/>
    <x v="3"/>
    <x v="1"/>
    <d v="2015-03-31T18:23:00"/>
    <d v="2015-04-07T14:28:00"/>
    <s v="Para análise"/>
    <d v="1900-01-05T20:05:00"/>
    <x v="152"/>
  </r>
  <r>
    <x v="0"/>
    <x v="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x v="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x v="4"/>
    <x v="0"/>
    <s v="CO_ORIGI"/>
    <s v="CO_Atualiz"/>
    <x v="6"/>
    <x v="0"/>
    <d v="2015-04-10T20:15:00"/>
    <d v="2015-04-13T13:43:00"/>
    <s v="Com a informação."/>
    <d v="1900-01-01T17:28:00"/>
    <x v="155"/>
  </r>
  <r>
    <x v="0"/>
    <x v="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x v="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x v="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x v="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x v="4"/>
    <x v="0"/>
    <s v="SC_ORIGI"/>
    <s v="SC_Atualiz"/>
    <x v="9"/>
    <x v="0"/>
    <d v="2015-05-12T15:41:00"/>
    <d v="2015-05-14T18:37:00"/>
    <s v="Para retificação."/>
    <d v="1900-01-01T02:56:00"/>
    <x v="159"/>
  </r>
  <r>
    <x v="0"/>
    <x v="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x v="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x v="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x v="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x v="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x v="4"/>
    <x v="0"/>
    <s v="DG_ORIGI"/>
    <s v="DG_Atualiz"/>
    <x v="1"/>
    <x v="0"/>
    <d v="2015-05-29T15:23:00"/>
    <d v="2015-05-29T19:26:00"/>
    <s v="Para apreciação."/>
    <d v="1899-12-30T04:03:00"/>
    <x v="165"/>
  </r>
  <r>
    <x v="0"/>
    <x v="4"/>
    <x v="0"/>
    <s v="CO_ORIGI"/>
    <s v="CO_Atualiz"/>
    <x v="6"/>
    <x v="0"/>
    <d v="2015-05-29T19:26:00"/>
    <d v="2015-05-29T19:53:00"/>
    <s v="Para empenhar."/>
    <d v="1899-12-30T00:27:00"/>
    <x v="166"/>
  </r>
  <r>
    <x v="0"/>
    <x v="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x v="4"/>
    <x v="0"/>
    <s v="SECOFC_ORIGI"/>
    <s v="SECOFC_Atualiz"/>
    <x v="7"/>
    <x v="0"/>
    <d v="2015-06-02T17:33:00"/>
    <d v="2015-06-02T18:14:00"/>
    <s v="-"/>
    <d v="1899-12-30T00:41:00"/>
    <x v="168"/>
  </r>
  <r>
    <x v="0"/>
    <x v="4"/>
    <x v="0"/>
    <s v="DG_ORIGI"/>
    <s v="DG_Atualiz"/>
    <x v="1"/>
    <x v="0"/>
    <d v="2015-06-02T17:33:00"/>
    <d v="2015-06-02T18:21:00"/>
    <s v="-"/>
    <d v="1899-12-30T00:48:00"/>
    <x v="76"/>
  </r>
  <r>
    <x v="0"/>
    <x v="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x v="4"/>
    <x v="0"/>
    <s v="SAEO_ORIGI"/>
    <s v="SAEO_Atualiz"/>
    <x v="14"/>
    <x v="0"/>
    <d v="2015-06-02T18:38:00"/>
    <d v="2015-06-02T19:13:00"/>
    <s v="Para registros."/>
    <d v="1899-12-30T00:35:00"/>
    <x v="170"/>
  </r>
  <r>
    <x v="0"/>
    <x v="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x v="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x v="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x v="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x v="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x v="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x v="5"/>
    <x v="0"/>
    <s v="147ZE_ORIGI"/>
    <s v="147ZE_Atualiz"/>
    <x v="25"/>
    <x v="0"/>
    <s v="-"/>
    <d v="2014-04-09T16:20:00"/>
    <s v="-"/>
    <d v="1899-12-30T00:00:00"/>
    <x v="42"/>
  </r>
  <r>
    <x v="0"/>
    <x v="5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x v="5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x v="5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x v="5"/>
    <x v="0"/>
    <s v="CAA_ORIGI"/>
    <s v="CIP_Atualiz"/>
    <x v="3"/>
    <x v="1"/>
    <d v="2014-05-19T11:41:00"/>
    <d v="2014-05-20T16:17:00"/>
    <s v="Para análise"/>
    <d v="1899-12-31T04:36:00"/>
    <x v="179"/>
  </r>
  <r>
    <x v="0"/>
    <x v="5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x v="5"/>
    <x v="0"/>
    <s v="CAA_ORIGI"/>
    <s v="CIP_Atualiz"/>
    <x v="3"/>
    <x v="1"/>
    <d v="2014-05-21T15:00:00"/>
    <d v="2014-05-22T15:04:00"/>
    <s v="Para análise e encaminhamento."/>
    <d v="1899-12-31T00:04:00"/>
    <x v="181"/>
  </r>
  <r>
    <x v="0"/>
    <x v="5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x v="5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x v="5"/>
    <x v="0"/>
    <s v="CO_ORIGI"/>
    <s v="CO_Atualiz"/>
    <x v="6"/>
    <x v="0"/>
    <d v="2014-05-23T19:28:00"/>
    <d v="2014-05-26T13:22:00"/>
    <s v="Com informação"/>
    <d v="1900-01-01T17:54:00"/>
    <x v="184"/>
  </r>
  <r>
    <x v="0"/>
    <x v="5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x v="5"/>
    <x v="0"/>
    <s v="CLC_ORIGI"/>
    <s v="CLC_Atualiz"/>
    <x v="8"/>
    <x v="0"/>
    <d v="2014-05-26T14:29:00"/>
    <d v="2014-06-04T18:30:00"/>
    <s v="Para procedimentos."/>
    <d v="1900-01-08T04:01:00"/>
    <x v="186"/>
  </r>
  <r>
    <x v="0"/>
    <x v="5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x v="5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x v="5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x v="5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x v="5"/>
    <x v="0"/>
    <s v="SC_ORIGI"/>
    <s v="SC_Atualiz"/>
    <x v="9"/>
    <x v="0"/>
    <d v="2014-06-27T15:58:00"/>
    <d v="2014-06-27T18:57:00"/>
    <s v="Para adequação."/>
    <d v="1899-12-30T02:59:00"/>
    <x v="191"/>
  </r>
  <r>
    <x v="0"/>
    <x v="5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x v="5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x v="5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x v="5"/>
    <x v="0"/>
    <s v="DG_ORIGI"/>
    <s v="DG_Atualiz"/>
    <x v="1"/>
    <x v="0"/>
    <d v="2014-07-05T16:23:00"/>
    <d v="2014-07-07T17:28:00"/>
    <s v="Para apreciação."/>
    <d v="1900-01-01T01:05:00"/>
    <x v="195"/>
  </r>
  <r>
    <x v="0"/>
    <x v="5"/>
    <x v="0"/>
    <s v="CLC_ORIGI"/>
    <s v="CLC_Atualiz"/>
    <x v="8"/>
    <x v="0"/>
    <d v="2014-07-07T17:28:00"/>
    <d v="2014-07-07T17:53:00"/>
    <s v="para publicação"/>
    <d v="1899-12-30T00:25:00"/>
    <x v="196"/>
  </r>
  <r>
    <x v="0"/>
    <x v="5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x v="5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x v="5"/>
    <x v="0"/>
    <s v="SECOFC_ORIGI"/>
    <s v="SECOFC_Atualiz"/>
    <x v="7"/>
    <x v="0"/>
    <d v="2014-07-08T11:44:00"/>
    <d v="2014-07-08T13:10:00"/>
    <s v="-"/>
    <d v="1899-12-30T01:26:00"/>
    <x v="199"/>
  </r>
  <r>
    <x v="0"/>
    <x v="5"/>
    <x v="0"/>
    <s v="DG_ORIGI"/>
    <s v="DG_Atualiz"/>
    <x v="1"/>
    <x v="0"/>
    <d v="2014-07-08T11:44:00"/>
    <d v="2014-07-09T14:11:00"/>
    <s v="-"/>
    <d v="1899-12-31T02:27:00"/>
    <x v="200"/>
  </r>
  <r>
    <x v="0"/>
    <x v="5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x v="5"/>
    <x v="0"/>
    <s v="SAEO_ORIGI"/>
    <s v="SAEO_Atualiz"/>
    <x v="14"/>
    <x v="0"/>
    <d v="2014-07-09T14:21:00"/>
    <d v="2014-07-09T16:57:00"/>
    <s v="Para registros."/>
    <d v="1899-12-30T02:36:00"/>
    <x v="202"/>
  </r>
  <r>
    <x v="0"/>
    <x v="5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x v="5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x v="5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x v="5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x v="5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x v="6"/>
    <x v="1"/>
    <s v="SAPC_ORIGI"/>
    <s v="SAPC_Atualiz"/>
    <x v="26"/>
    <x v="0"/>
    <s v="-"/>
    <d v="2015-01-16T17:01:00"/>
    <s v="-"/>
    <d v="1899-12-30T00:00:00"/>
    <x v="42"/>
  </r>
  <r>
    <x v="1"/>
    <x v="6"/>
    <x v="1"/>
    <s v="CAA_ORIGI"/>
    <s v="CIP_Atualiz"/>
    <x v="3"/>
    <x v="1"/>
    <d v="2015-01-16T17:01:00"/>
    <d v="2015-01-24T16:49:00"/>
    <s v="PARA APRECIAÇÃO"/>
    <d v="1900-01-06T23:48:00"/>
    <x v="208"/>
  </r>
  <r>
    <x v="1"/>
    <x v="6"/>
    <x v="1"/>
    <s v="SAPC_ORIGI"/>
    <s v="SAPC_Atualiz"/>
    <x v="26"/>
    <x v="0"/>
    <d v="2015-01-24T16:49:00"/>
    <d v="2015-02-19T16:36:00"/>
    <s v="informar"/>
    <d v="1900-01-24T23:47:00"/>
    <x v="209"/>
  </r>
  <r>
    <x v="1"/>
    <x v="6"/>
    <x v="1"/>
    <s v="CAA_ORIGI"/>
    <s v="CIP_Atualiz"/>
    <x v="3"/>
    <x v="1"/>
    <d v="2015-02-19T16:36:00"/>
    <d v="2015-02-24T14:34:00"/>
    <s v="para apreciação superior"/>
    <d v="1900-01-03T21:58:00"/>
    <x v="210"/>
  </r>
  <r>
    <x v="1"/>
    <x v="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x v="6"/>
    <x v="1"/>
    <s v="CAA_ORIGI"/>
    <s v="CIP_Atualiz"/>
    <x v="3"/>
    <x v="1"/>
    <d v="2015-03-06T17:52:00"/>
    <d v="2015-03-12T15:54:00"/>
    <s v="Com as alterações solicitadas."/>
    <d v="1900-01-04T22:02:00"/>
    <x v="212"/>
  </r>
  <r>
    <x v="1"/>
    <x v="6"/>
    <x v="1"/>
    <s v="SAPC_ORIGI"/>
    <s v="SAPC_Atualiz"/>
    <x v="26"/>
    <x v="0"/>
    <d v="2015-03-12T15:54:00"/>
    <d v="2015-03-18T18:31:00"/>
    <s v="Para informar."/>
    <d v="1900-01-05T02:37:00"/>
    <x v="213"/>
  </r>
  <r>
    <x v="1"/>
    <x v="6"/>
    <x v="1"/>
    <s v="CAA_ORIGI"/>
    <s v="CIP_Atualiz"/>
    <x v="3"/>
    <x v="1"/>
    <d v="2015-03-18T18:31:00"/>
    <d v="2015-03-23T16:04:00"/>
    <s v="Para apreciação"/>
    <d v="1900-01-03T21:33:00"/>
    <x v="214"/>
  </r>
  <r>
    <x v="1"/>
    <x v="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x v="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x v="6"/>
    <x v="1"/>
    <s v="SC_ORIGI"/>
    <s v="SC_Atualiz"/>
    <x v="9"/>
    <x v="0"/>
    <d v="2015-03-24T13:58:00"/>
    <d v="2015-05-13T12:21:00"/>
    <s v="Para orçar."/>
    <d v="1900-02-17T22:23:00"/>
    <x v="217"/>
  </r>
  <r>
    <x v="1"/>
    <x v="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x v="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x v="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x v="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x v="6"/>
    <x v="1"/>
    <s v="CO_ORIGI"/>
    <s v="CO_Atualiz"/>
    <x v="6"/>
    <x v="0"/>
    <d v="2015-05-14T18:56:00"/>
    <d v="2015-05-14T19:33:00"/>
    <s v="Com a informação."/>
    <d v="1899-12-30T00:37:00"/>
    <x v="222"/>
  </r>
  <r>
    <x v="1"/>
    <x v="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x v="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x v="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x v="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x v="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x v="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x v="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x v="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x v="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x v="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x v="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x v="6"/>
    <x v="1"/>
    <s v="CAA_ORIGI"/>
    <s v="CIP_Atualiz"/>
    <x v="3"/>
    <x v="1"/>
    <d v="2015-05-28T19:16:00"/>
    <d v="2015-05-29T10:20:00"/>
    <s v="readequação do Projeto B ico"/>
    <d v="1899-12-30T15:04:00"/>
    <x v="233"/>
  </r>
  <r>
    <x v="1"/>
    <x v="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x v="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x v="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x v="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x v="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x v="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x v="6"/>
    <x v="1"/>
    <s v="DG_ORIGI"/>
    <s v="DG_Atualiz"/>
    <x v="1"/>
    <x v="0"/>
    <d v="2015-06-12T15:28:00"/>
    <d v="2015-06-12T16:48:00"/>
    <s v="Para apreciação."/>
    <d v="1899-12-30T01:20:00"/>
    <x v="240"/>
  </r>
  <r>
    <x v="1"/>
    <x v="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x v="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x v="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x v="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x v="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</r>
  <r>
    <x v="1"/>
    <x v="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x v="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x v="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x v="6"/>
    <x v="1"/>
    <s v="CAA_ORIGI"/>
    <s v="CIP_Atualiz"/>
    <x v="3"/>
    <x v="1"/>
    <d v="2015-06-26T13:54:00"/>
    <d v="2015-06-26T14:24:00"/>
    <s v="Com as informações solicitadas."/>
    <d v="1899-12-30T00:30:00"/>
    <x v="248"/>
  </r>
  <r>
    <x v="1"/>
    <x v="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x v="6"/>
    <x v="1"/>
    <s v="SLIC_ORIGI"/>
    <s v="SLIC_Atualiz"/>
    <x v="27"/>
    <x v="0"/>
    <d v="2015-06-26T14:33:00"/>
    <d v="2015-06-30T09:42:00"/>
    <s v="para suspender."/>
    <d v="1900-01-02T19:09:00"/>
    <x v="250"/>
  </r>
  <r>
    <x v="1"/>
    <x v="6"/>
    <x v="1"/>
    <s v="CPL_ORIGI"/>
    <s v="CPL_Atualiz"/>
    <x v="11"/>
    <x v="0"/>
    <d v="2015-06-30T09:42:00"/>
    <d v="2015-06-30T16:08:00"/>
    <s v="Em devolução."/>
    <d v="1899-12-30T06:26:00"/>
    <x v="251"/>
  </r>
  <r>
    <x v="1"/>
    <x v="6"/>
    <x v="1"/>
    <s v="CAA_ORIGI"/>
    <s v="CIP_Atualiz"/>
    <x v="3"/>
    <x v="1"/>
    <d v="2015-06-30T16:08:00"/>
    <d v="2015-07-01T14:58:00"/>
    <s v="Para aguardar manifestação do CREA"/>
    <d v="1899-12-30T22:50:00"/>
    <x v="252"/>
  </r>
  <r>
    <x v="1"/>
    <x v="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x v="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</r>
  <r>
    <x v="1"/>
    <x v="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x v="6"/>
    <x v="1"/>
    <s v="CAA_ORIGI"/>
    <s v="CIP_Atualiz"/>
    <x v="3"/>
    <x v="1"/>
    <d v="2015-07-14T14:59:00"/>
    <d v="2015-07-15T13:35:00"/>
    <s v="Com as informações solicitadas."/>
    <d v="1899-12-30T22:36:00"/>
    <x v="256"/>
  </r>
  <r>
    <x v="1"/>
    <x v="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x v="6"/>
    <x v="1"/>
    <s v="CAA_ORIGI"/>
    <s v="CIP_Atualiz"/>
    <x v="3"/>
    <x v="1"/>
    <d v="2015-08-21T18:09:00"/>
    <d v="2015-08-25T16:51:00"/>
    <s v="Para apreciação superior."/>
    <d v="1900-01-02T22:42:00"/>
    <x v="258"/>
  </r>
  <r>
    <x v="1"/>
    <x v="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x v="6"/>
    <x v="1"/>
    <s v="CAA_ORIGI"/>
    <s v="CIP_Atualiz"/>
    <x v="3"/>
    <x v="1"/>
    <d v="2015-08-31T15:01:00"/>
    <d v="2015-09-01T14:41:00"/>
    <s v="Para análise e tramitação."/>
    <d v="1899-12-30T23:40:00"/>
    <x v="260"/>
  </r>
  <r>
    <x v="1"/>
    <x v="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x v="6"/>
    <x v="1"/>
    <s v="CAA_ORIGI"/>
    <s v="CIP_Atualiz"/>
    <x v="3"/>
    <x v="1"/>
    <d v="2015-09-01T18:19:00"/>
    <d v="2015-09-02T12:57:00"/>
    <s v="a pedido"/>
    <d v="1899-12-30T18:38:00"/>
    <x v="262"/>
  </r>
  <r>
    <x v="1"/>
    <x v="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x v="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x v="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x v="6"/>
    <x v="1"/>
    <s v="CLC_ORIGI"/>
    <s v="CLC_Atualiz"/>
    <x v="8"/>
    <x v="0"/>
    <d v="2015-09-11T17:26:00"/>
    <d v="2015-09-15T18:31:00"/>
    <s v="A pedido."/>
    <d v="1900-01-03T01:05:00"/>
    <x v="266"/>
  </r>
  <r>
    <x v="1"/>
    <x v="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x v="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x v="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x v="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x v="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x v="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x v="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x v="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x v="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x v="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x v="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x v="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x v="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x v="6"/>
    <x v="1"/>
    <s v="SLIC_ORIGI"/>
    <s v="SLIC_Atualiz"/>
    <x v="27"/>
    <x v="0"/>
    <d v="2015-10-23T16:21:00"/>
    <d v="2015-10-26T16:28:00"/>
    <s v="A pedido."/>
    <d v="1900-01-02T00:07:00"/>
    <x v="279"/>
  </r>
  <r>
    <x v="1"/>
    <x v="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x v="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x v="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x v="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x v="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x v="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x v="6"/>
    <x v="1"/>
    <s v="CAA_ORIGI"/>
    <s v="CIP_Atualiz"/>
    <x v="3"/>
    <x v="1"/>
    <d v="2015-11-10T17:52:00"/>
    <d v="2015-11-11T16:46:00"/>
    <s v="Para manifestação."/>
    <d v="1899-12-30T22:54:00"/>
    <x v="285"/>
  </r>
  <r>
    <x v="1"/>
    <x v="6"/>
    <x v="1"/>
    <s v="CPL_ORIGI"/>
    <s v="CPL_Atualiz"/>
    <x v="11"/>
    <x v="0"/>
    <d v="2015-11-11T16:46:00"/>
    <d v="2015-11-12T17:08:00"/>
    <s v="análise"/>
    <d v="1899-12-31T00:22:00"/>
    <x v="286"/>
  </r>
  <r>
    <x v="1"/>
    <x v="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x v="6"/>
    <x v="1"/>
    <s v="DG_ORIGI"/>
    <s v="DG_Atualiz"/>
    <x v="1"/>
    <x v="0"/>
    <d v="2015-11-12T18:29:00"/>
    <d v="2015-11-12T18:35:00"/>
    <s v="Para apreciação."/>
    <d v="1899-12-30T00:06:00"/>
    <x v="288"/>
  </r>
  <r>
    <x v="1"/>
    <x v="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x v="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x v="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x v="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x v="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x v="6"/>
    <x v="1"/>
    <s v="ASSDG_ORIGI"/>
    <s v="ASSDG_Atualiz"/>
    <x v="12"/>
    <x v="0"/>
    <d v="2015-12-17T14:42:00"/>
    <d v="2015-12-17T18:45:00"/>
    <s v="para análise"/>
    <d v="1899-12-30T04:03:00"/>
    <x v="165"/>
  </r>
  <r>
    <x v="1"/>
    <x v="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x v="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x v="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x v="6"/>
    <x v="1"/>
    <s v="DG_ORIGI"/>
    <s v="DG_Atualiz"/>
    <x v="1"/>
    <x v="0"/>
    <d v="2015-12-22T15:44:00"/>
    <d v="2015-12-22T18:30:00"/>
    <s v="Com o parecer."/>
    <d v="1899-12-30T02:46:00"/>
    <x v="296"/>
  </r>
  <r>
    <x v="1"/>
    <x v="6"/>
    <x v="1"/>
    <s v="CO_ORIGI"/>
    <s v="CO_Atualiz"/>
    <x v="6"/>
    <x v="0"/>
    <d v="2015-12-22T18:30:00"/>
    <d v="2015-12-22T19:23:00"/>
    <s v="Para empenhar."/>
    <d v="1899-12-30T00:53:00"/>
    <x v="297"/>
  </r>
  <r>
    <x v="1"/>
    <x v="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x v="6"/>
    <x v="1"/>
    <s v="SECOFC_ORIGI"/>
    <s v="SECOFC_Atualiz"/>
    <x v="7"/>
    <x v="0"/>
    <d v="2015-12-23T14:11:00"/>
    <d v="2015-12-23T15:41:00"/>
    <s v="-"/>
    <d v="1899-12-30T01:30:00"/>
    <x v="35"/>
  </r>
  <r>
    <x v="1"/>
    <x v="6"/>
    <x v="1"/>
    <s v="DG_ORIGI"/>
    <s v="DG_Atualiz"/>
    <x v="1"/>
    <x v="0"/>
    <d v="2015-12-23T14:11:00"/>
    <d v="2015-12-23T16:44:00"/>
    <s v="-"/>
    <d v="1899-12-30T02:33:00"/>
    <x v="298"/>
  </r>
  <r>
    <x v="1"/>
    <x v="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x v="6"/>
    <x v="1"/>
    <s v="SAEO_ORIGI"/>
    <s v="SAEO_Atualiz"/>
    <x v="14"/>
    <x v="0"/>
    <d v="2015-12-23T17:51:00"/>
    <d v="2015-12-23T20:50:00"/>
    <s v="Para registros."/>
    <d v="1899-12-30T02:59:00"/>
    <x v="191"/>
  </r>
  <r>
    <x v="1"/>
    <x v="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x v="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x v="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x v="6"/>
    <x v="1"/>
    <s v="SMOP_ORIGI"/>
    <s v="SMIC_Atualiz"/>
    <x v="28"/>
    <x v="1"/>
    <d v="2016-01-21T13:27:00"/>
    <d v="2016-01-22T18:01:00"/>
    <s v="Para informar."/>
    <d v="1899-12-31T04:34:00"/>
    <x v="302"/>
  </r>
  <r>
    <x v="1"/>
    <x v="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x v="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x v="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x v="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x v="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x v="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x v="6"/>
    <x v="1"/>
    <s v="CO_ORIGI"/>
    <s v="CO_Atualiz"/>
    <x v="6"/>
    <x v="0"/>
    <d v="2016-01-29T19:53:00"/>
    <d v="2016-02-01T14:38:00"/>
    <s v="para empenhar"/>
    <d v="1900-01-01T18:45:00"/>
    <x v="308"/>
  </r>
  <r>
    <x v="1"/>
    <x v="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x v="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x v="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x v="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x v="6"/>
    <x v="1"/>
    <s v="SECOFC_ORIGI"/>
    <s v="SECOFC_Atualiz"/>
    <x v="7"/>
    <x v="0"/>
    <d v="2016-02-02T19:06:00"/>
    <d v="2016-02-02T19:14:00"/>
    <s v="-"/>
    <d v="1899-12-30T00:08:00"/>
    <x v="312"/>
  </r>
  <r>
    <x v="1"/>
    <x v="6"/>
    <x v="1"/>
    <s v="DG_ORIGI"/>
    <s v="DG_Atualiz"/>
    <x v="1"/>
    <x v="0"/>
    <d v="2016-02-02T19:06:00"/>
    <d v="2016-02-02T19:47:00"/>
    <s v="-"/>
    <d v="1899-12-30T00:41:00"/>
    <x v="168"/>
  </r>
  <r>
    <x v="1"/>
    <x v="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x v="6"/>
    <x v="1"/>
    <s v="SAEO_ORIGI"/>
    <s v="SAEO_Atualiz"/>
    <x v="14"/>
    <x v="0"/>
    <d v="2016-02-03T12:43:00"/>
    <d v="2016-02-04T18:24:00"/>
    <s v="Para registros."/>
    <d v="1899-12-31T05:41:00"/>
    <x v="314"/>
  </r>
  <r>
    <x v="1"/>
    <x v="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x v="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x v="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x v="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x v="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x v="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x v="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x v="6"/>
    <x v="1"/>
    <s v="CIP_ORIGI"/>
    <s v="CIP_Atualiz"/>
    <x v="3"/>
    <x v="1"/>
    <d v="2016-03-07T19:30:00"/>
    <d v="2016-03-10T12:20:00"/>
    <s v="Para análise do pedido."/>
    <d v="1900-01-01T16:50:00"/>
    <x v="321"/>
  </r>
  <r>
    <x v="1"/>
    <x v="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x v="6"/>
    <x v="1"/>
    <s v="CIP_ORIGI"/>
    <s v="CIP_Atualiz"/>
    <x v="3"/>
    <x v="1"/>
    <d v="2016-03-11T17:03:00"/>
    <d v="2016-03-14T13:11:00"/>
    <s v="Com as iformações solicitadas."/>
    <d v="1900-01-01T20:08:00"/>
    <x v="323"/>
  </r>
  <r>
    <x v="1"/>
    <x v="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x v="6"/>
    <x v="1"/>
    <s v="CIP_ORIGI"/>
    <s v="CIP_Atualiz"/>
    <x v="3"/>
    <x v="1"/>
    <d v="2016-03-14T21:23:00"/>
    <d v="2016-03-15T16:42:00"/>
    <s v="de acordo."/>
    <d v="1899-12-30T19:19:00"/>
    <x v="325"/>
  </r>
  <r>
    <x v="1"/>
    <x v="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x v="6"/>
    <x v="1"/>
    <s v="CIP_ORIGI"/>
    <s v="CIP_Atualiz"/>
    <x v="3"/>
    <x v="1"/>
    <d v="2016-04-14T11:12:00"/>
    <d v="2016-04-14T17:33:00"/>
    <s v="Para apreciação superior."/>
    <d v="1899-12-30T06:21:00"/>
    <x v="327"/>
  </r>
  <r>
    <x v="1"/>
    <x v="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x v="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x v="6"/>
    <x v="1"/>
    <s v="CLC_ORIGI"/>
    <s v="CLC_Atualiz"/>
    <x v="8"/>
    <x v="0"/>
    <d v="2016-04-15T13:28:00"/>
    <d v="2016-04-15T17:27:00"/>
    <s v="."/>
    <d v="1899-12-30T03:59:00"/>
    <x v="330"/>
  </r>
  <r>
    <x v="1"/>
    <x v="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x v="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x v="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x v="6"/>
    <x v="1"/>
    <s v="DG_ORIGI"/>
    <s v="DG_Atualiz"/>
    <x v="1"/>
    <x v="0"/>
    <d v="2016-04-29T14:47:00"/>
    <d v="2016-05-02T17:06:00"/>
    <s v="Para apreciação."/>
    <d v="1900-01-02T02:19:00"/>
    <x v="334"/>
  </r>
  <r>
    <x v="1"/>
    <x v="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x v="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x v="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x v="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x v="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x v="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x v="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x v="6"/>
    <x v="1"/>
    <s v="CO_ORIGI"/>
    <s v="CO_Atualiz"/>
    <x v="6"/>
    <x v="0"/>
    <d v="2016-05-05T18:16:00"/>
    <d v="2016-05-05T18:42:00"/>
    <s v="para empenhar"/>
    <d v="1899-12-30T00:26:00"/>
    <x v="341"/>
  </r>
  <r>
    <x v="1"/>
    <x v="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x v="6"/>
    <x v="1"/>
    <s v="SECOFC_ORIGI"/>
    <s v="SECOFC_Atualiz"/>
    <x v="7"/>
    <x v="0"/>
    <d v="2016-05-06T11:42:00"/>
    <d v="2016-05-06T12:47:00"/>
    <s v="-"/>
    <d v="1899-12-30T01:05:00"/>
    <x v="343"/>
  </r>
  <r>
    <x v="1"/>
    <x v="6"/>
    <x v="1"/>
    <s v="DG_ORIGI"/>
    <s v="DG_Atualiz"/>
    <x v="1"/>
    <x v="0"/>
    <d v="2016-05-06T11:42:00"/>
    <d v="2016-05-06T19:41:00"/>
    <s v="-"/>
    <d v="1899-12-30T07:59:00"/>
    <x v="344"/>
  </r>
  <r>
    <x v="1"/>
    <x v="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x v="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x v="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x v="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x v="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x v="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x v="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x v="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x v="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x v="6"/>
    <x v="1"/>
    <s v="SACONT_ORIGI"/>
    <s v="SACONT_Atualiz"/>
    <x v="21"/>
    <x v="0"/>
    <d v="2016-10-28T18:45:00"/>
    <s v="-"/>
    <s v="Para cálculo de reajuste"/>
    <d v="1899-12-30T00:00:00"/>
    <x v="42"/>
  </r>
  <r>
    <x v="1"/>
    <x v="7"/>
    <x v="1"/>
    <s v="SAPRE_ORIGI"/>
    <s v="SAPRE_Atualiz"/>
    <x v="29"/>
    <x v="1"/>
    <d v="2016-05-30T20:13:00"/>
    <d v="2016-05-31T20:13:00"/>
    <s v="-"/>
    <d v="1899-12-31T00:00:00"/>
    <x v="0"/>
  </r>
  <r>
    <x v="1"/>
    <x v="7"/>
    <x v="1"/>
    <s v="CIP_ORIGI"/>
    <s v="CIP_Atualiz"/>
    <x v="3"/>
    <x v="1"/>
    <d v="2016-05-31T20:13:00"/>
    <d v="2016-06-09T15:29:00"/>
    <s v="PARA APRECIAÇÃO SUPERIOR."/>
    <d v="1900-01-07T19:16:00"/>
    <x v="352"/>
  </r>
  <r>
    <x v="1"/>
    <x v="7"/>
    <x v="1"/>
    <s v="SAPRE_ORIGI"/>
    <s v="SAPRE_Atualiz"/>
    <x v="29"/>
    <x v="1"/>
    <d v="2016-06-09T15:29:00"/>
    <d v="2016-08-04T15:48:00"/>
    <s v="informs"/>
    <d v="1900-02-24T00:19:00"/>
    <x v="353"/>
  </r>
  <r>
    <x v="1"/>
    <x v="7"/>
    <x v="1"/>
    <s v="CIP_ORIGI"/>
    <s v="CIP_Atualiz"/>
    <x v="3"/>
    <x v="1"/>
    <d v="2016-08-04T15:48:00"/>
    <d v="2016-08-09T18:47:00"/>
    <s v="Com o projeto alterado"/>
    <d v="1900-01-04T02:59:00"/>
    <x v="354"/>
  </r>
  <r>
    <x v="1"/>
    <x v="7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x v="7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x v="7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x v="7"/>
    <x v="1"/>
    <s v="SC_ORIGI"/>
    <s v="SC_Atualiz"/>
    <x v="9"/>
    <x v="0"/>
    <d v="2016-08-12T18:40:00"/>
    <d v="2016-09-01T16:00:00"/>
    <s v="Para orçar."/>
    <d v="1900-01-18T21:20:00"/>
    <x v="357"/>
  </r>
  <r>
    <x v="1"/>
    <x v="7"/>
    <x v="1"/>
    <s v="SAPRE_ORIGI"/>
    <s v="SAPRE_Atualiz"/>
    <x v="29"/>
    <x v="1"/>
    <d v="2016-09-01T16:00:00"/>
    <d v="2016-09-02T13:15:00"/>
    <s v="A pedido."/>
    <d v="1899-12-30T21:15:00"/>
    <x v="358"/>
  </r>
  <r>
    <x v="1"/>
    <x v="7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x v="7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x v="7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x v="7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x v="7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x v="7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x v="7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x v="7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x v="7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x v="7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x v="7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x v="7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x v="7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x v="7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x v="7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x v="7"/>
    <x v="1"/>
    <s v="DG_ORIGI"/>
    <s v="DG_Atualiz"/>
    <x v="1"/>
    <x v="0"/>
    <d v="2016-10-14T18:16:00"/>
    <d v="2016-10-14T18:30:00"/>
    <s v="Para os devidos fins."/>
    <d v="1899-12-30T00:14:00"/>
    <x v="373"/>
  </r>
  <r>
    <x v="1"/>
    <x v="7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x v="7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x v="7"/>
    <x v="1"/>
    <s v="SLIC_ORIGI"/>
    <s v="SLIC_Atualiz"/>
    <x v="27"/>
    <x v="0"/>
    <d v="2016-10-17T12:47:00"/>
    <d v="2016-10-18T12:00:00"/>
    <s v="Edital assinado."/>
    <d v="1899-12-30T23:13:00"/>
    <x v="230"/>
  </r>
  <r>
    <x v="1"/>
    <x v="7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x v="8"/>
    <x v="1"/>
    <s v="SAPC_ORIGI"/>
    <s v="SAPC_Atualiz"/>
    <x v="26"/>
    <x v="0"/>
    <s v="-"/>
    <d v="2012-11-29T17:43:00"/>
    <s v="-"/>
    <d v="1899-12-30T00:00:00"/>
    <x v="42"/>
  </r>
  <r>
    <x v="1"/>
    <x v="8"/>
    <x v="1"/>
    <s v="CAA_ORIGI"/>
    <s v="CIP_Atualiz"/>
    <x v="3"/>
    <x v="1"/>
    <d v="2012-11-29T17:43:00"/>
    <d v="2012-11-30T12:31:00"/>
    <s v="Para apreciação superior"/>
    <d v="1899-12-30T18:48:00"/>
    <x v="289"/>
  </r>
  <r>
    <x v="1"/>
    <x v="8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x v="8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</r>
  <r>
    <x v="1"/>
    <x v="8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x v="8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x v="8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x v="8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x v="8"/>
    <x v="1"/>
    <s v="SGPA_ORIGI"/>
    <s v="SGPA_Atualiz"/>
    <x v="35"/>
    <x v="0"/>
    <d v="2012-12-11T13:19:00"/>
    <d v="2012-12-12T18:49:00"/>
    <s v="a pedido."/>
    <d v="1899-12-31T05:30:00"/>
    <x v="381"/>
  </r>
  <r>
    <x v="1"/>
    <x v="8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x v="8"/>
    <x v="1"/>
    <s v="CAA_ORIGI"/>
    <s v="CIP_Atualiz"/>
    <x v="3"/>
    <x v="1"/>
    <d v="2012-12-28T16:22:00"/>
    <d v="2013-01-07T15:02:00"/>
    <s v="Para apreciação superior"/>
    <d v="1900-01-08T22:40:00"/>
    <x v="383"/>
  </r>
  <r>
    <x v="1"/>
    <x v="8"/>
    <x v="1"/>
    <s v="SAPC_ORIGI"/>
    <s v="SAPC_Atualiz"/>
    <x v="26"/>
    <x v="0"/>
    <d v="2013-01-07T15:02:00"/>
    <d v="2013-01-07T19:30:00"/>
    <s v="adequações"/>
    <d v="1899-12-30T04:28:00"/>
    <x v="384"/>
  </r>
  <r>
    <x v="1"/>
    <x v="8"/>
    <x v="1"/>
    <s v="CAA_ORIGI"/>
    <s v="CIP_Atualiz"/>
    <x v="3"/>
    <x v="1"/>
    <d v="2013-01-07T19:30:00"/>
    <d v="2013-01-08T14:46:00"/>
    <s v="Com as alterações solicitadas. Atenciosamente,"/>
    <d v="1899-12-30T19:16:00"/>
    <x v="385"/>
  </r>
  <r>
    <x v="1"/>
    <x v="8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x v="8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x v="8"/>
    <x v="1"/>
    <s v="CAA_ORIGI"/>
    <s v="CIP_Atualiz"/>
    <x v="3"/>
    <x v="1"/>
    <d v="2013-01-09T18:39:00"/>
    <d v="2013-01-09T18:58:00"/>
    <s v="Segue sugestão de alterações no projeto b ico."/>
    <d v="1899-12-30T00:19:00"/>
    <x v="387"/>
  </r>
  <r>
    <x v="1"/>
    <x v="8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x v="8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x v="8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x v="8"/>
    <x v="1"/>
    <s v="SAPC_ORIGI"/>
    <s v="SAPC_Atualiz"/>
    <x v="26"/>
    <x v="0"/>
    <d v="2013-01-15T14:47:00"/>
    <d v="2013-01-15T17:36:00"/>
    <s v="PARA INFORMAR"/>
    <d v="1899-12-30T02:49:00"/>
    <x v="391"/>
  </r>
  <r>
    <x v="1"/>
    <x v="8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x v="8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x v="8"/>
    <x v="1"/>
    <s v="CLC_ORIGI"/>
    <s v="CLC_Atualiz"/>
    <x v="8"/>
    <x v="0"/>
    <d v="2013-01-23T16:47:00"/>
    <d v="2013-01-23T19:39:00"/>
    <s v="para analise"/>
    <d v="1899-12-30T02:52:00"/>
    <x v="27"/>
  </r>
  <r>
    <x v="1"/>
    <x v="8"/>
    <x v="1"/>
    <s v="SC_ORIGI"/>
    <s v="SC_Atualiz"/>
    <x v="9"/>
    <x v="0"/>
    <d v="2013-01-23T19:39:00"/>
    <d v="2013-01-25T16:57:00"/>
    <s v="Para orçar."/>
    <d v="1899-12-31T21:18:00"/>
    <x v="393"/>
  </r>
  <r>
    <x v="1"/>
    <x v="8"/>
    <x v="1"/>
    <s v="SAPC_ORIGI"/>
    <s v="SAPC_Atualiz"/>
    <x v="26"/>
    <x v="0"/>
    <d v="2013-01-25T16:57:00"/>
    <d v="2013-02-23T12:02:00"/>
    <s v="À PEDIDO"/>
    <d v="1900-01-27T19:05:00"/>
    <x v="394"/>
  </r>
  <r>
    <x v="1"/>
    <x v="8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x v="8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x v="8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</r>
  <r>
    <x v="1"/>
    <x v="8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x v="8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x v="8"/>
    <x v="1"/>
    <s v="CLC_ORIGI"/>
    <s v="CLC_Atualiz"/>
    <x v="8"/>
    <x v="0"/>
    <d v="2013-03-18T16:38:00"/>
    <d v="2013-03-18T17:36:00"/>
    <s v="ORÇAMENTO"/>
    <d v="1899-12-30T00:58:00"/>
    <x v="389"/>
  </r>
  <r>
    <x v="1"/>
    <x v="8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x v="8"/>
    <x v="1"/>
    <s v="CO_ORIGI"/>
    <s v="CO_Atualiz"/>
    <x v="6"/>
    <x v="0"/>
    <d v="2013-03-20T18:07:00"/>
    <d v="2013-03-20T18:20:00"/>
    <s v="Com a informação."/>
    <d v="1899-12-30T00:13:00"/>
    <x v="329"/>
  </r>
  <r>
    <x v="1"/>
    <x v="8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x v="8"/>
    <x v="1"/>
    <s v="CLC_ORIGI"/>
    <s v="CLC_Atualiz"/>
    <x v="8"/>
    <x v="0"/>
    <d v="2013-03-20T19:35:00"/>
    <d v="2013-03-22T14:05:00"/>
    <s v="Para orocedimentos."/>
    <d v="1899-12-31T18:30:00"/>
    <x v="400"/>
  </r>
  <r>
    <x v="1"/>
    <x v="8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x v="8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x v="8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x v="8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x v="8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x v="8"/>
    <x v="1"/>
    <s v="SAEO_ORIGI"/>
    <s v="SAEO_Atualiz"/>
    <x v="14"/>
    <x v="0"/>
    <d v="2013-04-09T17:46:00"/>
    <d v="2013-04-10T12:23:00"/>
    <s v="Para informar."/>
    <d v="1899-12-30T18:37:00"/>
    <x v="406"/>
  </r>
  <r>
    <x v="1"/>
    <x v="8"/>
    <x v="1"/>
    <s v="SPO_ORIGI"/>
    <s v="SPO_Atualiz"/>
    <x v="5"/>
    <x v="0"/>
    <d v="2013-04-10T12:23:00"/>
    <d v="2013-04-10T19:52:00"/>
    <s v="A pedido"/>
    <d v="1899-12-30T07:29:00"/>
    <x v="407"/>
  </r>
  <r>
    <x v="1"/>
    <x v="8"/>
    <x v="1"/>
    <s v="CO_ORIGI"/>
    <s v="CO_Atualiz"/>
    <x v="6"/>
    <x v="0"/>
    <d v="2013-04-10T19:52:00"/>
    <d v="2013-04-11T12:45:00"/>
    <s v="Com a solicitação."/>
    <d v="1899-12-30T16:53:00"/>
    <x v="408"/>
  </r>
  <r>
    <x v="1"/>
    <x v="8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x v="8"/>
    <x v="1"/>
    <s v="SECADM_ORIGI"/>
    <s v="SECADM_Atualiz"/>
    <x v="4"/>
    <x v="0"/>
    <d v="2013-04-12T14:30:00"/>
    <d v="2013-04-12T20:08:00"/>
    <s v="Para análise"/>
    <d v="1899-12-30T05:38:00"/>
    <x v="410"/>
  </r>
  <r>
    <x v="1"/>
    <x v="8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</r>
  <r>
    <x v="1"/>
    <x v="8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x v="8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x v="8"/>
    <x v="1"/>
    <s v="CO_ORIGI"/>
    <s v="CO_Atualiz"/>
    <x v="6"/>
    <x v="0"/>
    <d v="2013-04-18T12:24:00"/>
    <d v="2013-04-18T16:39:00"/>
    <s v="Para ciência."/>
    <d v="1899-12-30T04:15:00"/>
    <x v="414"/>
  </r>
  <r>
    <x v="1"/>
    <x v="8"/>
    <x v="1"/>
    <s v="SPO_ORIGI"/>
    <s v="SPO_Atualiz"/>
    <x v="5"/>
    <x v="0"/>
    <d v="2013-04-18T16:39:00"/>
    <d v="2013-04-19T14:44:00"/>
    <s v="Para informar."/>
    <d v="1899-12-30T22:05:00"/>
    <x v="415"/>
  </r>
  <r>
    <x v="1"/>
    <x v="8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x v="8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x v="8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x v="8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x v="8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x v="8"/>
    <x v="1"/>
    <s v="SC_ORIGI"/>
    <s v="SC_Atualiz"/>
    <x v="9"/>
    <x v="0"/>
    <d v="2013-04-24T13:36:00"/>
    <d v="2013-04-24T14:06:00"/>
    <s v="A pedido"/>
    <d v="1899-12-30T00:30:00"/>
    <x v="419"/>
  </r>
  <r>
    <x v="1"/>
    <x v="8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x v="8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x v="8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x v="8"/>
    <x v="1"/>
    <s v="CAA_ORIGI"/>
    <s v="CIP_Atualiz"/>
    <x v="3"/>
    <x v="1"/>
    <d v="2013-04-30T18:29:00"/>
    <d v="2013-05-02T12:25:00"/>
    <s v="Para readequação."/>
    <d v="1899-12-31T17:56:00"/>
    <x v="422"/>
  </r>
  <r>
    <x v="1"/>
    <x v="8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x v="8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x v="8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x v="8"/>
    <x v="1"/>
    <s v="CO_ORIGI"/>
    <s v="CO_Atualiz"/>
    <x v="6"/>
    <x v="0"/>
    <d v="2013-05-07T13:49:00"/>
    <d v="2013-05-07T14:21:00"/>
    <s v="Com a informação."/>
    <d v="1899-12-30T00:32:00"/>
    <x v="315"/>
  </r>
  <r>
    <x v="1"/>
    <x v="8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x v="8"/>
    <x v="1"/>
    <s v="CLC_ORIGI"/>
    <s v="CLC_Atualiz"/>
    <x v="8"/>
    <x v="0"/>
    <d v="2013-05-07T14:51:00"/>
    <d v="2013-05-07T17:18:00"/>
    <s v="Para procedimentos."/>
    <d v="1899-12-30T02:27:00"/>
    <x v="426"/>
  </r>
  <r>
    <x v="1"/>
    <x v="8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x v="8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x v="8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x v="8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x v="8"/>
    <x v="1"/>
    <s v="SLIC_ORIGI"/>
    <s v="SLIC_Atualiz"/>
    <x v="27"/>
    <x v="0"/>
    <d v="2013-05-16T19:24:00"/>
    <d v="2013-05-17T18:25:00"/>
    <s v="inserida minuta"/>
    <d v="1899-12-30T23:01:00"/>
    <x v="431"/>
  </r>
  <r>
    <x v="1"/>
    <x v="8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x v="8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x v="8"/>
    <x v="1"/>
    <s v="ASSDG_ORIGI"/>
    <s v="ASSDG_Atualiz"/>
    <x v="12"/>
    <x v="0"/>
    <d v="2013-05-21T16:14:00"/>
    <d v="2013-05-22T15:40:00"/>
    <s v="para análise."/>
    <d v="1899-12-30T23:26:00"/>
    <x v="434"/>
  </r>
  <r>
    <x v="1"/>
    <x v="8"/>
    <x v="1"/>
    <s v="DG_ORIGI"/>
    <s v="DG_Atualiz"/>
    <x v="1"/>
    <x v="0"/>
    <d v="2013-05-22T15:40:00"/>
    <d v="2013-05-22T16:02:00"/>
    <s v="Para apreciação."/>
    <d v="1899-12-30T00:22:00"/>
    <x v="435"/>
  </r>
  <r>
    <x v="1"/>
    <x v="8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x v="8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x v="8"/>
    <x v="1"/>
    <s v="SLIC_ORIGI"/>
    <s v="SLIC_Atualiz"/>
    <x v="27"/>
    <x v="0"/>
    <d v="2013-05-23T18:03:00"/>
    <d v="2013-05-23T18:21:00"/>
    <s v="A pedido"/>
    <d v="1899-12-30T00:18:00"/>
    <x v="293"/>
  </r>
  <r>
    <x v="1"/>
    <x v="8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x v="8"/>
    <x v="1"/>
    <s v="SLIC_ORIGI"/>
    <s v="SLIC_Atualiz"/>
    <x v="27"/>
    <x v="0"/>
    <d v="2013-05-23T18:58:00"/>
    <d v="2013-05-28T14:11:00"/>
    <s v="Edital assinado."/>
    <d v="1900-01-03T19:13:00"/>
    <x v="439"/>
  </r>
  <r>
    <x v="1"/>
    <x v="8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x v="8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x v="8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x v="8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x v="8"/>
    <x v="1"/>
    <s v="CPL_ORIGI"/>
    <s v="CPL_Atualiz"/>
    <x v="11"/>
    <x v="0"/>
    <d v="2013-06-25T16:28:00"/>
    <d v="2013-06-25T18:00:00"/>
    <s v="A pedido."/>
    <d v="1899-12-30T01:32:00"/>
    <x v="442"/>
  </r>
  <r>
    <x v="1"/>
    <x v="8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x v="8"/>
    <x v="1"/>
    <s v="DG_ORIGI"/>
    <s v="DG_Atualiz"/>
    <x v="1"/>
    <x v="0"/>
    <d v="2013-06-25T18:45:00"/>
    <d v="2013-06-25T18:57:00"/>
    <s v="Para apreciação."/>
    <d v="1899-12-30T00:12:00"/>
    <x v="443"/>
  </r>
  <r>
    <x v="1"/>
    <x v="8"/>
    <x v="1"/>
    <s v="CO_ORIGI"/>
    <s v="CO_Atualiz"/>
    <x v="6"/>
    <x v="0"/>
    <d v="2013-06-25T18:57:00"/>
    <d v="2013-06-25T19:08:00"/>
    <s v="para empenhar"/>
    <d v="1899-12-30T00:11:00"/>
    <x v="444"/>
  </r>
  <r>
    <x v="1"/>
    <x v="8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x v="8"/>
    <x v="1"/>
    <s v="SECOFC_ORIGI"/>
    <s v="SECOFC_Atualiz"/>
    <x v="7"/>
    <x v="0"/>
    <d v="2013-06-26T11:08:00"/>
    <d v="2013-06-26T11:12:00"/>
    <s v="-"/>
    <d v="1899-12-30T00:04:00"/>
    <x v="446"/>
  </r>
  <r>
    <x v="1"/>
    <x v="8"/>
    <x v="1"/>
    <s v="DG_ORIGI"/>
    <s v="DG_Atualiz"/>
    <x v="1"/>
    <x v="0"/>
    <d v="2013-06-26T11:08:00"/>
    <d v="2013-06-26T11:12:00"/>
    <s v="-"/>
    <d v="1899-12-30T00:04:00"/>
    <x v="446"/>
  </r>
  <r>
    <x v="1"/>
    <x v="8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x v="8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x v="8"/>
    <x v="1"/>
    <s v="SIASG_ORIGI"/>
    <s v="SIASG_Atualiz"/>
    <x v="39"/>
    <x v="0"/>
    <d v="2013-07-05T17:23:00"/>
    <d v="2013-07-08T16:26:00"/>
    <s v="publicação"/>
    <d v="1900-01-01T23:03:00"/>
    <x v="448"/>
  </r>
  <r>
    <x v="1"/>
    <x v="8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x v="8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x v="8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x v="8"/>
    <x v="1"/>
    <s v="CO_ORIGI"/>
    <s v="CO_Atualiz"/>
    <x v="6"/>
    <x v="0"/>
    <d v="2013-07-15T17:31:00"/>
    <d v="2013-07-16T14:52:00"/>
    <s v="Para autorizar."/>
    <d v="1899-12-30T21:21:00"/>
    <x v="452"/>
  </r>
  <r>
    <x v="1"/>
    <x v="8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x v="8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x v="8"/>
    <x v="1"/>
    <s v="CO_ORIGI"/>
    <s v="CO_Atualiz"/>
    <x v="6"/>
    <x v="0"/>
    <d v="2013-07-16T19:14:00"/>
    <d v="2013-07-16T19:16:00"/>
    <s v="Para empenhar."/>
    <d v="1899-12-30T00:02:00"/>
    <x v="63"/>
  </r>
  <r>
    <x v="1"/>
    <x v="8"/>
    <x v="1"/>
    <s v="ACO_ORIGI"/>
    <s v="ACO_Atualiz"/>
    <x v="13"/>
    <x v="0"/>
    <d v="2013-07-16T19:16:00"/>
    <d v="2013-07-17T17:08:00"/>
    <s v="Para empenhar"/>
    <d v="1899-12-30T21:52:00"/>
    <x v="455"/>
  </r>
  <r>
    <x v="1"/>
    <x v="9"/>
    <x v="1"/>
    <s v="SGACI_ORIGI"/>
    <s v="SAPRE_Atualiz"/>
    <x v="29"/>
    <x v="1"/>
    <d v="2014-02-27T15:57:00"/>
    <d v="2014-02-28T15:57:00"/>
    <s v="-"/>
    <d v="1899-12-31T00:00:00"/>
    <x v="0"/>
  </r>
  <r>
    <x v="1"/>
    <x v="9"/>
    <x v="1"/>
    <s v="CAA_ORIGI"/>
    <s v="CIP_Atualiz"/>
    <x v="3"/>
    <x v="1"/>
    <d v="2014-02-28T15:57:00"/>
    <d v="2014-03-07T17:15:00"/>
    <s v="Para apreciação superior."/>
    <d v="1900-01-06T01:18:00"/>
    <x v="456"/>
  </r>
  <r>
    <x v="1"/>
    <x v="9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x v="9"/>
    <x v="1"/>
    <s v="CAA_ORIGI"/>
    <s v="CIP_Atualiz"/>
    <x v="3"/>
    <x v="1"/>
    <d v="2014-03-11T16:54:00"/>
    <d v="2014-03-12T14:08:00"/>
    <s v="Com as alterações solicitadas"/>
    <d v="1899-12-30T21:14:00"/>
    <x v="458"/>
  </r>
  <r>
    <x v="1"/>
    <x v="9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x v="9"/>
    <x v="1"/>
    <s v="CLC_ORIGI"/>
    <s v="CLC_Atualiz"/>
    <x v="8"/>
    <x v="0"/>
    <d v="2014-03-12T16:21:00"/>
    <d v="2014-03-13T14:40:00"/>
    <s v="orçar"/>
    <d v="1899-12-30T22:19:00"/>
    <x v="460"/>
  </r>
  <r>
    <x v="1"/>
    <x v="9"/>
    <x v="1"/>
    <s v="SC_ORIGI"/>
    <s v="SC_Atualiz"/>
    <x v="9"/>
    <x v="0"/>
    <d v="2014-03-13T14:40:00"/>
    <d v="2014-05-07T15:14:00"/>
    <s v="Para orçar."/>
    <d v="1900-02-23T00:34:00"/>
    <x v="461"/>
  </r>
  <r>
    <x v="1"/>
    <x v="9"/>
    <x v="1"/>
    <s v="CLC_ORIGI"/>
    <s v="CLC_Atualiz"/>
    <x v="8"/>
    <x v="0"/>
    <d v="2014-05-07T15:14:00"/>
    <d v="2014-05-07T17:31:00"/>
    <s v="ORÇAMENTO"/>
    <d v="1899-12-30T02:17:00"/>
    <x v="454"/>
  </r>
  <r>
    <x v="1"/>
    <x v="9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x v="9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x v="9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x v="9"/>
    <x v="1"/>
    <s v="CO_ORIGI"/>
    <s v="CO_Atualiz"/>
    <x v="6"/>
    <x v="0"/>
    <d v="2014-05-12T18:38:00"/>
    <d v="2014-05-12T19:03:00"/>
    <s v="Com a informação."/>
    <d v="1899-12-30T00:25:00"/>
    <x v="196"/>
  </r>
  <r>
    <x v="1"/>
    <x v="9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x v="9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x v="9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x v="9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x v="9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x v="9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x v="9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x v="9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x v="9"/>
    <x v="1"/>
    <s v="SGACI_ORIGI"/>
    <s v="SAPRE_Atualiz"/>
    <x v="29"/>
    <x v="1"/>
    <d v="2014-06-03T16:34:00"/>
    <d v="2014-06-03T16:41:00"/>
    <s v="A pedido."/>
    <d v="1899-12-30T00:07:00"/>
    <x v="437"/>
  </r>
  <r>
    <x v="1"/>
    <x v="9"/>
    <x v="1"/>
    <s v="SPO_ORIGI"/>
    <s v="SPO_Atualiz"/>
    <x v="5"/>
    <x v="0"/>
    <d v="2014-06-03T16:41:00"/>
    <d v="2014-06-03T18:13:00"/>
    <s v="Para adequa¿¿"/>
    <d v="1899-12-30T01:32:00"/>
    <x v="442"/>
  </r>
  <r>
    <x v="1"/>
    <x v="9"/>
    <x v="1"/>
    <s v="CO_ORIGI"/>
    <s v="CO_Atualiz"/>
    <x v="6"/>
    <x v="0"/>
    <d v="2014-06-03T18:13:00"/>
    <d v="2014-06-03T18:51:00"/>
    <s v="Com o pré-empenho."/>
    <d v="1899-12-30T00:38:00"/>
    <x v="471"/>
  </r>
  <r>
    <x v="1"/>
    <x v="9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x v="9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x v="9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x v="9"/>
    <x v="1"/>
    <s v="CLC_ORIGI"/>
    <s v="CLC_Atualiz"/>
    <x v="8"/>
    <x v="0"/>
    <d v="2014-06-04T15:35:00"/>
    <d v="2014-06-04T15:58:00"/>
    <s v="Com a informação"/>
    <d v="1899-12-30T00:23:00"/>
    <x v="474"/>
  </r>
  <r>
    <x v="1"/>
    <x v="9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x v="9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x v="9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x v="9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x v="9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x v="9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x v="9"/>
    <x v="1"/>
    <s v="ASSDG_ORIGI"/>
    <s v="ASSDG_Atualiz"/>
    <x v="12"/>
    <x v="0"/>
    <d v="2014-06-12T12:41:00"/>
    <d v="2014-06-13T15:56:00"/>
    <s v="para análise"/>
    <d v="1899-12-31T03:15:00"/>
    <x v="479"/>
  </r>
  <r>
    <x v="1"/>
    <x v="9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x v="9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x v="9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x v="9"/>
    <x v="1"/>
    <s v="SLIC_ORIGI"/>
    <s v="SLIC_Atualiz"/>
    <x v="27"/>
    <x v="0"/>
    <d v="2014-06-16T12:47:00"/>
    <d v="2014-06-18T15:53:00"/>
    <s v="Edital assinado."/>
    <d v="1900-01-01T03:06:00"/>
    <x v="482"/>
  </r>
  <r>
    <x v="1"/>
    <x v="9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x v="9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x v="9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x v="9"/>
    <x v="1"/>
    <s v="CO_ORIGI"/>
    <s v="CO_Atualiz"/>
    <x v="6"/>
    <x v="0"/>
    <d v="2014-07-14T19:41:00"/>
    <d v="2014-07-15T12:43:00"/>
    <s v="para empenhar"/>
    <d v="1899-12-30T17:02:00"/>
    <x v="485"/>
  </r>
  <r>
    <x v="1"/>
    <x v="9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x v="9"/>
    <x v="1"/>
    <s v="SGACI_ORIGI"/>
    <s v="SAPRE_Atualiz"/>
    <x v="29"/>
    <x v="1"/>
    <d v="2014-07-15T17:51:00"/>
    <d v="2014-10-16T14:23:00"/>
    <s v="A pedido."/>
    <d v="1900-04-01T20:32:00"/>
    <x v="487"/>
  </r>
  <r>
    <x v="1"/>
    <x v="9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x v="9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x v="9"/>
    <x v="1"/>
    <s v="SPO_ORIGI"/>
    <s v="SPO_Atualiz"/>
    <x v="5"/>
    <x v="0"/>
    <d v="2014-10-17T17:10:00"/>
    <d v="2014-10-17T17:31:00"/>
    <s v="Com a informação"/>
    <d v="1899-12-30T00:21:00"/>
    <x v="490"/>
  </r>
  <r>
    <x v="1"/>
    <x v="9"/>
    <x v="1"/>
    <s v="CO_ORIGI"/>
    <s v="CO_Atualiz"/>
    <x v="6"/>
    <x v="0"/>
    <d v="2014-10-17T17:31:00"/>
    <d v="2014-10-17T18:01:00"/>
    <s v="Com a informação."/>
    <d v="1899-12-30T00:30:00"/>
    <x v="419"/>
  </r>
  <r>
    <x v="1"/>
    <x v="9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x v="10"/>
    <x v="1"/>
    <s v="SMOEP_ORIGI"/>
    <s v="SMIC_Atualiz"/>
    <x v="28"/>
    <x v="1"/>
    <d v="2012-08-27T11:46:00"/>
    <d v="2012-08-28T11:46:00"/>
    <s v="-"/>
    <d v="1899-12-31T00:00:00"/>
    <x v="0"/>
  </r>
  <r>
    <x v="1"/>
    <x v="10"/>
    <x v="1"/>
    <s v="CAA_ORIGI"/>
    <s v="CIP_Atualiz"/>
    <x v="3"/>
    <x v="1"/>
    <d v="2012-08-28T11:46:00"/>
    <d v="2012-08-29T17:06:00"/>
    <s v="Para análise e encaminamentos."/>
    <d v="1899-12-31T05:20:00"/>
    <x v="492"/>
  </r>
  <r>
    <x v="1"/>
    <x v="10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x v="10"/>
    <x v="1"/>
    <s v="CAA_ORIGI"/>
    <s v="CIP_Atualiz"/>
    <x v="3"/>
    <x v="1"/>
    <d v="2012-10-20T14:33:00"/>
    <d v="2012-10-20T16:09:00"/>
    <s v="Para os encaminhamentos."/>
    <d v="1899-12-30T01:36:00"/>
    <x v="11"/>
  </r>
  <r>
    <x v="1"/>
    <x v="10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x v="10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x v="10"/>
    <x v="1"/>
    <s v="CO_ORIGI"/>
    <s v="CO_Atualiz"/>
    <x v="6"/>
    <x v="0"/>
    <d v="2012-10-23T17:31:00"/>
    <d v="2012-10-23T18:26:00"/>
    <s v="Com os pré-empenhos."/>
    <d v="1899-12-30T00:55:00"/>
    <x v="496"/>
  </r>
  <r>
    <x v="1"/>
    <x v="10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x v="10"/>
    <x v="1"/>
    <s v="CLC_ORIGI"/>
    <s v="CLC_Atualiz"/>
    <x v="8"/>
    <x v="0"/>
    <d v="2012-10-23T21:22:00"/>
    <d v="2012-10-24T15:14:00"/>
    <s v="Para providências"/>
    <d v="1899-12-30T17:52:00"/>
    <x v="498"/>
  </r>
  <r>
    <x v="1"/>
    <x v="10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x v="10"/>
    <x v="1"/>
    <s v="CLC_ORIGI"/>
    <s v="CLC_Atualiz"/>
    <x v="8"/>
    <x v="0"/>
    <d v="2012-12-04T13:35:00"/>
    <d v="2012-12-05T14:05:00"/>
    <s v="Com a informação."/>
    <d v="1899-12-31T00:30:00"/>
    <x v="101"/>
  </r>
  <r>
    <x v="1"/>
    <x v="10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x v="10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x v="10"/>
    <x v="1"/>
    <s v="CLC_ORIGI"/>
    <s v="CLC_Atualiz"/>
    <x v="8"/>
    <x v="0"/>
    <d v="2012-12-11T17:34:00"/>
    <d v="2012-12-12T13:47:00"/>
    <s v="Com a informação."/>
    <d v="1899-12-30T20:13:00"/>
    <x v="319"/>
  </r>
  <r>
    <x v="1"/>
    <x v="10"/>
    <x v="1"/>
    <s v="SMOEP_ORIGI"/>
    <s v="SMIC_Atualiz"/>
    <x v="28"/>
    <x v="1"/>
    <d v="2012-12-12T13:47:00"/>
    <d v="2012-12-13T17:40:00"/>
    <s v="Para informar."/>
    <d v="1899-12-31T03:53:00"/>
    <x v="502"/>
  </r>
  <r>
    <x v="1"/>
    <x v="10"/>
    <x v="1"/>
    <s v="CLC_ORIGI"/>
    <s v="CLC_Atualiz"/>
    <x v="8"/>
    <x v="0"/>
    <d v="2012-12-13T17:40:00"/>
    <d v="2012-12-13T20:05:00"/>
    <s v="Com a informção"/>
    <d v="1899-12-30T02:25:00"/>
    <x v="219"/>
  </r>
  <r>
    <x v="1"/>
    <x v="10"/>
    <x v="1"/>
    <s v="SMOEP_ORIGI"/>
    <s v="SMIC_Atualiz"/>
    <x v="28"/>
    <x v="1"/>
    <d v="2012-12-13T20:05:00"/>
    <d v="2012-12-21T18:25:00"/>
    <s v="Com informação."/>
    <d v="1900-01-06T22:20:00"/>
    <x v="503"/>
  </r>
  <r>
    <x v="1"/>
    <x v="10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x v="10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x v="10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x v="10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x v="10"/>
    <x v="1"/>
    <s v="CAA_ORIGI"/>
    <s v="CIP_Atualiz"/>
    <x v="3"/>
    <x v="1"/>
    <d v="2012-12-26T16:53:00"/>
    <d v="2013-01-14T18:02:00"/>
    <s v="Em devolução com a anulação do pré-empenho."/>
    <d v="1900-01-18T01:09:00"/>
    <x v="506"/>
  </r>
  <r>
    <x v="1"/>
    <x v="10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</r>
  <r>
    <x v="1"/>
    <x v="10"/>
    <x v="1"/>
    <s v="CAA_ORIGI"/>
    <s v="CIP_Atualiz"/>
    <x v="3"/>
    <x v="1"/>
    <d v="2013-01-14T18:46:00"/>
    <d v="2013-01-15T12:54:00"/>
    <s v="Para encaminhamentos."/>
    <d v="1899-12-30T18:08:00"/>
    <x v="508"/>
  </r>
  <r>
    <x v="1"/>
    <x v="10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x v="10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x v="10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x v="10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x v="10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x v="10"/>
    <x v="1"/>
    <s v="CO_ORIGI"/>
    <s v="CO_Atualiz"/>
    <x v="6"/>
    <x v="0"/>
    <d v="2013-03-01T19:48:00"/>
    <d v="2013-03-04T14:42:00"/>
    <s v="Com o pré-empenho."/>
    <d v="1900-01-01T18:54:00"/>
    <x v="513"/>
  </r>
  <r>
    <x v="1"/>
    <x v="10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x v="10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x v="10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x v="10"/>
    <x v="1"/>
    <s v="CLC_ORIGI"/>
    <s v="CLC_Atualiz"/>
    <x v="8"/>
    <x v="0"/>
    <d v="2013-03-11T18:34:00"/>
    <d v="2013-03-12T14:09:00"/>
    <s v="Com a informação."/>
    <d v="1899-12-30T19:35:00"/>
    <x v="515"/>
  </r>
  <r>
    <x v="1"/>
    <x v="10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x v="10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x v="10"/>
    <x v="1"/>
    <s v="CO_ORIGI"/>
    <s v="CO_Atualiz"/>
    <x v="6"/>
    <x v="0"/>
    <d v="2013-03-12T20:12:00"/>
    <d v="2013-03-13T13:16:00"/>
    <s v="Para empenhar"/>
    <d v="1899-12-30T17:04:00"/>
    <x v="518"/>
  </r>
  <r>
    <x v="1"/>
    <x v="11"/>
    <x v="1"/>
    <s v="SMOEP_ORIGI"/>
    <s v="SMIC_Atualiz"/>
    <x v="28"/>
    <x v="1"/>
    <d v="2015-09-25T17:35:00"/>
    <d v="2015-09-30T17:35:00"/>
    <s v="-"/>
    <d v="1900-01-04T00:00:00"/>
    <x v="519"/>
  </r>
  <r>
    <x v="1"/>
    <x v="11"/>
    <x v="1"/>
    <s v="CAA_ORIGI"/>
    <s v="CIP_Atualiz"/>
    <x v="3"/>
    <x v="1"/>
    <d v="2015-09-30T17:35:00"/>
    <d v="2015-10-01T15:33:00"/>
    <s v="Para análise e encaminhamentos."/>
    <d v="1899-12-30T21:58:00"/>
    <x v="477"/>
  </r>
  <r>
    <x v="1"/>
    <x v="11"/>
    <x v="1"/>
    <s v="SMOEP_ORIGI"/>
    <s v="SMIC_Atualiz"/>
    <x v="28"/>
    <x v="1"/>
    <d v="2015-10-01T15:33:00"/>
    <d v="2015-10-08T15:17:00"/>
    <s v="informar"/>
    <d v="1900-01-05T23:44:00"/>
    <x v="520"/>
  </r>
  <r>
    <x v="1"/>
    <x v="11"/>
    <x v="1"/>
    <s v="CAA_ORIGI"/>
    <s v="CIP_Atualiz"/>
    <x v="3"/>
    <x v="1"/>
    <d v="2015-10-08T15:17:00"/>
    <d v="2015-10-19T12:27:00"/>
    <s v="Para encaminhamentos."/>
    <d v="1900-01-09T21:10:00"/>
    <x v="521"/>
  </r>
  <r>
    <x v="1"/>
    <x v="11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x v="11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x v="11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x v="11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x v="11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x v="11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x v="11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x v="11"/>
    <x v="1"/>
    <s v="CGEU_ORIGI"/>
    <s v="CGEU_Atualiz"/>
    <x v="45"/>
    <x v="0"/>
    <d v="2015-12-11T16:04:00"/>
    <d v="2015-12-16T15:05:00"/>
    <s v="Para informar."/>
    <d v="1900-01-03T23:01:00"/>
    <x v="528"/>
  </r>
  <r>
    <x v="1"/>
    <x v="11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x v="11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x v="11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</r>
  <r>
    <x v="1"/>
    <x v="11"/>
    <x v="1"/>
    <s v="CIP_ORIGI"/>
    <s v="CIP_Atualiz"/>
    <x v="3"/>
    <x v="1"/>
    <d v="2016-04-01T16:56:00"/>
    <d v="2016-04-20T14:37:00"/>
    <s v="Para ciência e encaminhamentos."/>
    <d v="1900-01-17T21:41:00"/>
    <x v="531"/>
  </r>
  <r>
    <x v="1"/>
    <x v="11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x v="11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x v="11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x v="11"/>
    <x v="1"/>
    <s v="SESOP_ORIGI"/>
    <s v="SESOP_Atualiz"/>
    <x v="44"/>
    <x v="0"/>
    <d v="2016-05-03T14:47:00"/>
    <d v="2016-05-03T17:47:00"/>
    <s v="Para informar"/>
    <d v="1899-12-30T03:00:00"/>
    <x v="535"/>
  </r>
  <r>
    <x v="1"/>
    <x v="11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x v="11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x v="11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x v="11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x v="11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x v="11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x v="11"/>
    <x v="1"/>
    <s v="SOP_ORIGI"/>
    <s v="SOP_Atualiz"/>
    <x v="46"/>
    <x v="1"/>
    <d v="2016-08-11T19:03:00"/>
    <d v="2016-08-25T16:38:00"/>
    <s v="A pedido."/>
    <d v="1900-01-12T21:35:00"/>
    <x v="541"/>
  </r>
  <r>
    <x v="1"/>
    <x v="11"/>
    <x v="1"/>
    <s v="CIP_ORIGI"/>
    <s v="CIP_Atualiz"/>
    <x v="3"/>
    <x v="1"/>
    <d v="2016-08-25T16:38:00"/>
    <d v="2016-08-27T15:44:00"/>
    <s v="Para apreciação superior"/>
    <d v="1899-12-31T23:06:00"/>
    <x v="542"/>
  </r>
  <r>
    <x v="1"/>
    <x v="11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x v="11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x v="11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x v="11"/>
    <x v="1"/>
    <s v="CGEU_ORIGI"/>
    <s v="CGEU_Atualiz"/>
    <x v="45"/>
    <x v="0"/>
    <d v="2016-09-05T17:13:00"/>
    <d v="2016-09-09T16:18:00"/>
    <s v="-"/>
    <d v="1900-01-02T23:05:00"/>
    <x v="546"/>
  </r>
  <r>
    <x v="1"/>
    <x v="11"/>
    <x v="1"/>
    <s v="SESOP_ORIGI"/>
    <s v="SESOP_Atualiz"/>
    <x v="44"/>
    <x v="0"/>
    <d v="2016-09-05T17:13:00"/>
    <d v="2016-09-13T12:37:00"/>
    <s v="-"/>
    <d v="1900-01-06T19:24:00"/>
    <x v="547"/>
  </r>
  <r>
    <x v="1"/>
    <x v="11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x v="11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</r>
  <r>
    <x v="1"/>
    <x v="11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x v="11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x v="11"/>
    <x v="1"/>
    <s v="CLC_ORIGI"/>
    <s v="CLC_Atualiz"/>
    <x v="8"/>
    <x v="0"/>
    <d v="2016-09-29T17:47:00"/>
    <d v="2016-09-30T17:00:00"/>
    <s v="ORÇAMENTOS"/>
    <d v="1899-12-30T23:13:00"/>
    <x v="230"/>
  </r>
  <r>
    <x v="1"/>
    <x v="11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x v="11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x v="11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x v="11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x v="11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x v="11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x v="11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x v="11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x v="11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x v="11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x v="11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x v="11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x v="11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x v="11"/>
    <x v="1"/>
    <s v="DG_ORIGI"/>
    <s v="DG_Atualiz"/>
    <x v="1"/>
    <x v="0"/>
    <d v="2016-10-16T11:47:00"/>
    <d v="2016-10-17T12:29:00"/>
    <s v="Para apreciação."/>
    <d v="1899-12-31T00:42:00"/>
    <x v="562"/>
  </r>
  <r>
    <x v="1"/>
    <x v="11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x v="11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x v="11"/>
    <x v="1"/>
    <s v="SLIC_ORIGI"/>
    <s v="SLIC_Atualiz"/>
    <x v="27"/>
    <x v="0"/>
    <d v="2016-10-18T14:08:00"/>
    <d v="2016-10-18T15:02:00"/>
    <s v="A pedido."/>
    <d v="1899-12-30T00:54:00"/>
    <x v="565"/>
  </r>
  <r>
    <x v="1"/>
    <x v="11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x v="11"/>
    <x v="1"/>
    <s v="SLIC_ORIGI"/>
    <s v="SLIC_Atualiz"/>
    <x v="27"/>
    <x v="0"/>
    <d v="2016-10-18T15:22:00"/>
    <d v="2016-10-19T15:57:00"/>
    <s v="Edital assinado."/>
    <d v="1899-12-31T00:35:00"/>
    <x v="34"/>
  </r>
  <r>
    <x v="1"/>
    <x v="11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x v="11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x v="12"/>
    <x v="0"/>
    <s v="SMOEP_ORIGI"/>
    <s v="SMIC_Atualiz"/>
    <x v="28"/>
    <x v="1"/>
    <d v="2015-05-11T18:34:00"/>
    <d v="2015-05-12T18:34:00"/>
    <s v="-"/>
    <d v="1899-12-31T00:00:00"/>
    <x v="0"/>
  </r>
  <r>
    <x v="1"/>
    <x v="12"/>
    <x v="0"/>
    <s v="CAA_ORIGI"/>
    <s v="CIP_Atualiz"/>
    <x v="3"/>
    <x v="1"/>
    <d v="2015-05-12T18:34:00"/>
    <d v="2015-05-14T12:38:00"/>
    <s v="Para análise e encaminhamentos."/>
    <d v="1899-12-31T18:04:00"/>
    <x v="568"/>
  </r>
  <r>
    <x v="1"/>
    <x v="12"/>
    <x v="0"/>
    <s v="SECADM_ORIGI"/>
    <s v="SECADM_Atualiz"/>
    <x v="4"/>
    <x v="0"/>
    <d v="2015-05-14T12:38:00"/>
    <d v="2015-05-14T18:13:00"/>
    <s v="Para análise"/>
    <d v="1899-12-30T05:35:00"/>
    <x v="569"/>
  </r>
  <r>
    <x v="1"/>
    <x v="12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x v="12"/>
    <x v="0"/>
    <s v="CO_ORIGI"/>
    <s v="CO_Atualiz"/>
    <x v="6"/>
    <x v="0"/>
    <d v="2015-05-14T19:24:00"/>
    <d v="2015-05-15T13:00:00"/>
    <s v="Com a informação."/>
    <d v="1899-12-30T17:36:00"/>
    <x v="570"/>
  </r>
  <r>
    <x v="1"/>
    <x v="12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x v="12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x v="12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x v="12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x v="12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x v="12"/>
    <x v="0"/>
    <s v="CLC_ORIGI"/>
    <s v="CLC_Atualiz"/>
    <x v="8"/>
    <x v="0"/>
    <d v="2015-05-25T15:49:00"/>
    <d v="2015-05-27T16:51:00"/>
    <s v="À PEDIDO."/>
    <d v="1900-01-01T01:02:00"/>
    <x v="575"/>
  </r>
  <r>
    <x v="1"/>
    <x v="12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x v="12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x v="12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x v="12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x v="12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x v="12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x v="12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x v="12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x v="12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x v="12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x v="12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x v="12"/>
    <x v="0"/>
    <s v="CO_ORIGI"/>
    <s v="CO_Atualiz"/>
    <x v="6"/>
    <x v="0"/>
    <d v="2015-06-16T19:07:00"/>
    <d v="2015-06-16T19:19:00"/>
    <s v="para empenhar"/>
    <d v="1899-12-30T00:12:00"/>
    <x v="443"/>
  </r>
  <r>
    <x v="1"/>
    <x v="13"/>
    <x v="1"/>
    <s v="SMOEP_ORIGI"/>
    <s v="SMIC_Atualiz"/>
    <x v="28"/>
    <x v="1"/>
    <d v="2013-09-23T17:27:00"/>
    <d v="2013-09-24T17:27:00"/>
    <s v="-"/>
    <d v="1899-12-31T00:00:00"/>
    <x v="0"/>
  </r>
  <r>
    <x v="1"/>
    <x v="13"/>
    <x v="1"/>
    <s v="CAA_ORIGI"/>
    <s v="CIP_Atualiz"/>
    <x v="3"/>
    <x v="1"/>
    <d v="2013-09-24T17:27:00"/>
    <d v="2013-09-25T16:01:00"/>
    <s v="Para encaminhamentos."/>
    <d v="1899-12-30T22:34:00"/>
    <x v="553"/>
  </r>
  <r>
    <x v="1"/>
    <x v="13"/>
    <x v="1"/>
    <s v="SMOEP_ORIGI"/>
    <s v="SMIC_Atualiz"/>
    <x v="28"/>
    <x v="1"/>
    <d v="2013-09-25T16:01:00"/>
    <d v="2013-09-25T17:15:00"/>
    <s v="informar"/>
    <d v="1899-12-30T01:14:00"/>
    <x v="416"/>
  </r>
  <r>
    <x v="1"/>
    <x v="13"/>
    <x v="1"/>
    <s v="CAA_ORIGI"/>
    <s v="CIP_Atualiz"/>
    <x v="3"/>
    <x v="1"/>
    <d v="2013-09-25T17:15:00"/>
    <d v="2013-09-25T17:57:00"/>
    <s v="Para encaminhamentos."/>
    <d v="1899-12-30T00:42:00"/>
    <x v="584"/>
  </r>
  <r>
    <x v="1"/>
    <x v="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x v="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x v="13"/>
    <x v="1"/>
    <s v="SC_ORIGI"/>
    <s v="SC_Atualiz"/>
    <x v="9"/>
    <x v="0"/>
    <d v="2013-09-26T16:54:00"/>
    <d v="2013-10-11T18:14:00"/>
    <s v="Para orçar."/>
    <d v="1900-01-14T01:20:00"/>
    <x v="586"/>
  </r>
  <r>
    <x v="1"/>
    <x v="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x v="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x v="13"/>
    <x v="1"/>
    <s v="SMOEP_ORIGI"/>
    <s v="SMIC_Atualiz"/>
    <x v="28"/>
    <x v="1"/>
    <d v="2013-10-14T18:25:00"/>
    <d v="2013-10-15T13:42:00"/>
    <s v="Para informar."/>
    <d v="1899-12-30T19:17:00"/>
    <x v="588"/>
  </r>
  <r>
    <x v="1"/>
    <x v="13"/>
    <x v="1"/>
    <s v="CAA_ORIGI"/>
    <s v="CIP_Atualiz"/>
    <x v="3"/>
    <x v="1"/>
    <d v="2013-10-15T13:42:00"/>
    <d v="2013-10-15T16:43:00"/>
    <s v="Para análise."/>
    <d v="1899-12-30T03:01:00"/>
    <x v="362"/>
  </r>
  <r>
    <x v="1"/>
    <x v="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x v="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x v="13"/>
    <x v="1"/>
    <s v="CO_ORIGI"/>
    <s v="CO_Atualiz"/>
    <x v="6"/>
    <x v="0"/>
    <d v="2013-10-18T18:32:00"/>
    <d v="2013-10-18T19:21:00"/>
    <s v="Com a informação."/>
    <d v="1899-12-30T00:49:00"/>
    <x v="432"/>
  </r>
  <r>
    <x v="1"/>
    <x v="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x v="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x v="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x v="13"/>
    <x v="1"/>
    <s v="CLC_ORIGI"/>
    <s v="CLC_Atualiz"/>
    <x v="8"/>
    <x v="0"/>
    <d v="2013-10-24T18:23:00"/>
    <d v="2013-10-25T15:12:00"/>
    <s v="p/ analise"/>
    <d v="1899-12-30T20:49:00"/>
    <x v="594"/>
  </r>
  <r>
    <x v="1"/>
    <x v="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x v="13"/>
    <x v="1"/>
    <s v="CLC_ORIGI"/>
    <s v="CLC_Atualiz"/>
    <x v="8"/>
    <x v="0"/>
    <d v="2013-10-28T17:55:00"/>
    <d v="2013-10-28T20:21:00"/>
    <s v="P/ análise"/>
    <d v="1899-12-30T02:26:00"/>
    <x v="596"/>
  </r>
  <r>
    <x v="1"/>
    <x v="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x v="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x v="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x v="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x v="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x v="13"/>
    <x v="1"/>
    <s v="CLC_ORIGI"/>
    <s v="CLC_Atualiz"/>
    <x v="8"/>
    <x v="0"/>
    <d v="2013-11-20T16:22:00"/>
    <d v="2013-11-20T17:38:00"/>
    <s v="Para análise."/>
    <d v="1899-12-30T01:16:00"/>
    <x v="602"/>
  </r>
  <r>
    <x v="1"/>
    <x v="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x v="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x v="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x v="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x v="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x v="13"/>
    <x v="1"/>
    <s v="CLC_ORIGI"/>
    <s v="CLC_Atualiz"/>
    <x v="8"/>
    <x v="0"/>
    <d v="2013-11-29T16:18:00"/>
    <d v="2013-11-29T16:27:00"/>
    <s v="A pedido."/>
    <d v="1899-12-30T00:09:00"/>
    <x v="249"/>
  </r>
  <r>
    <x v="1"/>
    <x v="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x v="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x v="13"/>
    <x v="1"/>
    <s v="CO_ORIGI"/>
    <s v="CO_Atualiz"/>
    <x v="6"/>
    <x v="0"/>
    <d v="2013-11-29T18:44:00"/>
    <d v="2013-11-29T19:04:00"/>
    <s v="Com a informação."/>
    <d v="1899-12-30T00:20:00"/>
    <x v="121"/>
  </r>
  <r>
    <x v="1"/>
    <x v="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x v="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x v="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x v="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x v="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x v="14"/>
    <x v="0"/>
    <s v="SMOEP_ORIGI"/>
    <s v="SMIC_Atualiz"/>
    <x v="28"/>
    <x v="1"/>
    <d v="2013-10-01T14:56:00"/>
    <d v="2013-10-28T14:56:00"/>
    <s v="-"/>
    <d v="1900-01-26T00:00:00"/>
    <x v="612"/>
  </r>
  <r>
    <x v="1"/>
    <x v="14"/>
    <x v="0"/>
    <s v="CAA_ORIGI"/>
    <s v="CIP_Atualiz"/>
    <x v="3"/>
    <x v="1"/>
    <d v="2013-10-28T14:56:00"/>
    <d v="2013-10-28T16:48:00"/>
    <s v="Para encaminhamentos."/>
    <d v="1899-12-30T01:52:00"/>
    <x v="89"/>
  </r>
  <r>
    <x v="1"/>
    <x v="14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x v="14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x v="14"/>
    <x v="0"/>
    <s v="SPO_ORIGI"/>
    <s v="SPO_Atualiz"/>
    <x v="5"/>
    <x v="0"/>
    <d v="2013-10-29T18:32:00"/>
    <d v="2013-10-30T14:49:00"/>
    <s v="para informar."/>
    <d v="1899-12-30T20:17:00"/>
    <x v="615"/>
  </r>
  <r>
    <x v="1"/>
    <x v="14"/>
    <x v="0"/>
    <s v="CO_ORIGI"/>
    <s v="CO_Atualiz"/>
    <x v="6"/>
    <x v="0"/>
    <d v="2013-10-30T14:49:00"/>
    <d v="2013-10-30T15:01:00"/>
    <s v="Com o pré-empenho."/>
    <d v="1899-12-30T00:12:00"/>
    <x v="577"/>
  </r>
  <r>
    <x v="1"/>
    <x v="14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x v="14"/>
    <x v="0"/>
    <s v="CLC_ORIGI"/>
    <s v="CLC_Atualiz"/>
    <x v="8"/>
    <x v="0"/>
    <d v="2013-10-30T15:58:00"/>
    <d v="2013-10-30T18:00:00"/>
    <s v="Para procedimentos."/>
    <d v="1899-12-30T02:02:00"/>
    <x v="304"/>
  </r>
  <r>
    <x v="1"/>
    <x v="14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x v="14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x v="14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x v="14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x v="14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x v="14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x v="14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x v="14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x v="14"/>
    <x v="0"/>
    <s v="ASSDG_ORIGI"/>
    <s v="ASSDG_Atualiz"/>
    <x v="12"/>
    <x v="0"/>
    <d v="2013-11-29T18:28:00"/>
    <d v="2013-12-03T17:24:00"/>
    <s v="para análise."/>
    <d v="1900-01-02T22:56:00"/>
    <x v="624"/>
  </r>
  <r>
    <x v="1"/>
    <x v="14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x v="14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x v="14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x v="14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x v="14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x v="14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x v="14"/>
    <x v="0"/>
    <s v="ASSDG_ORIGI"/>
    <s v="ASSDG_Atualiz"/>
    <x v="12"/>
    <x v="0"/>
    <d v="2013-12-04T14:14:00"/>
    <d v="2013-12-04T15:10:00"/>
    <s v="para análise."/>
    <d v="1899-12-30T00:56:00"/>
    <x v="628"/>
  </r>
  <r>
    <x v="1"/>
    <x v="14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x v="14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x v="14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x v="14"/>
    <x v="0"/>
    <s v="SLIC_ORIGI"/>
    <s v="SLIC_Atualiz"/>
    <x v="27"/>
    <x v="0"/>
    <d v="2013-12-04T19:00:00"/>
    <d v="2013-12-05T17:31:00"/>
    <s v="Edital assinado."/>
    <d v="1899-12-30T22:31:00"/>
    <x v="26"/>
  </r>
  <r>
    <x v="1"/>
    <x v="14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x v="14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x v="15"/>
    <x v="1"/>
    <s v="SMOEP_ORIGI"/>
    <s v="SMIC_Atualiz"/>
    <x v="28"/>
    <x v="1"/>
    <d v="2015-08-11T13:06:00"/>
    <d v="2015-08-13T13:06:00"/>
    <s v="-"/>
    <d v="1900-01-01T00:00:00"/>
    <x v="632"/>
  </r>
  <r>
    <x v="1"/>
    <x v="15"/>
    <x v="1"/>
    <s v="CAA_ORIGI"/>
    <s v="CIP_Atualiz"/>
    <x v="3"/>
    <x v="1"/>
    <d v="2015-08-13T13:06:00"/>
    <d v="2015-08-20T10:42:00"/>
    <s v="Para análise e encaminhamentos."/>
    <d v="1900-01-05T21:36:00"/>
    <x v="633"/>
  </r>
  <r>
    <x v="1"/>
    <x v="15"/>
    <x v="1"/>
    <s v="SMOEP_ORIGI"/>
    <s v="SMIC_Atualiz"/>
    <x v="28"/>
    <x v="1"/>
    <d v="2015-08-20T10:42:00"/>
    <d v="2015-08-20T20:12:00"/>
    <s v="Para verificar."/>
    <d v="1899-12-30T09:30:00"/>
    <x v="634"/>
  </r>
  <r>
    <x v="1"/>
    <x v="15"/>
    <x v="1"/>
    <s v="CAA_ORIGI"/>
    <s v="CIP_Atualiz"/>
    <x v="3"/>
    <x v="1"/>
    <d v="2015-08-20T20:12:00"/>
    <d v="2015-08-21T11:12:00"/>
    <s v="Para encaminhamentos."/>
    <d v="1899-12-30T15:00:00"/>
    <x v="635"/>
  </r>
  <r>
    <x v="1"/>
    <x v="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x v="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x v="15"/>
    <x v="1"/>
    <s v="SMOEP_ORIGI"/>
    <s v="SMIC_Atualiz"/>
    <x v="28"/>
    <x v="1"/>
    <d v="2015-08-24T18:31:00"/>
    <d v="2015-08-25T15:12:00"/>
    <s v="Para indicar uma substituição de despesa."/>
    <d v="1899-12-30T20:41:00"/>
    <x v="93"/>
  </r>
  <r>
    <x v="1"/>
    <x v="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x v="15"/>
    <x v="1"/>
    <s v="CO_ORIGI"/>
    <s v="CO_Atualiz"/>
    <x v="6"/>
    <x v="0"/>
    <d v="2015-08-25T16:16:00"/>
    <d v="2015-08-25T17:08:00"/>
    <s v="Com o pré-empenho."/>
    <d v="1899-12-30T00:52:00"/>
    <x v="639"/>
  </r>
  <r>
    <x v="1"/>
    <x v="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x v="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x v="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x v="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x v="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x v="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</r>
  <r>
    <x v="1"/>
    <x v="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x v="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x v="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x v="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x v="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x v="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x v="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x v="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x v="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x v="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x v="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x v="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x v="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x v="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x v="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x v="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x v="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x v="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x v="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x v="15"/>
    <x v="1"/>
    <s v="SLIC_ORIGI"/>
    <s v="SLIC_Atualiz"/>
    <x v="27"/>
    <x v="0"/>
    <d v="2015-10-23T16:09:00"/>
    <d v="2015-10-27T13:53:00"/>
    <s v="A pedido."/>
    <d v="1900-01-02T21:44:00"/>
    <x v="663"/>
  </r>
  <r>
    <x v="1"/>
    <x v="15"/>
    <x v="1"/>
    <s v="SMOEP_ORIGI"/>
    <s v="SMIC_Atualiz"/>
    <x v="28"/>
    <x v="1"/>
    <d v="2015-10-27T13:53:00"/>
    <d v="2015-10-30T12:07:00"/>
    <s v="Para informar."/>
    <d v="1900-01-01T22:14:00"/>
    <x v="664"/>
  </r>
  <r>
    <x v="1"/>
    <x v="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x v="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x v="15"/>
    <x v="1"/>
    <s v="CPL_ORIGI"/>
    <s v="CPL_Atualiz"/>
    <x v="11"/>
    <x v="0"/>
    <d v="2015-11-05T16:08:00"/>
    <d v="2015-11-05T17:22:00"/>
    <s v="Para análise."/>
    <d v="1899-12-30T01:14:00"/>
    <x v="416"/>
  </r>
  <r>
    <x v="1"/>
    <x v="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x v="15"/>
    <x v="1"/>
    <s v="DG_ORIGI"/>
    <s v="DG_Atualiz"/>
    <x v="1"/>
    <x v="0"/>
    <d v="2015-11-09T14:53:00"/>
    <d v="2015-11-09T17:46:00"/>
    <s v="Para apreciação."/>
    <d v="1899-12-30T02:53:00"/>
    <x v="667"/>
  </r>
  <r>
    <x v="1"/>
    <x v="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x v="15"/>
    <x v="1"/>
    <s v="CPL_ORIGI"/>
    <s v="CPL_Atualiz"/>
    <x v="11"/>
    <x v="0"/>
    <d v="2015-11-10T19:31:00"/>
    <d v="2015-11-10T19:36:00"/>
    <s v="à"/>
    <d v="1899-12-30T00:05:00"/>
    <x v="92"/>
  </r>
  <r>
    <x v="1"/>
    <x v="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x v="16"/>
    <x v="0"/>
    <s v="086ZE_ORIGI"/>
    <s v="086ZE_Atualiz"/>
    <x v="47"/>
    <x v="0"/>
    <s v="-"/>
    <d v="2016-07-29T14:48:00"/>
    <s v="-"/>
    <d v="1899-12-30T00:00:00"/>
    <x v="42"/>
  </r>
  <r>
    <x v="1"/>
    <x v="16"/>
    <x v="0"/>
    <s v="SMIN_ORIGI"/>
    <s v="SOP_Atualiz"/>
    <x v="46"/>
    <x v="1"/>
    <d v="2016-07-29T14:48:00"/>
    <d v="2016-09-02T19:35:00"/>
    <s v="Para autorização."/>
    <d v="1900-02-03T04:47:00"/>
    <x v="670"/>
  </r>
  <r>
    <x v="1"/>
    <x v="16"/>
    <x v="0"/>
    <s v="CIP_ORIGI"/>
    <s v="CIP_Atualiz"/>
    <x v="3"/>
    <x v="1"/>
    <d v="2016-09-02T19:35:00"/>
    <d v="2016-09-06T11:54:00"/>
    <s v="Para apreciação."/>
    <d v="1900-01-02T16:19:00"/>
    <x v="671"/>
  </r>
  <r>
    <x v="1"/>
    <x v="16"/>
    <x v="0"/>
    <s v="SMIN_ORIGI"/>
    <s v="SOP_Atualiz"/>
    <x v="46"/>
    <x v="1"/>
    <d v="2016-09-06T11:54:00"/>
    <d v="2016-09-06T15:21:00"/>
    <s v="Para realizar alterações."/>
    <d v="1899-12-30T03:27:00"/>
    <x v="672"/>
  </r>
  <r>
    <x v="1"/>
    <x v="16"/>
    <x v="0"/>
    <s v="CIP_ORIGI"/>
    <s v="CIP_Atualiz"/>
    <x v="3"/>
    <x v="1"/>
    <d v="2016-09-06T15:21:00"/>
    <d v="2016-09-07T14:27:00"/>
    <s v="Com as adequações solicitadas."/>
    <d v="1899-12-30T23:06:00"/>
    <x v="673"/>
  </r>
  <r>
    <x v="1"/>
    <x v="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x v="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x v="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x v="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x v="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x v="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x v="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x v="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x v="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x v="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x v="16"/>
    <x v="0"/>
    <s v="CO_ORIGI"/>
    <s v="CO_Atualiz"/>
    <x v="6"/>
    <x v="0"/>
    <d v="2016-09-28T17:28:00"/>
    <d v="2016-09-28T17:41:00"/>
    <s v="para empenhar"/>
    <d v="1899-12-30T00:13:00"/>
    <x v="329"/>
  </r>
  <r>
    <x v="1"/>
    <x v="17"/>
    <x v="0"/>
    <s v="SMIN_ORIGI"/>
    <s v="SOP_Atualiz"/>
    <x v="46"/>
    <x v="1"/>
    <d v="2016-08-29T12:19:00"/>
    <d v="2016-08-30T12:19:00"/>
    <s v="-"/>
    <d v="1899-12-31T00:00:00"/>
    <x v="0"/>
  </r>
  <r>
    <x v="1"/>
    <x v="17"/>
    <x v="0"/>
    <s v="CIP_ORIGI"/>
    <s v="CIP_Atualiz"/>
    <x v="3"/>
    <x v="1"/>
    <d v="2016-08-30T12:19:00"/>
    <d v="2016-09-09T14:06:00"/>
    <s v="Para apreciação."/>
    <d v="1900-01-09T01:47:00"/>
    <x v="682"/>
  </r>
  <r>
    <x v="1"/>
    <x v="17"/>
    <x v="0"/>
    <s v="SMIN_ORIGI"/>
    <s v="SOP_Atualiz"/>
    <x v="46"/>
    <x v="1"/>
    <d v="2016-09-09T14:06:00"/>
    <d v="2016-09-09T16:35:00"/>
    <s v="Para readequações."/>
    <d v="1899-12-30T02:29:00"/>
    <x v="281"/>
  </r>
  <r>
    <x v="1"/>
    <x v="17"/>
    <x v="0"/>
    <s v="CIP_ORIGI"/>
    <s v="CIP_Atualiz"/>
    <x v="3"/>
    <x v="1"/>
    <d v="2016-09-09T16:35:00"/>
    <d v="2016-09-09T19:56:00"/>
    <s v="Com as adequações solicitadas."/>
    <d v="1899-12-30T03:21:00"/>
    <x v="683"/>
  </r>
  <r>
    <x v="1"/>
    <x v="17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x v="17"/>
    <x v="0"/>
    <s v="GABSOFC_ORIGI"/>
    <s v="GABSOFC_Atualiz"/>
    <x v="48"/>
    <x v="0"/>
    <d v="2016-09-15T14:29:00"/>
    <d v="2016-09-15T14:59:00"/>
    <s v="."/>
    <d v="1899-12-30T00:30:00"/>
    <x v="248"/>
  </r>
  <r>
    <x v="1"/>
    <x v="17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x v="17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x v="17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x v="17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x v="17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x v="17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</r>
  <r>
    <x v="1"/>
    <x v="17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x v="17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x v="17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x v="17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x v="17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</r>
  <r>
    <x v="1"/>
    <x v="17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</r>
  <r>
    <x v="1"/>
    <x v="17"/>
    <x v="0"/>
    <s v="CIP_ORIGI"/>
    <s v="CIP_Atualiz"/>
    <x v="3"/>
    <x v="1"/>
    <d v="2016-10-25T14:23:00"/>
    <d v="2016-10-25T17:48:00"/>
    <s v="Esclarecimentos."/>
    <d v="1899-12-30T03:25:00"/>
    <x v="695"/>
  </r>
  <r>
    <x v="1"/>
    <x v="17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x v="17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x v="17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x v="17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x v="17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x v="17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x v="17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x v="17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x v="17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x v="17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x v="17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x v="17"/>
    <x v="0"/>
    <s v="CO_ORIGI"/>
    <s v="CO_Atualiz"/>
    <x v="6"/>
    <x v="0"/>
    <d v="2016-11-29T14:36:00"/>
    <d v="2016-11-29T16:13:00"/>
    <s v="para empenhar"/>
    <d v="1899-12-30T01:37:00"/>
    <x v="705"/>
  </r>
  <r>
    <x v="1"/>
    <x v="17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x v="18"/>
    <x v="2"/>
    <s v="SMCI_ORIGI"/>
    <s v="SMCI_Atualiz"/>
    <x v="49"/>
    <x v="0"/>
    <d v="2015-03-04T16:00:00"/>
    <d v="2015-03-05T16:00:00"/>
    <s v="-"/>
    <d v="1899-12-31T00:00:00"/>
    <x v="0"/>
  </r>
  <r>
    <x v="1"/>
    <x v="18"/>
    <x v="2"/>
    <s v="CAA_ORIGI"/>
    <s v="CIP_Atualiz"/>
    <x v="3"/>
    <x v="1"/>
    <d v="2015-03-05T16:00:00"/>
    <d v="2015-03-05T16:52:00"/>
    <s v="Para apreciação superior"/>
    <d v="1899-12-30T00:52:00"/>
    <x v="639"/>
  </r>
  <r>
    <x v="1"/>
    <x v="18"/>
    <x v="2"/>
    <s v="SMCI_ORIGI"/>
    <s v="SMCI_Atualiz"/>
    <x v="49"/>
    <x v="0"/>
    <d v="2015-03-05T16:52:00"/>
    <d v="2015-03-05T16:59:00"/>
    <s v="Para constar no projeto b ico."/>
    <d v="1899-12-30T00:07:00"/>
    <x v="437"/>
  </r>
  <r>
    <x v="1"/>
    <x v="18"/>
    <x v="2"/>
    <s v="CAA_ORIGI"/>
    <s v="CIP_Atualiz"/>
    <x v="3"/>
    <x v="1"/>
    <d v="2015-03-05T16:59:00"/>
    <d v="2015-03-05T17:20:00"/>
    <s v="Com o projeto b ico readequado."/>
    <d v="1899-12-30T00:21:00"/>
    <x v="490"/>
  </r>
  <r>
    <x v="1"/>
    <x v="18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x v="18"/>
    <x v="2"/>
    <s v="CAA_ORIGI"/>
    <s v="CIP_Atualiz"/>
    <x v="3"/>
    <x v="1"/>
    <d v="2015-03-05T19:17:00"/>
    <d v="2015-03-06T12:51:00"/>
    <s v="Para anexar projeto b ico, em forma de minuta"/>
    <d v="1899-12-30T17:34:00"/>
    <x v="708"/>
  </r>
  <r>
    <x v="1"/>
    <x v="18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</r>
  <r>
    <x v="1"/>
    <x v="18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x v="18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x v="18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x v="18"/>
    <x v="2"/>
    <s v="CLC_ORIGI"/>
    <s v="CLC_Atualiz"/>
    <x v="8"/>
    <x v="0"/>
    <d v="2015-03-09T13:17:00"/>
    <d v="2015-03-09T13:38:00"/>
    <s v="À PEDIDO."/>
    <d v="1899-12-30T00:21:00"/>
    <x v="710"/>
  </r>
  <r>
    <x v="1"/>
    <x v="18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x v="18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x v="18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x v="18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x v="18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x v="18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x v="18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x v="18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x v="18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x v="18"/>
    <x v="2"/>
    <s v="CPL_ORIGI"/>
    <s v="CPL_Atualiz"/>
    <x v="11"/>
    <x v="0"/>
    <d v="2015-03-13T17:17:00"/>
    <d v="2015-03-13T17:35:00"/>
    <s v="análise."/>
    <d v="1899-12-30T00:18:00"/>
    <x v="404"/>
  </r>
  <r>
    <x v="1"/>
    <x v="18"/>
    <x v="2"/>
    <s v="ASSDG_ORIGI"/>
    <s v="ASSDG_Atualiz"/>
    <x v="12"/>
    <x v="0"/>
    <d v="2015-03-13T17:35:00"/>
    <d v="2015-03-16T13:54:00"/>
    <s v="para análise"/>
    <d v="1900-01-01T20:19:00"/>
    <x v="716"/>
  </r>
  <r>
    <x v="1"/>
    <x v="18"/>
    <x v="2"/>
    <s v="DG_ORIGI"/>
    <s v="DG_Atualiz"/>
    <x v="1"/>
    <x v="0"/>
    <d v="2015-03-16T13:54:00"/>
    <d v="2015-03-16T14:07:00"/>
    <s v="Para apreciação."/>
    <d v="1899-12-30T00:13:00"/>
    <x v="717"/>
  </r>
  <r>
    <x v="1"/>
    <x v="18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x v="18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x v="18"/>
    <x v="2"/>
    <s v="SLIC_ORIGI"/>
    <s v="SLIC_Atualiz"/>
    <x v="27"/>
    <x v="0"/>
    <d v="2015-03-17T18:46:00"/>
    <d v="2015-03-19T13:30:00"/>
    <s v="edital assinado."/>
    <d v="1899-12-31T18:44:00"/>
    <x v="719"/>
  </r>
  <r>
    <x v="1"/>
    <x v="18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x v="18"/>
    <x v="2"/>
    <s v="SLIC_ORIGI"/>
    <s v="SLIC_Atualiz"/>
    <x v="27"/>
    <x v="0"/>
    <d v="2015-03-23T14:50:00"/>
    <d v="2015-03-23T17:57:00"/>
    <s v="A pedido."/>
    <d v="1899-12-30T03:07:00"/>
    <x v="721"/>
  </r>
  <r>
    <x v="1"/>
    <x v="18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x v="18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x v="18"/>
    <x v="2"/>
    <s v="DG_ORIGI"/>
    <s v="DG_Atualiz"/>
    <x v="1"/>
    <x v="0"/>
    <d v="2015-04-13T13:05:00"/>
    <d v="2015-04-13T14:30:00"/>
    <s v="Para apreciação."/>
    <d v="1899-12-30T01:25:00"/>
    <x v="724"/>
  </r>
  <r>
    <x v="1"/>
    <x v="18"/>
    <x v="2"/>
    <s v="SMCI_ORIGI"/>
    <s v="SMCI_Atualiz"/>
    <x v="49"/>
    <x v="0"/>
    <d v="2015-04-13T14:30:00"/>
    <d v="2015-04-17T18:11:00"/>
    <s v="para anexar atas"/>
    <d v="1900-01-03T03:41:00"/>
    <x v="725"/>
  </r>
  <r>
    <x v="1"/>
    <x v="18"/>
    <x v="2"/>
    <s v="DG_ORIGI"/>
    <s v="DG_Atualiz"/>
    <x v="1"/>
    <x v="0"/>
    <d v="2015-04-17T18:11:00"/>
    <d v="2015-04-17T19:03:00"/>
    <s v="Para assinaturas."/>
    <d v="1899-12-30T00:52:00"/>
    <x v="338"/>
  </r>
  <r>
    <x v="1"/>
    <x v="18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x v="19"/>
    <x v="2"/>
    <s v="SMOI_ORIGI"/>
    <s v="SMIN_Atualiz"/>
    <x v="50"/>
    <x v="1"/>
    <d v="2016-02-09T15:44:00"/>
    <d v="2016-02-10T15:44:00"/>
    <s v="-"/>
    <d v="1899-12-31T00:00:00"/>
    <x v="0"/>
  </r>
  <r>
    <x v="1"/>
    <x v="19"/>
    <x v="2"/>
    <s v="CIP_ORIGI"/>
    <s v="CIP_Atualiz"/>
    <x v="3"/>
    <x v="1"/>
    <d v="2016-02-10T15:44:00"/>
    <d v="2016-02-16T15:48:00"/>
    <s v="Para apreciação."/>
    <d v="1900-01-05T00:04:00"/>
    <x v="727"/>
  </r>
  <r>
    <x v="1"/>
    <x v="19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</r>
  <r>
    <x v="1"/>
    <x v="19"/>
    <x v="2"/>
    <s v="CIP_ORIGI"/>
    <s v="CIP_Atualiz"/>
    <x v="3"/>
    <x v="1"/>
    <d v="2016-02-26T16:40:00"/>
    <d v="2016-03-22T14:37:00"/>
    <s v="Com o Termo de Referência readequado."/>
    <d v="1900-01-23T21:57:00"/>
    <x v="729"/>
  </r>
  <r>
    <x v="1"/>
    <x v="19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x v="19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x v="19"/>
    <x v="2"/>
    <s v="SC_ORIGI"/>
    <s v="SC_Atualiz"/>
    <x v="9"/>
    <x v="0"/>
    <d v="2016-03-28T18:41:00"/>
    <d v="2016-05-09T19:02:00"/>
    <s v="Para orçar."/>
    <d v="1900-02-10T00:21:00"/>
    <x v="732"/>
  </r>
  <r>
    <x v="1"/>
    <x v="19"/>
    <x v="2"/>
    <s v="CLC_ORIGI"/>
    <s v="CLC_Atualiz"/>
    <x v="8"/>
    <x v="0"/>
    <d v="2016-05-09T19:02:00"/>
    <d v="2016-05-10T18:51:00"/>
    <s v="com orçamentos"/>
    <d v="1899-12-30T23:49:00"/>
    <x v="733"/>
  </r>
  <r>
    <x v="1"/>
    <x v="19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x v="19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x v="19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x v="19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x v="19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x v="19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x v="19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x v="19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x v="19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x v="19"/>
    <x v="2"/>
    <s v="SLIC_ORIGI"/>
    <s v="SLIC_Atualiz"/>
    <x v="27"/>
    <x v="0"/>
    <d v="2016-06-13T17:46:00"/>
    <d v="2016-06-13T18:22:00"/>
    <s v="Para verificar."/>
    <d v="1899-12-30T00:36:00"/>
    <x v="59"/>
  </r>
  <r>
    <x v="1"/>
    <x v="19"/>
    <x v="2"/>
    <s v="SMOI_ORIGI"/>
    <s v="SMIN_Atualiz"/>
    <x v="50"/>
    <x v="1"/>
    <d v="2016-06-13T18:22:00"/>
    <d v="2016-07-08T18:08:00"/>
    <s v="Para informar."/>
    <d v="1900-01-23T23:46:00"/>
    <x v="741"/>
  </r>
  <r>
    <x v="1"/>
    <x v="19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x v="19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x v="19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x v="19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x v="19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x v="19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x v="19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x v="19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x v="19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x v="19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x v="19"/>
    <x v="2"/>
    <s v="DG_ORIGI"/>
    <s v="DG_Atualiz"/>
    <x v="1"/>
    <x v="0"/>
    <d v="2016-08-01T17:06:00"/>
    <d v="2016-08-02T16:47:00"/>
    <s v="Para apreciação."/>
    <d v="1899-12-30T23:41:00"/>
    <x v="750"/>
  </r>
  <r>
    <x v="1"/>
    <x v="19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x v="19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x v="19"/>
    <x v="2"/>
    <s v="SLIC_ORIGI"/>
    <s v="SLIC_Atualiz"/>
    <x v="27"/>
    <x v="0"/>
    <d v="2016-08-03T17:02:00"/>
    <d v="2016-08-08T15:25:00"/>
    <s v="Edital assinado."/>
    <d v="1900-01-03T22:23:00"/>
    <x v="751"/>
  </r>
  <r>
    <x v="1"/>
    <x v="19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x v="19"/>
    <x v="2"/>
    <s v="ASSDG_ORIGI"/>
    <s v="ASSDG_Atualiz"/>
    <x v="12"/>
    <x v="0"/>
    <d v="2016-09-05T14:02:00"/>
    <d v="2016-09-09T14:10:00"/>
    <s v="Para análise."/>
    <d v="1900-01-03T00:08:00"/>
    <x v="753"/>
  </r>
  <r>
    <x v="1"/>
    <x v="19"/>
    <x v="2"/>
    <s v="DG_ORIGI"/>
    <s v="DG_Atualiz"/>
    <x v="1"/>
    <x v="0"/>
    <d v="2016-09-09T14:10:00"/>
    <d v="2016-09-09T17:57:00"/>
    <s v="Para apreciação."/>
    <d v="1899-12-30T03:47:00"/>
    <x v="754"/>
  </r>
  <r>
    <x v="1"/>
    <x v="19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x v="19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x v="19"/>
    <x v="2"/>
    <s v="DG_ORIGI"/>
    <s v="DG_Atualiz"/>
    <x v="1"/>
    <x v="0"/>
    <d v="2016-09-19T14:42:00"/>
    <d v="2016-09-19T15:48:00"/>
    <s v="Para apreciação."/>
    <d v="1899-12-30T01:06:00"/>
    <x v="122"/>
  </r>
  <r>
    <x v="1"/>
    <x v="19"/>
    <x v="2"/>
    <s v="SMIN_ORIGI"/>
    <s v="SMIN_Atualiz"/>
    <x v="50"/>
    <x v="1"/>
    <d v="2016-09-19T15:48:00"/>
    <d v="2016-09-22T12:55:00"/>
    <s v="Para anexar as atas de registro de preços."/>
    <d v="1900-01-01T21:07:00"/>
    <x v="757"/>
  </r>
  <r>
    <x v="1"/>
    <x v="19"/>
    <x v="2"/>
    <s v="DG_ORIGI"/>
    <s v="DG_Atualiz"/>
    <x v="1"/>
    <x v="0"/>
    <d v="2016-09-22T12:55:00"/>
    <d v="2016-09-27T15:51:00"/>
    <s v="Com ata anexada."/>
    <d v="1900-01-04T02:56:00"/>
    <x v="758"/>
  </r>
  <r>
    <x v="1"/>
    <x v="19"/>
    <x v="2"/>
    <s v="CPL_ORIGI"/>
    <s v="CPL_Atualiz"/>
    <x v="11"/>
    <x v="0"/>
    <d v="2016-09-27T15:51:00"/>
    <d v="2016-09-28T12:36:00"/>
    <s v="Ata assinada."/>
    <d v="1899-12-30T20:45:00"/>
    <x v="759"/>
  </r>
  <r>
    <x v="1"/>
    <x v="20"/>
    <x v="1"/>
    <s v="SMOEP_ORIGI"/>
    <s v="SMIC_Atualiz"/>
    <x v="28"/>
    <x v="1"/>
    <d v="2012-10-25T17:17:00"/>
    <d v="2012-10-26T17:17:00"/>
    <s v="-"/>
    <d v="1899-12-31T00:00:00"/>
    <x v="0"/>
  </r>
  <r>
    <x v="1"/>
    <x v="20"/>
    <x v="1"/>
    <s v="CAA_ORIGI"/>
    <s v="CIP_Atualiz"/>
    <x v="3"/>
    <x v="1"/>
    <d v="2012-10-26T17:17:00"/>
    <d v="2012-10-28T11:56:00"/>
    <s v="Para análise"/>
    <d v="1899-12-31T18:39:00"/>
    <x v="760"/>
  </r>
  <r>
    <x v="1"/>
    <x v="20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x v="20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x v="20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x v="20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x v="20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x v="20"/>
    <x v="1"/>
    <s v="CLC_ORIGI"/>
    <s v="CLC_Atualiz"/>
    <x v="8"/>
    <x v="0"/>
    <d v="2012-11-21T18:42:00"/>
    <d v="2012-11-21T19:44:00"/>
    <s v="Com orçamentos"/>
    <d v="1899-12-30T01:02:00"/>
    <x v="473"/>
  </r>
  <r>
    <x v="1"/>
    <x v="20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x v="20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x v="20"/>
    <x v="1"/>
    <s v="CO_ORIGI"/>
    <s v="CO_Atualiz"/>
    <x v="6"/>
    <x v="0"/>
    <d v="2012-11-23T15:31:00"/>
    <d v="2012-11-23T15:51:00"/>
    <s v="Com a informação."/>
    <d v="1899-12-30T00:20:00"/>
    <x v="121"/>
  </r>
  <r>
    <x v="1"/>
    <x v="20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x v="20"/>
    <x v="1"/>
    <s v="CLC_ORIGI"/>
    <s v="CLC_Atualiz"/>
    <x v="8"/>
    <x v="0"/>
    <d v="2012-11-23T19:31:00"/>
    <d v="2012-11-26T12:57:00"/>
    <s v="Com informação"/>
    <d v="1900-01-01T17:26:00"/>
    <x v="768"/>
  </r>
  <r>
    <x v="1"/>
    <x v="20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x v="20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x v="20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x v="20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x v="20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x v="20"/>
    <x v="1"/>
    <s v="CLC_ORIGI"/>
    <s v="CLC_Atualiz"/>
    <x v="8"/>
    <x v="0"/>
    <d v="2012-12-06T13:09:00"/>
    <d v="2012-12-06T13:23:00"/>
    <s v="Para análise"/>
    <d v="1899-12-30T00:14:00"/>
    <x v="774"/>
  </r>
  <r>
    <x v="1"/>
    <x v="20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x v="20"/>
    <x v="1"/>
    <s v="ASSDG_ORIGI"/>
    <s v="ASSDG_Atualiz"/>
    <x v="12"/>
    <x v="0"/>
    <d v="2012-12-06T19:42:00"/>
    <d v="2012-12-07T14:49:00"/>
    <s v="para análise."/>
    <d v="1899-12-30T19:07:00"/>
    <x v="775"/>
  </r>
  <r>
    <x v="1"/>
    <x v="20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x v="20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x v="20"/>
    <x v="1"/>
    <s v="SLIC_ORIGI"/>
    <s v="SLIC_Atualiz"/>
    <x v="27"/>
    <x v="0"/>
    <d v="2012-12-07T19:20:00"/>
    <d v="2012-12-10T18:24:00"/>
    <s v="Edital assinado."/>
    <d v="1900-01-01T23:04:00"/>
    <x v="777"/>
  </r>
  <r>
    <x v="1"/>
    <x v="20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x v="20"/>
    <x v="1"/>
    <s v="SCCLC_ORIGI"/>
    <s v="SCCLC_Atualiz"/>
    <x v="51"/>
    <x v="0"/>
    <d v="2012-12-21T13:34:00"/>
    <d v="2012-12-21T16:55:00"/>
    <s v="Para análise das planilhas"/>
    <d v="1899-12-30T03:21:00"/>
    <x v="38"/>
  </r>
  <r>
    <x v="1"/>
    <x v="20"/>
    <x v="1"/>
    <s v="SECIA_ORIGI"/>
    <s v="SECIA_Atualiz"/>
    <x v="52"/>
    <x v="0"/>
    <d v="2012-12-21T16:55:00"/>
    <d v="2012-12-21T17:01:00"/>
    <s v="Ciência e encaminhamento à CPL."/>
    <d v="1899-12-30T00:06:00"/>
    <x v="288"/>
  </r>
  <r>
    <x v="1"/>
    <x v="20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x v="20"/>
    <x v="1"/>
    <s v="SCCLC_ORIGI"/>
    <s v="SCCLC_Atualiz"/>
    <x v="51"/>
    <x v="0"/>
    <d v="2012-12-26T15:57:00"/>
    <d v="2012-12-26T17:22:00"/>
    <s v="Para análise das planilhas."/>
    <d v="1899-12-30T01:25:00"/>
    <x v="780"/>
  </r>
  <r>
    <x v="1"/>
    <x v="20"/>
    <x v="1"/>
    <s v="CCLCE_ORIGI"/>
    <s v="CCLCE_Atualiz"/>
    <x v="53"/>
    <x v="0"/>
    <d v="2012-12-26T17:22:00"/>
    <d v="2012-12-26T18:35:00"/>
    <s v="Ciência e encaminhamento à CPL"/>
    <d v="1899-12-30T01:13:00"/>
    <x v="781"/>
  </r>
  <r>
    <x v="1"/>
    <x v="20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x v="20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x v="20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x v="20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x v="20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x v="20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x v="20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x v="20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x v="20"/>
    <x v="1"/>
    <s v="SIASG_ORIGI"/>
    <s v="SIASG_Atualiz"/>
    <x v="39"/>
    <x v="0"/>
    <d v="2013-02-05T18:30:00"/>
    <d v="2013-02-06T17:27:00"/>
    <s v="Para publicar."/>
    <d v="1899-12-30T22:57:00"/>
    <x v="787"/>
  </r>
  <r>
    <x v="1"/>
    <x v="20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x v="20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x v="20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x v="20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x v="21"/>
    <x v="2"/>
    <s v="SMCI_ORIGI"/>
    <s v="SMCI_Atualiz"/>
    <x v="49"/>
    <x v="0"/>
    <d v="2012-01-18T19:00:00"/>
    <d v="2012-01-19T19:00:00"/>
    <s v="-"/>
    <d v="1899-12-31T00:00:00"/>
    <x v="0"/>
  </r>
  <r>
    <x v="1"/>
    <x v="21"/>
    <x v="2"/>
    <s v="SMOEP_ORIGI"/>
    <s v="SMIC_Atualiz"/>
    <x v="28"/>
    <x v="1"/>
    <d v="2012-01-19T19:00:00"/>
    <d v="2012-01-20T18:46:00"/>
    <s v="Para ciência."/>
    <d v="1899-12-30T23:46:00"/>
    <x v="792"/>
  </r>
  <r>
    <x v="1"/>
    <x v="21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x v="21"/>
    <x v="2"/>
    <s v="DG_ORIGI"/>
    <s v="DG_Atualiz"/>
    <x v="1"/>
    <x v="0"/>
    <d v="2012-01-24T18:57:00"/>
    <d v="2012-01-24T19:47:00"/>
    <s v="autorizar"/>
    <d v="1899-12-30T00:50:00"/>
    <x v="794"/>
  </r>
  <r>
    <x v="1"/>
    <x v="21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x v="21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x v="21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x v="21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</r>
  <r>
    <x v="1"/>
    <x v="21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x v="21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x v="21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x v="21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x v="21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x v="21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x v="21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x v="21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x v="21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x v="21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x v="21"/>
    <x v="2"/>
    <s v="SLIC_ORIGI"/>
    <s v="SLIC_Atualiz"/>
    <x v="27"/>
    <x v="0"/>
    <d v="2012-02-10T15:55:00"/>
    <d v="2012-02-13T14:11:00"/>
    <s v="A pedido"/>
    <d v="1900-01-01T22:16:00"/>
    <x v="803"/>
  </r>
  <r>
    <x v="1"/>
    <x v="21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x v="21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x v="21"/>
    <x v="2"/>
    <s v="DG_ORIGI"/>
    <s v="DG_Atualiz"/>
    <x v="1"/>
    <x v="0"/>
    <d v="2012-03-01T16:28:00"/>
    <d v="2012-03-01T18:20:00"/>
    <s v="Para apreciação."/>
    <d v="1899-12-30T01:52:00"/>
    <x v="89"/>
  </r>
  <r>
    <x v="1"/>
    <x v="21"/>
    <x v="2"/>
    <s v="SMCI_ORIGI"/>
    <s v="SMCI_Atualiz"/>
    <x v="49"/>
    <x v="0"/>
    <d v="2012-03-01T18:20:00"/>
    <d v="2012-03-16T17:10:00"/>
    <s v="À SMCI para anexar as Atas."/>
    <d v="1900-01-13T22:50:00"/>
    <x v="806"/>
  </r>
  <r>
    <x v="1"/>
    <x v="21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x v="22"/>
    <x v="2"/>
    <s v="SMOEP_ORIGI"/>
    <s v="SMIC_Atualiz"/>
    <x v="28"/>
    <x v="1"/>
    <d v="2014-09-02T18:49:00"/>
    <d v="2014-09-03T18:49:00"/>
    <s v="-"/>
    <d v="1899-12-31T00:00:00"/>
    <x v="0"/>
  </r>
  <r>
    <x v="1"/>
    <x v="22"/>
    <x v="2"/>
    <s v="CAA_ORIGI"/>
    <s v="CIP_Atualiz"/>
    <x v="3"/>
    <x v="1"/>
    <d v="2014-09-03T18:49:00"/>
    <d v="2014-09-04T12:57:00"/>
    <s v="Para análise e encaminhamentos."/>
    <d v="1899-12-30T18:08:00"/>
    <x v="508"/>
  </r>
  <r>
    <x v="1"/>
    <x v="22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x v="22"/>
    <x v="2"/>
    <s v="SMOEP_ORIGI"/>
    <s v="SMIC_Atualiz"/>
    <x v="28"/>
    <x v="1"/>
    <d v="2014-09-04T14:42:00"/>
    <d v="2014-09-11T18:09:00"/>
    <s v="anexar orçamentos"/>
    <d v="1900-01-06T03:27:00"/>
    <x v="808"/>
  </r>
  <r>
    <x v="1"/>
    <x v="22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x v="22"/>
    <x v="2"/>
    <s v="CLC_ORIGI"/>
    <s v="CLC_Atualiz"/>
    <x v="8"/>
    <x v="0"/>
    <d v="2014-09-12T15:53:00"/>
    <d v="2014-09-12T17:07:00"/>
    <s v="providências"/>
    <d v="1899-12-30T01:14:00"/>
    <x v="810"/>
  </r>
  <r>
    <x v="1"/>
    <x v="22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x v="22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x v="22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x v="22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x v="22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x v="22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x v="22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x v="22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x v="22"/>
    <x v="2"/>
    <s v="ASSDG_ORIGI"/>
    <s v="ASSDG_Atualiz"/>
    <x v="12"/>
    <x v="0"/>
    <d v="2014-09-30T18:51:00"/>
    <d v="2014-10-01T18:14:00"/>
    <s v="para análise"/>
    <d v="1899-12-30T23:23:00"/>
    <x v="818"/>
  </r>
  <r>
    <x v="1"/>
    <x v="22"/>
    <x v="2"/>
    <s v="DG_ORIGI"/>
    <s v="DG_Atualiz"/>
    <x v="1"/>
    <x v="0"/>
    <d v="2014-10-01T18:14:00"/>
    <d v="2014-10-01T19:45:00"/>
    <s v="Para apreciação."/>
    <d v="1899-12-30T01:31:00"/>
    <x v="819"/>
  </r>
  <r>
    <x v="1"/>
    <x v="22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x v="22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x v="22"/>
    <x v="2"/>
    <s v="SLIC_ORIGI"/>
    <s v="SLIC_Atualiz"/>
    <x v="27"/>
    <x v="0"/>
    <d v="2014-10-13T19:12:00"/>
    <d v="2014-10-15T19:01:00"/>
    <s v="Edital assinado."/>
    <d v="1899-12-31T23:49:00"/>
    <x v="821"/>
  </r>
  <r>
    <x v="1"/>
    <x v="22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x v="22"/>
    <x v="2"/>
    <s v="SMOEP_ORIGI"/>
    <s v="SMIC_Atualiz"/>
    <x v="28"/>
    <x v="1"/>
    <d v="2014-10-23T15:15:00"/>
    <d v="2014-10-23T15:20:00"/>
    <s v="a pedido."/>
    <d v="1899-12-30T00:05:00"/>
    <x v="58"/>
  </r>
  <r>
    <x v="1"/>
    <x v="22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x v="22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x v="22"/>
    <x v="2"/>
    <s v="SLIC_ORIGI"/>
    <s v="SLIC_Atualiz"/>
    <x v="27"/>
    <x v="0"/>
    <d v="2014-10-23T17:39:00"/>
    <d v="2014-10-24T16:30:00"/>
    <s v="suspender."/>
    <d v="1899-12-30T22:51:00"/>
    <x v="823"/>
  </r>
  <r>
    <x v="1"/>
    <x v="22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x v="22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x v="22"/>
    <x v="2"/>
    <s v="DG_ORIGI"/>
    <s v="DG_Atualiz"/>
    <x v="1"/>
    <x v="0"/>
    <d v="2014-10-27T16:12:00"/>
    <d v="2014-10-27T16:53:00"/>
    <s v="Para apreciação."/>
    <d v="1899-12-30T00:41:00"/>
    <x v="61"/>
  </r>
  <r>
    <x v="1"/>
    <x v="22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x v="22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x v="22"/>
    <x v="2"/>
    <s v="SMOEP_ORIGI"/>
    <s v="SMIC_Atualiz"/>
    <x v="28"/>
    <x v="1"/>
    <d v="2014-10-28T16:51:00"/>
    <d v="2014-11-03T19:04:00"/>
    <s v="providências / continuidade"/>
    <d v="1900-01-05T02:13:00"/>
    <x v="826"/>
  </r>
  <r>
    <x v="1"/>
    <x v="22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x v="22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x v="22"/>
    <x v="2"/>
    <s v="SLIC_ORIGI"/>
    <s v="SLIC_Atualiz"/>
    <x v="27"/>
    <x v="0"/>
    <d v="2014-11-07T15:36:00"/>
    <d v="2014-11-10T15:04:00"/>
    <s v="Edital assinado."/>
    <d v="1900-01-01T23:28:00"/>
    <x v="829"/>
  </r>
  <r>
    <x v="1"/>
    <x v="22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x v="22"/>
    <x v="2"/>
    <s v="SMOEP_ORIGI"/>
    <s v="SMIC_Atualiz"/>
    <x v="28"/>
    <x v="1"/>
    <d v="2014-11-10T16:40:00"/>
    <d v="2014-11-10T20:26:00"/>
    <s v="A pedido."/>
    <d v="1899-12-30T03:46:00"/>
    <x v="830"/>
  </r>
  <r>
    <x v="1"/>
    <x v="22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x v="22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x v="22"/>
    <x v="2"/>
    <s v="SLIC_ORIGI"/>
    <s v="SLIC_Atualiz"/>
    <x v="27"/>
    <x v="0"/>
    <d v="2014-11-11T18:09:00"/>
    <d v="2014-11-12T13:41:00"/>
    <s v="Edital assinado."/>
    <d v="1899-12-30T19:32:00"/>
    <x v="833"/>
  </r>
  <r>
    <x v="1"/>
    <x v="22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x v="22"/>
    <x v="2"/>
    <s v="SMOEP_ORIGI"/>
    <s v="SMIC_Atualiz"/>
    <x v="28"/>
    <x v="1"/>
    <d v="2014-11-24T17:08:00"/>
    <d v="2014-11-25T16:11:00"/>
    <s v="A pedido."/>
    <d v="1899-12-30T23:03:00"/>
    <x v="835"/>
  </r>
  <r>
    <x v="1"/>
    <x v="22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x v="22"/>
    <x v="2"/>
    <s v="SMOEP_ORIGI"/>
    <s v="SMIC_Atualiz"/>
    <x v="28"/>
    <x v="1"/>
    <d v="2014-11-26T17:36:00"/>
    <d v="2014-12-01T11:04:00"/>
    <s v="A pedido."/>
    <d v="1900-01-03T17:28:00"/>
    <x v="837"/>
  </r>
  <r>
    <x v="1"/>
    <x v="22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x v="22"/>
    <x v="2"/>
    <s v="SMOEP_ORIGI"/>
    <s v="SMIC_Atualiz"/>
    <x v="28"/>
    <x v="1"/>
    <d v="2014-12-01T16:26:00"/>
    <d v="2014-12-03T19:19:00"/>
    <s v="para informações complementares."/>
    <d v="1900-01-01T02:53:00"/>
    <x v="839"/>
  </r>
  <r>
    <x v="1"/>
    <x v="22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x v="22"/>
    <x v="2"/>
    <s v="ASSDG_ORIGI"/>
    <s v="ASSDG_Atualiz"/>
    <x v="12"/>
    <x v="0"/>
    <d v="2014-12-18T15:12:00"/>
    <d v="2014-12-18T17:35:00"/>
    <s v="Para análise"/>
    <d v="1899-12-30T02:23:00"/>
    <x v="841"/>
  </r>
  <r>
    <x v="1"/>
    <x v="22"/>
    <x v="2"/>
    <s v="DG_ORIGI"/>
    <s v="DG_Atualiz"/>
    <x v="1"/>
    <x v="0"/>
    <d v="2014-12-18T17:35:00"/>
    <d v="2014-12-18T20:22:00"/>
    <s v="Para apreciação."/>
    <d v="1899-12-30T02:47:00"/>
    <x v="517"/>
  </r>
  <r>
    <x v="1"/>
    <x v="22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x v="22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x v="22"/>
    <x v="2"/>
    <s v="DG_ORIGI"/>
    <s v="DG_Atualiz"/>
    <x v="1"/>
    <x v="0"/>
    <d v="2014-12-23T12:09:00"/>
    <d v="2014-12-23T14:10:00"/>
    <s v="Para apreciação."/>
    <d v="1899-12-30T02:01:00"/>
    <x v="844"/>
  </r>
  <r>
    <x v="1"/>
    <x v="22"/>
    <x v="2"/>
    <s v="SMOEP_ORIGI"/>
    <s v="SMIC_Atualiz"/>
    <x v="28"/>
    <x v="1"/>
    <d v="2014-12-23T14:10:00"/>
    <d v="2014-12-23T16:24:00"/>
    <s v="Para anexar ata de registro de preços."/>
    <d v="1899-12-30T02:14:00"/>
    <x v="75"/>
  </r>
  <r>
    <x v="1"/>
    <x v="22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</r>
  <r>
    <x v="1"/>
    <x v="22"/>
    <x v="2"/>
    <s v="CPL_ORIGI"/>
    <s v="CPL_Atualiz"/>
    <x v="11"/>
    <x v="0"/>
    <d v="2014-12-23T17:16:00"/>
    <d v="2014-12-23T17:51:00"/>
    <s v="Ata assinada."/>
    <d v="1899-12-30T00:35:00"/>
    <x v="170"/>
  </r>
  <r>
    <x v="1"/>
    <x v="23"/>
    <x v="2"/>
    <s v="SMCI_ORIGI"/>
    <s v="SMCI_Atualiz"/>
    <x v="49"/>
    <x v="0"/>
    <d v="2012-02-05T19:08:00"/>
    <d v="2012-02-06T19:08:00"/>
    <s v="-"/>
    <d v="1899-12-31T00:00:00"/>
    <x v="0"/>
  </r>
  <r>
    <x v="1"/>
    <x v="23"/>
    <x v="2"/>
    <s v="CAA_ORIGI"/>
    <s v="CIP_Atualiz"/>
    <x v="3"/>
    <x v="1"/>
    <d v="2012-02-06T19:08:00"/>
    <d v="2012-02-07T14:21:00"/>
    <s v="Para apreciação."/>
    <d v="1899-12-30T19:13:00"/>
    <x v="845"/>
  </r>
  <r>
    <x v="1"/>
    <x v="23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x v="23"/>
    <x v="2"/>
    <s v="CLC_ORIGI"/>
    <s v="CLC_Atualiz"/>
    <x v="8"/>
    <x v="0"/>
    <d v="2012-02-07T21:54:00"/>
    <d v="2012-02-09T16:55:00"/>
    <s v="Para orçar."/>
    <d v="1899-12-31T19:01:00"/>
    <x v="847"/>
  </r>
  <r>
    <x v="1"/>
    <x v="23"/>
    <x v="2"/>
    <s v="SC_ORIGI"/>
    <s v="SC_Atualiz"/>
    <x v="9"/>
    <x v="0"/>
    <d v="2012-02-09T16:55:00"/>
    <d v="2012-04-02T18:03:00"/>
    <s v="Para orçar."/>
    <d v="1900-02-21T01:08:00"/>
    <x v="848"/>
  </r>
  <r>
    <x v="1"/>
    <x v="23"/>
    <x v="2"/>
    <s v="CLC_ORIGI"/>
    <s v="CLC_Atualiz"/>
    <x v="8"/>
    <x v="0"/>
    <d v="2012-04-02T18:03:00"/>
    <d v="2012-04-03T14:12:00"/>
    <s v="Com a informação."/>
    <d v="1899-12-30T20:09:00"/>
    <x v="849"/>
  </r>
  <r>
    <x v="1"/>
    <x v="23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x v="23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x v="23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x v="23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x v="23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x v="23"/>
    <x v="2"/>
    <s v="CLC_ORIGI"/>
    <s v="CLC_Atualiz"/>
    <x v="8"/>
    <x v="0"/>
    <d v="2012-04-24T17:48:00"/>
    <d v="2012-04-25T16:46:00"/>
    <s v="A pedido."/>
    <d v="1899-12-30T22:58:00"/>
    <x v="855"/>
  </r>
  <r>
    <x v="1"/>
    <x v="23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x v="23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x v="23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x v="23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x v="23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x v="23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x v="23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x v="23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x v="23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x v="23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x v="23"/>
    <x v="2"/>
    <s v="DG_ORIGI"/>
    <s v="DG_Atualiz"/>
    <x v="1"/>
    <x v="0"/>
    <d v="2012-06-13T18:01:00"/>
    <d v="2012-06-13T18:18:00"/>
    <s v="Para apreciação."/>
    <d v="1899-12-30T00:17:00"/>
    <x v="539"/>
  </r>
  <r>
    <x v="1"/>
    <x v="23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x v="23"/>
    <x v="2"/>
    <s v="SMCI_ORIGI"/>
    <s v="SMCI_Atualiz"/>
    <x v="49"/>
    <x v="0"/>
    <d v="2012-06-14T13:17:00"/>
    <d v="2012-07-11T17:12:00"/>
    <s v="Para providenciar ata de registro de preços"/>
    <d v="1900-01-26T03:55:00"/>
    <x v="864"/>
  </r>
  <r>
    <x v="1"/>
    <x v="23"/>
    <x v="2"/>
    <s v="DG_ORIGI"/>
    <s v="DG_Atualiz"/>
    <x v="1"/>
    <x v="0"/>
    <d v="2012-07-11T17:12:00"/>
    <d v="2012-07-11T17:24:00"/>
    <s v="Para assinatura."/>
    <d v="1899-12-30T00:12:00"/>
    <x v="443"/>
  </r>
  <r>
    <x v="1"/>
    <x v="23"/>
    <x v="2"/>
    <s v="SMCI_ORIGI"/>
    <s v="SMCI_Atualiz"/>
    <x v="49"/>
    <x v="0"/>
    <d v="2012-07-11T17:24:00"/>
    <d v="2012-07-12T14:32:00"/>
    <s v="Ata assinada."/>
    <d v="1899-12-30T21:08:00"/>
    <x v="865"/>
  </r>
  <r>
    <x v="1"/>
    <x v="23"/>
    <x v="2"/>
    <s v="CPL_ORIGI"/>
    <s v="CPL_Atualiz"/>
    <x v="11"/>
    <x v="0"/>
    <d v="2012-07-12T14:32:00"/>
    <d v="2012-07-12T17:00:00"/>
    <s v="Para registros."/>
    <d v="1899-12-30T02:28:00"/>
    <x v="866"/>
  </r>
  <r>
    <x v="1"/>
    <x v="23"/>
    <x v="2"/>
    <s v="CMP_ORIGI"/>
    <s v="CMP_Atualiz"/>
    <x v="36"/>
    <x v="0"/>
    <d v="2012-07-12T17:00:00"/>
    <d v="2012-07-13T15:44:00"/>
    <s v="Para publicação"/>
    <d v="1899-12-30T22:44:00"/>
    <x v="867"/>
  </r>
  <r>
    <x v="1"/>
    <x v="24"/>
    <x v="2"/>
    <s v="SMCI_ORIGI"/>
    <s v="SMCI_Atualiz"/>
    <x v="49"/>
    <x v="0"/>
    <d v="2013-05-16T18:51:00"/>
    <d v="2013-05-17T18:51:00"/>
    <s v="-"/>
    <d v="1899-12-31T00:00:00"/>
    <x v="0"/>
  </r>
  <r>
    <x v="1"/>
    <x v="24"/>
    <x v="2"/>
    <s v="CAA_ORIGI"/>
    <s v="CIP_Atualiz"/>
    <x v="3"/>
    <x v="1"/>
    <d v="2013-05-17T18:51:00"/>
    <d v="2013-05-20T12:47:00"/>
    <s v="Para apreciação."/>
    <d v="1900-01-01T17:56:00"/>
    <x v="868"/>
  </r>
  <r>
    <x v="1"/>
    <x v="24"/>
    <x v="2"/>
    <s v="SMCI_ORIGI"/>
    <s v="SMCI_Atualiz"/>
    <x v="49"/>
    <x v="0"/>
    <d v="2013-05-20T12:47:00"/>
    <d v="2013-05-22T17:59:00"/>
    <s v="complementar"/>
    <d v="1900-01-01T05:12:00"/>
    <x v="869"/>
  </r>
  <r>
    <x v="1"/>
    <x v="24"/>
    <x v="2"/>
    <s v="CAA_ORIGI"/>
    <s v="CIP_Atualiz"/>
    <x v="3"/>
    <x v="1"/>
    <d v="2013-05-22T17:59:00"/>
    <d v="2013-05-22T18:38:00"/>
    <s v="Para apreciação."/>
    <d v="1899-12-30T00:39:00"/>
    <x v="870"/>
  </r>
  <r>
    <x v="1"/>
    <x v="24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x v="24"/>
    <x v="2"/>
    <s v="CLC_ORIGI"/>
    <s v="CLC_Atualiz"/>
    <x v="8"/>
    <x v="0"/>
    <d v="2013-05-27T15:55:00"/>
    <d v="2013-05-27T19:06:00"/>
    <s v="Para orçar."/>
    <d v="1899-12-30T03:11:00"/>
    <x v="463"/>
  </r>
  <r>
    <x v="1"/>
    <x v="24"/>
    <x v="2"/>
    <s v="CAA_ORIGI"/>
    <s v="CIP_Atualiz"/>
    <x v="3"/>
    <x v="1"/>
    <d v="2013-05-27T19:06:00"/>
    <d v="2013-05-28T18:42:00"/>
    <s v="Com sugestões, para adequação do Projeto B ico."/>
    <d v="1899-12-30T23:36:00"/>
    <x v="872"/>
  </r>
  <r>
    <x v="1"/>
    <x v="24"/>
    <x v="2"/>
    <s v="CLC_ORIGI"/>
    <s v="CLC_Atualiz"/>
    <x v="8"/>
    <x v="0"/>
    <d v="2013-05-28T18:42:00"/>
    <d v="2013-06-05T17:49:00"/>
    <s v="informações"/>
    <d v="1900-01-06T23:07:00"/>
    <x v="873"/>
  </r>
  <r>
    <x v="1"/>
    <x v="24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</r>
  <r>
    <x v="1"/>
    <x v="24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</r>
  <r>
    <x v="1"/>
    <x v="24"/>
    <x v="2"/>
    <s v="CAA_ORIGI"/>
    <s v="CIP_Atualiz"/>
    <x v="3"/>
    <x v="1"/>
    <d v="2013-06-06T18:34:00"/>
    <d v="2013-06-07T14:14:00"/>
    <s v="Com as informações"/>
    <d v="1899-12-30T19:40:00"/>
    <x v="875"/>
  </r>
  <r>
    <x v="1"/>
    <x v="24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x v="24"/>
    <x v="2"/>
    <s v="SC_ORIGI"/>
    <s v="SC_Atualiz"/>
    <x v="9"/>
    <x v="0"/>
    <d v="2013-06-07T17:24:00"/>
    <d v="2013-06-27T15:38:00"/>
    <s v="Para orçar."/>
    <d v="1900-01-18T22:14:00"/>
    <x v="876"/>
  </r>
  <r>
    <x v="1"/>
    <x v="24"/>
    <x v="2"/>
    <s v="CLC_ORIGI"/>
    <s v="CLC_Atualiz"/>
    <x v="8"/>
    <x v="0"/>
    <d v="2013-06-27T15:38:00"/>
    <d v="2013-06-28T16:00:00"/>
    <s v="ORÇAMENTO"/>
    <d v="1899-12-31T00:22:00"/>
    <x v="286"/>
  </r>
  <r>
    <x v="1"/>
    <x v="24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x v="24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x v="24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x v="24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x v="24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x v="24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x v="24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x v="24"/>
    <x v="2"/>
    <s v="SMCI_ORIGI"/>
    <s v="SMCI_Atualiz"/>
    <x v="49"/>
    <x v="0"/>
    <d v="2013-07-26T14:34:00"/>
    <d v="2013-07-26T17:07:00"/>
    <s v="Para informar."/>
    <d v="1899-12-30T02:33:00"/>
    <x v="881"/>
  </r>
  <r>
    <x v="1"/>
    <x v="24"/>
    <x v="2"/>
    <s v="CLC_ORIGI"/>
    <s v="CLC_Atualiz"/>
    <x v="8"/>
    <x v="0"/>
    <d v="2013-07-26T17:07:00"/>
    <d v="2013-07-26T17:27:00"/>
    <s v="Com informação."/>
    <d v="1899-12-30T00:20:00"/>
    <x v="121"/>
  </r>
  <r>
    <x v="1"/>
    <x v="24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x v="24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x v="24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x v="24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x v="24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x v="24"/>
    <x v="2"/>
    <s v="ASSDG_ORIGI"/>
    <s v="ASSDG_Atualiz"/>
    <x v="12"/>
    <x v="0"/>
    <d v="2013-08-21T19:40:00"/>
    <d v="2013-08-23T18:06:00"/>
    <s v="para análise."/>
    <d v="1899-12-31T22:26:00"/>
    <x v="886"/>
  </r>
  <r>
    <x v="1"/>
    <x v="24"/>
    <x v="2"/>
    <s v="SLIC_ORIGI"/>
    <s v="SLIC_Atualiz"/>
    <x v="27"/>
    <x v="0"/>
    <d v="2013-08-23T18:06:00"/>
    <d v="2013-08-23T18:22:00"/>
    <s v="Para readequar."/>
    <d v="1899-12-30T00:16:00"/>
    <x v="817"/>
  </r>
  <r>
    <x v="1"/>
    <x v="24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</r>
  <r>
    <x v="1"/>
    <x v="24"/>
    <x v="2"/>
    <s v="SLIC_ORIGI"/>
    <s v="SLIC_Atualiz"/>
    <x v="27"/>
    <x v="0"/>
    <d v="2013-08-26T17:03:00"/>
    <d v="2013-08-26T17:15:00"/>
    <s v="análise"/>
    <d v="1899-12-30T00:12:00"/>
    <x v="443"/>
  </r>
  <r>
    <x v="1"/>
    <x v="24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x v="24"/>
    <x v="2"/>
    <s v="SLIC_ORIGI"/>
    <s v="SLIC_Atualiz"/>
    <x v="27"/>
    <x v="0"/>
    <d v="2013-08-26T20:04:00"/>
    <d v="2013-08-28T19:38:00"/>
    <s v="Adequação."/>
    <d v="1899-12-31T23:34:00"/>
    <x v="888"/>
  </r>
  <r>
    <x v="1"/>
    <x v="24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x v="24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x v="24"/>
    <x v="2"/>
    <s v="ASSDG_ORIGI"/>
    <s v="ASSDG_Atualiz"/>
    <x v="12"/>
    <x v="0"/>
    <d v="2013-08-29T20:21:00"/>
    <d v="2013-09-04T18:25:00"/>
    <s v="para análise."/>
    <d v="1900-01-04T22:04:00"/>
    <x v="889"/>
  </r>
  <r>
    <x v="1"/>
    <x v="24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x v="24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x v="24"/>
    <x v="2"/>
    <s v="SLIC_ORIGI"/>
    <s v="SLIC_Atualiz"/>
    <x v="27"/>
    <x v="0"/>
    <d v="2013-09-13T18:47:00"/>
    <d v="2013-09-16T15:01:00"/>
    <s v="Edital assinado"/>
    <d v="1900-01-01T20:14:00"/>
    <x v="892"/>
  </r>
  <r>
    <x v="1"/>
    <x v="24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x v="24"/>
    <x v="2"/>
    <s v="ASSDG_ORIGI"/>
    <s v="ASSDG_Atualiz"/>
    <x v="12"/>
    <x v="0"/>
    <d v="2013-11-05T16:41:00"/>
    <d v="2013-11-05T19:59:00"/>
    <s v="Para análise"/>
    <d v="1899-12-30T03:18:00"/>
    <x v="709"/>
  </r>
  <r>
    <x v="1"/>
    <x v="24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x v="24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x v="24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x v="24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x v="24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x v="24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x v="24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</r>
  <r>
    <x v="1"/>
    <x v="24"/>
    <x v="2"/>
    <s v="DG_ORIGI"/>
    <s v="DG_Atualiz"/>
    <x v="1"/>
    <x v="0"/>
    <d v="2013-12-18T12:29:00"/>
    <d v="2013-12-18T13:59:00"/>
    <s v="Para assinatura."/>
    <d v="1899-12-30T01:30:00"/>
    <x v="35"/>
  </r>
  <r>
    <x v="1"/>
    <x v="25"/>
    <x v="2"/>
    <s v="SMOEP_ORIGI"/>
    <s v="SMIC_Atualiz"/>
    <x v="28"/>
    <x v="1"/>
    <d v="2014-09-14T19:46:00"/>
    <d v="2014-09-23T19:46:00"/>
    <s v="-"/>
    <d v="1900-01-08T00:00:00"/>
    <x v="901"/>
  </r>
  <r>
    <x v="1"/>
    <x v="25"/>
    <x v="2"/>
    <s v="CAA_ORIGI"/>
    <s v="CIP_Atualiz"/>
    <x v="3"/>
    <x v="1"/>
    <d v="2014-09-23T19:46:00"/>
    <d v="2014-09-24T14:22:00"/>
    <s v="Para encaminhamentos."/>
    <d v="1899-12-30T18:36:00"/>
    <x v="902"/>
  </r>
  <r>
    <x v="1"/>
    <x v="25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x v="25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x v="25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x v="25"/>
    <x v="2"/>
    <s v="CLC_ORIGI"/>
    <s v="CLC_Atualiz"/>
    <x v="8"/>
    <x v="0"/>
    <d v="2014-11-12T12:53:00"/>
    <d v="2014-11-12T15:17:00"/>
    <s v="Com a informação."/>
    <d v="1899-12-30T02:24:00"/>
    <x v="603"/>
  </r>
  <r>
    <x v="1"/>
    <x v="25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x v="25"/>
    <x v="2"/>
    <s v="CLC_ORIGI"/>
    <s v="CLC_Atualiz"/>
    <x v="8"/>
    <x v="0"/>
    <d v="2014-11-12T18:59:00"/>
    <d v="2014-11-12T19:56:00"/>
    <s v="Com a informação."/>
    <d v="1899-12-30T00:57:00"/>
    <x v="133"/>
  </r>
  <r>
    <x v="1"/>
    <x v="25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x v="25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x v="25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x v="25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x v="25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x v="25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x v="25"/>
    <x v="2"/>
    <s v="ASSDG_ORIGI"/>
    <s v="ASSDG_Atualiz"/>
    <x v="12"/>
    <x v="0"/>
    <d v="2014-11-20T19:29:00"/>
    <d v="2014-11-21T15:51:00"/>
    <s v="para análise."/>
    <d v="1899-12-30T20:22:00"/>
    <x v="640"/>
  </r>
  <r>
    <x v="1"/>
    <x v="25"/>
    <x v="2"/>
    <s v="DG_ORIGI"/>
    <s v="DG_Atualiz"/>
    <x v="1"/>
    <x v="0"/>
    <d v="2014-11-21T15:51:00"/>
    <d v="2014-11-21T16:55:00"/>
    <s v="Para apreciação."/>
    <d v="1899-12-30T01:04:00"/>
    <x v="638"/>
  </r>
  <r>
    <x v="1"/>
    <x v="25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x v="25"/>
    <x v="2"/>
    <s v="CPL_ORIGI"/>
    <s v="CPL_Atualiz"/>
    <x v="11"/>
    <x v="0"/>
    <d v="2014-12-01T12:54:00"/>
    <d v="2014-12-01T15:40:00"/>
    <s v="Para assinatura."/>
    <d v="1899-12-30T02:46:00"/>
    <x v="296"/>
  </r>
  <r>
    <x v="1"/>
    <x v="25"/>
    <x v="2"/>
    <s v="SLIC_ORIGI"/>
    <s v="SLIC_Atualiz"/>
    <x v="27"/>
    <x v="0"/>
    <d v="2014-12-01T15:40:00"/>
    <d v="2014-12-02T13:20:00"/>
    <s v="Edital asisnado."/>
    <d v="1899-12-30T21:40:00"/>
    <x v="910"/>
  </r>
  <r>
    <x v="1"/>
    <x v="25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x v="25"/>
    <x v="2"/>
    <s v="CMP_ORIGI"/>
    <s v="CMP_Atualiz"/>
    <x v="36"/>
    <x v="0"/>
    <d v="2014-12-17T16:53:00"/>
    <d v="2014-12-17T17:37:00"/>
    <s v="para informar"/>
    <d v="1899-12-30T00:44:00"/>
    <x v="912"/>
  </r>
  <r>
    <x v="1"/>
    <x v="25"/>
    <x v="2"/>
    <s v="SMOEP_ORIGI"/>
    <s v="SMIC_Atualiz"/>
    <x v="28"/>
    <x v="1"/>
    <d v="2014-12-17T17:37:00"/>
    <d v="2014-12-17T18:51:00"/>
    <s v="Para Informar"/>
    <d v="1899-12-30T01:14:00"/>
    <x v="416"/>
  </r>
  <r>
    <x v="1"/>
    <x v="25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x v="25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x v="25"/>
    <x v="2"/>
    <s v="DG_ORIGI"/>
    <s v="DG_Atualiz"/>
    <x v="1"/>
    <x v="0"/>
    <d v="2014-12-23T16:55:00"/>
    <d v="2014-12-23T17:54:00"/>
    <s v="Para apreciação."/>
    <d v="1899-12-30T00:59:00"/>
    <x v="625"/>
  </r>
  <r>
    <x v="1"/>
    <x v="25"/>
    <x v="2"/>
    <s v="SMOEP_ORIGI"/>
    <s v="SMIC_Atualiz"/>
    <x v="28"/>
    <x v="1"/>
    <d v="2014-12-23T17:54:00"/>
    <d v="2014-12-23T18:06:00"/>
    <s v="para anexar a ata"/>
    <d v="1899-12-30T00:12:00"/>
    <x v="443"/>
  </r>
  <r>
    <x v="1"/>
    <x v="25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</r>
  <r>
    <x v="1"/>
    <x v="25"/>
    <x v="2"/>
    <s v="CPL_ORIGI"/>
    <s v="CPL_Atualiz"/>
    <x v="11"/>
    <x v="0"/>
    <d v="2014-12-23T18:36:00"/>
    <d v="2014-12-26T11:46:00"/>
    <s v="Ata assinada."/>
    <d v="1900-01-01T17:10:00"/>
    <x v="914"/>
  </r>
  <r>
    <x v="0"/>
    <x v="26"/>
    <x v="1"/>
    <s v="SST_ORIGI"/>
    <s v="ST_Atualiz"/>
    <x v="56"/>
    <x v="1"/>
    <d v="2015-10-22T18:41:00"/>
    <d v="2015-11-03T18:41:00"/>
    <s v="-"/>
    <d v="1900-01-11T00:00:00"/>
    <x v="915"/>
  </r>
  <r>
    <x v="0"/>
    <x v="26"/>
    <x v="1"/>
    <s v="CAA_ORIGI"/>
    <s v="CIP_Atualiz"/>
    <x v="3"/>
    <x v="1"/>
    <d v="2015-11-03T18:41:00"/>
    <d v="2015-11-04T17:16:00"/>
    <s v="Para análise e encaminhamento"/>
    <d v="1899-12-30T22:35:00"/>
    <x v="863"/>
  </r>
  <r>
    <x v="0"/>
    <x v="26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x v="26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x v="26"/>
    <x v="1"/>
    <s v="SST_ORIGI"/>
    <s v="ST_Atualiz"/>
    <x v="56"/>
    <x v="1"/>
    <d v="2015-11-18T19:24:00"/>
    <d v="2015-11-19T16:48:00"/>
    <s v="Para juntar orçamento."/>
    <d v="1899-12-30T21:24:00"/>
    <x v="918"/>
  </r>
  <r>
    <x v="0"/>
    <x v="26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x v="26"/>
    <x v="1"/>
    <s v="SST_ORIGI"/>
    <s v="ST_Atualiz"/>
    <x v="56"/>
    <x v="1"/>
    <d v="2015-11-19T16:57:00"/>
    <d v="2015-11-19T17:18:00"/>
    <s v="Para retificar"/>
    <d v="1899-12-30T00:21:00"/>
    <x v="490"/>
  </r>
  <r>
    <x v="0"/>
    <x v="26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x v="26"/>
    <x v="1"/>
    <s v="CO_ORIGI"/>
    <s v="CO_Atualiz"/>
    <x v="6"/>
    <x v="0"/>
    <d v="2015-11-19T20:07:00"/>
    <d v="2015-11-20T15:58:00"/>
    <s v="Com informação"/>
    <d v="1899-12-30T19:51:00"/>
    <x v="349"/>
  </r>
  <r>
    <x v="0"/>
    <x v="26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x v="26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x v="26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x v="26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</r>
  <r>
    <x v="0"/>
    <x v="26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x v="26"/>
    <x v="1"/>
    <s v="CIP_ORIGI"/>
    <s v="CIP_Atualiz"/>
    <x v="3"/>
    <x v="1"/>
    <d v="2015-11-25T16:54:00"/>
    <d v="2015-11-25T18:02:00"/>
    <s v="Para conhecimento e encaminhamento."/>
    <d v="1899-12-30T01:08:00"/>
    <x v="924"/>
  </r>
  <r>
    <x v="0"/>
    <x v="26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x v="26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x v="26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x v="26"/>
    <x v="1"/>
    <s v="SPO_ORIGI"/>
    <s v="SPO_Atualiz"/>
    <x v="5"/>
    <x v="0"/>
    <d v="2015-12-02T18:56:00"/>
    <d v="2015-12-02T19:24:00"/>
    <s v="À PEDIDO."/>
    <d v="1899-12-30T00:28:00"/>
    <x v="928"/>
  </r>
  <r>
    <x v="0"/>
    <x v="26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x v="26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x v="26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x v="26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x v="26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x v="26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x v="26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x v="26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x v="26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x v="26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x v="26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x v="26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x v="26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x v="26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x v="26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x v="26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x v="26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x v="26"/>
    <x v="1"/>
    <s v="CLC_ORIGI"/>
    <s v="CLC_Atualiz"/>
    <x v="8"/>
    <x v="0"/>
    <d v="2016-01-15T17:15:00"/>
    <d v="2016-01-15T17:23:00"/>
    <s v="Para análise."/>
    <d v="1899-12-30T00:08:00"/>
    <x v="312"/>
  </r>
  <r>
    <x v="0"/>
    <x v="26"/>
    <x v="1"/>
    <s v="SLIC_ORIGI"/>
    <s v="SLIC_Atualiz"/>
    <x v="27"/>
    <x v="0"/>
    <d v="2016-01-15T17:23:00"/>
    <d v="2016-01-15T17:51:00"/>
    <s v="."/>
    <d v="1899-12-30T00:28:00"/>
    <x v="928"/>
  </r>
  <r>
    <x v="0"/>
    <x v="26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x v="26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x v="26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x v="26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x v="26"/>
    <x v="1"/>
    <s v="DG_ORIGI"/>
    <s v="DG_Atualiz"/>
    <x v="1"/>
    <x v="0"/>
    <d v="2016-01-20T14:40:00"/>
    <d v="2016-01-20T16:25:00"/>
    <s v="Para apreciação."/>
    <d v="1899-12-30T01:45:00"/>
    <x v="807"/>
  </r>
  <r>
    <x v="0"/>
    <x v="26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x v="26"/>
    <x v="1"/>
    <s v="CPL_ORIGI"/>
    <s v="CPL_Atualiz"/>
    <x v="11"/>
    <x v="0"/>
    <d v="2016-01-21T15:21:00"/>
    <d v="2016-01-21T17:00:00"/>
    <s v="Para assinatura."/>
    <d v="1899-12-30T01:39:00"/>
    <x v="942"/>
  </r>
  <r>
    <x v="0"/>
    <x v="26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x v="26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x v="26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x v="26"/>
    <x v="1"/>
    <s v="DG_ORIGI"/>
    <s v="DG_Atualiz"/>
    <x v="1"/>
    <x v="0"/>
    <d v="2016-02-05T15:58:00"/>
    <d v="2016-02-05T19:19:00"/>
    <s v="Para apreciação."/>
    <d v="1899-12-30T03:21:00"/>
    <x v="38"/>
  </r>
  <r>
    <x v="0"/>
    <x v="26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x v="26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x v="26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x v="26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x v="26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x v="26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x v="26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x v="26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x v="26"/>
    <x v="1"/>
    <s v="SPO_ORIGI"/>
    <s v="SPO_Atualiz"/>
    <x v="5"/>
    <x v="0"/>
    <d v="2016-02-24T15:32:00"/>
    <d v="2016-02-25T17:29:00"/>
    <s v="A pedido."/>
    <d v="1899-12-31T01:57:00"/>
    <x v="948"/>
  </r>
  <r>
    <x v="0"/>
    <x v="26"/>
    <x v="1"/>
    <s v="CO_ORIGI"/>
    <s v="CO_Atualiz"/>
    <x v="6"/>
    <x v="0"/>
    <d v="2016-02-25T17:29:00"/>
    <d v="2016-02-25T18:38:00"/>
    <s v="Com informação"/>
    <d v="1899-12-30T01:09:00"/>
    <x v="630"/>
  </r>
  <r>
    <x v="0"/>
    <x v="26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x v="26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x v="26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x v="26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x v="26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x v="26"/>
    <x v="1"/>
    <s v="SLIC_ORIGI"/>
    <s v="SLIC_Atualiz"/>
    <x v="27"/>
    <x v="0"/>
    <d v="2016-02-26T19:28:00"/>
    <d v="2016-03-01T19:12:00"/>
    <s v="Edital assinado."/>
    <d v="1900-01-02T23:44:00"/>
    <x v="951"/>
  </r>
  <r>
    <x v="0"/>
    <x v="26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x v="26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x v="27"/>
    <x v="1"/>
    <s v="CAA_ORIGI"/>
    <s v="CIP_Atualiz"/>
    <x v="3"/>
    <x v="1"/>
    <d v="2012-11-07T11:08:00"/>
    <d v="2012-11-12T11:08:00"/>
    <s v="-"/>
    <d v="1900-01-04T00:00:00"/>
    <x v="519"/>
  </r>
  <r>
    <x v="0"/>
    <x v="27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x v="27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x v="27"/>
    <x v="1"/>
    <s v="SPO_ORIGI"/>
    <s v="SPO_Atualiz"/>
    <x v="5"/>
    <x v="0"/>
    <d v="2012-11-12T15:38:00"/>
    <d v="2012-11-14T13:50:00"/>
    <s v="Para informar."/>
    <d v="1899-12-31T22:12:00"/>
    <x v="954"/>
  </r>
  <r>
    <x v="0"/>
    <x v="27"/>
    <x v="1"/>
    <s v="CO_ORIGI"/>
    <s v="CO_Atualiz"/>
    <x v="6"/>
    <x v="0"/>
    <d v="2012-11-14T13:50:00"/>
    <d v="2012-11-14T14:57:00"/>
    <s v="Com a informação."/>
    <d v="1899-12-30T01:07:00"/>
    <x v="49"/>
  </r>
  <r>
    <x v="0"/>
    <x v="27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x v="27"/>
    <x v="1"/>
    <s v="CLC_ORIGI"/>
    <s v="CLC_Atualiz"/>
    <x v="8"/>
    <x v="0"/>
    <d v="2012-11-14T17:21:00"/>
    <d v="2012-11-14T18:38:00"/>
    <s v="para providências"/>
    <d v="1899-12-30T01:17:00"/>
    <x v="267"/>
  </r>
  <r>
    <x v="0"/>
    <x v="27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x v="27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x v="27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x v="27"/>
    <x v="1"/>
    <s v="CLC_ORIGI"/>
    <s v="CLC_Atualiz"/>
    <x v="8"/>
    <x v="0"/>
    <d v="2012-11-16T17:16:00"/>
    <d v="2012-11-16T17:34:00"/>
    <s v="Com a informação."/>
    <d v="1899-12-30T00:18:00"/>
    <x v="293"/>
  </r>
  <r>
    <x v="0"/>
    <x v="27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x v="27"/>
    <x v="1"/>
    <s v="DG_ORIGI"/>
    <s v="DG_Atualiz"/>
    <x v="1"/>
    <x v="0"/>
    <d v="2012-11-16T20:52:00"/>
    <d v="2012-11-19T14:17:00"/>
    <s v="Para autorização."/>
    <d v="1900-01-01T17:25:00"/>
    <x v="958"/>
  </r>
  <r>
    <x v="0"/>
    <x v="27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x v="27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x v="27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x v="27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x v="27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x v="27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x v="27"/>
    <x v="1"/>
    <s v="CLC_ORIGI"/>
    <s v="CLC_Atualiz"/>
    <x v="8"/>
    <x v="0"/>
    <d v="2012-11-26T13:45:00"/>
    <d v="2012-11-26T14:41:00"/>
    <s v="Com a informação."/>
    <d v="1899-12-30T00:56:00"/>
    <x v="628"/>
  </r>
  <r>
    <x v="0"/>
    <x v="27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x v="27"/>
    <x v="1"/>
    <s v="SC_ORIGI"/>
    <s v="SC_Atualiz"/>
    <x v="9"/>
    <x v="0"/>
    <d v="2012-11-26T15:37:00"/>
    <d v="2012-11-26T17:08:00"/>
    <s v="A pedido."/>
    <d v="1899-12-30T01:31:00"/>
    <x v="559"/>
  </r>
  <r>
    <x v="0"/>
    <x v="27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x v="27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x v="27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x v="27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x v="27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x v="27"/>
    <x v="1"/>
    <s v="ASSDG_ORIGI"/>
    <s v="ASSDG_Atualiz"/>
    <x v="12"/>
    <x v="0"/>
    <d v="2012-11-27T17:42:00"/>
    <d v="2012-11-28T16:59:00"/>
    <s v="para análise."/>
    <d v="1899-12-30T23:17:00"/>
    <x v="969"/>
  </r>
  <r>
    <x v="0"/>
    <x v="27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x v="27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x v="27"/>
    <x v="1"/>
    <s v="CO_ORIGI"/>
    <s v="CO_Atualiz"/>
    <x v="6"/>
    <x v="0"/>
    <d v="2012-11-28T18:26:00"/>
    <d v="2012-11-30T18:17:00"/>
    <s v="Para providências."/>
    <d v="1899-12-31T23:51:00"/>
    <x v="132"/>
  </r>
  <r>
    <x v="0"/>
    <x v="27"/>
    <x v="1"/>
    <s v="SPO_ORIGI"/>
    <s v="SPO_Atualiz"/>
    <x v="5"/>
    <x v="0"/>
    <d v="2012-11-30T18:17:00"/>
    <d v="2012-11-30T18:26:00"/>
    <s v="Para informar."/>
    <d v="1899-12-30T00:09:00"/>
    <x v="249"/>
  </r>
  <r>
    <x v="0"/>
    <x v="27"/>
    <x v="1"/>
    <s v="CO_ORIGI"/>
    <s v="CO_Atualiz"/>
    <x v="6"/>
    <x v="0"/>
    <d v="2012-11-30T18:26:00"/>
    <d v="2012-12-03T13:23:00"/>
    <s v="Com a informação."/>
    <d v="1900-01-01T18:57:00"/>
    <x v="971"/>
  </r>
  <r>
    <x v="0"/>
    <x v="27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x v="27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x v="27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x v="27"/>
    <x v="1"/>
    <s v="SLIC_ORIGI"/>
    <s v="SLIC_Atualiz"/>
    <x v="27"/>
    <x v="0"/>
    <d v="2012-12-04T18:44:00"/>
    <d v="2012-12-05T13:03:00"/>
    <s v="Edital assinado."/>
    <d v="1899-12-30T18:19:00"/>
    <x v="973"/>
  </r>
  <r>
    <x v="0"/>
    <x v="27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x v="27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x v="28"/>
    <x v="1"/>
    <s v="SMI_ORIGI"/>
    <s v="ASG_Atualiz"/>
    <x v="57"/>
    <x v="1"/>
    <d v="2013-02-03T17:09:00"/>
    <d v="2013-02-04T17:09:00"/>
    <s v="-"/>
    <d v="1899-12-31T00:00:00"/>
    <x v="0"/>
  </r>
  <r>
    <x v="0"/>
    <x v="28"/>
    <x v="1"/>
    <s v="CCS_ORIGI"/>
    <s v="CCS_Atualiz"/>
    <x v="58"/>
    <x v="0"/>
    <d v="2013-02-04T17:09:00"/>
    <d v="2013-02-07T15:57:00"/>
    <s v="PARA ENCAMINHAMENTO"/>
    <d v="1900-01-01T22:48:00"/>
    <x v="976"/>
  </r>
  <r>
    <x v="0"/>
    <x v="28"/>
    <x v="1"/>
    <s v="SECPEG_ORIGI"/>
    <s v="SECPEG_Atualiz"/>
    <x v="59"/>
    <x v="0"/>
    <d v="2013-02-07T15:57:00"/>
    <d v="2013-02-07T17:31:00"/>
    <s v="Para consideração superior."/>
    <d v="1899-12-30T01:34:00"/>
    <x v="78"/>
  </r>
  <r>
    <x v="0"/>
    <x v="28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x v="28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x v="28"/>
    <x v="1"/>
    <s v="SC_ORIGI"/>
    <s v="SC_Atualiz"/>
    <x v="9"/>
    <x v="0"/>
    <d v="2013-02-08T15:41:00"/>
    <d v="2013-02-13T16:26:00"/>
    <s v="Para orçar."/>
    <d v="1900-01-04T00:45:00"/>
    <x v="978"/>
  </r>
  <r>
    <x v="0"/>
    <x v="28"/>
    <x v="1"/>
    <s v="CLC_ORIGI"/>
    <s v="CLC_Atualiz"/>
    <x v="8"/>
    <x v="0"/>
    <d v="2013-02-13T16:26:00"/>
    <d v="2013-02-13T18:34:00"/>
    <s v="Com a informação."/>
    <d v="1899-12-30T02:08:00"/>
    <x v="348"/>
  </r>
  <r>
    <x v="0"/>
    <x v="28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x v="28"/>
    <x v="1"/>
    <s v="CO_ORIGI"/>
    <s v="CO_Atualiz"/>
    <x v="6"/>
    <x v="0"/>
    <d v="2013-03-12T16:37:00"/>
    <d v="2013-03-12T18:22:00"/>
    <s v="Com o pré-empenho."/>
    <d v="1899-12-30T01:45:00"/>
    <x v="980"/>
  </r>
  <r>
    <x v="0"/>
    <x v="28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x v="28"/>
    <x v="1"/>
    <s v="CLC_ORIGI"/>
    <s v="CLC_Atualiz"/>
    <x v="8"/>
    <x v="0"/>
    <d v="2013-03-12T19:29:00"/>
    <d v="2013-03-13T15:38:00"/>
    <s v="para contratação"/>
    <d v="1899-12-30T20:09:00"/>
    <x v="849"/>
  </r>
  <r>
    <x v="0"/>
    <x v="28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x v="28"/>
    <x v="1"/>
    <s v="CLC_ORIGI"/>
    <s v="CLC_Atualiz"/>
    <x v="8"/>
    <x v="0"/>
    <d v="2013-03-13T20:49:00"/>
    <d v="2013-03-14T19:43:00"/>
    <s v="Com a informação."/>
    <d v="1899-12-30T22:54:00"/>
    <x v="285"/>
  </r>
  <r>
    <x v="0"/>
    <x v="28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x v="28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x v="28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x v="28"/>
    <x v="1"/>
    <s v="SMI_ORIGI"/>
    <s v="ASG_Atualiz"/>
    <x v="57"/>
    <x v="1"/>
    <d v="2013-03-20T18:56:00"/>
    <d v="2013-03-20T19:25:00"/>
    <s v="A pedido."/>
    <d v="1899-12-30T00:29:00"/>
    <x v="985"/>
  </r>
  <r>
    <x v="0"/>
    <x v="28"/>
    <x v="1"/>
    <s v="SLIC_ORIGI"/>
    <s v="SLIC_Atualiz"/>
    <x v="27"/>
    <x v="0"/>
    <d v="2013-03-20T19:25:00"/>
    <d v="2013-03-26T18:38:00"/>
    <s v="Com informação"/>
    <d v="1900-01-04T23:13:00"/>
    <x v="986"/>
  </r>
  <r>
    <x v="0"/>
    <x v="28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x v="28"/>
    <x v="1"/>
    <s v="SLIC_ORIGI"/>
    <s v="SLIC_Atualiz"/>
    <x v="27"/>
    <x v="0"/>
    <d v="2013-04-02T15:05:00"/>
    <d v="2013-04-03T15:33:00"/>
    <s v="inserida minuta"/>
    <d v="1899-12-31T00:28:00"/>
    <x v="988"/>
  </r>
  <r>
    <x v="0"/>
    <x v="28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x v="28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x v="28"/>
    <x v="1"/>
    <s v="ASSDG_ORIGI"/>
    <s v="ASSDG_Atualiz"/>
    <x v="12"/>
    <x v="0"/>
    <d v="2013-04-05T19:56:00"/>
    <d v="2013-04-08T16:24:00"/>
    <s v="para análise."/>
    <d v="1900-01-01T20:28:00"/>
    <x v="990"/>
  </r>
  <r>
    <x v="0"/>
    <x v="28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x v="28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x v="28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x v="28"/>
    <x v="1"/>
    <s v="SMI_ORIGI"/>
    <s v="ASG_Atualiz"/>
    <x v="57"/>
    <x v="1"/>
    <d v="2013-04-11T16:34:00"/>
    <d v="2013-04-15T15:31:00"/>
    <s v="Para justificar atestado de visita."/>
    <d v="1900-01-02T22:57:00"/>
    <x v="993"/>
  </r>
  <r>
    <x v="0"/>
    <x v="28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x v="28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x v="28"/>
    <x v="1"/>
    <s v="SLIC_ORIGI"/>
    <s v="SLIC_Atualiz"/>
    <x v="27"/>
    <x v="0"/>
    <d v="2013-04-22T15:59:00"/>
    <d v="2013-04-23T15:33:00"/>
    <s v="Edital assinado."/>
    <d v="1899-12-30T23:34:00"/>
    <x v="995"/>
  </r>
  <r>
    <x v="0"/>
    <x v="28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x v="28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x v="28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x v="28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x v="28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x v="28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x v="28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x v="28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x v="28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x v="28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x v="29"/>
    <x v="1"/>
    <s v="SMI_ORIGI"/>
    <s v="ASG_Atualiz"/>
    <x v="57"/>
    <x v="1"/>
    <d v="2015-07-23T17:56:00"/>
    <d v="2015-07-24T17:56:00"/>
    <s v="-"/>
    <d v="1899-12-31T00:00:00"/>
    <x v="0"/>
  </r>
  <r>
    <x v="0"/>
    <x v="29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x v="29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x v="29"/>
    <x v="1"/>
    <s v="SMI_ORIGI"/>
    <s v="ASG_Atualiz"/>
    <x v="57"/>
    <x v="1"/>
    <d v="2015-08-06T14:50:00"/>
    <d v="2015-08-07T13:02:00"/>
    <s v="A pedido."/>
    <d v="1899-12-30T22:12:00"/>
    <x v="1007"/>
  </r>
  <r>
    <x v="0"/>
    <x v="29"/>
    <x v="1"/>
    <s v="CCS_ORIGI"/>
    <s v="CCS_Atualiz"/>
    <x v="58"/>
    <x v="0"/>
    <d v="2015-08-07T13:02:00"/>
    <d v="2015-08-10T07:51:00"/>
    <s v="Para licitação."/>
    <d v="1900-01-01T18:49:00"/>
    <x v="1008"/>
  </r>
  <r>
    <x v="0"/>
    <x v="29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x v="29"/>
    <x v="1"/>
    <s v="CCS_ORIGI"/>
    <s v="CCS_Atualiz"/>
    <x v="58"/>
    <x v="0"/>
    <d v="2015-08-12T13:26:00"/>
    <d v="2015-08-12T13:33:00"/>
    <s v="."/>
    <d v="1899-12-30T00:07:00"/>
    <x v="437"/>
  </r>
  <r>
    <x v="0"/>
    <x v="29"/>
    <x v="1"/>
    <s v="SECPEG_ORIGI"/>
    <s v="SECPEG_Atualiz"/>
    <x v="59"/>
    <x v="0"/>
    <d v="2015-08-12T13:33:00"/>
    <d v="2015-08-12T19:08:00"/>
    <s v="Para providências."/>
    <d v="1899-12-30T05:35:00"/>
    <x v="569"/>
  </r>
  <r>
    <x v="0"/>
    <x v="29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x v="29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x v="29"/>
    <x v="1"/>
    <s v="SMI_ORIGI"/>
    <s v="ASG_Atualiz"/>
    <x v="57"/>
    <x v="1"/>
    <d v="2015-08-14T16:45:00"/>
    <d v="2015-08-14T17:25:00"/>
    <s v="Para anexar o Projeto B ico em forma de minuta."/>
    <d v="1899-12-30T00:40:00"/>
    <x v="694"/>
  </r>
  <r>
    <x v="0"/>
    <x v="29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x v="29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</r>
  <r>
    <x v="0"/>
    <x v="29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x v="29"/>
    <x v="1"/>
    <s v="SC_ORIGI"/>
    <s v="SC_Atualiz"/>
    <x v="9"/>
    <x v="0"/>
    <d v="2015-09-04T18:25:00"/>
    <d v="2015-09-16T15:57:00"/>
    <s v="Para orçar."/>
    <d v="1900-01-10T21:32:00"/>
    <x v="1015"/>
  </r>
  <r>
    <x v="0"/>
    <x v="29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x v="29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x v="29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x v="29"/>
    <x v="1"/>
    <s v="SC_ORIGI"/>
    <s v="SC_Atualiz"/>
    <x v="9"/>
    <x v="0"/>
    <d v="2015-09-24T13:19:00"/>
    <d v="2015-09-24T17:04:00"/>
    <s v="Para orçar."/>
    <d v="1899-12-30T03:45:00"/>
    <x v="9"/>
  </r>
  <r>
    <x v="0"/>
    <x v="29"/>
    <x v="1"/>
    <s v="SIASG_ORIGI"/>
    <s v="SIASG_Atualiz"/>
    <x v="39"/>
    <x v="0"/>
    <d v="2015-09-24T17:04:00"/>
    <d v="2015-09-28T14:25:00"/>
    <s v="A pedido"/>
    <d v="1900-01-02T21:21:00"/>
    <x v="1018"/>
  </r>
  <r>
    <x v="0"/>
    <x v="29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x v="29"/>
    <x v="1"/>
    <s v="SC_ORIGI"/>
    <s v="SC_Atualiz"/>
    <x v="9"/>
    <x v="0"/>
    <d v="2015-09-28T16:35:00"/>
    <d v="2015-10-16T14:26:00"/>
    <s v="Para orçar."/>
    <d v="1900-01-16T21:51:00"/>
    <x v="1019"/>
  </r>
  <r>
    <x v="0"/>
    <x v="29"/>
    <x v="1"/>
    <s v="SMI_ORIGI"/>
    <s v="ASG_Atualiz"/>
    <x v="57"/>
    <x v="1"/>
    <d v="2015-10-16T14:26:00"/>
    <d v="2015-10-21T16:09:00"/>
    <s v="A pedido"/>
    <d v="1900-01-04T01:43:00"/>
    <x v="1020"/>
  </r>
  <r>
    <x v="0"/>
    <x v="29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x v="29"/>
    <x v="1"/>
    <s v="CLC_ORIGI"/>
    <s v="CLC_Atualiz"/>
    <x v="8"/>
    <x v="0"/>
    <d v="2015-11-05T16:01:00"/>
    <d v="2015-11-05T17:06:00"/>
    <s v="Com orçamento"/>
    <d v="1899-12-30T01:05:00"/>
    <x v="1022"/>
  </r>
  <r>
    <x v="0"/>
    <x v="29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x v="29"/>
    <x v="1"/>
    <s v="SMI_ORIGI"/>
    <s v="ASG_Atualiz"/>
    <x v="57"/>
    <x v="1"/>
    <d v="2015-11-05T18:09:00"/>
    <d v="2015-11-09T17:01:00"/>
    <s v="Para providências"/>
    <d v="1900-01-02T22:52:00"/>
    <x v="1023"/>
  </r>
  <r>
    <x v="0"/>
    <x v="29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x v="29"/>
    <x v="1"/>
    <s v="CO_ORIGI"/>
    <s v="CO_Atualiz"/>
    <x v="6"/>
    <x v="0"/>
    <d v="2015-11-09T19:16:00"/>
    <d v="2015-11-10T13:23:00"/>
    <s v="Com informação"/>
    <d v="1899-12-30T18:07:00"/>
    <x v="1024"/>
  </r>
  <r>
    <x v="0"/>
    <x v="29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x v="29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x v="29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x v="29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x v="29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x v="29"/>
    <x v="1"/>
    <s v="CLC_ORIGI"/>
    <s v="CLC_Atualiz"/>
    <x v="8"/>
    <x v="0"/>
    <d v="2015-11-12T18:20:00"/>
    <d v="2015-11-13T15:02:00"/>
    <s v="de acordo"/>
    <d v="1899-12-30T20:42:00"/>
    <x v="1029"/>
  </r>
  <r>
    <x v="0"/>
    <x v="29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x v="29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x v="29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x v="29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x v="29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</r>
  <r>
    <x v="0"/>
    <x v="29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x v="29"/>
    <x v="1"/>
    <s v="CO_ORIGI"/>
    <s v="CO_Atualiz"/>
    <x v="6"/>
    <x v="0"/>
    <d v="2015-12-21T21:06:00"/>
    <d v="2015-12-22T12:27:00"/>
    <s v="Com informação"/>
    <d v="1899-12-30T15:21:00"/>
    <x v="1033"/>
  </r>
  <r>
    <x v="0"/>
    <x v="29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x v="29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x v="29"/>
    <x v="1"/>
    <s v="CLC_ORIGI"/>
    <s v="CLC_Atualiz"/>
    <x v="8"/>
    <x v="0"/>
    <d v="2015-12-22T15:20:00"/>
    <d v="2015-12-22T17:38:00"/>
    <s v="A pedido."/>
    <d v="1899-12-30T02:18:00"/>
    <x v="103"/>
  </r>
  <r>
    <x v="0"/>
    <x v="29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x v="29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x v="29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x v="29"/>
    <x v="1"/>
    <s v="SCON_ORIGI"/>
    <s v="SCON_Atualiz"/>
    <x v="10"/>
    <x v="0"/>
    <d v="2016-01-08T16:52:00"/>
    <d v="2016-01-08T16:53:00"/>
    <s v="xxx"/>
    <d v="1899-12-30T00:01:00"/>
    <x v="828"/>
  </r>
  <r>
    <x v="0"/>
    <x v="29"/>
    <x v="1"/>
    <s v="SLIC_ORIGI"/>
    <s v="SLIC_Atualiz"/>
    <x v="27"/>
    <x v="0"/>
    <d v="2016-01-08T16:53:00"/>
    <d v="2016-01-11T13:53:00"/>
    <s v="xxx"/>
    <d v="1900-01-01T21:00:00"/>
    <x v="1037"/>
  </r>
  <r>
    <x v="0"/>
    <x v="29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x v="29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x v="29"/>
    <x v="1"/>
    <s v="CLC_ORIGI"/>
    <s v="CLC_Atualiz"/>
    <x v="8"/>
    <x v="0"/>
    <d v="2016-01-12T17:27:00"/>
    <d v="2016-01-18T16:58:00"/>
    <s v="Para informar."/>
    <d v="1900-01-04T23:31:00"/>
    <x v="1039"/>
  </r>
  <r>
    <x v="0"/>
    <x v="29"/>
    <x v="1"/>
    <s v="SSG_ORIGI"/>
    <s v="SSG_Atualiz"/>
    <x v="60"/>
    <x v="0"/>
    <d v="2016-01-18T16:58:00"/>
    <d v="2016-02-02T18:09:00"/>
    <s v="Para informar"/>
    <d v="1900-01-14T01:11:00"/>
    <x v="1040"/>
  </r>
  <r>
    <x v="0"/>
    <x v="29"/>
    <x v="1"/>
    <s v="CLC_ORIGI"/>
    <s v="CLC_Atualiz"/>
    <x v="8"/>
    <x v="0"/>
    <d v="2016-02-02T18:09:00"/>
    <d v="2016-02-03T14:40:00"/>
    <s v="Tendo em vista"/>
    <d v="1899-12-30T20:31:00"/>
    <x v="175"/>
  </r>
  <r>
    <x v="0"/>
    <x v="29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x v="29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x v="29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x v="29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x v="29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x v="29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x v="29"/>
    <x v="1"/>
    <s v="SSG_ORIGI"/>
    <s v="SSG_Atualiz"/>
    <x v="60"/>
    <x v="0"/>
    <d v="2016-02-17T20:21:00"/>
    <d v="2016-03-02T17:41:00"/>
    <s v="Para informar e dar providências."/>
    <d v="1900-01-12T21:20:00"/>
    <x v="1045"/>
  </r>
  <r>
    <x v="0"/>
    <x v="29"/>
    <x v="1"/>
    <s v="CLC_ORIGI"/>
    <s v="CLC_Atualiz"/>
    <x v="8"/>
    <x v="0"/>
    <d v="2016-03-02T17:41:00"/>
    <d v="2016-03-04T18:13:00"/>
    <s v="Sol"/>
    <d v="1900-01-01T00:32:00"/>
    <x v="1046"/>
  </r>
  <r>
    <x v="0"/>
    <x v="29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</r>
  <r>
    <x v="0"/>
    <x v="29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x v="29"/>
    <x v="1"/>
    <s v="SSG_ORIGI"/>
    <s v="SSG_Atualiz"/>
    <x v="60"/>
    <x v="0"/>
    <d v="2016-03-14T21:24:00"/>
    <d v="2016-03-16T13:53:00"/>
    <s v="Para anexar a nova CCT"/>
    <d v="1899-12-31T16:29:00"/>
    <x v="1049"/>
  </r>
  <r>
    <x v="0"/>
    <x v="29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x v="29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</r>
  <r>
    <x v="0"/>
    <x v="29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x v="29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x v="29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x v="29"/>
    <x v="1"/>
    <s v="SC_ORIGI"/>
    <s v="SC_Atualiz"/>
    <x v="9"/>
    <x v="0"/>
    <d v="2016-04-19T16:55:00"/>
    <d v="2016-04-22T16:37:00"/>
    <s v="Para orçar."/>
    <d v="1900-01-01T23:42:00"/>
    <x v="1054"/>
  </r>
  <r>
    <x v="0"/>
    <x v="29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x v="29"/>
    <x v="1"/>
    <s v="SC_ORIGI"/>
    <s v="SC_Atualiz"/>
    <x v="9"/>
    <x v="0"/>
    <d v="2016-04-29T13:30:00"/>
    <d v="2016-05-03T17:35:00"/>
    <s v="Com EPI"/>
    <d v="1900-01-03T04:05:00"/>
    <x v="1056"/>
  </r>
  <r>
    <x v="0"/>
    <x v="29"/>
    <x v="1"/>
    <s v="SSG_ORIGI"/>
    <s v="SSG_Atualiz"/>
    <x v="60"/>
    <x v="0"/>
    <d v="2016-05-03T17:35:00"/>
    <d v="2016-05-03T18:23:00"/>
    <s v="Para análise"/>
    <d v="1899-12-30T00:48:00"/>
    <x v="76"/>
  </r>
  <r>
    <x v="0"/>
    <x v="29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x v="29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x v="29"/>
    <x v="1"/>
    <s v="SC_ORIGI"/>
    <s v="SC_Atualiz"/>
    <x v="9"/>
    <x v="0"/>
    <d v="2016-05-04T17:29:00"/>
    <d v="2016-05-31T16:15:00"/>
    <s v="Para orçamentos."/>
    <d v="1900-01-25T22:46:00"/>
    <x v="1058"/>
  </r>
  <r>
    <x v="0"/>
    <x v="29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x v="29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x v="29"/>
    <x v="1"/>
    <s v="CO_ORIGI"/>
    <s v="CO_Atualiz"/>
    <x v="6"/>
    <x v="0"/>
    <d v="2016-06-06T12:30:00"/>
    <d v="2016-06-06T17:13:00"/>
    <s v="Com a informação"/>
    <d v="1899-12-30T04:43:00"/>
    <x v="1060"/>
  </r>
  <r>
    <x v="0"/>
    <x v="29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x v="29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x v="29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x v="29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x v="29"/>
    <x v="1"/>
    <s v="SSG_ORIGI"/>
    <s v="SSG_Atualiz"/>
    <x v="60"/>
    <x v="0"/>
    <d v="2016-06-27T16:04:00"/>
    <d v="2016-06-28T16:24:00"/>
    <s v="Para informar"/>
    <d v="1899-12-31T00:20:00"/>
    <x v="1065"/>
  </r>
  <r>
    <x v="0"/>
    <x v="29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x v="29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x v="29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x v="29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0"/>
    <x v="29"/>
    <x v="1"/>
    <s v="SECGS_ORIGI"/>
    <s v="SECGS_Atualiz"/>
    <x v="18"/>
    <x v="1"/>
    <d v="2016-09-09T17:48:00"/>
    <d v="2016-09-12T15:55:00"/>
    <s v="Para análise"/>
    <d v="1900-01-01T22:07:00"/>
    <x v="1068"/>
  </r>
  <r>
    <x v="0"/>
    <x v="29"/>
    <x v="1"/>
    <s v="CSTA_ORIGI"/>
    <s v="CSTA_Atualiz"/>
    <x v="17"/>
    <x v="1"/>
    <d v="2016-09-12T15:55:00"/>
    <d v="2016-09-19T15:28:00"/>
    <s v="PB"/>
    <d v="1900-01-05T23:33:00"/>
    <x v="1069"/>
  </r>
  <r>
    <x v="0"/>
    <x v="29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x v="29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x v="29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0"/>
    <x v="29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x v="29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0"/>
    <x v="29"/>
    <x v="1"/>
    <s v="SECGS_ORIGI"/>
    <s v="SECGS_Atualiz"/>
    <x v="18"/>
    <x v="1"/>
    <d v="2016-09-26T12:30:00"/>
    <d v="2016-09-26T13:39:00"/>
    <s v="Com as minutas"/>
    <d v="1899-12-30T01:09:00"/>
    <x v="630"/>
  </r>
  <r>
    <x v="0"/>
    <x v="29"/>
    <x v="1"/>
    <s v="CSTA_ORIGI"/>
    <s v="CSTA_Atualiz"/>
    <x v="17"/>
    <x v="1"/>
    <d v="2016-09-26T13:39:00"/>
    <d v="2016-09-26T14:43:00"/>
    <s v="informar"/>
    <d v="1899-12-30T01:04:00"/>
    <x v="638"/>
  </r>
  <r>
    <x v="0"/>
    <x v="29"/>
    <x v="1"/>
    <s v="SECGS_ORIGI"/>
    <s v="SECGS_Atualiz"/>
    <x v="18"/>
    <x v="1"/>
    <d v="2016-09-26T14:43:00"/>
    <d v="2016-09-26T18:04:00"/>
    <s v="Para análise"/>
    <d v="1899-12-30T03:21:00"/>
    <x v="683"/>
  </r>
  <r>
    <x v="0"/>
    <x v="29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x v="29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x v="29"/>
    <x v="1"/>
    <s v="CSTA_ORIGI"/>
    <s v="CSTA_Atualiz"/>
    <x v="17"/>
    <x v="1"/>
    <d v="2016-09-29T15:27:00"/>
    <d v="2016-10-05T15:43:00"/>
    <s v="À pedido"/>
    <d v="1900-01-05T00:16:00"/>
    <x v="1075"/>
  </r>
  <r>
    <x v="0"/>
    <x v="29"/>
    <x v="1"/>
    <s v="SECGS_ORIGI"/>
    <s v="SECGS_Atualiz"/>
    <x v="18"/>
    <x v="1"/>
    <d v="2016-10-05T15:43:00"/>
    <d v="2016-10-06T12:25:00"/>
    <s v="Para análise"/>
    <d v="1899-12-30T20:42:00"/>
    <x v="1029"/>
  </r>
  <r>
    <x v="0"/>
    <x v="29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x v="29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x v="29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0"/>
    <x v="29"/>
    <x v="1"/>
    <s v="SECGS_ORIGI"/>
    <s v="SECGS_Atualiz"/>
    <x v="18"/>
    <x v="1"/>
    <d v="2016-11-09T16:59:00"/>
    <d v="2016-11-09T17:14:00"/>
    <s v="Para análise"/>
    <d v="1899-12-30T00:15:00"/>
    <x v="131"/>
  </r>
  <r>
    <x v="0"/>
    <x v="29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x v="29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x v="30"/>
    <x v="1"/>
    <s v="SMOP_ORIGI"/>
    <s v="SMIC_Atualiz"/>
    <x v="28"/>
    <x v="1"/>
    <d v="2016-01-07T18:42:00"/>
    <d v="2016-03-10T18:42:00"/>
    <s v="-"/>
    <d v="1900-03-03T00:00:00"/>
    <x v="1078"/>
  </r>
  <r>
    <x v="1"/>
    <x v="30"/>
    <x v="1"/>
    <s v="CIP_ORIGI"/>
    <s v="CIP_Atualiz"/>
    <x v="3"/>
    <x v="1"/>
    <d v="2016-03-10T18:42:00"/>
    <d v="2016-03-17T14:27:00"/>
    <s v="Para avaliação."/>
    <d v="1900-01-05T19:45:00"/>
    <x v="1079"/>
  </r>
  <r>
    <x v="1"/>
    <x v="30"/>
    <x v="1"/>
    <s v="SMOP_ORIGI"/>
    <s v="SMIC_Atualiz"/>
    <x v="28"/>
    <x v="1"/>
    <d v="2016-03-17T14:27:00"/>
    <d v="2016-03-21T17:29:00"/>
    <s v="Para complementar"/>
    <d v="1900-01-03T03:02:00"/>
    <x v="1080"/>
  </r>
  <r>
    <x v="1"/>
    <x v="30"/>
    <x v="1"/>
    <s v="CIP_ORIGI"/>
    <s v="CIP_Atualiz"/>
    <x v="3"/>
    <x v="1"/>
    <d v="2016-03-21T17:29:00"/>
    <d v="2016-03-28T12:21:00"/>
    <s v="Com o projeto b ico revisado."/>
    <d v="1900-01-05T18:52:00"/>
    <x v="1081"/>
  </r>
  <r>
    <x v="1"/>
    <x v="30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x v="30"/>
    <x v="1"/>
    <s v="CIP_ORIGI"/>
    <s v="CIP_Atualiz"/>
    <x v="3"/>
    <x v="1"/>
    <d v="2016-03-31T18:47:00"/>
    <d v="2016-04-01T12:48:00"/>
    <s v="Para encaminhamentos."/>
    <d v="1899-12-30T18:01:00"/>
    <x v="1083"/>
  </r>
  <r>
    <x v="1"/>
    <x v="30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x v="30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x v="30"/>
    <x v="1"/>
    <s v="SC_ORIGI"/>
    <s v="SC_Atualiz"/>
    <x v="9"/>
    <x v="0"/>
    <d v="2016-04-01T18:00:00"/>
    <d v="2016-06-13T18:32:00"/>
    <s v="Para orçar."/>
    <d v="1900-03-13T00:32:00"/>
    <x v="1084"/>
  </r>
  <r>
    <x v="1"/>
    <x v="30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x v="30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x v="30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x v="30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x v="30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x v="30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x v="30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x v="30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x v="30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x v="30"/>
    <x v="1"/>
    <s v="SC_ORIGI"/>
    <s v="SC_Atualiz"/>
    <x v="9"/>
    <x v="0"/>
    <d v="2016-07-18T15:11:00"/>
    <d v="2016-07-19T13:57:00"/>
    <s v="Para informar."/>
    <d v="1899-12-30T22:46:00"/>
    <x v="1091"/>
  </r>
  <r>
    <x v="1"/>
    <x v="30"/>
    <x v="1"/>
    <s v="SMOP_ORIGI"/>
    <s v="SMIC_Atualiz"/>
    <x v="28"/>
    <x v="1"/>
    <d v="2016-07-19T13:57:00"/>
    <d v="2016-07-19T14:17:00"/>
    <s v="Senhora Chefe:"/>
    <d v="1899-12-30T00:20:00"/>
    <x v="1092"/>
  </r>
  <r>
    <x v="1"/>
    <x v="30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x v="30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x v="30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x v="30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x v="30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x v="30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x v="30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x v="30"/>
    <x v="1"/>
    <s v="CLC_ORIGI"/>
    <s v="CLC_Atualiz"/>
    <x v="8"/>
    <x v="0"/>
    <d v="2016-08-25T18:15:00"/>
    <d v="2016-08-26T18:06:00"/>
    <s v="Para verificar."/>
    <d v="1899-12-30T23:51:00"/>
    <x v="462"/>
  </r>
  <r>
    <x v="1"/>
    <x v="30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x v="30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x v="30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x v="30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x v="30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x v="30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x v="30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x v="30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x v="30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x v="30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x v="30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x v="30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x v="30"/>
    <x v="1"/>
    <s v="GABDG_ORIGI"/>
    <s v="GABDG_Atualiz"/>
    <x v="55"/>
    <x v="0"/>
    <d v="2016-09-14T16:25:00"/>
    <d v="2016-09-15T19:05:00"/>
    <s v="A pedido."/>
    <d v="1899-12-31T02:40:00"/>
    <x v="1109"/>
  </r>
  <r>
    <x v="1"/>
    <x v="30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x v="30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x v="30"/>
    <x v="1"/>
    <s v="CPL_ORIGI"/>
    <s v="CPL_Atualiz"/>
    <x v="11"/>
    <x v="0"/>
    <d v="2016-09-19T15:42:00"/>
    <d v="2016-09-19T16:06:00"/>
    <s v="Para assinatura."/>
    <d v="1899-12-30T00:24:00"/>
    <x v="1112"/>
  </r>
  <r>
    <x v="1"/>
    <x v="30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x v="30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x v="30"/>
    <x v="1"/>
    <s v="SMIC_ORIGI"/>
    <s v="SMIC_Atualiz"/>
    <x v="28"/>
    <x v="1"/>
    <d v="2016-10-05T17:43:00"/>
    <d v="2016-10-06T14:41:00"/>
    <s v="Diligência"/>
    <d v="1899-12-30T20:58:00"/>
    <x v="134"/>
  </r>
  <r>
    <x v="1"/>
    <x v="30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x v="30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x v="31"/>
    <x v="1"/>
    <s v="SAPRE_ORIGI"/>
    <s v="SAPRE_Atualiz"/>
    <x v="29"/>
    <x v="1"/>
    <d v="2016-10-25T15:38:00"/>
    <d v="2016-10-26T15:38:00"/>
    <s v="-"/>
    <d v="1899-12-31T00:00:00"/>
    <x v="0"/>
  </r>
  <r>
    <x v="1"/>
    <x v="31"/>
    <x v="1"/>
    <s v="CIP_ORIGI"/>
    <s v="CIP_Atualiz"/>
    <x v="3"/>
    <x v="1"/>
    <d v="2016-10-26T15:38:00"/>
    <d v="2016-11-01T13:28:00"/>
    <s v="-"/>
    <d v="1900-01-04T21:50:00"/>
    <x v="1117"/>
  </r>
  <r>
    <x v="1"/>
    <x v="31"/>
    <x v="1"/>
    <s v="SECGS_ORIGI"/>
    <s v="SECGS_Atualiz"/>
    <x v="18"/>
    <x v="1"/>
    <d v="2016-10-26T15:38:00"/>
    <d v="2016-11-08T12:11:00"/>
    <s v="-"/>
    <d v="1900-01-11T20:33:00"/>
    <x v="1118"/>
  </r>
  <r>
    <x v="1"/>
    <x v="31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x v="31"/>
    <x v="1"/>
    <s v="CIP_ORIGI"/>
    <s v="CIP_Atualiz"/>
    <x v="3"/>
    <x v="1"/>
    <d v="2016-12-30T14:32:00"/>
    <d v="2017-01-10T18:37:00"/>
    <s v="Para apreciação"/>
    <d v="1900-01-10T04:05:00"/>
    <x v="1120"/>
  </r>
  <r>
    <x v="1"/>
    <x v="31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x v="31"/>
    <x v="1"/>
    <s v="SAPRE_ORIGI"/>
    <s v="SAPRE_Atualiz"/>
    <x v="29"/>
    <x v="1"/>
    <d v="2017-01-11T13:23:00"/>
    <d v="2017-01-11T18:42:00"/>
    <s v="A pedido"/>
    <d v="1899-12-30T05:19:00"/>
    <x v="524"/>
  </r>
  <r>
    <x v="1"/>
    <x v="31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x v="31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x v="31"/>
    <x v="1"/>
    <s v="SC _ORIGI"/>
    <s v="SC _Atualiz"/>
    <x v="61"/>
    <x v="0"/>
    <d v="2017-01-13T18:17:00"/>
    <d v="2017-01-24T18:14:00"/>
    <s v="Para orçar."/>
    <d v="1900-01-09T23:57:00"/>
    <x v="1123"/>
  </r>
  <r>
    <x v="1"/>
    <x v="31"/>
    <x v="1"/>
    <s v="CLC_ORIGI"/>
    <s v="CLC_Atualiz"/>
    <x v="8"/>
    <x v="0"/>
    <d v="2017-01-24T18:14:00"/>
    <d v="2017-01-24T19:19:00"/>
    <s v="ORÇAMENTOS"/>
    <d v="1899-12-30T01:05:00"/>
    <x v="343"/>
  </r>
  <r>
    <x v="1"/>
    <x v="31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x v="31"/>
    <x v="1"/>
    <s v="CLC_ORIGI"/>
    <s v="CLC_Atualiz"/>
    <x v="8"/>
    <x v="0"/>
    <d v="2017-01-25T17:36:00"/>
    <d v="2017-01-25T18:32:00"/>
    <s v="Em devolução"/>
    <d v="1899-12-30T00:56:00"/>
    <x v="628"/>
  </r>
  <r>
    <x v="1"/>
    <x v="31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x v="31"/>
    <x v="1"/>
    <s v="CO_ORIGI"/>
    <s v="CO_Atualiz"/>
    <x v="6"/>
    <x v="0"/>
    <d v="2017-01-26T13:44:00"/>
    <d v="2017-01-26T14:04:00"/>
    <s v="Com o pré-empenho."/>
    <d v="1899-12-30T00:20:00"/>
    <x v="1092"/>
  </r>
  <r>
    <x v="1"/>
    <x v="31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x v="31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x v="31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x v="31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x v="31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x v="31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x v="31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x v="31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x v="31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x v="31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x v="31"/>
    <x v="1"/>
    <s v="SLIC _ORIGI"/>
    <s v="SLIC _Atualiz"/>
    <x v="62"/>
    <x v="0"/>
    <d v="2017-02-24T16:58:00"/>
    <d v="2017-03-02T17:54:00"/>
    <s v="Elaborada minuta."/>
    <d v="1900-01-05T00:56:00"/>
    <x v="1132"/>
  </r>
  <r>
    <x v="1"/>
    <x v="31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x v="31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x v="31"/>
    <x v="1"/>
    <s v="CPL_ORIGI"/>
    <s v="CPL_Atualiz"/>
    <x v="11"/>
    <x v="0"/>
    <d v="2017-03-06T20:24:00"/>
    <d v="2017-03-07T14:45:00"/>
    <s v="Para análise."/>
    <d v="1899-12-30T18:21:00"/>
    <x v="1135"/>
  </r>
  <r>
    <x v="1"/>
    <x v="31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x v="31"/>
    <x v="1"/>
    <s v="DG_ORIGI"/>
    <s v="DG_Atualiz"/>
    <x v="1"/>
    <x v="0"/>
    <d v="2017-03-07T16:16:00"/>
    <d v="2017-03-07T18:52:00"/>
    <s v="Para apreciação."/>
    <d v="1899-12-30T02:36:00"/>
    <x v="202"/>
  </r>
  <r>
    <x v="1"/>
    <x v="31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x v="31"/>
    <x v="1"/>
    <s v="CPL_ORIGI"/>
    <s v="CPL_Atualiz"/>
    <x v="11"/>
    <x v="0"/>
    <d v="2017-03-08T15:53:00"/>
    <d v="2017-03-08T19:26:00"/>
    <s v="Para assinatura."/>
    <d v="1899-12-30T03:33:00"/>
    <x v="1136"/>
  </r>
  <r>
    <x v="1"/>
    <x v="31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x v="31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x v="31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x v="32"/>
    <x v="1"/>
    <s v="SOP_ORIGI"/>
    <s v="SOP_Atualiz"/>
    <x v="46"/>
    <x v="1"/>
    <d v="2016-08-23T18:24:00"/>
    <d v="2016-08-24T18:24:00"/>
    <s v="-"/>
    <d v="1899-12-31T00:00:00"/>
    <x v="0"/>
  </r>
  <r>
    <x v="1"/>
    <x v="32"/>
    <x v="1"/>
    <s v="CIP_ORIGI"/>
    <s v="CIP_Atualiz"/>
    <x v="3"/>
    <x v="1"/>
    <d v="2016-08-24T18:24:00"/>
    <d v="2016-08-24T18:35:00"/>
    <s v="Para apreciação superior"/>
    <d v="1899-12-30T00:11:00"/>
    <x v="560"/>
  </r>
  <r>
    <x v="1"/>
    <x v="32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x v="32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x v="32"/>
    <x v="1"/>
    <s v="CLC _ORIGI"/>
    <s v="CLC _Atualiz"/>
    <x v="63"/>
    <x v="0"/>
    <d v="2016-08-24T20:06:00"/>
    <d v="2016-08-25T14:06:00"/>
    <s v="Para iniciar procedimentos."/>
    <d v="1899-12-30T18:00:00"/>
    <x v="1140"/>
  </r>
  <r>
    <x v="1"/>
    <x v="32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</r>
  <r>
    <x v="1"/>
    <x v="32"/>
    <x v="1"/>
    <s v="SECGS_ORIGI"/>
    <s v="SECGS_Atualiz"/>
    <x v="18"/>
    <x v="1"/>
    <d v="2016-08-25T14:36:00"/>
    <d v="2016-08-25T15:18:00"/>
    <s v="A pedido."/>
    <d v="1899-12-30T00:42:00"/>
    <x v="584"/>
  </r>
  <r>
    <x v="1"/>
    <x v="32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x v="32"/>
    <x v="1"/>
    <s v="CIP_ORIGI"/>
    <s v="CIP_Atualiz"/>
    <x v="3"/>
    <x v="1"/>
    <d v="2016-08-25T18:48:00"/>
    <d v="2016-08-25T19:06:00"/>
    <s v="Segue para apreciação superior"/>
    <d v="1899-12-30T00:18:00"/>
    <x v="293"/>
  </r>
  <r>
    <x v="1"/>
    <x v="32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x v="32"/>
    <x v="1"/>
    <s v="CIP_ORIGI"/>
    <s v="CIP_Atualiz"/>
    <x v="3"/>
    <x v="1"/>
    <d v="2016-08-26T13:09:00"/>
    <d v="2016-08-26T13:32:00"/>
    <s v="A pedido."/>
    <d v="1899-12-30T00:23:00"/>
    <x v="1143"/>
  </r>
  <r>
    <x v="1"/>
    <x v="32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x v="32"/>
    <x v="1"/>
    <s v="CO_ORIGI"/>
    <s v="CO_Atualiz"/>
    <x v="6"/>
    <x v="0"/>
    <d v="2016-08-26T14:54:00"/>
    <d v="2016-08-26T14:58:00"/>
    <s v="Com o pré-empenho."/>
    <d v="1899-12-30T00:04:00"/>
    <x v="446"/>
  </r>
  <r>
    <x v="1"/>
    <x v="32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x v="32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x v="32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x v="32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x v="32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x v="32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x v="32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x v="32"/>
    <x v="1"/>
    <s v="CLC_ORIGI"/>
    <s v="CLC_Atualiz"/>
    <x v="8"/>
    <x v="0"/>
    <d v="2016-08-26T17:18:00"/>
    <d v="2016-08-26T17:22:00"/>
    <s v="Para análise."/>
    <d v="1899-12-30T00:04:00"/>
    <x v="446"/>
  </r>
  <r>
    <x v="1"/>
    <x v="32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x v="32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x v="32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x v="32"/>
    <x v="1"/>
    <s v="DG_ORIGI"/>
    <s v="DG_Atualiz"/>
    <x v="1"/>
    <x v="0"/>
    <d v="2016-08-26T18:38:00"/>
    <d v="2016-08-26T18:46:00"/>
    <s v="Para apreciação."/>
    <d v="1899-12-30T00:08:00"/>
    <x v="312"/>
  </r>
  <r>
    <x v="1"/>
    <x v="32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x v="32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x v="32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x v="33"/>
    <x v="0"/>
    <s v="SOP_ORIGI"/>
    <s v="SOP_Atualiz"/>
    <x v="46"/>
    <x v="1"/>
    <d v="2016-08-29T16:52:00"/>
    <d v="2016-08-30T16:52:00"/>
    <s v="-"/>
    <d v="1899-12-31T00:00:00"/>
    <x v="0"/>
  </r>
  <r>
    <x v="1"/>
    <x v="33"/>
    <x v="0"/>
    <s v="CIP_ORIGI"/>
    <s v="CIP_Atualiz"/>
    <x v="3"/>
    <x v="1"/>
    <d v="2016-08-30T16:52:00"/>
    <d v="2016-08-31T13:00:00"/>
    <s v="Para apreciação superior"/>
    <d v="1899-12-30T20:08:00"/>
    <x v="1148"/>
  </r>
  <r>
    <x v="1"/>
    <x v="33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x v="33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x v="33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x v="33"/>
    <x v="0"/>
    <s v="CLC_ORIGI"/>
    <s v="CLC_Atualiz"/>
    <x v="8"/>
    <x v="0"/>
    <d v="2016-09-05T16:38:00"/>
    <d v="2016-09-05T19:07:00"/>
    <s v="PLANILHA DE PREÇOS"/>
    <d v="1899-12-30T02:29:00"/>
    <x v="281"/>
  </r>
  <r>
    <x v="1"/>
    <x v="33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x v="33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x v="33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x v="33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x v="33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x v="33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x v="33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x v="34"/>
    <x v="1"/>
    <s v="SOP_ORIGI"/>
    <s v="SOP_Atualiz"/>
    <x v="46"/>
    <x v="1"/>
    <d v="2016-10-19T18:29:00"/>
    <d v="2016-10-20T18:29:00"/>
    <s v="-"/>
    <d v="1899-12-31T00:00:00"/>
    <x v="0"/>
  </r>
  <r>
    <x v="1"/>
    <x v="34"/>
    <x v="1"/>
    <s v="CIP_ORIGI"/>
    <s v="CIP_Atualiz"/>
    <x v="3"/>
    <x v="1"/>
    <d v="2016-10-20T18:29:00"/>
    <d v="2016-10-21T13:27:00"/>
    <s v="Para apreciação superior"/>
    <d v="1899-12-30T18:58:00"/>
    <x v="699"/>
  </r>
  <r>
    <x v="1"/>
    <x v="34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x v="34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x v="34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x v="34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x v="34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x v="34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x v="34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x v="34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x v="34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x v="34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x v="34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x v="34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x v="34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x v="34"/>
    <x v="1"/>
    <s v="CLC_ORIGI"/>
    <s v="CLC_Atualiz"/>
    <x v="8"/>
    <x v="0"/>
    <d v="2016-10-29T10:13:00"/>
    <d v="2016-10-29T16:03:00"/>
    <s v="Para continuidade"/>
    <d v="1899-12-30T05:50:00"/>
    <x v="1162"/>
  </r>
  <r>
    <x v="1"/>
    <x v="34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x v="34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x v="34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x v="34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x v="34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x v="34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x v="34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x v="34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x v="34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x v="34"/>
    <x v="1"/>
    <s v="DG_ORIGI"/>
    <s v="DG_Atualiz"/>
    <x v="1"/>
    <x v="0"/>
    <d v="2016-11-11T11:36:00"/>
    <d v="2016-11-11T12:07:00"/>
    <s v="Para apreciação."/>
    <d v="1899-12-30T00:31:00"/>
    <x v="1089"/>
  </r>
  <r>
    <x v="1"/>
    <x v="34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x v="34"/>
    <x v="1"/>
    <s v="CPL_ORIGI"/>
    <s v="CPL_Atualiz"/>
    <x v="11"/>
    <x v="0"/>
    <d v="2016-11-11T15:47:00"/>
    <d v="2016-11-11T17:23:00"/>
    <s v="Para assinaturas."/>
    <d v="1899-12-30T01:36:00"/>
    <x v="11"/>
  </r>
  <r>
    <x v="1"/>
    <x v="34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x v="34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x v="34"/>
    <x v="1"/>
    <s v="SLIC_ORIGI"/>
    <s v="SLIC_Atualiz"/>
    <x v="27"/>
    <x v="0"/>
    <d v="2016-11-29T18:29:00"/>
    <d v="2016-11-29T19:13:00"/>
    <s v="A pedido."/>
    <d v="1899-12-30T00:44:00"/>
    <x v="912"/>
  </r>
  <r>
    <x v="1"/>
    <x v="34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x v="34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x v="35"/>
    <x v="0"/>
    <s v="SMIC_ORIGI"/>
    <s v="SMIC_Atualiz"/>
    <x v="28"/>
    <x v="1"/>
    <d v="2016-08-30T18:44:00"/>
    <d v="2016-08-31T18:44:00"/>
    <s v="-"/>
    <d v="1899-12-31T00:00:00"/>
    <x v="0"/>
  </r>
  <r>
    <x v="1"/>
    <x v="35"/>
    <x v="0"/>
    <s v="CIP_ORIGI"/>
    <s v="CIP_Atualiz"/>
    <x v="3"/>
    <x v="1"/>
    <d v="2016-08-31T18:44:00"/>
    <d v="2016-09-03T16:56:00"/>
    <s v="Análise e encaminhamento"/>
    <d v="1900-01-01T22:12:00"/>
    <x v="1171"/>
  </r>
  <r>
    <x v="1"/>
    <x v="35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x v="35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x v="35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</r>
  <r>
    <x v="1"/>
    <x v="35"/>
    <x v="0"/>
    <s v="SMIC_ORIGI"/>
    <s v="SMIC_Atualiz"/>
    <x v="28"/>
    <x v="1"/>
    <d v="2016-09-14T16:58:00"/>
    <d v="2016-09-16T15:36:00"/>
    <s v="Para incluir o projeto alterado."/>
    <d v="1899-12-31T22:38:00"/>
    <x v="1175"/>
  </r>
  <r>
    <x v="1"/>
    <x v="35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x v="35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x v="35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x v="35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x v="35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x v="35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x v="35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x v="35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x v="35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x v="35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x v="35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x v="35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x v="36"/>
    <x v="1"/>
    <s v="SOP_ORIGI"/>
    <s v="SOP_Atualiz"/>
    <x v="46"/>
    <x v="1"/>
    <d v="2016-09-13T11:15:00"/>
    <d v="2016-09-14T11:15:00"/>
    <s v="-"/>
    <d v="1899-12-31T00:00:00"/>
    <x v="0"/>
  </r>
  <r>
    <x v="1"/>
    <x v="36"/>
    <x v="1"/>
    <s v="CIP_ORIGI"/>
    <s v="CIP_Atualiz"/>
    <x v="3"/>
    <x v="1"/>
    <d v="2016-09-14T11:15:00"/>
    <d v="2016-09-15T18:55:00"/>
    <s v="Para apreciação superior"/>
    <d v="1899-12-31T07:40:00"/>
    <x v="1183"/>
  </r>
  <r>
    <x v="1"/>
    <x v="3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x v="3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x v="3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x v="3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x v="3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x v="3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x v="3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x v="3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x v="36"/>
    <x v="1"/>
    <s v="SOP_ORIGI"/>
    <s v="SOP_Atualiz"/>
    <x v="46"/>
    <x v="1"/>
    <d v="2016-09-25T12:59:00"/>
    <d v="2016-09-27T15:44:00"/>
    <s v="A pedido"/>
    <d v="1900-01-01T02:45:00"/>
    <x v="1189"/>
  </r>
  <r>
    <x v="1"/>
    <x v="3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x v="3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x v="3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x v="3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x v="3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x v="3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x v="3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x v="3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x v="3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x v="3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x v="3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x v="3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x v="3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x v="3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x v="36"/>
    <x v="1"/>
    <s v="DG_ORIGI"/>
    <s v="DG_Atualiz"/>
    <x v="1"/>
    <x v="0"/>
    <d v="2016-10-16T11:25:00"/>
    <d v="2016-10-17T12:28:00"/>
    <s v="Para apreciação."/>
    <d v="1899-12-31T01:03:00"/>
    <x v="1133"/>
  </r>
  <r>
    <x v="1"/>
    <x v="3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x v="36"/>
    <x v="1"/>
    <s v="CPL_ORIGI"/>
    <s v="CPL_Atualiz"/>
    <x v="11"/>
    <x v="0"/>
    <d v="2016-10-17T15:57:00"/>
    <d v="2016-10-17T16:47:00"/>
    <s v="Para assinatura."/>
    <d v="1899-12-30T00:50:00"/>
    <x v="794"/>
  </r>
  <r>
    <x v="1"/>
    <x v="3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x v="37"/>
    <x v="1"/>
    <s v="SMOP_ORIGI"/>
    <s v="SMIC_Atualiz"/>
    <x v="28"/>
    <x v="1"/>
    <d v="2016-06-29T14:44:00"/>
    <d v="2016-07-04T14:44:00"/>
    <s v="-"/>
    <d v="1900-01-04T00:00:00"/>
    <x v="519"/>
  </r>
  <r>
    <x v="1"/>
    <x v="37"/>
    <x v="1"/>
    <s v="CIP_ORIGI"/>
    <s v="CIP_Atualiz"/>
    <x v="3"/>
    <x v="1"/>
    <d v="2016-07-04T14:44:00"/>
    <d v="2016-07-06T16:56:00"/>
    <s v="Apreciação e encaminhamento"/>
    <d v="1900-01-01T02:12:00"/>
    <x v="1198"/>
  </r>
  <r>
    <x v="1"/>
    <x v="37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x v="37"/>
    <x v="1"/>
    <s v="CIP_ORIGI"/>
    <s v="CIP_Atualiz"/>
    <x v="3"/>
    <x v="1"/>
    <d v="2016-07-08T14:51:00"/>
    <d v="2016-07-08T17:09:00"/>
    <s v="Segue para análise e encaminhamento"/>
    <d v="1899-12-30T02:18:00"/>
    <x v="103"/>
  </r>
  <r>
    <x v="1"/>
    <x v="37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</r>
  <r>
    <x v="1"/>
    <x v="37"/>
    <x v="1"/>
    <s v="CIP_ORIGI"/>
    <s v="CIP_Atualiz"/>
    <x v="3"/>
    <x v="1"/>
    <d v="2016-07-29T17:09:00"/>
    <d v="2016-08-09T13:38:00"/>
    <s v="Para avaliação e encaminhamentos."/>
    <d v="1900-01-09T20:29:00"/>
    <x v="1201"/>
  </r>
  <r>
    <x v="1"/>
    <x v="37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x v="37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x v="37"/>
    <x v="1"/>
    <s v="SC_ORIGI"/>
    <s v="SC_Atualiz"/>
    <x v="9"/>
    <x v="0"/>
    <d v="2016-08-12T14:32:00"/>
    <d v="2016-10-04T14:41:00"/>
    <s v="Para orçar"/>
    <d v="1900-02-21T00:09:00"/>
    <x v="1203"/>
  </r>
  <r>
    <x v="1"/>
    <x v="37"/>
    <x v="1"/>
    <s v="CLC_ORIGI"/>
    <s v="CLC_Atualiz"/>
    <x v="8"/>
    <x v="0"/>
    <d v="2016-10-04T14:41:00"/>
    <d v="2016-10-05T12:21:00"/>
    <s v="Com orçamento"/>
    <d v="1899-12-30T21:40:00"/>
    <x v="910"/>
  </r>
  <r>
    <x v="1"/>
    <x v="37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x v="37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x v="37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x v="37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x v="37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x v="37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x v="37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x v="37"/>
    <x v="1"/>
    <s v="SECGS_ORIGI"/>
    <s v="SECGS_Atualiz"/>
    <x v="18"/>
    <x v="1"/>
    <d v="2016-10-13T19:05:00"/>
    <d v="2016-10-14T16:25:00"/>
    <s v="Para informar"/>
    <d v="1899-12-30T21:20:00"/>
    <x v="223"/>
  </r>
  <r>
    <x v="1"/>
    <x v="37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x v="37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x v="37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x v="37"/>
    <x v="1"/>
    <s v="SMIC_ORIGI"/>
    <s v="SMIC_Atualiz"/>
    <x v="28"/>
    <x v="1"/>
    <d v="2016-10-21T13:53:00"/>
    <d v="2017-01-28T12:07:00"/>
    <s v="Para ciência e procedimentos cabíveis"/>
    <d v="1900-04-07T22:14:00"/>
    <x v="1210"/>
  </r>
  <r>
    <x v="1"/>
    <x v="37"/>
    <x v="1"/>
    <s v="CIP_ORIGI"/>
    <s v="CIP_Atualiz"/>
    <x v="3"/>
    <x v="1"/>
    <d v="2017-01-28T12:07:00"/>
    <d v="2017-01-30T17:44:00"/>
    <s v="Para análise e encaminhamentos."/>
    <d v="1900-01-01T05:37:00"/>
    <x v="1211"/>
  </r>
  <r>
    <x v="1"/>
    <x v="37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x v="37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x v="37"/>
    <x v="1"/>
    <s v="CO_ORIGI"/>
    <s v="CO_Atualiz"/>
    <x v="6"/>
    <x v="0"/>
    <d v="2017-02-01T14:28:00"/>
    <d v="2017-02-01T17:12:00"/>
    <s v="Com o pré-empenho."/>
    <d v="1899-12-30T02:44:00"/>
    <x v="1213"/>
  </r>
  <r>
    <x v="1"/>
    <x v="37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x v="37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x v="37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x v="37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x v="37"/>
    <x v="1"/>
    <s v="SMIC_ORIGI"/>
    <s v="SMIC_Atualiz"/>
    <x v="28"/>
    <x v="1"/>
    <d v="2017-02-09T15:20:00"/>
    <d v="2017-02-09T18:33:00"/>
    <s v="Para retificaÃ§Ã£o do Projeto BÃ¡sico."/>
    <d v="1899-12-30T03:13:00"/>
    <x v="123"/>
  </r>
  <r>
    <x v="1"/>
    <x v="37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x v="37"/>
    <x v="1"/>
    <s v="CLC_ORIGI"/>
    <s v="CLC_Atualiz"/>
    <x v="8"/>
    <x v="0"/>
    <d v="2017-03-07T14:41:00"/>
    <d v="2017-03-07T16:58:00"/>
    <s v="com orçamentos"/>
    <d v="1899-12-30T02:17:00"/>
    <x v="454"/>
  </r>
  <r>
    <x v="1"/>
    <x v="37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x v="37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x v="37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x v="37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x v="37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x v="37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x v="37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x v="37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x v="37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x v="37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x v="37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x v="38"/>
    <x v="0"/>
    <s v="SMIN_ORIGI"/>
    <s v="SMIN_Atualiz"/>
    <x v="50"/>
    <x v="1"/>
    <d v="2016-10-06T13:26:00"/>
    <d v="2016-10-07T13:26:00"/>
    <s v="-"/>
    <d v="1899-12-31T00:00:00"/>
    <x v="0"/>
  </r>
  <r>
    <x v="1"/>
    <x v="38"/>
    <x v="0"/>
    <s v="SAEO_ORIGI"/>
    <s v="SAEO_Atualiz"/>
    <x v="14"/>
    <x v="0"/>
    <d v="2016-10-07T13:26:00"/>
    <d v="2016-10-07T15:11:00"/>
    <s v="Para registros."/>
    <d v="1899-12-30T01:45:00"/>
    <x v="807"/>
  </r>
  <r>
    <x v="1"/>
    <x v="38"/>
    <x v="0"/>
    <s v="SPCF_ORIGI"/>
    <s v="SPCF_Atualiz"/>
    <x v="30"/>
    <x v="0"/>
    <d v="2016-10-07T15:11:00"/>
    <d v="2016-10-10T12:46:00"/>
    <s v="Apr"/>
    <d v="1900-01-01T21:35:00"/>
    <x v="1220"/>
  </r>
  <r>
    <x v="1"/>
    <x v="38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x v="38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x v="38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x v="38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x v="38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x v="38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x v="38"/>
    <x v="0"/>
    <s v="SAEF_ORIGI"/>
    <s v="SAEF_Atualiz"/>
    <x v="64"/>
    <x v="0"/>
    <d v="2016-10-11T17:40:00"/>
    <d v="2016-10-11T19:11:00"/>
    <s v="para pagamento"/>
    <d v="1899-12-30T01:31:00"/>
    <x v="559"/>
  </r>
  <r>
    <x v="1"/>
    <x v="38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x v="38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x v="38"/>
    <x v="0"/>
    <s v="SMIN_ORIGI"/>
    <s v="SMIN_Atualiz"/>
    <x v="50"/>
    <x v="1"/>
    <d v="2016-10-14T13:01:00"/>
    <d v="2016-12-06T16:55:00"/>
    <s v="Para aguardar próximo faturamento."/>
    <d v="1900-02-21T03:54:00"/>
    <x v="1225"/>
  </r>
  <r>
    <x v="1"/>
    <x v="38"/>
    <x v="0"/>
    <s v="SAEO_ORIGI"/>
    <s v="SAEO_Atualiz"/>
    <x v="14"/>
    <x v="0"/>
    <d v="2016-12-06T16:55:00"/>
    <d v="2016-12-06T19:16:00"/>
    <s v="Para registros."/>
    <d v="1899-12-30T02:21:00"/>
    <x v="1226"/>
  </r>
  <r>
    <x v="1"/>
    <x v="38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x v="38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x v="38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x v="38"/>
    <x v="0"/>
    <s v="SAEF_ORIGI"/>
    <s v="SAEF_Atualiz"/>
    <x v="64"/>
    <x v="0"/>
    <d v="2016-12-13T11:22:00"/>
    <d v="2016-12-13T13:34:00"/>
    <s v="para pagamento"/>
    <d v="1899-12-30T02:12:00"/>
    <x v="1230"/>
  </r>
  <r>
    <x v="1"/>
    <x v="38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</r>
  <r>
    <x v="1"/>
    <x v="38"/>
    <x v="0"/>
    <s v="SAEO_ORIGI"/>
    <s v="SAEO_Atualiz"/>
    <x v="14"/>
    <x v="0"/>
    <d v="2016-12-15T11:53:00"/>
    <d v="2016-12-15T15:41:00"/>
    <s v="Para registros."/>
    <d v="1899-12-30T03:48:00"/>
    <x v="858"/>
  </r>
  <r>
    <x v="1"/>
    <x v="38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x v="38"/>
    <x v="0"/>
    <s v="ACFIC_ORIGI"/>
    <s v="ACFIC_Atualiz"/>
    <x v="22"/>
    <x v="0"/>
    <d v="2016-12-19T18:17:00"/>
    <d v="2016-12-20T13:55:00"/>
    <s v="'"/>
    <d v="1899-12-30T19:38:00"/>
    <x v="316"/>
  </r>
  <r>
    <x v="1"/>
    <x v="38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x v="38"/>
    <x v="0"/>
    <s v="SAEF_ORIGI"/>
    <s v="SAEF_Atualiz"/>
    <x v="64"/>
    <x v="0"/>
    <d v="2016-12-20T17:01:00"/>
    <d v="2016-12-21T15:02:00"/>
    <s v="Para pagamento."/>
    <d v="1899-12-30T22:01:00"/>
    <x v="1234"/>
  </r>
  <r>
    <x v="1"/>
    <x v="38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</r>
  <r>
    <x v="1"/>
    <x v="39"/>
    <x v="0"/>
    <s v="SOP_ORIGI"/>
    <s v="SOP_Atualiz"/>
    <x v="46"/>
    <x v="1"/>
    <d v="2016-09-21T19:26:00"/>
    <d v="2016-09-22T19:26:00"/>
    <s v="-"/>
    <d v="1899-12-31T00:00:00"/>
    <x v="0"/>
  </r>
  <r>
    <x v="1"/>
    <x v="39"/>
    <x v="0"/>
    <s v="CIP_ORIGI"/>
    <s v="CIP_Atualiz"/>
    <x v="3"/>
    <x v="1"/>
    <d v="2016-09-22T19:26:00"/>
    <d v="2016-09-26T19:38:00"/>
    <s v="Segue para apreciaÃ§Ã£o superior"/>
    <d v="1900-01-03T00:12:00"/>
    <x v="1236"/>
  </r>
  <r>
    <x v="1"/>
    <x v="39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x v="39"/>
    <x v="0"/>
    <s v="CIP_ORIGI"/>
    <s v="CIP_Atualiz"/>
    <x v="3"/>
    <x v="1"/>
    <d v="2016-10-03T19:08:00"/>
    <d v="2016-10-11T08:39:00"/>
    <s v="Verificações do Projeto Básico"/>
    <d v="1900-01-06T13:31:00"/>
    <x v="1238"/>
  </r>
  <r>
    <x v="1"/>
    <x v="39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x v="39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x v="39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x v="39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x v="39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x v="39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x v="39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x v="39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x v="39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x v="39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x v="39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x v="39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x v="39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x v="39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8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1:R17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20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5:A20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">
    <i t="grand">
      <x/>
    </i>
  </rowItems>
  <colItems count="1">
    <i/>
  </colItems>
  <pageFields count="2">
    <pageField fld="6" item="0" hier="-1"/>
    <pageField fld="5" item="6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7:B123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h="1"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0:R21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1:R10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0:B106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3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5:R12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1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4:D173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9">
    <i>
      <x v="30"/>
    </i>
    <i r="1">
      <x v="36"/>
    </i>
    <i>
      <x v="267"/>
    </i>
    <i r="1">
      <x v="36"/>
    </i>
    <i>
      <x v="477"/>
    </i>
    <i r="1">
      <x v="36"/>
    </i>
    <i>
      <x v="1135"/>
    </i>
    <i r="1">
      <x v="36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19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1:M23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8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4:H21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5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8:R152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h="1"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h="1"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10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7:B132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h="1" x="23"/>
        <item m="1" x="170"/>
        <item m="1" x="238"/>
        <item h="1" x="0"/>
        <item m="1" x="182"/>
        <item m="1" x="77"/>
        <item h="1" x="47"/>
        <item m="1" x="223"/>
        <item m="1" x="115"/>
        <item h="1" x="15"/>
        <item m="1" x="81"/>
        <item m="1" x="146"/>
        <item h="1" x="25"/>
        <item m="1" x="111"/>
        <item m="1" x="178"/>
        <item h="1" x="16"/>
        <item m="1" x="168"/>
        <item m="1" x="233"/>
        <item h="1" x="24"/>
        <item m="1" x="189"/>
        <item m="1" x="87"/>
        <item m="1" x="122"/>
        <item m="1" x="92"/>
        <item m="1" x="160"/>
        <item h="1" x="22"/>
        <item m="1" x="109"/>
        <item m="1" x="176"/>
        <item h="1" x="13"/>
        <item m="1" x="192"/>
        <item m="1" x="221"/>
        <item h="1" x="57"/>
        <item h="1" x="12"/>
        <item m="1" x="209"/>
        <item m="1" x="104"/>
        <item m="1" x="68"/>
        <item m="1" x="97"/>
        <item m="1" x="154"/>
        <item h="1" x="42"/>
        <item m="1" x="231"/>
        <item m="1" x="128"/>
        <item h="1" m="1" x="79"/>
        <item m="1" x="95"/>
        <item m="1" x="123"/>
        <item m="1" x="139"/>
        <item h="1" x="33"/>
        <item h="1" x="53"/>
        <item m="1" x="166"/>
        <item m="1" x="228"/>
        <item h="1" x="58"/>
        <item m="1" x="184"/>
        <item m="1" x="212"/>
        <item h="1" x="38"/>
        <item m="1" x="239"/>
        <item m="1" x="190"/>
        <item m="1" x="220"/>
        <item h="1" x="31"/>
        <item m="1" x="93"/>
        <item m="1" x="161"/>
        <item h="1" x="37"/>
        <item m="1" x="69"/>
        <item m="1" x="138"/>
        <item h="1" x="45"/>
        <item m="1" x="195"/>
        <item m="1" x="96"/>
        <item m="1" x="133"/>
        <item x="3"/>
        <item m="1" x="193"/>
        <item m="1" x="222"/>
        <item h="1" x="8"/>
        <item m="1" x="229"/>
        <item h="1" x="63"/>
        <item h="1" x="36"/>
        <item m="1" x="206"/>
        <item m="1" x="235"/>
        <item h="1" x="6"/>
        <item m="1" x="181"/>
        <item m="1" x="70"/>
        <item h="1" x="40"/>
        <item m="1" x="82"/>
        <item m="1" x="205"/>
        <item h="1" m="1" x="124"/>
        <item m="1" x="186"/>
        <item m="1" x="83"/>
        <item h="1" x="11"/>
        <item m="1" x="113"/>
        <item m="1" x="143"/>
        <item h="1" x="17"/>
        <item m="1" x="140"/>
        <item m="1" x="201"/>
        <item h="1" x="43"/>
        <item m="1" x="234"/>
        <item m="1" x="132"/>
        <item h="1" x="1"/>
        <item m="1" x="226"/>
        <item m="1" x="118"/>
        <item h="1" x="55"/>
        <item m="1" x="158"/>
        <item m="1" x="218"/>
        <item x="54"/>
        <item m="1" x="232"/>
        <item m="1" x="130"/>
        <item h="1" x="48"/>
        <item m="1" x="120"/>
        <item m="1" x="174"/>
        <item h="1" x="21"/>
        <item m="1" x="219"/>
        <item m="1" x="177"/>
        <item h="1" x="64"/>
        <item m="1" x="114"/>
        <item h="1" x="14"/>
        <item m="1" x="240"/>
        <item m="1" x="134"/>
        <item h="1" x="26"/>
        <item m="1" x="153"/>
        <item m="1" x="217"/>
        <item m="1" x="98"/>
        <item h="1" x="29"/>
        <item m="1" x="224"/>
        <item m="1" x="116"/>
        <item h="1" x="19"/>
        <item m="1" x="101"/>
        <item m="1" x="167"/>
        <item h="1" x="9"/>
        <item m="1" x="99"/>
        <item h="1" x="61"/>
        <item h="1" x="51"/>
        <item m="1" x="152"/>
        <item m="1" x="214"/>
        <item h="1" x="32"/>
        <item h="1" x="10"/>
        <item m="1" x="141"/>
        <item m="1" x="202"/>
        <item h="1" x="4"/>
        <item m="1" x="171"/>
        <item m="1" x="131"/>
        <item m="1" x="236"/>
        <item h="1" x="20"/>
        <item m="1" x="129"/>
        <item m="1" x="185"/>
        <item x="18"/>
        <item m="1" x="163"/>
        <item m="1" x="225"/>
        <item h="1" x="52"/>
        <item m="1" x="90"/>
        <item m="1" x="157"/>
        <item h="1" x="7"/>
        <item m="1" x="155"/>
        <item m="1" x="106"/>
        <item h="1" x="59"/>
        <item m="1" x="188"/>
        <item m="1" x="149"/>
        <item h="1" x="41"/>
        <item m="1" x="200"/>
        <item m="1" x="102"/>
        <item h="1" x="2"/>
        <item m="1" x="75"/>
        <item m="1" x="142"/>
        <item h="1" x="44"/>
        <item m="1" x="180"/>
        <item m="1" x="73"/>
        <item m="1" x="80"/>
        <item m="1" x="150"/>
        <item m="1" x="210"/>
        <item h="1" x="34"/>
        <item m="1" x="162"/>
        <item m="1" x="227"/>
        <item h="1" x="35"/>
        <item m="1" x="203"/>
        <item m="1" x="103"/>
        <item h="1" x="39"/>
        <item m="1" x="107"/>
        <item m="1" x="173"/>
        <item h="1" x="27"/>
        <item m="1" x="67"/>
        <item h="1" x="62"/>
        <item h="1"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h="1" x="46"/>
        <item m="1" x="175"/>
        <item m="1" x="196"/>
        <item m="1" x="183"/>
        <item h="1" x="30"/>
        <item m="1" x="179"/>
        <item m="1" x="72"/>
        <item h="1" x="5"/>
        <item m="1" x="88"/>
        <item m="1" x="112"/>
        <item h="1" x="60"/>
        <item m="1" x="147"/>
        <item m="1" x="172"/>
        <item m="1" x="191"/>
        <item m="1" x="208"/>
        <item m="1" x="237"/>
        <item h="1"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161"/>
        <item x="37"/>
        <item m="1" x="69"/>
        <item m="1" x="138"/>
        <item x="45"/>
        <item m="1" x="195"/>
        <item m="1" x="96"/>
        <item m="1" x="133"/>
        <item x="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14"/>
        <item m="1" x="240"/>
        <item m="1" x="134"/>
        <item x="26"/>
        <item m="1" x="153"/>
        <item m="1" x="217"/>
        <item m="1" x="98"/>
        <item x="29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224"/>
        <item m="1" x="193"/>
        <item m="1" x="199"/>
        <item m="1" x="216"/>
        <item m="1" x="127"/>
        <item m="1" x="91"/>
        <item m="1" x="198"/>
        <item m="1" x="215"/>
        <item m="1" x="108"/>
        <item m="1" x="204"/>
        <item m="1" x="110"/>
        <item m="1" x="86"/>
        <item m="1" x="136"/>
        <item m="1" x="85"/>
        <item m="1" x="156"/>
        <item m="1" x="241"/>
        <item m="1" x="65"/>
        <item m="1" x="211"/>
        <item m="1" x="179"/>
        <item m="1" x="105"/>
        <item m="1" x="93"/>
        <item m="1" x="145"/>
        <item m="1" x="76"/>
        <item m="1" x="74"/>
        <item m="1" x="94"/>
        <item m="1" x="78"/>
        <item m="1" x="117"/>
        <item m="1" x="126"/>
        <item m="1" x="66"/>
        <item m="1" x="194"/>
        <item m="1" x="116"/>
        <item m="1" x="72"/>
        <item m="1" x="114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7:A196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multipleItemSelectionAllowed="1" showAll="0">
      <items count="243">
        <item h="1" m="1" x="117"/>
        <item h="1" m="1" x="136"/>
        <item h="1" m="1" x="126"/>
        <item h="1" m="1" x="156"/>
        <item h="1" m="1" x="216"/>
        <item h="1" m="1" x="198"/>
        <item h="1" m="1" x="86"/>
        <item h="1" m="1" x="85"/>
        <item h="1" m="1" x="76"/>
        <item h="1" m="1" x="145"/>
        <item h="1" m="1" x="74"/>
        <item h="1" m="1" x="127"/>
        <item h="1" m="1" x="199"/>
        <item h="1" m="1" x="110"/>
        <item h="1" m="1" x="108"/>
        <item h="1" m="1" x="241"/>
        <item h="1" m="1" x="194"/>
        <item h="1" m="1" x="215"/>
        <item h="1" m="1" x="204"/>
        <item h="1" m="1" x="211"/>
        <item h="1" m="1" x="94"/>
        <item h="1" m="1" x="65"/>
        <item h="1" m="1" x="78"/>
        <item h="1" m="1" x="91"/>
        <item h="1" x="23"/>
        <item h="1" m="1" x="170"/>
        <item h="1" m="1" x="238"/>
        <item h="1" x="0"/>
        <item h="1" m="1" x="182"/>
        <item h="1" m="1" x="77"/>
        <item h="1" x="47"/>
        <item h="1" m="1" x="223"/>
        <item h="1" m="1" x="115"/>
        <item h="1" x="15"/>
        <item h="1" m="1" x="81"/>
        <item h="1" m="1" x="146"/>
        <item h="1" x="25"/>
        <item h="1" m="1" x="111"/>
        <item h="1" m="1" x="178"/>
        <item h="1" x="16"/>
        <item h="1" m="1" x="168"/>
        <item h="1" m="1" x="233"/>
        <item h="1" x="24"/>
        <item h="1" m="1" x="189"/>
        <item h="1" m="1" x="87"/>
        <item h="1" m="1" x="122"/>
        <item h="1" m="1" x="92"/>
        <item h="1" m="1" x="160"/>
        <item h="1" x="22"/>
        <item h="1" m="1" x="109"/>
        <item h="1" m="1" x="176"/>
        <item h="1" x="13"/>
        <item h="1" m="1" x="192"/>
        <item h="1" m="1" x="221"/>
        <item h="1" x="57"/>
        <item h="1" x="12"/>
        <item h="1" m="1" x="209"/>
        <item h="1" m="1" x="104"/>
        <item h="1" m="1" x="68"/>
        <item h="1" m="1" x="97"/>
        <item h="1" m="1" x="154"/>
        <item h="1" x="42"/>
        <item h="1" m="1" x="231"/>
        <item h="1" m="1" x="128"/>
        <item h="1" m="1" x="79"/>
        <item h="1" m="1" x="95"/>
        <item h="1" m="1" x="123"/>
        <item h="1" m="1" x="139"/>
        <item h="1" x="33"/>
        <item h="1" x="53"/>
        <item h="1" m="1" x="166"/>
        <item h="1" m="1" x="228"/>
        <item h="1" x="58"/>
        <item h="1" m="1" x="184"/>
        <item h="1" m="1" x="212"/>
        <item h="1" x="38"/>
        <item h="1" m="1" x="239"/>
        <item h="1" m="1" x="190"/>
        <item h="1" m="1" x="220"/>
        <item h="1" x="31"/>
        <item h="1" m="1" x="93"/>
        <item h="1" m="1" x="161"/>
        <item h="1" x="37"/>
        <item h="1" m="1" x="69"/>
        <item h="1" m="1" x="138"/>
        <item h="1" x="45"/>
        <item h="1" m="1" x="195"/>
        <item h="1" m="1" x="96"/>
        <item h="1" m="1" x="133"/>
        <item h="1" x="3"/>
        <item h="1" m="1" x="193"/>
        <item h="1" m="1" x="222"/>
        <item h="1" x="8"/>
        <item h="1" m="1" x="229"/>
        <item h="1" x="63"/>
        <item h="1" x="36"/>
        <item h="1" m="1" x="206"/>
        <item h="1" m="1" x="235"/>
        <item h="1" x="6"/>
        <item h="1" m="1" x="181"/>
        <item h="1" m="1" x="70"/>
        <item h="1" x="40"/>
        <item h="1" m="1" x="82"/>
        <item h="1" m="1" x="205"/>
        <item h="1" m="1" x="124"/>
        <item h="1" m="1" x="186"/>
        <item h="1" m="1" x="83"/>
        <item h="1" x="11"/>
        <item h="1" m="1" x="113"/>
        <item h="1" m="1" x="143"/>
        <item x="17"/>
        <item m="1" x="140"/>
        <item h="1" m="1" x="201"/>
        <item h="1" x="43"/>
        <item h="1" m="1" x="234"/>
        <item h="1" m="1" x="132"/>
        <item h="1" x="1"/>
        <item h="1" m="1" x="226"/>
        <item h="1" m="1" x="118"/>
        <item h="1" x="55"/>
        <item h="1" m="1" x="158"/>
        <item h="1" m="1" x="218"/>
        <item h="1" x="54"/>
        <item h="1" m="1" x="232"/>
        <item h="1" m="1" x="130"/>
        <item h="1" x="48"/>
        <item h="1" m="1" x="120"/>
        <item h="1" m="1" x="174"/>
        <item h="1" x="21"/>
        <item h="1" m="1" x="219"/>
        <item h="1" m="1" x="177"/>
        <item h="1" x="64"/>
        <item h="1" m="1" x="114"/>
        <item h="1" x="14"/>
        <item h="1" m="1" x="240"/>
        <item h="1" m="1" x="134"/>
        <item h="1" x="26"/>
        <item h="1" m="1" x="153"/>
        <item h="1" m="1" x="217"/>
        <item h="1" m="1" x="98"/>
        <item h="1" x="29"/>
        <item h="1" m="1" x="224"/>
        <item h="1" m="1" x="116"/>
        <item h="1" x="19"/>
        <item h="1" m="1" x="101"/>
        <item h="1" m="1" x="167"/>
        <item h="1" x="9"/>
        <item h="1" m="1" x="99"/>
        <item h="1" x="61"/>
        <item h="1" x="51"/>
        <item h="1" m="1" x="152"/>
        <item h="1" m="1" x="214"/>
        <item h="1" x="32"/>
        <item h="1" x="10"/>
        <item h="1" m="1" x="141"/>
        <item h="1" m="1" x="202"/>
        <item h="1" x="4"/>
        <item h="1" m="1" x="171"/>
        <item h="1" m="1" x="131"/>
        <item h="1" m="1" x="236"/>
        <item h="1" x="20"/>
        <item h="1" m="1" x="129"/>
        <item h="1" m="1" x="185"/>
        <item h="1" x="18"/>
        <item h="1" m="1" x="163"/>
        <item h="1" m="1" x="225"/>
        <item h="1" x="52"/>
        <item h="1" m="1" x="90"/>
        <item h="1" m="1" x="157"/>
        <item h="1" x="7"/>
        <item h="1" m="1" x="155"/>
        <item h="1" m="1" x="106"/>
        <item h="1" x="59"/>
        <item h="1" m="1" x="188"/>
        <item h="1" m="1" x="149"/>
        <item h="1" x="41"/>
        <item h="1" m="1" x="200"/>
        <item h="1" m="1" x="102"/>
        <item h="1" x="2"/>
        <item h="1" m="1" x="75"/>
        <item h="1" m="1" x="142"/>
        <item h="1" x="44"/>
        <item h="1" m="1" x="180"/>
        <item h="1" m="1" x="73"/>
        <item h="1" m="1" x="80"/>
        <item h="1" m="1" x="150"/>
        <item h="1" m="1" x="210"/>
        <item h="1" x="34"/>
        <item h="1" m="1" x="162"/>
        <item h="1" m="1" x="227"/>
        <item h="1" x="35"/>
        <item h="1" m="1" x="203"/>
        <item h="1" m="1" x="103"/>
        <item h="1" x="39"/>
        <item h="1" m="1" x="107"/>
        <item h="1" m="1" x="173"/>
        <item h="1" x="27"/>
        <item h="1" m="1" x="67"/>
        <item h="1" x="62"/>
        <item h="1" x="49"/>
        <item h="1" m="1" x="197"/>
        <item h="1" m="1" x="100"/>
        <item h="1" m="1" x="121"/>
        <item h="1" m="1" x="135"/>
        <item h="1" m="1" x="164"/>
        <item h="1" x="28"/>
        <item h="1" m="1" x="165"/>
        <item h="1" m="1" x="230"/>
        <item h="1" x="50"/>
        <item h="1" m="1" x="148"/>
        <item h="1" m="1" x="213"/>
        <item h="1" m="1" x="151"/>
        <item h="1" m="1" x="125"/>
        <item h="1" m="1" x="187"/>
        <item h="1" m="1" x="84"/>
        <item h="1" m="1" x="119"/>
        <item h="1" m="1" x="89"/>
        <item h="1" m="1" x="159"/>
        <item h="1" m="1" x="169"/>
        <item h="1" m="1" x="144"/>
        <item h="1" m="1" x="207"/>
        <item h="1" x="46"/>
        <item h="1" m="1" x="175"/>
        <item h="1" m="1" x="196"/>
        <item h="1" m="1" x="183"/>
        <item h="1" x="30"/>
        <item h="1" m="1" x="179"/>
        <item h="1" m="1" x="72"/>
        <item h="1" x="5"/>
        <item h="1" m="1" x="88"/>
        <item h="1" m="1" x="112"/>
        <item h="1" x="60"/>
        <item h="1" m="1" x="147"/>
        <item h="1" m="1" x="172"/>
        <item h="1" m="1" x="191"/>
        <item h="1" m="1" x="208"/>
        <item h="1" m="1" x="237"/>
        <item h="1" x="56"/>
        <item h="1" m="1" x="71"/>
        <item h="1" m="1" x="137"/>
        <item h="1" m="1" x="105"/>
        <item h="1"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29">
    <i>
      <x v="26"/>
    </i>
    <i r="1">
      <x v="31"/>
    </i>
    <i>
      <x v="96"/>
    </i>
    <i r="1">
      <x v="31"/>
    </i>
    <i>
      <x v="165"/>
    </i>
    <i r="1">
      <x v="31"/>
    </i>
    <i>
      <x v="233"/>
    </i>
    <i r="1">
      <x v="23"/>
    </i>
    <i>
      <x v="809"/>
    </i>
    <i r="1">
      <x v="31"/>
    </i>
    <i>
      <x v="825"/>
    </i>
    <i r="1">
      <x v="31"/>
    </i>
    <i>
      <x v="872"/>
    </i>
    <i r="1">
      <x v="23"/>
    </i>
    <i>
      <x v="920"/>
    </i>
    <i r="1">
      <x v="24"/>
    </i>
    <i>
      <x v="955"/>
    </i>
    <i r="1">
      <x v="23"/>
    </i>
    <i>
      <x v="1019"/>
    </i>
    <i r="1">
      <x v="31"/>
    </i>
    <i>
      <x v="1057"/>
    </i>
    <i r="1">
      <x v="31"/>
    </i>
    <i>
      <x v="1167"/>
    </i>
    <i r="1">
      <x v="23"/>
    </i>
    <i>
      <x v="1193"/>
    </i>
    <i r="1">
      <x v="31"/>
    </i>
    <i>
      <x v="1235"/>
    </i>
    <i r="1">
      <x v="31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C3:D14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68"/>
        <item m="1" x="79"/>
        <item x="3"/>
        <item m="1" x="124"/>
        <item x="17"/>
        <item x="29"/>
        <item x="18"/>
        <item x="2"/>
        <item m="1" x="80"/>
        <item m="1" x="121"/>
        <item x="28"/>
        <item x="50"/>
        <item m="1" x="125"/>
        <item m="1" x="119"/>
        <item m="1" x="169"/>
        <item x="46"/>
        <item m="1" x="191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65"/>
        <item m="1" x="66"/>
        <item m="1" x="67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20"/>
        <item m="1" x="122"/>
        <item m="1" x="123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6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0:D225" firstHeaderRow="1" firstDataRow="1" firstDataCol="1" rowPageCount="2" colPageCount="1"/>
  <pivotFields count="12">
    <pivotField showAll="0"/>
    <pivotField axis="axisRow" showAll="0">
      <items count="41">
        <item x="21"/>
        <item x="19"/>
        <item x="23"/>
        <item x="18"/>
        <item x="12"/>
        <item x="24"/>
        <item x="15"/>
        <item x="22"/>
        <item x="37"/>
        <item x="13"/>
        <item x="14"/>
        <item x="20"/>
        <item x="16"/>
        <item x="32"/>
        <item x="35"/>
        <item x="17"/>
        <item x="33"/>
        <item x="3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2">
    <field x="11"/>
    <field x="1"/>
  </rowFields>
  <rowItems count="45">
    <i>
      <x v="84"/>
    </i>
    <i r="1">
      <x v="37"/>
    </i>
    <i>
      <x v="472"/>
    </i>
    <i r="1">
      <x v="33"/>
    </i>
    <i>
      <x v="519"/>
    </i>
    <i r="1">
      <x v="27"/>
    </i>
    <i>
      <x v="664"/>
    </i>
    <i r="1">
      <x v="24"/>
    </i>
    <i>
      <x v="710"/>
    </i>
    <i r="1">
      <x v="37"/>
    </i>
    <i>
      <x v="730"/>
    </i>
    <i r="1">
      <x v="28"/>
    </i>
    <i>
      <x v="747"/>
    </i>
    <i r="1">
      <x v="37"/>
    </i>
    <i>
      <x v="824"/>
    </i>
    <i r="1">
      <x v="23"/>
    </i>
    <i>
      <x v="924"/>
    </i>
    <i r="1">
      <x v="33"/>
    </i>
    <i>
      <x v="925"/>
    </i>
    <i r="1">
      <x v="37"/>
    </i>
    <i>
      <x v="963"/>
    </i>
    <i r="1">
      <x v="23"/>
    </i>
    <i>
      <x v="985"/>
    </i>
    <i r="1">
      <x v="23"/>
    </i>
    <i>
      <x v="1089"/>
    </i>
    <i r="1">
      <x v="23"/>
    </i>
    <i>
      <x v="1105"/>
    </i>
    <i r="1">
      <x v="28"/>
    </i>
    <i>
      <x v="1125"/>
    </i>
    <i r="1">
      <x v="37"/>
    </i>
    <i>
      <x v="1126"/>
    </i>
    <i r="1">
      <x v="23"/>
    </i>
    <i>
      <x v="1152"/>
    </i>
    <i r="1">
      <x v="27"/>
    </i>
    <i>
      <x v="1188"/>
    </i>
    <i r="1">
      <x v="28"/>
    </i>
    <i>
      <x v="1190"/>
    </i>
    <i r="1">
      <x v="27"/>
    </i>
    <i>
      <x v="1203"/>
    </i>
    <i r="1">
      <x v="23"/>
    </i>
    <i>
      <x v="1222"/>
    </i>
    <i r="1">
      <x v="37"/>
    </i>
    <i>
      <x v="1243"/>
    </i>
    <i r="1">
      <x v="2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9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0:R19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0:B73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7:H19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17"/>
        <item m="1" x="136"/>
        <item m="1" x="126"/>
        <item m="1" x="156"/>
        <item m="1" x="216"/>
        <item m="1" x="198"/>
        <item m="1" x="86"/>
        <item m="1" x="85"/>
        <item m="1" x="76"/>
        <item m="1" x="145"/>
        <item m="1" x="74"/>
        <item m="1" x="127"/>
        <item m="1" x="199"/>
        <item m="1" x="110"/>
        <item m="1" x="108"/>
        <item m="1" x="241"/>
        <item m="1" x="194"/>
        <item m="1" x="215"/>
        <item m="1" x="204"/>
        <item m="1" x="211"/>
        <item m="1" x="94"/>
        <item m="1" x="65"/>
        <item m="1" x="78"/>
        <item m="1" x="91"/>
        <item x="23"/>
        <item m="1" x="170"/>
        <item m="1" x="238"/>
        <item x="0"/>
        <item m="1" x="182"/>
        <item m="1" x="77"/>
        <item x="47"/>
        <item m="1" x="223"/>
        <item m="1" x="115"/>
        <item x="15"/>
        <item m="1" x="81"/>
        <item m="1" x="146"/>
        <item x="25"/>
        <item m="1" x="111"/>
        <item m="1" x="178"/>
        <item x="16"/>
        <item m="1" x="168"/>
        <item m="1" x="233"/>
        <item x="24"/>
        <item m="1" x="189"/>
        <item m="1" x="87"/>
        <item m="1" x="122"/>
        <item m="1" x="92"/>
        <item m="1" x="160"/>
        <item x="22"/>
        <item m="1" x="109"/>
        <item m="1" x="176"/>
        <item x="13"/>
        <item m="1" x="192"/>
        <item m="1" x="221"/>
        <item x="57"/>
        <item x="12"/>
        <item m="1" x="209"/>
        <item m="1" x="104"/>
        <item m="1" x="68"/>
        <item m="1" x="97"/>
        <item m="1" x="154"/>
        <item x="42"/>
        <item m="1" x="231"/>
        <item m="1" x="128"/>
        <item m="1" x="79"/>
        <item m="1" x="95"/>
        <item m="1" x="123"/>
        <item m="1" x="139"/>
        <item x="33"/>
        <item x="53"/>
        <item m="1" x="166"/>
        <item m="1" x="228"/>
        <item x="58"/>
        <item m="1" x="184"/>
        <item m="1" x="212"/>
        <item x="38"/>
        <item m="1" x="239"/>
        <item m="1" x="190"/>
        <item m="1" x="220"/>
        <item x="31"/>
        <item m="1" x="93"/>
        <item m="1" x="161"/>
        <item x="37"/>
        <item m="1" x="69"/>
        <item m="1" x="138"/>
        <item x="45"/>
        <item m="1" x="195"/>
        <item m="1" x="96"/>
        <item m="1" x="133"/>
        <item x="3"/>
        <item m="1" x="193"/>
        <item m="1" x="222"/>
        <item x="8"/>
        <item m="1" x="229"/>
        <item x="63"/>
        <item x="36"/>
        <item m="1" x="206"/>
        <item m="1" x="235"/>
        <item x="6"/>
        <item m="1" x="181"/>
        <item m="1" x="70"/>
        <item x="40"/>
        <item m="1" x="82"/>
        <item m="1" x="205"/>
        <item m="1" x="124"/>
        <item m="1" x="186"/>
        <item m="1" x="83"/>
        <item x="11"/>
        <item m="1" x="113"/>
        <item m="1" x="143"/>
        <item x="17"/>
        <item m="1" x="140"/>
        <item m="1" x="201"/>
        <item x="43"/>
        <item m="1" x="234"/>
        <item m="1" x="132"/>
        <item x="1"/>
        <item m="1" x="226"/>
        <item m="1" x="118"/>
        <item x="55"/>
        <item m="1" x="158"/>
        <item m="1" x="218"/>
        <item x="54"/>
        <item m="1" x="232"/>
        <item m="1" x="130"/>
        <item x="48"/>
        <item m="1" x="120"/>
        <item m="1" x="174"/>
        <item x="21"/>
        <item m="1" x="219"/>
        <item m="1" x="177"/>
        <item x="64"/>
        <item m="1" x="114"/>
        <item x="14"/>
        <item m="1" x="240"/>
        <item m="1" x="134"/>
        <item x="26"/>
        <item m="1" x="153"/>
        <item m="1" x="217"/>
        <item m="1" x="98"/>
        <item x="29"/>
        <item m="1" x="224"/>
        <item m="1" x="116"/>
        <item x="19"/>
        <item m="1" x="101"/>
        <item m="1" x="167"/>
        <item x="9"/>
        <item m="1" x="99"/>
        <item x="61"/>
        <item x="51"/>
        <item m="1" x="152"/>
        <item m="1" x="214"/>
        <item x="32"/>
        <item x="10"/>
        <item m="1" x="141"/>
        <item m="1" x="202"/>
        <item x="4"/>
        <item m="1" x="171"/>
        <item m="1" x="131"/>
        <item m="1" x="236"/>
        <item x="20"/>
        <item m="1" x="129"/>
        <item m="1" x="185"/>
        <item x="18"/>
        <item m="1" x="163"/>
        <item m="1" x="225"/>
        <item x="52"/>
        <item m="1" x="90"/>
        <item m="1" x="157"/>
        <item x="7"/>
        <item m="1" x="155"/>
        <item m="1" x="106"/>
        <item x="59"/>
        <item m="1" x="188"/>
        <item m="1" x="149"/>
        <item x="41"/>
        <item m="1" x="200"/>
        <item m="1" x="102"/>
        <item x="2"/>
        <item m="1" x="75"/>
        <item m="1" x="142"/>
        <item x="44"/>
        <item m="1" x="180"/>
        <item m="1" x="73"/>
        <item m="1" x="80"/>
        <item m="1" x="150"/>
        <item m="1" x="210"/>
        <item x="34"/>
        <item m="1" x="162"/>
        <item m="1" x="227"/>
        <item x="35"/>
        <item m="1" x="203"/>
        <item m="1" x="103"/>
        <item x="39"/>
        <item m="1" x="107"/>
        <item m="1" x="173"/>
        <item x="27"/>
        <item m="1" x="67"/>
        <item x="62"/>
        <item x="49"/>
        <item m="1" x="197"/>
        <item m="1" x="100"/>
        <item m="1" x="121"/>
        <item m="1" x="135"/>
        <item m="1" x="164"/>
        <item x="28"/>
        <item m="1" x="165"/>
        <item m="1" x="230"/>
        <item x="50"/>
        <item m="1" x="148"/>
        <item m="1" x="213"/>
        <item m="1" x="151"/>
        <item m="1" x="125"/>
        <item m="1" x="187"/>
        <item m="1" x="84"/>
        <item m="1" x="119"/>
        <item m="1" x="89"/>
        <item m="1" x="159"/>
        <item m="1" x="169"/>
        <item m="1" x="144"/>
        <item m="1" x="207"/>
        <item x="46"/>
        <item m="1" x="175"/>
        <item m="1" x="196"/>
        <item m="1" x="183"/>
        <item x="30"/>
        <item m="1" x="179"/>
        <item m="1" x="72"/>
        <item x="5"/>
        <item m="1" x="88"/>
        <item m="1" x="112"/>
        <item x="60"/>
        <item m="1" x="147"/>
        <item m="1" x="172"/>
        <item m="1" x="191"/>
        <item m="1" x="208"/>
        <item m="1" x="237"/>
        <item x="56"/>
        <item m="1" x="71"/>
        <item m="1" x="137"/>
        <item m="1" x="105"/>
        <item m="1" x="6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21" dataDxfId="19" headerRowBorderDxfId="20" tableBorderDxfId="18" totalsRowBorderDxfId="17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6"/>
    <tableColumn id="9" name="NUMERO PAD" dataDxfId="15"/>
    <tableColumn id="8" name="FORMA DE CONTRATAÇÃO" dataDxfId="14"/>
    <tableColumn id="12" name="Tramite_Antigo" dataDxfId="13"/>
    <tableColumn id="2" name="Tramite Original" dataDxfId="12">
      <calculatedColumnFormula>CONCATENATE(Tabela13[[#This Row],[TRAMITE_SETOR]],"_Atualiz")</calculatedColumnFormula>
    </tableColumn>
    <tableColumn id="3" name="TRAMITE_SETOR" dataDxfId="11"/>
    <tableColumn id="10" name="SETOR RELEVANTE?"/>
    <tableColumn id="4" name="DATA INICIO" dataDxfId="10"/>
    <tableColumn id="5" name="DATA FIM" dataDxfId="9"/>
    <tableColumn id="7" name="COMENTARIOS TRÂMITE" dataDxfId="8"/>
    <tableColumn id="6" name="TOTAL DE HORAS" dataDxfId="7">
      <calculatedColumnFormula>IF(OR(H2="-",I2="-"),0,I2-H2)</calculatedColumnFormula>
    </tableColumn>
    <tableColumn id="11" name="TOTAL DIAS" dataDxfId="6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10" Type="http://schemas.openxmlformats.org/officeDocument/2006/relationships/pivotTable" Target="../pivotTables/pivotTable13.xml"/><Relationship Id="rId19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Normal="100" workbookViewId="0">
      <selection activeCell="D5" sqref="D5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55" t="s">
        <v>1223</v>
      </c>
      <c r="B40" s="156"/>
      <c r="C40" s="156"/>
      <c r="D40" s="156"/>
      <c r="E40" s="156"/>
      <c r="F40" s="156"/>
      <c r="G40" s="157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54" t="s">
        <v>1219</v>
      </c>
      <c r="D47" s="154"/>
      <c r="E47" s="154"/>
      <c r="F47" s="154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C1" zoomScale="70" zoomScaleNormal="70" workbookViewId="0">
      <pane ySplit="1" topLeftCell="A520" activePane="bottomLeft" state="frozen"/>
      <selection pane="bottomLeft" activeCell="F619" sqref="F619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CIP_Atualiz</v>
      </c>
      <c r="F5" s="36" t="s">
        <v>885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CIP_Atualiz</v>
      </c>
      <c r="F9" s="36" t="s">
        <v>885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CIP_Atualiz</v>
      </c>
      <c r="F18" s="36" t="s">
        <v>885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CIP_Atualiz</v>
      </c>
      <c r="F48" s="36" t="s">
        <v>885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CIP_Atualiz</v>
      </c>
      <c r="F114" s="36" t="s">
        <v>885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CIP_Atualiz</v>
      </c>
      <c r="F116" s="36" t="s">
        <v>885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CIP_Atualiz</v>
      </c>
      <c r="F118" s="36" t="s">
        <v>885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CIP_Atualiz</v>
      </c>
      <c r="F156" s="36" t="s">
        <v>885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CIP_Atualiz</v>
      </c>
      <c r="F164" s="36" t="s">
        <v>885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CIP_Atualiz</v>
      </c>
      <c r="F195" s="36" t="s">
        <v>885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CIP_Atualiz</v>
      </c>
      <c r="F197" s="36" t="s">
        <v>885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CIP_Atualiz</v>
      </c>
      <c r="F225" s="36" t="s">
        <v>885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CIP_Atualiz</v>
      </c>
      <c r="F227" s="36" t="s">
        <v>885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CIP_Atualiz</v>
      </c>
      <c r="F229" s="36" t="s">
        <v>885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CIP_Atualiz</v>
      </c>
      <c r="F231" s="36" t="s">
        <v>885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CIP_Atualiz</v>
      </c>
      <c r="F251" s="36" t="s">
        <v>885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CIP_Atualiz</v>
      </c>
      <c r="F263" s="36" t="s">
        <v>885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CIP_Atualiz</v>
      </c>
      <c r="F267" s="36" t="s">
        <v>885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CIP_Atualiz</v>
      </c>
      <c r="F271" s="36" t="s">
        <v>885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CIP_Atualiz</v>
      </c>
      <c r="F273" s="36" t="s">
        <v>885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CIP_Atualiz</v>
      </c>
      <c r="F275" s="36" t="s">
        <v>885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CIP_Atualiz</v>
      </c>
      <c r="F277" s="36" t="s">
        <v>885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CIP_Atualiz</v>
      </c>
      <c r="F279" s="36" t="s">
        <v>885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CIP_Atualiz</v>
      </c>
      <c r="F281" s="36" t="s">
        <v>885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CIP_Atualiz</v>
      </c>
      <c r="F287" s="36" t="s">
        <v>885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CIP_Atualiz</v>
      </c>
      <c r="F289" s="36" t="s">
        <v>885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CIP_Atualiz</v>
      </c>
      <c r="F306" s="36" t="s">
        <v>885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SMIC_Atualiz</v>
      </c>
      <c r="F329" s="36" t="s">
        <v>892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CIP_Atualiz</v>
      </c>
      <c r="F352" s="36" t="s">
        <v>885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CIP_Atualiz</v>
      </c>
      <c r="F354" s="36" t="s">
        <v>885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CIP_Atualiz</v>
      </c>
      <c r="F356" s="36" t="s">
        <v>885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CIP_Atualiz</v>
      </c>
      <c r="F358" s="36" t="s">
        <v>885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CIP_Atualiz</v>
      </c>
      <c r="F388" s="36" t="s">
        <v>885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CIP_Atualiz</v>
      </c>
      <c r="F390" s="36" t="s">
        <v>885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CIP_Atualiz</v>
      </c>
      <c r="F417" s="36" t="s">
        <v>885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CIP_Atualiz</v>
      </c>
      <c r="F419" s="36" t="s">
        <v>885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CIP_Atualiz</v>
      </c>
      <c r="F421" s="36" t="s">
        <v>885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CIP_Atualiz</v>
      </c>
      <c r="F426" s="36" t="s">
        <v>885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CIP_Atualiz</v>
      </c>
      <c r="F428" s="36" t="s">
        <v>885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CIP_Atualiz</v>
      </c>
      <c r="F431" s="36" t="s">
        <v>885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CIP_Atualiz</v>
      </c>
      <c r="F443" s="36" t="s">
        <v>885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CIP_Atualiz</v>
      </c>
      <c r="F461" s="36" t="s">
        <v>885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CIP_Atualiz</v>
      </c>
      <c r="F466" s="36" t="s">
        <v>885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CIP_Atualiz</v>
      </c>
      <c r="F475" s="36" t="s">
        <v>885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CIP_Atualiz</v>
      </c>
      <c r="F519" s="36" t="s">
        <v>885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CIP_Atualiz</v>
      </c>
      <c r="F521" s="36" t="s">
        <v>885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SMIC_Atualiz</v>
      </c>
      <c r="F567" s="36" t="s">
        <v>892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CIP_Atualiz</v>
      </c>
      <c r="F568" s="36" t="s">
        <v>885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SMIC_Atualiz</v>
      </c>
      <c r="F569" s="36" t="s">
        <v>892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CIP_Atualiz</v>
      </c>
      <c r="F570" s="36" t="s">
        <v>885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SMIC_Atualiz</v>
      </c>
      <c r="F581" s="36" t="s">
        <v>892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SMIC_Atualiz</v>
      </c>
      <c r="F583" s="36" t="s">
        <v>892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CIP_Atualiz</v>
      </c>
      <c r="F588" s="36" t="s">
        <v>885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SMIC_Atualiz</v>
      </c>
      <c r="F589" s="36" t="s">
        <v>892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CIP_Atualiz</v>
      </c>
      <c r="F590" s="36" t="s">
        <v>885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SMIC_Atualiz</v>
      </c>
      <c r="F604" s="36" t="s">
        <v>892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CIP_Atualiz</v>
      </c>
      <c r="F605" s="36" t="s">
        <v>885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SMIC_Atualiz</v>
      </c>
      <c r="F606" s="36" t="s">
        <v>892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CIP_Atualiz</v>
      </c>
      <c r="F607" s="36" t="s">
        <v>885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SMIC_Atualiz</v>
      </c>
      <c r="F618" s="36" t="s">
        <v>892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CIP_Atualiz</v>
      </c>
      <c r="F619" s="36" t="s">
        <v>885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SMIC_Atualiz</v>
      </c>
      <c r="F628" s="36" t="s">
        <v>892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CIP_Atualiz</v>
      </c>
      <c r="F631" s="36" t="s">
        <v>885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SMIC_Atualiz</v>
      </c>
      <c r="F663" s="36" t="s">
        <v>892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CIP_Atualiz</v>
      </c>
      <c r="F664" s="36" t="s">
        <v>885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SMIC_Atualiz</v>
      </c>
      <c r="F686" s="36" t="s">
        <v>892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CIP_Atualiz</v>
      </c>
      <c r="F687" s="36" t="s">
        <v>885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SMIC_Atualiz</v>
      </c>
      <c r="F688" s="36" t="s">
        <v>892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CIP_Atualiz</v>
      </c>
      <c r="F689" s="36" t="s">
        <v>885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SMIC_Atualiz</v>
      </c>
      <c r="F695" s="36" t="s">
        <v>892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CIP_Atualiz</v>
      </c>
      <c r="F696" s="36" t="s">
        <v>885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SMIC_Atualiz</v>
      </c>
      <c r="F726" s="36" t="s">
        <v>892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CIP_Atualiz</v>
      </c>
      <c r="F727" s="36" t="s">
        <v>885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SMIC_Atualiz</v>
      </c>
      <c r="F756" s="36" t="s">
        <v>892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CIP_Atualiz</v>
      </c>
      <c r="F757" s="36" t="s">
        <v>885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SMIC_Atualiz</v>
      </c>
      <c r="F758" s="36" t="s">
        <v>892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CIP_Atualiz</v>
      </c>
      <c r="F759" s="36" t="s">
        <v>885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SMIC_Atualiz</v>
      </c>
      <c r="F762" s="36" t="s">
        <v>892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CIP_Atualiz</v>
      </c>
      <c r="F769" s="36" t="s">
        <v>885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SMIC_Atualiz</v>
      </c>
      <c r="F770" s="36" t="s">
        <v>892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CIP_Atualiz</v>
      </c>
      <c r="F771" s="36" t="s">
        <v>885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SMIC_Atualiz</v>
      </c>
      <c r="F791" s="36" t="s">
        <v>892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CIP_Atualiz</v>
      </c>
      <c r="F802" s="36" t="s">
        <v>885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CIP_Atualiz</v>
      </c>
      <c r="F804" s="36" t="s">
        <v>885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CIP_Atualiz</v>
      </c>
      <c r="F817" s="36" t="s">
        <v>885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CIP_Atualiz</v>
      </c>
      <c r="F819" s="36" t="s">
        <v>885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CIP_Atualiz</v>
      </c>
      <c r="F832" s="36" t="s">
        <v>885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CIP_Atualiz</v>
      </c>
      <c r="F834" s="36" t="s">
        <v>885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CIP_Atualiz</v>
      </c>
      <c r="F849" s="36" t="s">
        <v>885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CIP_Atualiz</v>
      </c>
      <c r="F851" s="36" t="s">
        <v>885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CIP_Atualiz</v>
      </c>
      <c r="F853" s="36" t="s">
        <v>885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SMIN_Atualiz</v>
      </c>
      <c r="F882" s="36" t="s">
        <v>893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CIP_Atualiz</v>
      </c>
      <c r="F883" s="36" t="s">
        <v>885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SMIN_Atualiz</v>
      </c>
      <c r="F884" s="36" t="s">
        <v>893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CIP_Atualiz</v>
      </c>
      <c r="F885" s="36" t="s">
        <v>885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SMIN_Atualiz</v>
      </c>
      <c r="F900" s="36" t="s">
        <v>893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SMIN_Atualiz</v>
      </c>
      <c r="F921" s="36" t="s">
        <v>893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SMIC_Atualiz</v>
      </c>
      <c r="F924" s="36" t="s">
        <v>892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CIP_Atualiz</v>
      </c>
      <c r="F925" s="36" t="s">
        <v>885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SMIC_Atualiz</v>
      </c>
      <c r="F968" s="36" t="s">
        <v>892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SMIC_Atualiz</v>
      </c>
      <c r="F991" s="36" t="s">
        <v>892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CIP_Atualiz</v>
      </c>
      <c r="F992" s="36" t="s">
        <v>885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SMIC_Atualiz</v>
      </c>
      <c r="F994" s="36" t="s">
        <v>892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SMIC_Atualiz</v>
      </c>
      <c r="F1011" s="36" t="s">
        <v>892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SMIC_Atualiz</v>
      </c>
      <c r="F1020" s="36" t="s">
        <v>892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SMIC_Atualiz</v>
      </c>
      <c r="F1025" s="36" t="s">
        <v>892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SMIC_Atualiz</v>
      </c>
      <c r="F1030" s="36" t="s">
        <v>892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SMIC_Atualiz</v>
      </c>
      <c r="F1032" s="36" t="s">
        <v>892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SMIC_Atualiz</v>
      </c>
      <c r="F1034" s="36" t="s">
        <v>892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SMIC_Atualiz</v>
      </c>
      <c r="F1041" s="36" t="s">
        <v>892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CIP_Atualiz</v>
      </c>
      <c r="F1045" s="36" t="s">
        <v>885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CIP_Atualiz</v>
      </c>
      <c r="F1074" s="36" t="s">
        <v>885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CIP_Atualiz</v>
      </c>
      <c r="F1076" s="36" t="s">
        <v>885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CIP_Atualiz</v>
      </c>
      <c r="F1079" s="36" t="s">
        <v>885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CIP_Atualiz</v>
      </c>
      <c r="F1081" s="36" t="s">
        <v>885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CIP_Atualiz</v>
      </c>
      <c r="F1083" s="36" t="s">
        <v>885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CIP_Atualiz</v>
      </c>
      <c r="F1103" s="36" t="s">
        <v>885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CIP_Atualiz</v>
      </c>
      <c r="F1120" s="36" t="s">
        <v>885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SMIC_Atualiz</v>
      </c>
      <c r="F1123" s="36" t="s">
        <v>892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CIP_Atualiz</v>
      </c>
      <c r="F1124" s="36" t="s">
        <v>885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SMIC_Atualiz</v>
      </c>
      <c r="F1144" s="36" t="s">
        <v>892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SMIC_Atualiz</v>
      </c>
      <c r="F1148" s="36" t="s">
        <v>892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CIP_Atualiz</v>
      </c>
      <c r="F1152" s="36" t="s">
        <v>885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CIP_Atualiz</v>
      </c>
      <c r="F1163" s="36" t="s">
        <v>885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CIP_Atualiz</v>
      </c>
      <c r="F1165" s="36" t="s">
        <v>885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CIP_Atualiz</v>
      </c>
      <c r="F1218" s="36" t="s">
        <v>885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SMIC_Atualiz</v>
      </c>
      <c r="F1407" s="36" t="s">
        <v>892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SMIC_Atualiz</v>
      </c>
      <c r="F1409" s="36" t="s">
        <v>892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CIP_Atualiz</v>
      </c>
      <c r="F1410" s="36" t="s">
        <v>885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SMIC_Atualiz</v>
      </c>
      <c r="F1411" s="36" t="s">
        <v>892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CIP_Atualiz</v>
      </c>
      <c r="F1412" s="36" t="s">
        <v>885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SMIC_Atualiz</v>
      </c>
      <c r="F1426" s="36" t="s">
        <v>892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SMIC_Atualiz</v>
      </c>
      <c r="F1453" s="36" t="s">
        <v>892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CIP_Atualiz</v>
      </c>
      <c r="F1457" s="36" t="s">
        <v>885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CIP_Atualiz</v>
      </c>
      <c r="F1460" s="36" t="s">
        <v>885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CIP_Atualiz</v>
      </c>
      <c r="F1493" s="36" t="s">
        <v>885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CIP_Atualiz</v>
      </c>
      <c r="F1497" s="36" t="s">
        <v>885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CIP_Atualiz</v>
      </c>
      <c r="F1500" s="36" t="s">
        <v>885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CIP_Atualiz</v>
      </c>
      <c r="F1502" s="36" t="s">
        <v>885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CIP_Atualiz</v>
      </c>
      <c r="F1521" s="36" t="s">
        <v>885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CIP_Atualiz</v>
      </c>
      <c r="F1534" s="36" t="s">
        <v>885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SMIC_Atualiz</v>
      </c>
      <c r="F1566" t="s">
        <v>892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CIP_Atualiz</v>
      </c>
      <c r="F1567" s="36" t="s">
        <v>885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CIP_Atualiz</v>
      </c>
      <c r="F1570" s="36" t="s">
        <v>885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SMIC_Atualiz</v>
      </c>
      <c r="F1571" t="s">
        <v>892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CIP_Atualiz</v>
      </c>
      <c r="F1585" s="36" t="s">
        <v>885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SMIC_Atualiz</v>
      </c>
      <c r="F1613" s="36" t="s">
        <v>892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CIP_Atualiz</v>
      </c>
      <c r="F1614" s="36" t="s">
        <v>885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SMIC_Atualiz</v>
      </c>
      <c r="F1615" s="36" t="s">
        <v>892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CIP_Atualiz</v>
      </c>
      <c r="F1616" s="36" t="s">
        <v>885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SMIC_Atualiz</v>
      </c>
      <c r="F1617" s="36" t="s">
        <v>892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CIP_Atualiz</v>
      </c>
      <c r="F1618" s="36" t="s">
        <v>885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SMIC_Atualiz</v>
      </c>
      <c r="F1634" t="s">
        <v>892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CIP_Atualiz</v>
      </c>
      <c r="F1635" s="36" t="s">
        <v>885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SMIC_Atualiz</v>
      </c>
      <c r="F1643" t="s">
        <v>892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SMIN_Atualiz</v>
      </c>
      <c r="F1657" t="s">
        <v>893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SMIN_Atualiz</v>
      </c>
      <c r="F1669" t="s">
        <v>893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SMIN_Atualiz</v>
      </c>
      <c r="F1675" t="s">
        <v>893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SMIN_Atualiz</v>
      </c>
      <c r="F1681" t="s">
        <v>893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CIP_Atualiz</v>
      </c>
      <c r="F1683" s="36" t="s">
        <v>885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CIP_Atualiz</v>
      </c>
      <c r="F1685" s="36" t="s">
        <v>885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abSelected="1" zoomScaleNormal="100" workbookViewId="0">
      <selection sqref="A1:I1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58" t="s">
        <v>1297</v>
      </c>
      <c r="B1" s="158"/>
      <c r="C1" s="158"/>
      <c r="D1" s="158"/>
      <c r="E1" s="158"/>
      <c r="F1" s="158"/>
      <c r="G1" s="158"/>
      <c r="H1" s="158"/>
      <c r="I1" s="158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63" t="s">
        <v>278</v>
      </c>
      <c r="E4" s="164"/>
      <c r="F4" s="125" t="s">
        <v>886</v>
      </c>
      <c r="G4" s="90">
        <f t="shared" ref="G4:G13" si="0">SUMIFS($B$5:$B$77,$A$5:$A$77,F4)</f>
        <v>2.3419704861112223</v>
      </c>
    </row>
    <row r="5" spans="1:24" ht="15" customHeight="1" x14ac:dyDescent="0.25">
      <c r="A5" s="8" t="s">
        <v>1123</v>
      </c>
      <c r="B5" t="s">
        <v>856</v>
      </c>
      <c r="C5" s="12"/>
      <c r="D5" s="160" t="s">
        <v>887</v>
      </c>
      <c r="E5" s="182"/>
      <c r="F5" s="132" t="s">
        <v>885</v>
      </c>
      <c r="G5" s="90">
        <f t="shared" si="0"/>
        <v>3.099897119341525</v>
      </c>
    </row>
    <row r="6" spans="1:24" x14ac:dyDescent="0.25">
      <c r="A6" s="10" t="s">
        <v>885</v>
      </c>
      <c r="B6" s="91">
        <v>3.099897119341525</v>
      </c>
      <c r="C6" s="13"/>
      <c r="D6" s="160"/>
      <c r="E6" s="182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60"/>
      <c r="E7" s="182"/>
      <c r="F7" s="132" t="s">
        <v>892</v>
      </c>
      <c r="G7" s="90">
        <f t="shared" si="0"/>
        <v>9.9357940821257369</v>
      </c>
    </row>
    <row r="8" spans="1:24" ht="15" customHeight="1" x14ac:dyDescent="0.25">
      <c r="A8" s="10" t="s">
        <v>272</v>
      </c>
      <c r="B8" s="91">
        <v>22.488304093568189</v>
      </c>
      <c r="C8" s="13"/>
      <c r="D8" s="160"/>
      <c r="E8" s="182"/>
      <c r="F8" s="132" t="s">
        <v>893</v>
      </c>
      <c r="G8" s="90">
        <f t="shared" si="0"/>
        <v>23.999826388889232</v>
      </c>
    </row>
    <row r="9" spans="1:24" x14ac:dyDescent="0.25">
      <c r="A9" s="10" t="s">
        <v>886</v>
      </c>
      <c r="B9" s="91">
        <v>2.3419704861112223</v>
      </c>
      <c r="C9" s="13"/>
      <c r="D9" s="160"/>
      <c r="E9" s="182"/>
      <c r="F9" s="132" t="s">
        <v>894</v>
      </c>
      <c r="G9" s="90">
        <f t="shared" si="0"/>
        <v>4.6644965277769188</v>
      </c>
    </row>
    <row r="10" spans="1:24" x14ac:dyDescent="0.25">
      <c r="A10" s="10" t="s">
        <v>899</v>
      </c>
      <c r="B10" s="91">
        <v>11.384280303029795</v>
      </c>
      <c r="D10" s="161" t="s">
        <v>895</v>
      </c>
      <c r="E10" s="162"/>
      <c r="F10" s="133" t="s">
        <v>896</v>
      </c>
      <c r="G10" s="90">
        <f t="shared" si="0"/>
        <v>8.6041666666668402</v>
      </c>
    </row>
    <row r="11" spans="1:24" x14ac:dyDescent="0.25">
      <c r="A11" s="10" t="s">
        <v>892</v>
      </c>
      <c r="B11" s="91">
        <v>9.9357940821257369</v>
      </c>
      <c r="D11" s="161"/>
      <c r="E11" s="162"/>
      <c r="F11" s="133" t="s">
        <v>897</v>
      </c>
      <c r="G11" s="90">
        <f t="shared" si="0"/>
        <v>3.2626736111105856</v>
      </c>
    </row>
    <row r="12" spans="1:24" ht="16.5" customHeight="1" x14ac:dyDescent="0.25">
      <c r="A12" s="10" t="s">
        <v>893</v>
      </c>
      <c r="B12" s="91">
        <v>23.999826388889232</v>
      </c>
      <c r="D12" s="161"/>
      <c r="E12" s="162"/>
      <c r="F12" s="133" t="s">
        <v>899</v>
      </c>
      <c r="G12" s="90">
        <f t="shared" si="0"/>
        <v>11.384280303029795</v>
      </c>
    </row>
    <row r="13" spans="1:24" ht="30" x14ac:dyDescent="0.25">
      <c r="A13" s="10" t="s">
        <v>894</v>
      </c>
      <c r="B13" s="91">
        <v>4.6644965277769188</v>
      </c>
      <c r="D13" s="161"/>
      <c r="E13" s="162"/>
      <c r="F13" s="136" t="s">
        <v>902</v>
      </c>
      <c r="G13" s="90">
        <f t="shared" si="0"/>
        <v>2.7852623456791559</v>
      </c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91">
        <v>3.2626736111105856</v>
      </c>
      <c r="E14" s="137"/>
      <c r="F14" s="138"/>
      <c r="G14" s="90"/>
      <c r="H14" s="87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91">
        <v>2.7852623456791559</v>
      </c>
      <c r="E15" s="23" t="s">
        <v>1125</v>
      </c>
      <c r="F15" s="24"/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1124</v>
      </c>
      <c r="B16" s="91">
        <v>7.0853142486011293</v>
      </c>
      <c r="E16" s="25" t="s">
        <v>952</v>
      </c>
      <c r="F16" s="26">
        <v>171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7" t="s">
        <v>953</v>
      </c>
      <c r="F17" s="28">
        <f>AVERAGE(G4:G4)</f>
        <v>2.3419704861112223</v>
      </c>
      <c r="H17" s="87">
        <v>0.99533745659726947</v>
      </c>
    </row>
    <row r="18" spans="5:13" x14ac:dyDescent="0.25">
      <c r="E18" s="29" t="s">
        <v>954</v>
      </c>
      <c r="F18" s="30">
        <v>0.15</v>
      </c>
      <c r="H18" s="87">
        <v>0.17564778645834167</v>
      </c>
    </row>
    <row r="19" spans="5:13" x14ac:dyDescent="0.25">
      <c r="E19" s="29" t="s">
        <v>955</v>
      </c>
      <c r="F19" s="57">
        <f>F17-(F18*F17)</f>
        <v>1.9906749131945389</v>
      </c>
      <c r="H19" s="86"/>
      <c r="M19" s="32"/>
    </row>
    <row r="20" spans="5:13" x14ac:dyDescent="0.25">
      <c r="E20" s="29" t="s">
        <v>956</v>
      </c>
      <c r="F20" s="78">
        <f>F17-F19</f>
        <v>0.35129557291668334</v>
      </c>
      <c r="H20" s="87"/>
    </row>
    <row r="21" spans="5:13" x14ac:dyDescent="0.25">
      <c r="E21" s="24"/>
      <c r="F21" s="24"/>
      <c r="H21" s="87">
        <v>12.826143205236253</v>
      </c>
    </row>
    <row r="22" spans="5:13" x14ac:dyDescent="0.25">
      <c r="E22" s="25" t="s">
        <v>952</v>
      </c>
      <c r="F22" s="26">
        <v>171</v>
      </c>
      <c r="H22" s="87"/>
    </row>
    <row r="23" spans="5:13" ht="15" customHeight="1" x14ac:dyDescent="0.25">
      <c r="E23" s="128" t="s">
        <v>957</v>
      </c>
      <c r="F23" s="129">
        <f>AVERAGE(G5:G9)</f>
        <v>12.837663642340321</v>
      </c>
      <c r="H23" s="87">
        <v>10.902221724450815</v>
      </c>
    </row>
    <row r="24" spans="5:13" x14ac:dyDescent="0.25">
      <c r="E24" s="29" t="s">
        <v>954</v>
      </c>
      <c r="F24" s="30">
        <v>0.15</v>
      </c>
      <c r="H24" s="87">
        <v>1.9239214807854381</v>
      </c>
    </row>
    <row r="25" spans="5:13" x14ac:dyDescent="0.25">
      <c r="E25" s="29" t="s">
        <v>955</v>
      </c>
      <c r="F25" s="58">
        <f>F23-(F24*F23)</f>
        <v>10.912014095989273</v>
      </c>
      <c r="H25" s="88"/>
    </row>
    <row r="26" spans="5:13" x14ac:dyDescent="0.25">
      <c r="E26" s="29" t="s">
        <v>956</v>
      </c>
      <c r="F26" s="58">
        <f>F23-F25</f>
        <v>1.9256495463510479</v>
      </c>
      <c r="H26" s="88"/>
    </row>
    <row r="27" spans="5:13" x14ac:dyDescent="0.25">
      <c r="E27" s="24"/>
      <c r="F27" s="24"/>
      <c r="H27" s="88"/>
    </row>
    <row r="28" spans="5:13" x14ac:dyDescent="0.25">
      <c r="E28" s="24"/>
      <c r="F28" s="24"/>
      <c r="H28" s="88"/>
    </row>
    <row r="29" spans="5:13" x14ac:dyDescent="0.25">
      <c r="E29" s="24"/>
      <c r="F29" s="24"/>
      <c r="H29" s="87"/>
    </row>
    <row r="30" spans="5:13" x14ac:dyDescent="0.25">
      <c r="E30" s="84"/>
      <c r="F30" s="24"/>
      <c r="H30" s="87">
        <v>4.097653880070709</v>
      </c>
    </row>
    <row r="31" spans="5:13" x14ac:dyDescent="0.25">
      <c r="E31" s="25" t="s">
        <v>952</v>
      </c>
      <c r="F31" s="26">
        <v>171</v>
      </c>
      <c r="H31" s="87"/>
    </row>
    <row r="32" spans="5:13" ht="30" x14ac:dyDescent="0.25">
      <c r="E32" s="130" t="s">
        <v>1130</v>
      </c>
      <c r="F32" s="131">
        <f>AVERAGE(G10:G13)</f>
        <v>6.5090957316215938</v>
      </c>
      <c r="H32" s="87">
        <v>3.4830057980601028</v>
      </c>
    </row>
    <row r="33" spans="5:8" x14ac:dyDescent="0.25">
      <c r="E33" s="29" t="s">
        <v>954</v>
      </c>
      <c r="F33" s="31">
        <v>0.15</v>
      </c>
      <c r="H33" s="87">
        <v>0.61464808201060617</v>
      </c>
    </row>
    <row r="34" spans="5:8" x14ac:dyDescent="0.25">
      <c r="E34" s="29" t="s">
        <v>955</v>
      </c>
      <c r="F34" s="58">
        <f>F32-(F33*F32)</f>
        <v>5.5327313718783548</v>
      </c>
    </row>
    <row r="35" spans="5:8" x14ac:dyDescent="0.25">
      <c r="E35" s="29" t="s">
        <v>956</v>
      </c>
      <c r="F35" s="58">
        <f>F32-F34</f>
        <v>0.97636435974323899</v>
      </c>
    </row>
    <row r="39" spans="5:8" x14ac:dyDescent="0.25">
      <c r="E39" s="29" t="s">
        <v>1122</v>
      </c>
      <c r="F39" s="29">
        <v>171</v>
      </c>
    </row>
    <row r="40" spans="5:8" x14ac:dyDescent="0.25">
      <c r="E40" s="29" t="s">
        <v>1121</v>
      </c>
      <c r="F40" s="31">
        <v>0.15</v>
      </c>
    </row>
    <row r="41" spans="5:8" x14ac:dyDescent="0.25">
      <c r="E41" s="29" t="s">
        <v>1119</v>
      </c>
      <c r="F41" s="29">
        <f>SUM(F32,F23,F17) - (SUM(F32,F23,F17)*F40)</f>
        <v>18.435420381062169</v>
      </c>
    </row>
    <row r="42" spans="5:8" x14ac:dyDescent="0.25">
      <c r="E42" s="29" t="s">
        <v>1118</v>
      </c>
      <c r="F42" s="29">
        <f>SUM(F32,F23,F17)</f>
        <v>21.688729860073138</v>
      </c>
    </row>
    <row r="43" spans="5:8" x14ac:dyDescent="0.25">
      <c r="E43" s="29" t="s">
        <v>1120</v>
      </c>
      <c r="F43" s="2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showGridLines="0" topLeftCell="B146" zoomScaleNormal="100" workbookViewId="0">
      <selection activeCell="P35" sqref="P35"/>
    </sheetView>
  </sheetViews>
  <sheetFormatPr defaultRowHeight="15" x14ac:dyDescent="0.25"/>
  <cols>
    <col min="1" max="1" width="43.28515625" customWidth="1"/>
    <col min="2" max="2" width="32.5703125" customWidth="1"/>
    <col min="3" max="4" width="18.28515625" customWidth="1"/>
    <col min="5" max="5" width="5.28515625" customWidth="1"/>
    <col min="6" max="6" width="11" customWidth="1"/>
    <col min="7" max="7" width="12" bestFit="1" customWidth="1"/>
    <col min="8" max="8" width="18.28515625" customWidth="1"/>
    <col min="9" max="9" width="6.85546875" customWidth="1"/>
    <col min="10" max="10" width="12" bestFit="1" customWidth="1"/>
    <col min="11" max="12" width="7" bestFit="1" customWidth="1"/>
    <col min="13" max="13" width="18.28515625" customWidth="1"/>
    <col min="14" max="14" width="8.7109375" customWidth="1"/>
    <col min="15" max="15" width="12" bestFit="1" customWidth="1"/>
    <col min="16" max="16" width="17.85546875" customWidth="1"/>
    <col min="17" max="17" width="18.28515625" customWidth="1"/>
    <col min="18" max="18" width="20.28515625" customWidth="1"/>
    <col min="19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1124</v>
      </c>
      <c r="D14" s="9">
        <v>7.0853142486011293</v>
      </c>
    </row>
    <row r="30" spans="3:13" x14ac:dyDescent="0.25">
      <c r="C30" s="169" t="s">
        <v>1321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1"/>
    </row>
    <row r="32" spans="3:13" x14ac:dyDescent="0.25">
      <c r="L32" s="153" t="s">
        <v>1298</v>
      </c>
      <c r="M32" s="153" t="s">
        <v>1299</v>
      </c>
    </row>
    <row r="34" spans="3:13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  <c r="M34" s="90">
        <v>156.24</v>
      </c>
    </row>
    <row r="35" spans="3:13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 s="90">
        <f>CalculoGanhoDias!F34</f>
        <v>5.5327313718783548</v>
      </c>
      <c r="M35" s="90">
        <v>132.72</v>
      </c>
    </row>
    <row r="36" spans="3:13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1300</v>
      </c>
      <c r="I36" s="94"/>
      <c r="J36" s="178" t="s">
        <v>1134</v>
      </c>
      <c r="K36" s="178"/>
      <c r="L36" s="134">
        <f>AVERAGE(H37:H40)</f>
        <v>5.5195206448160672</v>
      </c>
      <c r="M36" s="90">
        <v>132.47999999999999</v>
      </c>
    </row>
    <row r="37" spans="3:13" ht="15" customHeight="1" x14ac:dyDescent="0.25">
      <c r="C37" s="177" t="s">
        <v>895</v>
      </c>
      <c r="D37" s="162"/>
      <c r="E37" s="126" t="s">
        <v>896</v>
      </c>
      <c r="F37" s="100">
        <v>8.6041666666668402</v>
      </c>
      <c r="G37" s="101">
        <v>0.15</v>
      </c>
      <c r="H37" s="100">
        <f>F37-(F37*G37)</f>
        <v>7.313541666666814</v>
      </c>
      <c r="I37" s="94"/>
      <c r="J37" s="98"/>
      <c r="K37" s="98"/>
      <c r="L37" s="98"/>
      <c r="M37" s="90"/>
    </row>
    <row r="38" spans="3:13" x14ac:dyDescent="0.25">
      <c r="C38" s="177"/>
      <c r="D38" s="162"/>
      <c r="E38" s="126" t="s">
        <v>897</v>
      </c>
      <c r="F38" s="100">
        <v>3.2626736111105856</v>
      </c>
      <c r="G38" s="101">
        <v>0.05</v>
      </c>
      <c r="H38" s="100">
        <f>F38-(F38*G38)</f>
        <v>3.0995399305550562</v>
      </c>
      <c r="I38" s="94"/>
      <c r="J38" s="94"/>
      <c r="K38" s="94"/>
      <c r="L38" s="94"/>
      <c r="M38" s="90"/>
    </row>
    <row r="39" spans="3:13" x14ac:dyDescent="0.25">
      <c r="C39" s="177"/>
      <c r="D39" s="162"/>
      <c r="E39" s="126" t="s">
        <v>899</v>
      </c>
      <c r="F39" s="100">
        <v>11.384280303029795</v>
      </c>
      <c r="G39" s="101">
        <v>0.22</v>
      </c>
      <c r="H39" s="100">
        <f>F39-(F39*G39)</f>
        <v>8.8797386363632409</v>
      </c>
      <c r="I39" s="94"/>
      <c r="J39" s="94"/>
      <c r="K39" s="94"/>
      <c r="L39" s="94"/>
      <c r="M39" s="90"/>
    </row>
    <row r="40" spans="3:13" x14ac:dyDescent="0.25">
      <c r="C40" s="177"/>
      <c r="D40" s="162"/>
      <c r="E40" s="126" t="s">
        <v>902</v>
      </c>
      <c r="F40" s="100">
        <v>2.7852623456791559</v>
      </c>
      <c r="G40" s="101"/>
      <c r="H40" s="100">
        <f>F40-(F40*G40)</f>
        <v>2.7852623456791559</v>
      </c>
      <c r="I40" s="94"/>
      <c r="J40" s="94"/>
      <c r="K40" s="94"/>
      <c r="L40" s="94"/>
      <c r="M40" s="90"/>
    </row>
    <row r="41" spans="3:13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0"/>
    </row>
    <row r="42" spans="3:13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  <c r="M42" s="90">
        <v>287.52</v>
      </c>
    </row>
    <row r="43" spans="3:13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CalculoGanhoDias!F25</f>
        <v>10.912014095989273</v>
      </c>
      <c r="M43" s="90">
        <v>244.32</v>
      </c>
    </row>
    <row r="44" spans="3:13" x14ac:dyDescent="0.25">
      <c r="C44" s="94"/>
      <c r="D44" s="94"/>
      <c r="E44" s="94"/>
      <c r="F44" s="179" t="s">
        <v>1133</v>
      </c>
      <c r="G44" s="180" t="s">
        <v>1127</v>
      </c>
      <c r="H44" s="179" t="s">
        <v>1300</v>
      </c>
      <c r="I44" s="94"/>
      <c r="J44" s="178" t="s">
        <v>1134</v>
      </c>
      <c r="K44" s="178"/>
      <c r="L44" s="167">
        <f>AVERAGE(H46:H48)</f>
        <v>10.200574972668512</v>
      </c>
      <c r="M44" s="181">
        <v>244.8</v>
      </c>
    </row>
    <row r="45" spans="3:13" ht="15.75" thickBot="1" x14ac:dyDescent="0.3">
      <c r="C45" s="94"/>
      <c r="D45" s="94"/>
      <c r="E45" s="94"/>
      <c r="F45" s="179"/>
      <c r="G45" s="180"/>
      <c r="H45" s="179"/>
      <c r="I45" s="94"/>
      <c r="J45" s="178"/>
      <c r="K45" s="178"/>
      <c r="L45" s="168"/>
      <c r="M45" s="181"/>
    </row>
    <row r="46" spans="3:13" ht="15" customHeight="1" x14ac:dyDescent="0.25">
      <c r="C46" s="172" t="s">
        <v>887</v>
      </c>
      <c r="D46" s="173"/>
      <c r="E46" s="127" t="s">
        <v>888</v>
      </c>
      <c r="F46" s="100">
        <v>3.099897119341525</v>
      </c>
      <c r="G46" s="103"/>
      <c r="H46" s="100">
        <f>F46-(F46*G46)</f>
        <v>3.099897119341525</v>
      </c>
      <c r="I46" s="94"/>
      <c r="J46" s="94"/>
      <c r="K46" s="94"/>
      <c r="L46" s="94"/>
    </row>
    <row r="47" spans="3:13" x14ac:dyDescent="0.25">
      <c r="C47" s="159"/>
      <c r="D47" s="174"/>
      <c r="E47" s="127" t="s">
        <v>272</v>
      </c>
      <c r="F47" s="100">
        <v>22.488304093568189</v>
      </c>
      <c r="G47" s="103">
        <v>0.2</v>
      </c>
      <c r="H47" s="100">
        <f>F47-(F47*G47)</f>
        <v>17.990643274854552</v>
      </c>
      <c r="I47" s="94"/>
      <c r="J47" s="94"/>
      <c r="K47" s="94"/>
      <c r="L47" s="94"/>
    </row>
    <row r="48" spans="3:13" ht="15.75" thickBot="1" x14ac:dyDescent="0.3">
      <c r="C48" s="175"/>
      <c r="D48" s="176"/>
      <c r="E48" s="127" t="s">
        <v>894</v>
      </c>
      <c r="F48" s="100">
        <v>10.338244047618979</v>
      </c>
      <c r="G48" s="103">
        <v>0.08</v>
      </c>
      <c r="H48" s="100">
        <f>F48-(F48*G48)</f>
        <v>9.5111845238094599</v>
      </c>
      <c r="I48" s="94"/>
      <c r="J48" s="94"/>
      <c r="K48" s="94"/>
      <c r="L48" s="94"/>
    </row>
    <row r="51" spans="3:29" x14ac:dyDescent="0.25">
      <c r="C51" s="154" t="s">
        <v>1307</v>
      </c>
      <c r="D51" s="154"/>
      <c r="E51" s="154"/>
      <c r="F51" s="154"/>
      <c r="G51" s="154"/>
      <c r="H51" s="154"/>
      <c r="I51" s="154"/>
      <c r="J51" s="154"/>
      <c r="K51" s="154"/>
      <c r="L51" s="154"/>
    </row>
    <row r="52" spans="3:29" x14ac:dyDescent="0.25">
      <c r="C52" t="s">
        <v>1308</v>
      </c>
    </row>
    <row r="54" spans="3:29" x14ac:dyDescent="0.25">
      <c r="C54" t="s">
        <v>1301</v>
      </c>
    </row>
    <row r="60" spans="3:29" x14ac:dyDescent="0.25">
      <c r="F60" t="s">
        <v>1302</v>
      </c>
      <c r="I60" t="s">
        <v>1305</v>
      </c>
    </row>
    <row r="61" spans="3:29" x14ac:dyDescent="0.25">
      <c r="J61" t="s">
        <v>1306</v>
      </c>
      <c r="AC61" t="s">
        <v>1305</v>
      </c>
    </row>
    <row r="62" spans="3:29" x14ac:dyDescent="0.25">
      <c r="C62" t="s">
        <v>1310</v>
      </c>
      <c r="F62" t="s">
        <v>1303</v>
      </c>
      <c r="I62" t="s">
        <v>1305</v>
      </c>
      <c r="K62" t="s">
        <v>1309</v>
      </c>
    </row>
    <row r="65" spans="1:29" x14ac:dyDescent="0.25">
      <c r="F65" t="s">
        <v>1304</v>
      </c>
      <c r="I65" t="s">
        <v>1305</v>
      </c>
    </row>
    <row r="66" spans="1:29" x14ac:dyDescent="0.25">
      <c r="J66" t="s">
        <v>1306</v>
      </c>
      <c r="AC66" t="s">
        <v>1305</v>
      </c>
    </row>
    <row r="67" spans="1:29" x14ac:dyDescent="0.25">
      <c r="F67" t="s">
        <v>1303</v>
      </c>
      <c r="I67" t="s">
        <v>1305</v>
      </c>
      <c r="K67" t="s">
        <v>1309</v>
      </c>
    </row>
    <row r="70" spans="1:29" x14ac:dyDescent="0.25">
      <c r="A70" s="8" t="s">
        <v>1123</v>
      </c>
      <c r="B70" t="s">
        <v>1221</v>
      </c>
      <c r="C70" s="102" t="s">
        <v>1311</v>
      </c>
      <c r="D70" s="102" t="s">
        <v>1312</v>
      </c>
      <c r="E70" s="145"/>
    </row>
    <row r="71" spans="1:29" x14ac:dyDescent="0.25">
      <c r="A71" s="10" t="s">
        <v>895</v>
      </c>
      <c r="B71" s="90">
        <v>169.66666666666666</v>
      </c>
      <c r="C71" s="149" t="s">
        <v>895</v>
      </c>
      <c r="D71" s="102">
        <v>6.51</v>
      </c>
      <c r="E71" s="146"/>
    </row>
    <row r="72" spans="1:29" x14ac:dyDescent="0.25">
      <c r="A72" s="10" t="s">
        <v>278</v>
      </c>
      <c r="B72" s="90">
        <v>143.79310344827587</v>
      </c>
      <c r="C72" s="149" t="s">
        <v>278</v>
      </c>
      <c r="D72" s="102">
        <v>11.98</v>
      </c>
      <c r="E72" s="146"/>
    </row>
    <row r="73" spans="1:29" x14ac:dyDescent="0.25">
      <c r="A73" s="10" t="s">
        <v>1124</v>
      </c>
      <c r="B73" s="90">
        <v>149.92105263157896</v>
      </c>
      <c r="C73" s="147"/>
      <c r="D73" s="148">
        <f>AVERAGE(D71:D72)</f>
        <v>9.245000000000001</v>
      </c>
      <c r="E73" s="141"/>
    </row>
    <row r="74" spans="1:29" x14ac:dyDescent="0.25">
      <c r="C74" s="139"/>
      <c r="D74" s="140"/>
      <c r="E74" s="141"/>
    </row>
    <row r="75" spans="1:29" x14ac:dyDescent="0.25">
      <c r="C75" s="139"/>
      <c r="D75" s="140"/>
      <c r="E75" s="141"/>
    </row>
    <row r="76" spans="1:29" x14ac:dyDescent="0.25">
      <c r="C76" s="139"/>
      <c r="D76" s="140"/>
      <c r="E76" s="141"/>
    </row>
    <row r="77" spans="1:29" x14ac:dyDescent="0.25">
      <c r="C77" s="139"/>
      <c r="D77" s="140"/>
      <c r="E77" s="141"/>
    </row>
    <row r="78" spans="1:29" x14ac:dyDescent="0.25">
      <c r="C78" s="139"/>
      <c r="D78" s="140"/>
      <c r="E78" s="141"/>
    </row>
    <row r="79" spans="1:29" x14ac:dyDescent="0.25">
      <c r="C79" s="139"/>
      <c r="D79" s="140"/>
      <c r="E79" s="141"/>
    </row>
    <row r="80" spans="1:29" x14ac:dyDescent="0.25">
      <c r="C80" s="139"/>
      <c r="D80" s="140"/>
      <c r="E80" s="141"/>
    </row>
    <row r="81" spans="3:5" x14ac:dyDescent="0.25">
      <c r="C81" s="139"/>
      <c r="D81" s="140"/>
      <c r="E81" s="141"/>
    </row>
    <row r="82" spans="3:5" x14ac:dyDescent="0.25">
      <c r="C82" s="139"/>
      <c r="D82" s="140"/>
      <c r="E82" s="141"/>
    </row>
    <row r="83" spans="3:5" x14ac:dyDescent="0.25">
      <c r="C83" s="139"/>
      <c r="D83" s="140"/>
      <c r="E83" s="141"/>
    </row>
    <row r="84" spans="3:5" x14ac:dyDescent="0.25">
      <c r="C84" s="139"/>
      <c r="D84" s="140"/>
      <c r="E84" s="141"/>
    </row>
    <row r="85" spans="3:5" x14ac:dyDescent="0.25">
      <c r="C85" s="139"/>
      <c r="D85" s="140"/>
      <c r="E85" s="141"/>
    </row>
    <row r="86" spans="3:5" x14ac:dyDescent="0.25">
      <c r="C86" s="139"/>
      <c r="D86" s="140"/>
      <c r="E86" s="141"/>
    </row>
    <row r="87" spans="3:5" x14ac:dyDescent="0.25">
      <c r="C87" s="142"/>
      <c r="D87" s="143"/>
      <c r="E87" s="144"/>
    </row>
    <row r="97" spans="1:24" ht="30" x14ac:dyDescent="0.25">
      <c r="A97" s="8" t="s">
        <v>958</v>
      </c>
      <c r="B97" s="135" t="s">
        <v>6</v>
      </c>
      <c r="P97" s="165" t="s">
        <v>1316</v>
      </c>
      <c r="Q97" t="s">
        <v>1313</v>
      </c>
    </row>
    <row r="98" spans="1:24" x14ac:dyDescent="0.25">
      <c r="A98" s="8" t="s">
        <v>1128</v>
      </c>
      <c r="B98" t="s">
        <v>1129</v>
      </c>
      <c r="P98" s="165"/>
      <c r="Q98" s="8" t="s">
        <v>855</v>
      </c>
      <c r="R98" t="s">
        <v>1322</v>
      </c>
    </row>
    <row r="99" spans="1:24" x14ac:dyDescent="0.25">
      <c r="P99" s="165"/>
      <c r="Q99" s="8" t="s">
        <v>1128</v>
      </c>
      <c r="R99" t="s">
        <v>1129</v>
      </c>
    </row>
    <row r="100" spans="1:24" x14ac:dyDescent="0.25">
      <c r="A100" s="8" t="s">
        <v>1123</v>
      </c>
      <c r="B100" t="s">
        <v>856</v>
      </c>
      <c r="P100" s="165"/>
    </row>
    <row r="101" spans="1:24" x14ac:dyDescent="0.25">
      <c r="A101" s="10" t="s">
        <v>902</v>
      </c>
      <c r="B101" s="90">
        <v>2.7852623456791559</v>
      </c>
      <c r="P101" s="165"/>
      <c r="Q101" s="8" t="s">
        <v>1123</v>
      </c>
      <c r="R101" t="s">
        <v>856</v>
      </c>
    </row>
    <row r="102" spans="1:24" x14ac:dyDescent="0.25">
      <c r="A102" s="10" t="s">
        <v>885</v>
      </c>
      <c r="B102" s="90">
        <v>2.8484259259251608</v>
      </c>
      <c r="P102" s="165"/>
      <c r="Q102" s="10" t="s">
        <v>8</v>
      </c>
      <c r="R102" s="90">
        <v>9.3263245884772914</v>
      </c>
    </row>
    <row r="103" spans="1:24" x14ac:dyDescent="0.25">
      <c r="A103" s="10" t="s">
        <v>896</v>
      </c>
      <c r="B103" s="90">
        <v>8.6041666666668402</v>
      </c>
      <c r="P103" s="165"/>
      <c r="Q103" s="10" t="s">
        <v>270</v>
      </c>
      <c r="R103" s="90">
        <v>6.3042942176868326</v>
      </c>
      <c r="S103" s="9"/>
      <c r="T103" s="9"/>
      <c r="U103" s="9"/>
      <c r="V103" s="9"/>
      <c r="W103" s="9"/>
      <c r="X103" s="9"/>
    </row>
    <row r="104" spans="1:24" x14ac:dyDescent="0.25">
      <c r="A104" s="10" t="s">
        <v>899</v>
      </c>
      <c r="B104" s="90">
        <v>11.384280303029795</v>
      </c>
      <c r="P104" s="165"/>
      <c r="Q104" s="10" t="s">
        <v>578</v>
      </c>
      <c r="R104" s="90">
        <v>3.5264322916673336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897</v>
      </c>
      <c r="B105" s="90">
        <v>3.2626736111105856</v>
      </c>
      <c r="P105" s="165"/>
      <c r="Q105" s="10" t="s">
        <v>1124</v>
      </c>
      <c r="R105" s="90">
        <v>6.7080880132849892</v>
      </c>
      <c r="S105" s="9"/>
      <c r="T105" s="9"/>
      <c r="U105" s="9"/>
      <c r="V105" s="9"/>
      <c r="W105" s="9"/>
      <c r="X105" s="9"/>
    </row>
    <row r="106" spans="1:24" x14ac:dyDescent="0.25">
      <c r="A106" s="10" t="s">
        <v>1124</v>
      </c>
      <c r="B106" s="90">
        <v>7.058702256944116</v>
      </c>
      <c r="P106" s="165"/>
      <c r="S106" s="9"/>
      <c r="T106" s="9"/>
      <c r="U106" s="9"/>
      <c r="V106" s="9"/>
      <c r="W106" s="9"/>
      <c r="X106" s="9"/>
    </row>
    <row r="107" spans="1:24" x14ac:dyDescent="0.25">
      <c r="P107" s="165"/>
      <c r="S107" s="9"/>
      <c r="T107" s="9"/>
      <c r="U107" s="9"/>
      <c r="V107" s="9"/>
      <c r="W107" s="9"/>
      <c r="X107" s="9"/>
    </row>
    <row r="108" spans="1:24" x14ac:dyDescent="0.25">
      <c r="P108" s="165"/>
      <c r="T108" s="9"/>
      <c r="U108" s="9"/>
      <c r="V108" s="9"/>
      <c r="W108" s="9"/>
      <c r="X108" s="9"/>
    </row>
    <row r="109" spans="1:24" x14ac:dyDescent="0.25">
      <c r="P109" s="165"/>
      <c r="T109" s="9"/>
      <c r="U109" s="9"/>
      <c r="V109" s="9"/>
      <c r="W109" s="9"/>
      <c r="X109" s="9"/>
    </row>
    <row r="110" spans="1:24" x14ac:dyDescent="0.25">
      <c r="P110" s="165"/>
      <c r="T110" s="9"/>
      <c r="U110" s="9"/>
      <c r="V110" s="9"/>
      <c r="W110" s="9"/>
      <c r="X110" s="9"/>
    </row>
    <row r="111" spans="1:24" x14ac:dyDescent="0.25">
      <c r="P111" s="165"/>
      <c r="T111" s="9"/>
      <c r="U111" s="9"/>
      <c r="V111" s="9"/>
      <c r="W111" s="9"/>
      <c r="X111" s="9"/>
    </row>
    <row r="112" spans="1:24" x14ac:dyDescent="0.25">
      <c r="P112" s="165"/>
      <c r="T112" s="9"/>
      <c r="U112" s="9"/>
      <c r="V112" s="9"/>
      <c r="W112" s="9"/>
      <c r="X112" s="9"/>
    </row>
    <row r="113" spans="1:24" x14ac:dyDescent="0.25">
      <c r="P113" s="165"/>
      <c r="T113" s="9"/>
      <c r="U113" s="9"/>
      <c r="V113" s="9"/>
      <c r="W113" s="9"/>
      <c r="X113" s="9"/>
    </row>
    <row r="114" spans="1:24" x14ac:dyDescent="0.25">
      <c r="A114" s="8" t="s">
        <v>1128</v>
      </c>
      <c r="B114" t="s">
        <v>1129</v>
      </c>
      <c r="P114" s="165"/>
      <c r="T114" s="9"/>
      <c r="U114" s="9"/>
      <c r="V114" s="9"/>
      <c r="W114" s="9"/>
      <c r="X114" s="9"/>
    </row>
    <row r="115" spans="1:24" x14ac:dyDescent="0.25">
      <c r="A115" s="8" t="s">
        <v>958</v>
      </c>
      <c r="B115" t="s">
        <v>278</v>
      </c>
      <c r="P115" s="165"/>
      <c r="T115" s="9"/>
      <c r="U115" s="9"/>
      <c r="V115" s="9"/>
      <c r="W115" s="9"/>
      <c r="X115" s="9"/>
    </row>
    <row r="116" spans="1:24" x14ac:dyDescent="0.25">
      <c r="P116" s="165"/>
      <c r="T116" s="9"/>
      <c r="U116" s="9"/>
      <c r="V116" s="9"/>
      <c r="W116" s="9"/>
      <c r="X116" s="9"/>
    </row>
    <row r="117" spans="1:24" x14ac:dyDescent="0.25">
      <c r="A117" s="8" t="s">
        <v>1123</v>
      </c>
      <c r="B117" t="s">
        <v>856</v>
      </c>
      <c r="P117" s="165"/>
      <c r="T117" s="9"/>
      <c r="U117" s="9"/>
      <c r="V117" s="9"/>
      <c r="W117" s="9"/>
      <c r="X117" s="9"/>
    </row>
    <row r="118" spans="1:24" x14ac:dyDescent="0.25">
      <c r="A118" s="10" t="s">
        <v>885</v>
      </c>
      <c r="B118" s="90">
        <v>3.1404569892473901</v>
      </c>
      <c r="P118" s="165"/>
      <c r="T118" s="9"/>
      <c r="U118" s="9"/>
      <c r="V118" s="150"/>
      <c r="W118" s="9"/>
      <c r="X118" s="9"/>
    </row>
    <row r="119" spans="1:24" x14ac:dyDescent="0.25">
      <c r="A119" s="10" t="s">
        <v>272</v>
      </c>
      <c r="B119" s="90">
        <v>22.488304093568189</v>
      </c>
      <c r="P119" s="165"/>
      <c r="T119" s="9"/>
      <c r="U119" s="9"/>
      <c r="V119" s="9"/>
      <c r="W119" s="9"/>
      <c r="X119" s="9"/>
    </row>
    <row r="120" spans="1:24" x14ac:dyDescent="0.25">
      <c r="A120" s="10" t="s">
        <v>892</v>
      </c>
      <c r="B120" s="90">
        <v>9.9357940821257369</v>
      </c>
      <c r="P120" s="165"/>
      <c r="T120" s="9"/>
      <c r="U120" s="9"/>
      <c r="V120" s="9"/>
      <c r="W120" s="9"/>
      <c r="X120" s="9"/>
    </row>
    <row r="121" spans="1:24" x14ac:dyDescent="0.25">
      <c r="A121" s="10" t="s">
        <v>893</v>
      </c>
      <c r="B121" s="90">
        <v>23.999826388889232</v>
      </c>
      <c r="P121" s="165"/>
      <c r="Q121" t="s">
        <v>1314</v>
      </c>
      <c r="T121" s="9"/>
      <c r="U121" s="9"/>
      <c r="V121" s="9"/>
      <c r="W121" s="9"/>
      <c r="X121" s="9"/>
    </row>
    <row r="122" spans="1:24" x14ac:dyDescent="0.25">
      <c r="A122" s="10" t="s">
        <v>894</v>
      </c>
      <c r="B122" s="90">
        <v>4.6644965277769188</v>
      </c>
      <c r="P122" s="165"/>
      <c r="Q122" s="8" t="s">
        <v>855</v>
      </c>
      <c r="R122" t="s">
        <v>1322</v>
      </c>
      <c r="T122" s="9"/>
      <c r="U122" s="9"/>
      <c r="V122" s="9"/>
      <c r="W122" s="9"/>
      <c r="X122" s="9"/>
    </row>
    <row r="123" spans="1:24" x14ac:dyDescent="0.25">
      <c r="A123" s="10" t="s">
        <v>1124</v>
      </c>
      <c r="B123" s="90">
        <v>7.9286668192919301</v>
      </c>
      <c r="P123" s="165"/>
      <c r="Q123" s="8" t="s">
        <v>1128</v>
      </c>
      <c r="R123" t="s">
        <v>1129</v>
      </c>
      <c r="T123" s="9"/>
      <c r="U123" s="9"/>
      <c r="V123" s="9"/>
      <c r="W123" s="9"/>
      <c r="X123" s="9"/>
    </row>
    <row r="124" spans="1:24" x14ac:dyDescent="0.25">
      <c r="A124" s="8" t="s">
        <v>1128</v>
      </c>
      <c r="B124" t="s">
        <v>1129</v>
      </c>
      <c r="P124" s="165"/>
      <c r="T124" s="9"/>
      <c r="U124" s="9"/>
      <c r="V124" s="9"/>
      <c r="W124" s="9"/>
      <c r="X124" s="9"/>
    </row>
    <row r="125" spans="1:24" x14ac:dyDescent="0.25">
      <c r="A125" s="8" t="s">
        <v>958</v>
      </c>
      <c r="B125" t="s">
        <v>278</v>
      </c>
      <c r="P125" s="165"/>
      <c r="Q125" s="8" t="s">
        <v>1123</v>
      </c>
      <c r="R125" t="s">
        <v>856</v>
      </c>
      <c r="T125" s="9"/>
      <c r="U125" s="9"/>
      <c r="V125" s="9"/>
      <c r="W125" s="9"/>
      <c r="X125" s="9"/>
    </row>
    <row r="126" spans="1:24" x14ac:dyDescent="0.25">
      <c r="P126" s="165"/>
      <c r="Q126" s="10" t="s">
        <v>8</v>
      </c>
      <c r="R126" s="90">
        <v>7.6154842342342866</v>
      </c>
      <c r="T126" s="9"/>
      <c r="U126" s="9"/>
      <c r="V126" s="9"/>
      <c r="W126" s="9"/>
      <c r="X126" s="9"/>
    </row>
    <row r="127" spans="1:24" x14ac:dyDescent="0.25">
      <c r="A127" s="8" t="s">
        <v>1123</v>
      </c>
      <c r="B127" t="s">
        <v>856</v>
      </c>
      <c r="P127" s="165"/>
      <c r="Q127" s="10" t="s">
        <v>270</v>
      </c>
      <c r="R127" s="90">
        <v>6.6324636552438783</v>
      </c>
      <c r="T127" s="9"/>
      <c r="U127" s="9"/>
      <c r="V127" s="9"/>
      <c r="W127" s="9"/>
      <c r="X127" s="9"/>
    </row>
    <row r="128" spans="1:24" x14ac:dyDescent="0.25">
      <c r="A128" s="10" t="s">
        <v>885</v>
      </c>
      <c r="B128" s="90">
        <v>3.1404569892473901</v>
      </c>
      <c r="P128" s="165"/>
      <c r="Q128" s="10" t="s">
        <v>578</v>
      </c>
      <c r="R128" s="90">
        <v>3.5264322916673336</v>
      </c>
      <c r="T128" s="9"/>
      <c r="U128" s="9"/>
      <c r="V128" s="9"/>
      <c r="W128" s="9"/>
      <c r="X128" s="9"/>
    </row>
    <row r="129" spans="1:24" x14ac:dyDescent="0.25">
      <c r="A129" s="10" t="s">
        <v>886</v>
      </c>
      <c r="B129" s="90">
        <v>2.9144965277785864</v>
      </c>
      <c r="P129" s="165"/>
      <c r="Q129" s="10" t="s">
        <v>1124</v>
      </c>
      <c r="R129" s="90">
        <v>6.274388415404081</v>
      </c>
      <c r="T129" s="9"/>
      <c r="U129" s="9"/>
      <c r="V129" s="9"/>
      <c r="W129" s="9"/>
      <c r="X129" s="9"/>
    </row>
    <row r="130" spans="1:24" x14ac:dyDescent="0.25">
      <c r="A130" s="10" t="s">
        <v>892</v>
      </c>
      <c r="B130" s="90">
        <v>9.9357940821257369</v>
      </c>
      <c r="P130" s="165"/>
      <c r="T130" s="9"/>
      <c r="U130" s="9"/>
      <c r="V130" s="9"/>
      <c r="W130" s="9"/>
      <c r="X130" s="9"/>
    </row>
    <row r="131" spans="1:24" x14ac:dyDescent="0.25">
      <c r="A131" s="10" t="s">
        <v>893</v>
      </c>
      <c r="B131" s="90">
        <v>23.999826388889232</v>
      </c>
      <c r="P131" s="165"/>
      <c r="T131" s="9"/>
      <c r="U131" s="9"/>
      <c r="V131" s="9"/>
      <c r="W131" s="9"/>
      <c r="X131" s="9"/>
    </row>
    <row r="132" spans="1:24" x14ac:dyDescent="0.25">
      <c r="A132" s="10" t="s">
        <v>1124</v>
      </c>
      <c r="B132" s="90">
        <v>5.9126055880443928</v>
      </c>
      <c r="P132" s="165"/>
      <c r="T132" s="9"/>
      <c r="U132" s="9"/>
      <c r="V132" s="9"/>
      <c r="W132" s="9"/>
      <c r="X132" s="9"/>
    </row>
    <row r="133" spans="1:24" x14ac:dyDescent="0.25">
      <c r="P133" s="165"/>
      <c r="T133" s="9"/>
      <c r="U133" s="9"/>
      <c r="V133" s="9"/>
      <c r="W133" s="9"/>
      <c r="X133" s="9"/>
    </row>
    <row r="134" spans="1:24" x14ac:dyDescent="0.25">
      <c r="P134" s="165"/>
      <c r="T134" s="9"/>
      <c r="U134" s="9"/>
      <c r="V134" s="9"/>
      <c r="W134" s="9"/>
      <c r="X134" s="9"/>
    </row>
    <row r="135" spans="1:24" x14ac:dyDescent="0.25">
      <c r="P135" s="165"/>
      <c r="T135" s="9"/>
      <c r="U135" s="9"/>
      <c r="V135" s="9"/>
      <c r="W135" s="9"/>
      <c r="X135" s="9"/>
    </row>
    <row r="136" spans="1:24" x14ac:dyDescent="0.25">
      <c r="P136" s="165"/>
      <c r="T136" s="9"/>
      <c r="U136" s="9"/>
      <c r="V136" s="9"/>
      <c r="W136" s="9"/>
      <c r="X136" s="9"/>
    </row>
    <row r="137" spans="1:24" x14ac:dyDescent="0.25">
      <c r="P137" s="165"/>
      <c r="T137" s="9"/>
      <c r="U137" s="9"/>
      <c r="V137" s="9"/>
      <c r="W137" s="9"/>
      <c r="X137" s="9"/>
    </row>
    <row r="138" spans="1:24" x14ac:dyDescent="0.25">
      <c r="P138" s="165"/>
      <c r="T138" s="9"/>
      <c r="U138" s="9"/>
      <c r="V138" s="9"/>
      <c r="W138" s="9"/>
      <c r="X138" s="9"/>
    </row>
    <row r="139" spans="1:24" x14ac:dyDescent="0.25">
      <c r="P139" s="165"/>
      <c r="S139" s="9"/>
      <c r="T139" s="9"/>
      <c r="U139" s="9"/>
      <c r="V139" s="9"/>
      <c r="W139" s="9"/>
      <c r="X139" s="9"/>
    </row>
    <row r="140" spans="1:24" x14ac:dyDescent="0.25">
      <c r="P140" s="165"/>
      <c r="S140" s="9"/>
      <c r="T140" s="9"/>
      <c r="U140" s="9"/>
      <c r="V140" s="9"/>
      <c r="W140" s="9"/>
      <c r="X140" s="9"/>
    </row>
    <row r="141" spans="1:24" x14ac:dyDescent="0.25">
      <c r="P141" s="165"/>
      <c r="S141" s="9"/>
      <c r="T141" s="9"/>
      <c r="U141" s="9"/>
      <c r="V141" s="9"/>
      <c r="W141" s="9"/>
      <c r="X141" s="9"/>
    </row>
    <row r="142" spans="1:24" x14ac:dyDescent="0.25">
      <c r="P142" s="165"/>
      <c r="S142" s="9"/>
      <c r="T142" s="9"/>
      <c r="U142" s="9"/>
      <c r="V142" s="9"/>
      <c r="W142" s="9"/>
      <c r="X142" s="9"/>
    </row>
    <row r="143" spans="1:24" x14ac:dyDescent="0.25">
      <c r="P143" s="165"/>
      <c r="S143" s="9"/>
      <c r="T143" s="9"/>
      <c r="U143" s="9"/>
      <c r="V143" s="9"/>
      <c r="W143" s="9"/>
      <c r="X143" s="9"/>
    </row>
    <row r="144" spans="1:24" x14ac:dyDescent="0.25">
      <c r="P144" s="165"/>
      <c r="Q144" t="s">
        <v>1315</v>
      </c>
      <c r="S144" s="9"/>
      <c r="T144" s="9"/>
      <c r="U144" s="9"/>
      <c r="V144" s="9"/>
      <c r="W144" s="9"/>
      <c r="X144" s="9"/>
    </row>
    <row r="145" spans="16:24" x14ac:dyDescent="0.25">
      <c r="P145" s="165"/>
      <c r="Q145" s="8" t="s">
        <v>1128</v>
      </c>
      <c r="R145" t="s">
        <v>1129</v>
      </c>
      <c r="S145" s="9"/>
      <c r="T145" s="9"/>
      <c r="U145" s="9"/>
      <c r="V145" s="9"/>
      <c r="W145" s="9"/>
      <c r="X145" s="9"/>
    </row>
    <row r="146" spans="16:24" x14ac:dyDescent="0.25">
      <c r="P146" s="165"/>
      <c r="Q146" s="8" t="s">
        <v>855</v>
      </c>
      <c r="R146" t="s">
        <v>1322</v>
      </c>
      <c r="S146" s="9"/>
      <c r="T146" s="9"/>
      <c r="U146" s="9"/>
      <c r="V146" s="9"/>
      <c r="W146" s="9"/>
      <c r="X146" s="9"/>
    </row>
    <row r="147" spans="16:24" x14ac:dyDescent="0.25">
      <c r="P147" s="165"/>
      <c r="S147" s="9"/>
      <c r="T147" s="9"/>
      <c r="U147" s="9"/>
      <c r="V147" s="9"/>
      <c r="W147" s="9"/>
      <c r="X147" s="9"/>
    </row>
    <row r="148" spans="16:24" x14ac:dyDescent="0.25">
      <c r="P148" s="165"/>
      <c r="Q148" s="8" t="s">
        <v>1123</v>
      </c>
      <c r="R148" t="s">
        <v>856</v>
      </c>
      <c r="S148" s="9"/>
      <c r="T148" s="9"/>
      <c r="U148" s="9"/>
      <c r="V148" s="9"/>
      <c r="W148" s="9"/>
      <c r="X148" s="9"/>
    </row>
    <row r="149" spans="16:24" x14ac:dyDescent="0.25">
      <c r="P149" s="165"/>
      <c r="Q149" s="10" t="s">
        <v>8</v>
      </c>
      <c r="R149" s="90">
        <v>7.9114800347224445</v>
      </c>
      <c r="S149" s="9"/>
      <c r="T149" s="9"/>
      <c r="U149" s="9"/>
      <c r="V149" s="9"/>
      <c r="W149" s="9"/>
      <c r="X149" s="9"/>
    </row>
    <row r="150" spans="16:24" x14ac:dyDescent="0.25">
      <c r="P150" s="165"/>
      <c r="Q150" s="10" t="s">
        <v>270</v>
      </c>
      <c r="R150" s="90">
        <v>6.1850149782132542</v>
      </c>
      <c r="S150" s="9"/>
      <c r="T150" s="9"/>
      <c r="U150" s="9"/>
      <c r="V150" s="9"/>
      <c r="W150" s="9"/>
      <c r="X150" s="9"/>
    </row>
    <row r="151" spans="16:24" x14ac:dyDescent="0.25">
      <c r="P151" s="9"/>
      <c r="Q151" s="10" t="s">
        <v>578</v>
      </c>
      <c r="R151" s="90">
        <v>3.5264322916673336</v>
      </c>
      <c r="S151" s="9"/>
      <c r="T151" s="9"/>
      <c r="U151" s="9"/>
      <c r="V151" s="9"/>
      <c r="W151" s="9"/>
      <c r="X151" s="9"/>
    </row>
    <row r="152" spans="16:24" x14ac:dyDescent="0.25">
      <c r="P152" s="9"/>
      <c r="Q152" s="10" t="s">
        <v>1124</v>
      </c>
      <c r="R152" s="90">
        <v>6.0053296519411132</v>
      </c>
      <c r="S152" s="9"/>
      <c r="T152" s="9"/>
      <c r="U152" s="9"/>
      <c r="V152" s="9"/>
      <c r="W152" s="9"/>
      <c r="X152" s="9"/>
    </row>
    <row r="153" spans="16:24" x14ac:dyDescent="0.25">
      <c r="P153" s="9"/>
      <c r="S153" s="9"/>
      <c r="T153" s="9"/>
      <c r="U153" s="9"/>
      <c r="V153" s="9"/>
      <c r="W153" s="9"/>
      <c r="X153" s="9"/>
    </row>
    <row r="154" spans="16:24" x14ac:dyDescent="0.25">
      <c r="P154" s="9"/>
      <c r="S154" s="9"/>
      <c r="T154" s="9"/>
      <c r="U154" s="9"/>
      <c r="V154" s="9"/>
      <c r="W154" s="9"/>
      <c r="X154" s="9"/>
    </row>
    <row r="155" spans="16:24" x14ac:dyDescent="0.25">
      <c r="P155" s="9"/>
      <c r="S155" s="9"/>
      <c r="T155" s="9"/>
      <c r="U155" s="9"/>
      <c r="V155" s="9"/>
      <c r="W155" s="9"/>
      <c r="X155" s="9"/>
    </row>
    <row r="156" spans="16:24" x14ac:dyDescent="0.25">
      <c r="P156" s="9"/>
      <c r="S156" s="9"/>
      <c r="T156" s="9"/>
      <c r="U156" s="9"/>
      <c r="V156" s="9"/>
      <c r="W156" s="9"/>
      <c r="X156" s="9"/>
    </row>
    <row r="157" spans="16:24" x14ac:dyDescent="0.25">
      <c r="P157" s="9"/>
      <c r="S157" s="9"/>
      <c r="T157" s="9"/>
      <c r="U157" s="9"/>
      <c r="V157" s="9"/>
      <c r="W157" s="9"/>
      <c r="X157" s="9"/>
    </row>
    <row r="158" spans="16:24" x14ac:dyDescent="0.25">
      <c r="P158" s="9"/>
      <c r="S158" s="9"/>
      <c r="T158" s="9"/>
      <c r="U158" s="9"/>
      <c r="V158" s="9"/>
      <c r="W158" s="9"/>
      <c r="X158" s="9"/>
    </row>
    <row r="159" spans="16:24" x14ac:dyDescent="0.25">
      <c r="P159" s="9"/>
      <c r="S159" s="9"/>
      <c r="T159" s="9"/>
      <c r="U159" s="9"/>
      <c r="V159" s="9"/>
      <c r="W159" s="9"/>
      <c r="X159" s="9"/>
    </row>
    <row r="160" spans="16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D161" s="8" t="s">
        <v>1128</v>
      </c>
      <c r="E161" t="s">
        <v>1129</v>
      </c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855</v>
      </c>
      <c r="E162" t="s">
        <v>897</v>
      </c>
      <c r="P162" s="9"/>
      <c r="S162" s="9"/>
      <c r="T162" s="9"/>
      <c r="U162" s="9"/>
      <c r="V162" s="9"/>
      <c r="W162" s="9"/>
      <c r="X162" s="9"/>
    </row>
    <row r="163" spans="1:24" x14ac:dyDescent="0.25">
      <c r="P163" s="9"/>
      <c r="S163" s="9"/>
      <c r="T163" s="9"/>
      <c r="U163" s="9"/>
      <c r="V163" s="9"/>
      <c r="W163" s="9"/>
      <c r="X163" s="9"/>
    </row>
    <row r="164" spans="1:24" x14ac:dyDescent="0.25">
      <c r="A164" s="8" t="s">
        <v>1128</v>
      </c>
      <c r="B164" t="s">
        <v>1129</v>
      </c>
      <c r="D164" s="8" t="s">
        <v>1123</v>
      </c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855</v>
      </c>
      <c r="B165" t="s">
        <v>896</v>
      </c>
      <c r="D165" s="152">
        <v>1.4583333329937886E-2</v>
      </c>
      <c r="P165" s="9"/>
      <c r="S165" s="9"/>
      <c r="T165" s="9"/>
      <c r="U165" s="9"/>
      <c r="V165" s="9"/>
      <c r="W165" s="9"/>
      <c r="X165" s="9"/>
    </row>
    <row r="166" spans="1:24" x14ac:dyDescent="0.25">
      <c r="D166" s="151" t="s">
        <v>756</v>
      </c>
      <c r="P166" s="9"/>
      <c r="T166" s="9"/>
      <c r="U166" s="9"/>
      <c r="V166" s="9"/>
      <c r="W166" s="9"/>
      <c r="X166" s="9"/>
    </row>
    <row r="167" spans="1:24" x14ac:dyDescent="0.25">
      <c r="A167" s="8" t="s">
        <v>1123</v>
      </c>
      <c r="D167" s="152">
        <v>0.14444444444961846</v>
      </c>
      <c r="P167" s="166" t="s">
        <v>1319</v>
      </c>
      <c r="Q167" t="s">
        <v>1317</v>
      </c>
      <c r="T167" s="9"/>
      <c r="U167" s="9"/>
      <c r="V167" s="9"/>
      <c r="W167" s="9"/>
      <c r="X167" s="9"/>
    </row>
    <row r="168" spans="1:24" x14ac:dyDescent="0.25">
      <c r="A168" s="152">
        <v>1.2500000004365575E-2</v>
      </c>
      <c r="D168" s="151" t="s">
        <v>756</v>
      </c>
      <c r="P168" s="166"/>
      <c r="Q168" s="8" t="s">
        <v>1128</v>
      </c>
      <c r="R168" t="s">
        <v>1129</v>
      </c>
      <c r="S168" s="9"/>
      <c r="T168" s="9"/>
      <c r="U168" s="9"/>
      <c r="V168" s="9"/>
      <c r="W168" s="9"/>
      <c r="X168" s="9"/>
    </row>
    <row r="169" spans="1:24" x14ac:dyDescent="0.25">
      <c r="A169" s="151" t="s">
        <v>853</v>
      </c>
      <c r="D169" s="152">
        <v>0.89166666666278616</v>
      </c>
      <c r="P169" s="166"/>
      <c r="Q169" s="8" t="s">
        <v>855</v>
      </c>
      <c r="R169" t="s">
        <v>1322</v>
      </c>
      <c r="T169" s="9"/>
      <c r="U169" s="9"/>
      <c r="V169" s="9"/>
      <c r="W169" s="9"/>
      <c r="X169" s="9"/>
    </row>
    <row r="170" spans="1:24" x14ac:dyDescent="0.25">
      <c r="A170" s="152">
        <v>4.4444444443797693E-2</v>
      </c>
      <c r="D170" s="151" t="s">
        <v>756</v>
      </c>
      <c r="P170" s="166"/>
      <c r="T170" s="9"/>
      <c r="U170" s="9"/>
      <c r="V170" s="9"/>
      <c r="W170" s="9"/>
      <c r="X170" s="9"/>
    </row>
    <row r="171" spans="1:24" x14ac:dyDescent="0.25">
      <c r="A171" s="151" t="s">
        <v>853</v>
      </c>
      <c r="D171" s="152">
        <v>12</v>
      </c>
      <c r="P171" s="166"/>
      <c r="Q171" s="8" t="s">
        <v>1123</v>
      </c>
      <c r="R171" t="s">
        <v>856</v>
      </c>
      <c r="T171" s="9"/>
      <c r="U171" s="9"/>
      <c r="V171" s="9"/>
      <c r="W171" s="9"/>
      <c r="X171" s="9"/>
    </row>
    <row r="172" spans="1:24" x14ac:dyDescent="0.25">
      <c r="A172" s="152">
        <v>7.7777777776645962E-2</v>
      </c>
      <c r="D172" s="151" t="s">
        <v>756</v>
      </c>
      <c r="P172" s="166"/>
      <c r="Q172" s="10" t="s">
        <v>8</v>
      </c>
      <c r="R172" s="90">
        <v>7.9114800347224445</v>
      </c>
      <c r="T172" s="9"/>
      <c r="U172" s="9"/>
      <c r="V172" s="9"/>
      <c r="W172" s="9"/>
      <c r="X172" s="9"/>
    </row>
    <row r="173" spans="1:24" x14ac:dyDescent="0.25">
      <c r="A173" s="151" t="s">
        <v>853</v>
      </c>
      <c r="D173" s="152" t="s">
        <v>1124</v>
      </c>
      <c r="P173" s="166"/>
      <c r="Q173" s="10" t="s">
        <v>270</v>
      </c>
      <c r="R173" s="90">
        <v>8.9324667616333766</v>
      </c>
      <c r="T173" s="9"/>
      <c r="U173" s="9"/>
      <c r="V173" s="9"/>
      <c r="W173" s="9"/>
      <c r="X173" s="9"/>
    </row>
    <row r="174" spans="1:24" x14ac:dyDescent="0.25">
      <c r="A174" s="152">
        <v>0.12152777778101154</v>
      </c>
      <c r="H174" s="8" t="s">
        <v>1128</v>
      </c>
      <c r="I174" t="s">
        <v>1129</v>
      </c>
      <c r="P174" s="166"/>
      <c r="Q174" s="10" t="s">
        <v>578</v>
      </c>
      <c r="R174" s="90">
        <v>3.5264322916673336</v>
      </c>
      <c r="T174" s="9"/>
      <c r="U174" s="9"/>
      <c r="V174" s="9"/>
      <c r="W174" s="9"/>
      <c r="X174" s="9"/>
    </row>
    <row r="175" spans="1:24" x14ac:dyDescent="0.25">
      <c r="A175" s="151" t="s">
        <v>82</v>
      </c>
      <c r="H175" s="8" t="s">
        <v>855</v>
      </c>
      <c r="I175" t="s">
        <v>272</v>
      </c>
      <c r="P175" s="166"/>
      <c r="Q175" s="10" t="s">
        <v>1124</v>
      </c>
      <c r="R175" s="90">
        <v>7.7961978207490503</v>
      </c>
      <c r="T175" s="9"/>
      <c r="U175" s="9"/>
      <c r="V175" s="9"/>
      <c r="W175" s="9"/>
      <c r="X175" s="9"/>
    </row>
    <row r="176" spans="1:24" x14ac:dyDescent="0.25">
      <c r="A176" s="152">
        <v>2.8791666666729725</v>
      </c>
      <c r="P176" s="166"/>
      <c r="T176" s="9"/>
      <c r="U176" s="9"/>
      <c r="V176" s="9"/>
      <c r="W176" s="9"/>
      <c r="X176" s="9"/>
    </row>
    <row r="177" spans="1:24" x14ac:dyDescent="0.25">
      <c r="A177" s="151" t="s">
        <v>853</v>
      </c>
      <c r="D177" s="8" t="s">
        <v>1128</v>
      </c>
      <c r="E177" t="s">
        <v>1129</v>
      </c>
      <c r="H177" s="8" t="s">
        <v>1123</v>
      </c>
      <c r="P177" s="166"/>
      <c r="T177" s="9"/>
      <c r="U177" s="9"/>
      <c r="V177" s="9"/>
      <c r="W177" s="9"/>
      <c r="X177" s="9"/>
    </row>
    <row r="178" spans="1:24" x14ac:dyDescent="0.25">
      <c r="A178" s="152">
        <v>2.9375</v>
      </c>
      <c r="D178" s="8" t="s">
        <v>855</v>
      </c>
      <c r="E178" t="s">
        <v>899</v>
      </c>
      <c r="H178" s="152">
        <v>4.8611111124046147E-3</v>
      </c>
      <c r="P178" s="166"/>
      <c r="T178" s="9"/>
      <c r="U178" s="9"/>
      <c r="V178" s="9"/>
      <c r="W178" s="9"/>
      <c r="X178" s="9"/>
    </row>
    <row r="179" spans="1:24" x14ac:dyDescent="0.25">
      <c r="A179" s="151" t="s">
        <v>853</v>
      </c>
      <c r="H179" s="152">
        <v>4.3055555557657499E-2</v>
      </c>
      <c r="P179" s="166"/>
      <c r="T179" s="9"/>
      <c r="U179" s="9"/>
      <c r="V179" s="9"/>
      <c r="W179" s="9"/>
      <c r="X179" s="9"/>
    </row>
    <row r="180" spans="1:24" x14ac:dyDescent="0.25">
      <c r="A180" s="152">
        <v>3.6902777777722804</v>
      </c>
      <c r="D180" s="8" t="s">
        <v>1123</v>
      </c>
      <c r="H180" s="152">
        <v>0.22152777777955635</v>
      </c>
      <c r="P180" s="166"/>
      <c r="T180" s="9"/>
      <c r="U180" s="9"/>
      <c r="V180" s="9"/>
      <c r="W180" s="9"/>
      <c r="X180" s="9"/>
    </row>
    <row r="181" spans="1:24" x14ac:dyDescent="0.25">
      <c r="A181" s="151" t="s">
        <v>82</v>
      </c>
      <c r="D181" s="152">
        <v>3.8888888884685002E-2</v>
      </c>
      <c r="H181" s="152">
        <v>0.88541666667151731</v>
      </c>
      <c r="P181" s="166"/>
      <c r="T181" s="9"/>
      <c r="U181" s="9"/>
      <c r="V181" s="9"/>
      <c r="W181" s="9"/>
      <c r="X181" s="9"/>
    </row>
    <row r="182" spans="1:24" x14ac:dyDescent="0.25">
      <c r="A182" s="152">
        <v>4.0381944444452529</v>
      </c>
      <c r="D182" s="151" t="s">
        <v>112</v>
      </c>
      <c r="H182" s="152">
        <v>0.91180555555911269</v>
      </c>
      <c r="P182" s="166"/>
      <c r="T182" s="9"/>
      <c r="U182" s="9"/>
      <c r="V182" s="9"/>
      <c r="W182" s="9"/>
      <c r="X182" s="9"/>
    </row>
    <row r="183" spans="1:24" x14ac:dyDescent="0.25">
      <c r="A183" s="151" t="s">
        <v>65</v>
      </c>
      <c r="D183" s="152">
        <v>0.88750000000436557</v>
      </c>
      <c r="H183" s="152">
        <v>0.92847222222189885</v>
      </c>
      <c r="P183" s="166"/>
      <c r="T183" s="9"/>
      <c r="U183" s="9"/>
      <c r="V183" s="9"/>
      <c r="W183" s="9"/>
      <c r="X183" s="9"/>
    </row>
    <row r="184" spans="1:24" x14ac:dyDescent="0.25">
      <c r="A184" s="152">
        <v>4.929166666661331</v>
      </c>
      <c r="D184" s="151" t="s">
        <v>46</v>
      </c>
      <c r="H184" s="152">
        <v>0.98819444444961846</v>
      </c>
      <c r="P184" s="166"/>
      <c r="T184" s="9"/>
      <c r="U184" s="9"/>
      <c r="V184" s="9"/>
      <c r="W184" s="9"/>
      <c r="X184" s="9"/>
    </row>
    <row r="185" spans="1:24" x14ac:dyDescent="0.25">
      <c r="A185" s="151" t="s">
        <v>82</v>
      </c>
      <c r="D185" s="152">
        <v>0.94652777777810115</v>
      </c>
      <c r="H185" s="152">
        <v>1</v>
      </c>
      <c r="P185" s="166"/>
      <c r="Q185" t="s">
        <v>1318</v>
      </c>
      <c r="T185" s="9"/>
      <c r="U185" s="9"/>
      <c r="V185" s="9"/>
      <c r="W185" s="9"/>
      <c r="X185" s="9"/>
    </row>
    <row r="186" spans="1:24" x14ac:dyDescent="0.25">
      <c r="A186" s="152">
        <v>6.0111111111109494</v>
      </c>
      <c r="D186" s="151" t="s">
        <v>155</v>
      </c>
      <c r="H186" s="152">
        <v>1.1965277777781012</v>
      </c>
      <c r="P186" s="166"/>
      <c r="T186" s="9"/>
      <c r="U186" s="9"/>
      <c r="V186" s="9"/>
      <c r="W186" s="9"/>
      <c r="X186" s="9"/>
    </row>
    <row r="187" spans="1:24" x14ac:dyDescent="0.25">
      <c r="A187" s="151" t="s">
        <v>853</v>
      </c>
      <c r="D187" s="152">
        <v>1.7854166666656965</v>
      </c>
      <c r="H187" s="152">
        <v>3.9854166666700621</v>
      </c>
      <c r="P187" s="166"/>
      <c r="Q187" s="8" t="s">
        <v>1128</v>
      </c>
      <c r="R187" t="s">
        <v>1129</v>
      </c>
      <c r="T187" s="9"/>
      <c r="U187" s="9"/>
      <c r="V187" s="9"/>
      <c r="W187" s="9"/>
      <c r="X187" s="9"/>
    </row>
    <row r="188" spans="1:24" x14ac:dyDescent="0.25">
      <c r="A188" s="152">
        <v>6.9812499999970896</v>
      </c>
      <c r="D188" s="151" t="s">
        <v>65</v>
      </c>
      <c r="H188" s="152">
        <v>5.952777777776646</v>
      </c>
      <c r="P188" s="166"/>
      <c r="Q188" s="8" t="s">
        <v>855</v>
      </c>
      <c r="R188" t="s">
        <v>894</v>
      </c>
      <c r="T188" s="9"/>
      <c r="U188" s="9"/>
      <c r="V188" s="9"/>
      <c r="W188" s="9"/>
      <c r="X188" s="9"/>
    </row>
    <row r="189" spans="1:24" x14ac:dyDescent="0.25">
      <c r="A189" s="151" t="s">
        <v>853</v>
      </c>
      <c r="D189" s="152">
        <v>1.9895833333284827</v>
      </c>
      <c r="H189" s="152">
        <v>17.336111111108039</v>
      </c>
      <c r="P189" s="166"/>
      <c r="S189" s="9"/>
      <c r="T189" s="9"/>
      <c r="U189" s="9"/>
      <c r="V189" s="9"/>
      <c r="W189" s="9"/>
      <c r="X189" s="9"/>
    </row>
    <row r="190" spans="1:24" x14ac:dyDescent="0.25">
      <c r="A190" s="152">
        <v>15.826388888890506</v>
      </c>
      <c r="D190" s="151" t="s">
        <v>112</v>
      </c>
      <c r="H190" s="152">
        <v>29.770833333335759</v>
      </c>
      <c r="P190" s="166"/>
      <c r="Q190" s="8" t="s">
        <v>1123</v>
      </c>
      <c r="R190" t="s">
        <v>856</v>
      </c>
      <c r="T190" s="9"/>
      <c r="U190" s="9"/>
      <c r="V190" s="9"/>
      <c r="W190" s="9"/>
      <c r="X190" s="9"/>
    </row>
    <row r="191" spans="1:24" x14ac:dyDescent="0.25">
      <c r="A191" s="151" t="s">
        <v>82</v>
      </c>
      <c r="D191" s="152">
        <v>2.047222222223354</v>
      </c>
      <c r="H191" s="152">
        <v>52.097916666665697</v>
      </c>
      <c r="P191" s="166"/>
      <c r="Q191" s="10" t="s">
        <v>8</v>
      </c>
      <c r="R191" s="90">
        <v>6.5734374999983629</v>
      </c>
      <c r="T191" s="9"/>
      <c r="U191" s="9"/>
      <c r="V191" s="9"/>
      <c r="W191" s="9"/>
      <c r="X191" s="9"/>
    </row>
    <row r="192" spans="1:24" x14ac:dyDescent="0.25">
      <c r="A192" s="152">
        <v>20.969444444446708</v>
      </c>
      <c r="D192" s="151" t="s">
        <v>9</v>
      </c>
      <c r="H192" s="152">
        <v>56.013194444443798</v>
      </c>
      <c r="P192" s="166"/>
      <c r="Q192" s="10" t="s">
        <v>270</v>
      </c>
      <c r="R192" s="90">
        <v>2.7555555555554747</v>
      </c>
      <c r="T192" s="9"/>
      <c r="U192" s="9"/>
      <c r="V192" s="9"/>
      <c r="W192" s="9"/>
      <c r="X192" s="9"/>
    </row>
    <row r="193" spans="1:24" x14ac:dyDescent="0.25">
      <c r="A193" s="151" t="s">
        <v>853</v>
      </c>
      <c r="D193" s="152">
        <v>2.1229166666671517</v>
      </c>
      <c r="H193" s="152">
        <v>92.855555555557657</v>
      </c>
      <c r="P193" s="166"/>
      <c r="Q193" s="10" t="s">
        <v>1124</v>
      </c>
      <c r="R193" s="90">
        <v>4.6644965277769188</v>
      </c>
      <c r="T193" s="9"/>
      <c r="U193" s="9"/>
      <c r="V193" s="9"/>
      <c r="W193" s="9"/>
      <c r="X193" s="9"/>
    </row>
    <row r="194" spans="1:24" x14ac:dyDescent="0.25">
      <c r="A194" s="152">
        <v>51.939583333332848</v>
      </c>
      <c r="D194" s="151" t="s">
        <v>112</v>
      </c>
      <c r="H194" s="152">
        <v>161.08611111110804</v>
      </c>
      <c r="P194" s="166"/>
      <c r="T194" s="9"/>
      <c r="U194" s="9"/>
      <c r="V194" s="9"/>
      <c r="W194" s="9"/>
      <c r="X194" s="9"/>
    </row>
    <row r="195" spans="1:24" x14ac:dyDescent="0.25">
      <c r="A195" s="151" t="s">
        <v>853</v>
      </c>
      <c r="D195" s="152">
        <v>2.929861111108039</v>
      </c>
      <c r="H195" s="152" t="s">
        <v>1124</v>
      </c>
      <c r="P195" s="9"/>
      <c r="T195" s="9"/>
      <c r="U195" s="9"/>
      <c r="V195" s="9"/>
      <c r="W195" s="9"/>
      <c r="X195" s="9"/>
    </row>
    <row r="196" spans="1:24" x14ac:dyDescent="0.25">
      <c r="A196" s="152" t="s">
        <v>1124</v>
      </c>
      <c r="D196" s="151" t="s">
        <v>82</v>
      </c>
      <c r="P196" s="9"/>
      <c r="T196" s="9"/>
      <c r="U196" s="9"/>
      <c r="V196" s="9"/>
      <c r="W196" s="9"/>
      <c r="X196" s="9"/>
    </row>
    <row r="197" spans="1:24" x14ac:dyDescent="0.25">
      <c r="D197" s="152">
        <v>4.0583333333343035</v>
      </c>
      <c r="P197" s="9"/>
      <c r="T197" s="9"/>
      <c r="U197" s="9"/>
      <c r="V197" s="9"/>
      <c r="W197" s="9"/>
      <c r="X197" s="9"/>
    </row>
    <row r="198" spans="1:24" x14ac:dyDescent="0.25">
      <c r="D198" s="151" t="s">
        <v>46</v>
      </c>
      <c r="M198" s="8" t="s">
        <v>1128</v>
      </c>
      <c r="N198" t="s">
        <v>1129</v>
      </c>
      <c r="P198" s="9"/>
      <c r="T198" s="9"/>
      <c r="U198" s="9"/>
      <c r="V198" s="9"/>
      <c r="W198" s="9"/>
      <c r="X198" s="9"/>
    </row>
    <row r="199" spans="1:24" x14ac:dyDescent="0.25">
      <c r="D199" s="152">
        <v>4.0812499999956344</v>
      </c>
      <c r="M199" s="8" t="s">
        <v>855</v>
      </c>
      <c r="N199" t="s">
        <v>886</v>
      </c>
      <c r="P199" s="9"/>
      <c r="T199" s="9"/>
      <c r="U199" s="9"/>
      <c r="V199" s="9"/>
      <c r="W199" s="9"/>
      <c r="X199" s="9"/>
    </row>
    <row r="200" spans="1:24" x14ac:dyDescent="0.25">
      <c r="D200" s="151" t="s">
        <v>112</v>
      </c>
      <c r="P200" s="9"/>
      <c r="T200" s="9"/>
      <c r="U200" s="9"/>
      <c r="V200" s="9"/>
      <c r="W200" s="9"/>
      <c r="X200" s="9"/>
    </row>
    <row r="201" spans="1:24" x14ac:dyDescent="0.25">
      <c r="D201" s="152">
        <v>4.9625000000014552</v>
      </c>
      <c r="H201" s="8" t="s">
        <v>1128</v>
      </c>
      <c r="I201" t="s">
        <v>1129</v>
      </c>
      <c r="M201" s="8" t="s">
        <v>1123</v>
      </c>
      <c r="P201" s="9"/>
      <c r="T201" s="9"/>
      <c r="U201" s="9"/>
      <c r="V201" s="9"/>
      <c r="W201" s="9"/>
      <c r="X201" s="9"/>
    </row>
    <row r="202" spans="1:24" x14ac:dyDescent="0.25">
      <c r="A202" s="8" t="s">
        <v>1128</v>
      </c>
      <c r="B202" t="s">
        <v>1129</v>
      </c>
      <c r="D202" s="151" t="s">
        <v>82</v>
      </c>
      <c r="H202" s="8" t="s">
        <v>855</v>
      </c>
      <c r="I202" t="s">
        <v>894</v>
      </c>
      <c r="M202" s="152">
        <v>2.7777777795563452E-3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855</v>
      </c>
      <c r="B203" t="s">
        <v>276</v>
      </c>
      <c r="D203" s="152">
        <v>5.1923611111124046</v>
      </c>
      <c r="M203" s="152">
        <v>1.0416666664241347E-2</v>
      </c>
      <c r="P203" s="9"/>
      <c r="T203" s="9"/>
      <c r="U203" s="9"/>
      <c r="V203" s="9"/>
      <c r="W203" s="9"/>
      <c r="X203" s="9"/>
    </row>
    <row r="204" spans="1:24" x14ac:dyDescent="0.25">
      <c r="D204" s="151" t="s">
        <v>82</v>
      </c>
      <c r="H204" s="8" t="s">
        <v>1123</v>
      </c>
      <c r="M204" s="152">
        <v>1.5277777776645962E-2</v>
      </c>
      <c r="P204" s="9"/>
      <c r="T204" s="9"/>
      <c r="U204" s="9"/>
      <c r="V204" s="9"/>
      <c r="W204" s="9"/>
      <c r="X204" s="9"/>
    </row>
    <row r="205" spans="1:24" x14ac:dyDescent="0.25">
      <c r="A205" s="8" t="s">
        <v>1123</v>
      </c>
      <c r="D205" s="152">
        <v>8.0902777777737356</v>
      </c>
      <c r="H205" s="152">
        <v>2.7777777781011537E-2</v>
      </c>
      <c r="M205" s="152">
        <v>2.9166666667151731E-2</v>
      </c>
      <c r="P205" s="9"/>
      <c r="T205" s="9"/>
      <c r="U205" s="9"/>
      <c r="V205" s="9"/>
      <c r="W205" s="9"/>
      <c r="X205" s="9"/>
    </row>
    <row r="206" spans="1:24" x14ac:dyDescent="0.25">
      <c r="A206" s="152" t="s">
        <v>1124</v>
      </c>
      <c r="D206" s="151" t="s">
        <v>82</v>
      </c>
      <c r="H206" s="152">
        <v>0.10347222221753327</v>
      </c>
      <c r="M206" s="152">
        <v>4.2361111110949423E-2</v>
      </c>
      <c r="P206" s="9"/>
      <c r="T206" s="9"/>
      <c r="U206" s="9"/>
      <c r="V206" s="9"/>
      <c r="W206" s="9"/>
      <c r="X206" s="9"/>
    </row>
    <row r="207" spans="1:24" x14ac:dyDescent="0.25">
      <c r="D207" s="152">
        <v>9.1680555555576575</v>
      </c>
      <c r="H207" s="152">
        <v>0.14374999999563443</v>
      </c>
      <c r="M207" s="152">
        <v>4.7916666662786156E-2</v>
      </c>
      <c r="P207" s="9"/>
      <c r="Q207" s="8" t="s">
        <v>1128</v>
      </c>
      <c r="R207" t="s">
        <v>1129</v>
      </c>
      <c r="T207" s="9"/>
      <c r="U207" s="9"/>
      <c r="V207" s="9"/>
      <c r="W207" s="9"/>
      <c r="X207" s="9"/>
    </row>
    <row r="208" spans="1:24" x14ac:dyDescent="0.25">
      <c r="D208" s="151" t="s">
        <v>9</v>
      </c>
      <c r="H208" s="152">
        <v>0.14583333333575865</v>
      </c>
      <c r="M208" s="152">
        <v>5.7638888887595385E-2</v>
      </c>
      <c r="P208" s="9"/>
      <c r="Q208" s="8" t="s">
        <v>855</v>
      </c>
      <c r="R208" t="s">
        <v>886</v>
      </c>
      <c r="S208" s="9"/>
      <c r="T208" s="9"/>
      <c r="U208" s="9"/>
      <c r="V208" s="9"/>
      <c r="W208" s="9"/>
      <c r="X208" s="9"/>
    </row>
    <row r="209" spans="4:24" x14ac:dyDescent="0.25">
      <c r="D209" s="152">
        <v>11.204861111109494</v>
      </c>
      <c r="H209" s="152">
        <v>1</v>
      </c>
      <c r="M209" s="152">
        <v>9.3055555553291924E-2</v>
      </c>
      <c r="P209" s="9"/>
      <c r="Q209" t="s">
        <v>1320</v>
      </c>
      <c r="S209" s="9"/>
      <c r="T209" s="9"/>
      <c r="U209" s="9"/>
      <c r="V209" s="9"/>
      <c r="W209" s="9"/>
      <c r="X209" s="9"/>
    </row>
    <row r="210" spans="4:24" x14ac:dyDescent="0.25">
      <c r="D210" s="151" t="s">
        <v>112</v>
      </c>
      <c r="H210" s="152">
        <v>1.0645833333328483</v>
      </c>
      <c r="M210" s="152">
        <v>0.12777777777955635</v>
      </c>
      <c r="P210" s="9"/>
      <c r="Q210" s="8" t="s">
        <v>1123</v>
      </c>
      <c r="R210" t="s">
        <v>856</v>
      </c>
      <c r="T210" s="9"/>
      <c r="U210" s="9"/>
      <c r="V210" s="9"/>
      <c r="W210" s="9"/>
      <c r="X210" s="9"/>
    </row>
    <row r="211" spans="4:24" x14ac:dyDescent="0.25">
      <c r="D211" s="152">
        <v>11.793055555557657</v>
      </c>
      <c r="H211" s="152">
        <v>1.820138888884685</v>
      </c>
      <c r="M211" s="152">
        <v>0.13958333332993789</v>
      </c>
      <c r="P211" s="9"/>
      <c r="Q211" s="10" t="s">
        <v>8</v>
      </c>
      <c r="R211" s="90">
        <v>3.5618055555549089</v>
      </c>
      <c r="T211" s="9"/>
      <c r="U211" s="9"/>
      <c r="V211" s="9"/>
      <c r="W211" s="9"/>
      <c r="X211" s="9"/>
    </row>
    <row r="212" spans="4:24" x14ac:dyDescent="0.25">
      <c r="D212" s="151" t="s">
        <v>82</v>
      </c>
      <c r="H212" s="152">
        <v>2.1145833333284827</v>
      </c>
      <c r="M212" s="152">
        <v>0.13958333333721384</v>
      </c>
      <c r="P212" s="9"/>
      <c r="Q212" s="10" t="s">
        <v>270</v>
      </c>
      <c r="R212" s="90">
        <v>1.864643719807171</v>
      </c>
      <c r="T212" s="9"/>
      <c r="U212" s="9"/>
      <c r="V212" s="9"/>
      <c r="W212" s="9"/>
      <c r="X212" s="9"/>
    </row>
    <row r="213" spans="4:24" x14ac:dyDescent="0.25">
      <c r="D213" s="152">
        <v>13.900694444448163</v>
      </c>
      <c r="H213" s="152">
        <v>13.899305555562023</v>
      </c>
      <c r="M213" s="152">
        <v>0.19722222222480923</v>
      </c>
      <c r="P213" s="9"/>
      <c r="Q213" s="10" t="s">
        <v>1124</v>
      </c>
      <c r="R213" s="90">
        <v>2.3419704861112223</v>
      </c>
      <c r="T213" s="9"/>
      <c r="U213" s="9"/>
      <c r="V213" s="9"/>
      <c r="W213" s="9"/>
      <c r="X213" s="9"/>
    </row>
    <row r="214" spans="4:24" x14ac:dyDescent="0.25">
      <c r="D214" s="151" t="s">
        <v>155</v>
      </c>
      <c r="H214" s="152">
        <v>14.113194444442343</v>
      </c>
      <c r="M214" s="152">
        <v>0.19861111111094942</v>
      </c>
      <c r="P214" s="9"/>
      <c r="T214" s="9"/>
      <c r="U214" s="9"/>
      <c r="V214" s="9"/>
      <c r="W214" s="9"/>
      <c r="X214" s="9"/>
    </row>
    <row r="215" spans="4:24" x14ac:dyDescent="0.25">
      <c r="D215" s="152">
        <v>19.961805555554747</v>
      </c>
      <c r="H215" s="152">
        <v>35.199305555550382</v>
      </c>
      <c r="M215" s="152">
        <v>0.70555555555620231</v>
      </c>
      <c r="P215" s="9"/>
      <c r="T215" s="9"/>
      <c r="U215" s="9"/>
      <c r="V215" s="9"/>
      <c r="W215" s="9"/>
      <c r="X215" s="9"/>
    </row>
    <row r="216" spans="4:24" x14ac:dyDescent="0.25">
      <c r="D216" s="151" t="s">
        <v>9</v>
      </c>
      <c r="H216" s="152" t="s">
        <v>1124</v>
      </c>
      <c r="M216" s="152">
        <v>0.78194444444670808</v>
      </c>
      <c r="P216" s="9"/>
      <c r="T216" s="9"/>
      <c r="U216" s="9"/>
      <c r="V216" s="9"/>
      <c r="W216" s="9"/>
      <c r="X216" s="9"/>
    </row>
    <row r="217" spans="4:24" x14ac:dyDescent="0.25">
      <c r="D217" s="152">
        <v>20.679166666668607</v>
      </c>
      <c r="M217" s="152">
        <v>0.86249999999563443</v>
      </c>
      <c r="P217" s="9"/>
      <c r="T217" s="9"/>
      <c r="U217" s="9"/>
      <c r="V217" s="9"/>
      <c r="W217" s="9"/>
      <c r="X217" s="9"/>
    </row>
    <row r="218" spans="4:24" x14ac:dyDescent="0.25">
      <c r="D218" s="151" t="s">
        <v>155</v>
      </c>
      <c r="M218" s="152">
        <v>0.87777777777228039</v>
      </c>
      <c r="P218" s="9"/>
      <c r="T218" s="9"/>
      <c r="U218" s="9"/>
      <c r="V218" s="9"/>
      <c r="W218" s="9"/>
      <c r="X218" s="9"/>
    </row>
    <row r="219" spans="4:24" x14ac:dyDescent="0.25">
      <c r="D219" s="152">
        <v>23.911111111112405</v>
      </c>
      <c r="M219" s="152">
        <v>0.88888888889050577</v>
      </c>
      <c r="P219" s="9"/>
      <c r="T219" s="9"/>
      <c r="U219" s="9"/>
      <c r="V219" s="9"/>
      <c r="W219" s="9"/>
      <c r="X219" s="9"/>
    </row>
    <row r="220" spans="4:24" x14ac:dyDescent="0.25">
      <c r="D220" s="151" t="s">
        <v>82</v>
      </c>
      <c r="M220" s="152">
        <v>1.7729166666686069</v>
      </c>
      <c r="P220" s="9"/>
      <c r="T220" s="9"/>
      <c r="U220" s="9"/>
      <c r="V220" s="9"/>
      <c r="W220" s="9"/>
      <c r="X220" s="9"/>
    </row>
    <row r="221" spans="4:24" x14ac:dyDescent="0.25">
      <c r="D221" s="152">
        <v>31.896527777775191</v>
      </c>
      <c r="M221" s="152">
        <v>1.9256944444423425</v>
      </c>
      <c r="P221" s="9"/>
      <c r="T221" s="9"/>
      <c r="U221" s="9"/>
      <c r="V221" s="9"/>
      <c r="W221" s="9"/>
      <c r="X221" s="9"/>
    </row>
    <row r="222" spans="4:24" x14ac:dyDescent="0.25">
      <c r="D222" s="151" t="s">
        <v>112</v>
      </c>
      <c r="M222" s="152">
        <v>1.9583333333357587</v>
      </c>
      <c r="P222" s="9"/>
      <c r="T222" s="9"/>
      <c r="U222" s="9"/>
      <c r="V222" s="9"/>
      <c r="W222" s="9"/>
      <c r="X222" s="9"/>
    </row>
    <row r="223" spans="4:24" x14ac:dyDescent="0.25">
      <c r="D223" s="152">
        <v>68.806249999994179</v>
      </c>
      <c r="M223" s="152">
        <v>1.9645833333343035</v>
      </c>
      <c r="P223" s="9"/>
      <c r="T223" s="9"/>
      <c r="U223" s="9"/>
      <c r="V223" s="9"/>
      <c r="W223" s="9"/>
      <c r="X223" s="9"/>
    </row>
    <row r="224" spans="4:24" x14ac:dyDescent="0.25">
      <c r="D224" s="151" t="s">
        <v>82</v>
      </c>
      <c r="M224" s="152">
        <v>2.1423611111167702</v>
      </c>
      <c r="P224" s="9"/>
      <c r="T224" s="9"/>
      <c r="U224" s="9"/>
      <c r="V224" s="9"/>
      <c r="W224" s="9"/>
      <c r="X224" s="9"/>
    </row>
    <row r="225" spans="4:24" x14ac:dyDescent="0.25">
      <c r="D225" s="152" t="s">
        <v>1124</v>
      </c>
      <c r="M225" s="152">
        <v>2.9034722222204437</v>
      </c>
      <c r="P225" s="9"/>
      <c r="T225" s="9"/>
      <c r="U225" s="9"/>
      <c r="V225" s="9"/>
      <c r="W225" s="9"/>
      <c r="X225" s="9"/>
    </row>
    <row r="226" spans="4:24" x14ac:dyDescent="0.25">
      <c r="M226" s="152">
        <v>2.921527777776646</v>
      </c>
      <c r="P226" s="9"/>
      <c r="T226" s="9"/>
      <c r="U226" s="9"/>
      <c r="V226" s="9"/>
      <c r="W226" s="9"/>
      <c r="X226" s="9"/>
    </row>
    <row r="227" spans="4:24" x14ac:dyDescent="0.25">
      <c r="M227" s="152">
        <v>3.6694444444437977</v>
      </c>
      <c r="P227" s="9"/>
      <c r="T227" s="9"/>
      <c r="U227" s="9"/>
      <c r="V227" s="9"/>
      <c r="W227" s="9"/>
      <c r="X227" s="9"/>
    </row>
    <row r="228" spans="4:24" x14ac:dyDescent="0.25">
      <c r="M228" s="152">
        <v>5.7729166666686069</v>
      </c>
      <c r="P228" s="9"/>
      <c r="S228" s="9"/>
      <c r="T228" s="9"/>
      <c r="U228" s="9"/>
      <c r="V228" s="9"/>
      <c r="W228" s="9"/>
      <c r="X228" s="9"/>
    </row>
    <row r="229" spans="4:24" x14ac:dyDescent="0.25">
      <c r="M229" s="152">
        <v>5.922222222223354</v>
      </c>
      <c r="P229" s="9"/>
      <c r="S229" s="9"/>
      <c r="T229" s="9"/>
      <c r="U229" s="9"/>
      <c r="V229" s="9"/>
      <c r="W229" s="9"/>
      <c r="X229" s="9"/>
    </row>
    <row r="230" spans="4:24" x14ac:dyDescent="0.25">
      <c r="M230" s="152">
        <v>6.8451388888934162</v>
      </c>
      <c r="P230" s="9"/>
      <c r="S230" s="9"/>
      <c r="T230" s="9"/>
      <c r="U230" s="9"/>
      <c r="V230" s="9"/>
      <c r="W230" s="9"/>
      <c r="X230" s="9"/>
    </row>
    <row r="231" spans="4:24" x14ac:dyDescent="0.25">
      <c r="M231" s="152">
        <v>6.9791666666642413</v>
      </c>
      <c r="P231" s="9"/>
      <c r="S231" s="9"/>
      <c r="T231" s="9"/>
      <c r="U231" s="9"/>
      <c r="V231" s="9"/>
      <c r="W231" s="9"/>
      <c r="X231" s="9"/>
    </row>
    <row r="232" spans="4:24" x14ac:dyDescent="0.25">
      <c r="M232" s="152">
        <v>12.090972222220444</v>
      </c>
      <c r="P232" s="9"/>
      <c r="S232" s="9"/>
      <c r="T232" s="9"/>
      <c r="U232" s="9"/>
      <c r="V232" s="9"/>
      <c r="W232" s="9"/>
      <c r="X232" s="9"/>
    </row>
    <row r="233" spans="4:24" x14ac:dyDescent="0.25">
      <c r="M233" s="152">
        <v>12.856250000004366</v>
      </c>
      <c r="P233" s="9"/>
      <c r="S233" s="9"/>
      <c r="T233" s="9"/>
      <c r="U233" s="9"/>
      <c r="V233" s="9"/>
      <c r="W233" s="9"/>
      <c r="X233" s="9"/>
    </row>
    <row r="234" spans="4:24" x14ac:dyDescent="0.25">
      <c r="M234" s="152" t="s">
        <v>1124</v>
      </c>
      <c r="P234" s="9"/>
      <c r="S234" s="9"/>
      <c r="T234" s="9"/>
      <c r="U234" s="9"/>
      <c r="V234" s="9"/>
      <c r="W234" s="9"/>
      <c r="X234" s="9"/>
    </row>
    <row r="235" spans="4:24" x14ac:dyDescent="0.25">
      <c r="P235" s="9"/>
      <c r="S235" s="9"/>
      <c r="T235" s="9"/>
      <c r="U235" s="9"/>
      <c r="V235" s="9"/>
      <c r="W235" s="9"/>
      <c r="X235" s="9"/>
    </row>
    <row r="236" spans="4:24" x14ac:dyDescent="0.25">
      <c r="P236" s="9"/>
      <c r="S236" s="9"/>
      <c r="T236" s="9"/>
      <c r="U236" s="9"/>
      <c r="V236" s="9"/>
      <c r="W236" s="9"/>
      <c r="X236" s="9"/>
    </row>
    <row r="237" spans="4:24" x14ac:dyDescent="0.25">
      <c r="P237" s="9"/>
      <c r="S237" s="9"/>
      <c r="T237" s="9"/>
      <c r="U237" s="9"/>
      <c r="V237" s="9"/>
      <c r="W237" s="9"/>
      <c r="X237" s="9"/>
    </row>
    <row r="238" spans="4:24" x14ac:dyDescent="0.25">
      <c r="P238" s="9"/>
      <c r="S238" s="9"/>
      <c r="T238" s="9"/>
      <c r="U238" s="9"/>
      <c r="V238" s="9"/>
      <c r="W238" s="9"/>
      <c r="X238" s="9"/>
    </row>
    <row r="239" spans="4:24" x14ac:dyDescent="0.25">
      <c r="P239" s="9"/>
      <c r="S239" s="9"/>
      <c r="T239" s="9"/>
      <c r="U239" s="9"/>
      <c r="V239" s="9"/>
      <c r="W239" s="9"/>
      <c r="X239" s="9"/>
    </row>
    <row r="240" spans="4:24" x14ac:dyDescent="0.25">
      <c r="P240" s="9"/>
      <c r="S240" s="9"/>
      <c r="T240" s="9"/>
      <c r="U240" s="9"/>
      <c r="V240" s="9"/>
      <c r="W240" s="9"/>
      <c r="X240" s="9"/>
    </row>
    <row r="241" spans="16:24" x14ac:dyDescent="0.25">
      <c r="P241" s="9"/>
      <c r="S241" s="9"/>
      <c r="T241" s="9"/>
      <c r="U241" s="9"/>
      <c r="V241" s="9"/>
      <c r="W241" s="9"/>
      <c r="X241" s="9"/>
    </row>
    <row r="242" spans="16:24" x14ac:dyDescent="0.25">
      <c r="P242" s="9"/>
      <c r="S242" s="9"/>
      <c r="T242" s="9"/>
      <c r="U242" s="9"/>
      <c r="V242" s="9"/>
      <c r="W242" s="9"/>
      <c r="X242" s="9"/>
    </row>
    <row r="243" spans="16:24" x14ac:dyDescent="0.25">
      <c r="P243" s="9"/>
      <c r="S243" s="9"/>
      <c r="T243" s="9"/>
      <c r="U243" s="9"/>
      <c r="V243" s="9"/>
      <c r="W243" s="9"/>
      <c r="X243" s="9"/>
    </row>
    <row r="244" spans="16:24" x14ac:dyDescent="0.25">
      <c r="P244" s="9"/>
      <c r="S244" s="9"/>
      <c r="T244" s="9"/>
      <c r="U244" s="9"/>
      <c r="V244" s="9"/>
      <c r="W244" s="9"/>
      <c r="X244" s="9"/>
    </row>
    <row r="245" spans="16:24" x14ac:dyDescent="0.25">
      <c r="P245" s="9"/>
      <c r="S245" s="9"/>
      <c r="T245" s="9"/>
      <c r="U245" s="9"/>
      <c r="V245" s="9"/>
      <c r="W245" s="9"/>
      <c r="X245" s="9"/>
    </row>
    <row r="246" spans="16:24" x14ac:dyDescent="0.25">
      <c r="P246" s="9"/>
      <c r="S246" s="9"/>
      <c r="T246" s="9"/>
      <c r="U246" s="9"/>
      <c r="V246" s="9"/>
      <c r="W246" s="9"/>
      <c r="X246" s="9"/>
    </row>
    <row r="247" spans="16:24" x14ac:dyDescent="0.25">
      <c r="P247" s="9"/>
      <c r="S247" s="9"/>
      <c r="T247" s="9"/>
      <c r="U247" s="9"/>
      <c r="V247" s="9"/>
      <c r="W247" s="9"/>
      <c r="X247" s="9"/>
    </row>
    <row r="248" spans="16:24" x14ac:dyDescent="0.25">
      <c r="P248" s="9"/>
      <c r="S248" s="9"/>
      <c r="T248" s="9"/>
      <c r="U248" s="9"/>
      <c r="V248" s="9"/>
      <c r="W248" s="9"/>
      <c r="X248" s="9"/>
    </row>
    <row r="249" spans="16:24" x14ac:dyDescent="0.25">
      <c r="P249" s="9"/>
      <c r="S249" s="9"/>
      <c r="T249" s="9"/>
      <c r="U249" s="9"/>
      <c r="V249" s="9"/>
      <c r="W249" s="9"/>
      <c r="X249" s="9"/>
    </row>
    <row r="250" spans="16:24" x14ac:dyDescent="0.25">
      <c r="P250" s="9"/>
      <c r="S250" s="9"/>
      <c r="T250" s="9"/>
      <c r="U250" s="9"/>
      <c r="V250" s="9"/>
      <c r="W250" s="9"/>
      <c r="X250" s="9"/>
    </row>
    <row r="251" spans="16:24" x14ac:dyDescent="0.25">
      <c r="P251" s="9"/>
      <c r="S251" s="9"/>
      <c r="T251" s="9"/>
      <c r="U251" s="9"/>
      <c r="V251" s="9"/>
      <c r="W251" s="9"/>
      <c r="X251" s="9"/>
    </row>
    <row r="252" spans="16:24" x14ac:dyDescent="0.25">
      <c r="P252" s="9"/>
      <c r="S252" s="9"/>
      <c r="T252" s="9"/>
      <c r="U252" s="9"/>
      <c r="V252" s="9"/>
      <c r="W252" s="9"/>
      <c r="X252" s="9"/>
    </row>
    <row r="253" spans="16:24" x14ac:dyDescent="0.25">
      <c r="P253" s="9"/>
      <c r="S253" s="9"/>
      <c r="T253" s="9"/>
      <c r="U253" s="9"/>
      <c r="V253" s="9"/>
      <c r="W253" s="9"/>
      <c r="X253" s="9"/>
    </row>
    <row r="254" spans="16:24" x14ac:dyDescent="0.25">
      <c r="P254" s="9"/>
      <c r="S254" s="9"/>
      <c r="T254" s="9"/>
      <c r="U254" s="9"/>
      <c r="V254" s="9"/>
      <c r="W254" s="9"/>
      <c r="X254" s="9"/>
    </row>
    <row r="255" spans="16:24" x14ac:dyDescent="0.25">
      <c r="P255" s="9"/>
      <c r="S255" s="9"/>
      <c r="T255" s="9"/>
      <c r="U255" s="9"/>
      <c r="V255" s="9"/>
      <c r="W255" s="9"/>
      <c r="X255" s="9"/>
    </row>
    <row r="256" spans="16:24" x14ac:dyDescent="0.25">
      <c r="P256" s="9"/>
      <c r="S256" s="9"/>
      <c r="T256" s="9"/>
      <c r="U256" s="9"/>
      <c r="V256" s="9"/>
      <c r="W256" s="9"/>
      <c r="X256" s="9"/>
    </row>
    <row r="257" spans="16:24" x14ac:dyDescent="0.25">
      <c r="P257" s="9"/>
      <c r="S257" s="9"/>
      <c r="T257" s="9"/>
      <c r="U257" s="9"/>
      <c r="V257" s="9"/>
      <c r="W257" s="9"/>
      <c r="X257" s="9"/>
    </row>
    <row r="258" spans="16:24" x14ac:dyDescent="0.25">
      <c r="P258" s="9"/>
      <c r="S258" s="9"/>
      <c r="T258" s="9"/>
      <c r="U258" s="9"/>
      <c r="V258" s="9"/>
      <c r="W258" s="9"/>
      <c r="X258" s="9"/>
    </row>
    <row r="259" spans="16:24" x14ac:dyDescent="0.25">
      <c r="P259" s="9"/>
      <c r="S259" s="9"/>
      <c r="T259" s="9"/>
      <c r="U259" s="9"/>
      <c r="V259" s="9"/>
      <c r="W259" s="9"/>
      <c r="X259" s="9"/>
    </row>
    <row r="260" spans="16:24" x14ac:dyDescent="0.25">
      <c r="P260" s="9"/>
      <c r="S260" s="9"/>
      <c r="T260" s="9"/>
      <c r="U260" s="9"/>
      <c r="V260" s="9"/>
      <c r="W260" s="9"/>
      <c r="X260" s="9"/>
    </row>
    <row r="261" spans="16:24" x14ac:dyDescent="0.25">
      <c r="P261" s="9"/>
      <c r="S261" s="9"/>
      <c r="T261" s="9"/>
      <c r="U261" s="9"/>
      <c r="V261" s="9"/>
      <c r="W261" s="9"/>
      <c r="X261" s="9"/>
    </row>
    <row r="262" spans="16:24" x14ac:dyDescent="0.25">
      <c r="P262" s="9"/>
      <c r="S262" s="9"/>
      <c r="T262" s="9"/>
      <c r="U262" s="9"/>
      <c r="V262" s="9"/>
      <c r="W262" s="9"/>
      <c r="X262" s="9"/>
    </row>
    <row r="263" spans="16:24" x14ac:dyDescent="0.25">
      <c r="P263" s="9"/>
      <c r="S263" s="9"/>
      <c r="T263" s="9"/>
      <c r="U263" s="9"/>
      <c r="V263" s="9"/>
      <c r="W263" s="9"/>
      <c r="X263" s="9"/>
    </row>
    <row r="264" spans="16:24" x14ac:dyDescent="0.25">
      <c r="P264" s="9"/>
      <c r="S264" s="9"/>
      <c r="T264" s="9"/>
      <c r="U264" s="9"/>
      <c r="V264" s="9"/>
      <c r="W264" s="9"/>
      <c r="X264" s="9"/>
    </row>
    <row r="265" spans="16:24" x14ac:dyDescent="0.25">
      <c r="P265" s="9"/>
      <c r="S265" s="9"/>
      <c r="T265" s="9"/>
      <c r="U265" s="9"/>
      <c r="V265" s="9"/>
      <c r="W265" s="9"/>
      <c r="X265" s="9"/>
    </row>
    <row r="266" spans="16:24" x14ac:dyDescent="0.25">
      <c r="P266" s="9"/>
      <c r="S266" s="9"/>
      <c r="T266" s="9"/>
      <c r="U266" s="9"/>
      <c r="V266" s="9"/>
      <c r="W266" s="9"/>
      <c r="X266" s="9"/>
    </row>
    <row r="267" spans="16:24" x14ac:dyDescent="0.25">
      <c r="P267" s="9"/>
      <c r="S267" s="9"/>
      <c r="T267" s="9"/>
      <c r="U267" s="9"/>
      <c r="V267" s="9"/>
      <c r="W267" s="9"/>
      <c r="X267" s="9"/>
    </row>
    <row r="268" spans="16:24" x14ac:dyDescent="0.25">
      <c r="P268" s="9"/>
      <c r="S268" s="9"/>
      <c r="T268" s="9"/>
      <c r="U268" s="9"/>
      <c r="V268" s="9"/>
      <c r="W268" s="9"/>
      <c r="X268" s="9"/>
    </row>
    <row r="269" spans="16:24" x14ac:dyDescent="0.25">
      <c r="P269" s="9"/>
      <c r="S269" s="9"/>
      <c r="T269" s="9"/>
      <c r="U269" s="9"/>
      <c r="V269" s="9"/>
      <c r="W269" s="9"/>
      <c r="X269" s="9"/>
    </row>
    <row r="270" spans="16:24" x14ac:dyDescent="0.25">
      <c r="P270" s="9"/>
      <c r="S270" s="9"/>
      <c r="T270" s="9"/>
      <c r="U270" s="9"/>
      <c r="V270" s="9"/>
      <c r="W270" s="9"/>
      <c r="X270" s="9"/>
    </row>
    <row r="271" spans="16:24" x14ac:dyDescent="0.25">
      <c r="P271" s="9"/>
      <c r="S271" s="9"/>
      <c r="T271" s="9"/>
      <c r="U271" s="9"/>
      <c r="V271" s="9"/>
      <c r="W271" s="9"/>
      <c r="X271" s="9"/>
    </row>
    <row r="272" spans="16:24" x14ac:dyDescent="0.25">
      <c r="P272" s="9"/>
      <c r="S272" s="9"/>
      <c r="T272" s="9"/>
      <c r="U272" s="9"/>
      <c r="V272" s="9"/>
      <c r="W272" s="9"/>
      <c r="X272" s="9"/>
    </row>
    <row r="273" spans="16:24" x14ac:dyDescent="0.25">
      <c r="P273" s="9"/>
      <c r="S273" s="9"/>
      <c r="T273" s="9"/>
      <c r="U273" s="9"/>
      <c r="V273" s="9"/>
      <c r="W273" s="9"/>
      <c r="X273" s="9"/>
    </row>
    <row r="274" spans="16:24" x14ac:dyDescent="0.25">
      <c r="P274" s="9"/>
      <c r="S274" s="9"/>
      <c r="T274" s="9"/>
      <c r="U274" s="9"/>
      <c r="V274" s="9"/>
      <c r="W274" s="9"/>
      <c r="X274" s="9"/>
    </row>
    <row r="275" spans="16:24" x14ac:dyDescent="0.25">
      <c r="P275" s="9"/>
      <c r="S275" s="9"/>
      <c r="T275" s="9"/>
      <c r="U275" s="9"/>
      <c r="V275" s="9"/>
      <c r="W275" s="9"/>
      <c r="X275" s="9"/>
    </row>
    <row r="276" spans="16:24" x14ac:dyDescent="0.25">
      <c r="P276" s="9"/>
      <c r="S276" s="9"/>
      <c r="T276" s="9"/>
      <c r="U276" s="9"/>
      <c r="V276" s="9"/>
      <c r="W276" s="9"/>
      <c r="X276" s="9"/>
    </row>
    <row r="277" spans="16:24" x14ac:dyDescent="0.25">
      <c r="P277" s="9"/>
      <c r="S277" s="9"/>
      <c r="T277" s="9"/>
      <c r="U277" s="9"/>
      <c r="V277" s="9"/>
      <c r="W277" s="9"/>
      <c r="X277" s="9"/>
    </row>
    <row r="278" spans="16:24" x14ac:dyDescent="0.25">
      <c r="P278" s="9"/>
      <c r="S278" s="9"/>
      <c r="T278" s="9"/>
      <c r="U278" s="9"/>
      <c r="V278" s="9"/>
      <c r="W278" s="9"/>
      <c r="X278" s="9"/>
    </row>
    <row r="279" spans="16:24" x14ac:dyDescent="0.25">
      <c r="P279" s="9"/>
      <c r="S279" s="9"/>
      <c r="T279" s="9"/>
      <c r="U279" s="9"/>
      <c r="V279" s="9"/>
      <c r="W279" s="9"/>
      <c r="X279" s="9"/>
    </row>
    <row r="280" spans="16:24" x14ac:dyDescent="0.25">
      <c r="P280" s="9"/>
      <c r="S280" s="9"/>
      <c r="T280" s="9"/>
      <c r="U280" s="9"/>
      <c r="V280" s="9"/>
      <c r="W280" s="9"/>
      <c r="X280" s="9"/>
    </row>
    <row r="281" spans="16:24" x14ac:dyDescent="0.25">
      <c r="P281" s="9"/>
      <c r="S281" s="9"/>
      <c r="T281" s="9"/>
      <c r="U281" s="9"/>
      <c r="V281" s="9"/>
      <c r="W281" s="9"/>
      <c r="X281" s="9"/>
    </row>
    <row r="282" spans="16:24" x14ac:dyDescent="0.25">
      <c r="P282" s="9"/>
      <c r="S282" s="9"/>
      <c r="T282" s="9"/>
      <c r="U282" s="9"/>
      <c r="V282" s="9"/>
      <c r="W282" s="9"/>
      <c r="X282" s="9"/>
    </row>
    <row r="283" spans="16:24" x14ac:dyDescent="0.25">
      <c r="P283" s="9"/>
      <c r="S283" s="9"/>
      <c r="T283" s="9"/>
      <c r="U283" s="9"/>
      <c r="V283" s="9"/>
      <c r="W283" s="9"/>
      <c r="X283" s="9"/>
    </row>
    <row r="284" spans="16:24" x14ac:dyDescent="0.25">
      <c r="P284" s="9"/>
      <c r="S284" s="9"/>
      <c r="T284" s="9"/>
      <c r="U284" s="9"/>
      <c r="V284" s="9"/>
      <c r="W284" s="9"/>
      <c r="X284" s="9"/>
    </row>
    <row r="285" spans="16:24" x14ac:dyDescent="0.25">
      <c r="P285" s="9"/>
      <c r="S285" s="9"/>
      <c r="T285" s="9"/>
      <c r="U285" s="9"/>
      <c r="V285" s="9"/>
      <c r="W285" s="9"/>
      <c r="X285" s="9"/>
    </row>
    <row r="286" spans="16:24" x14ac:dyDescent="0.25">
      <c r="P286" s="9"/>
      <c r="S286" s="9"/>
      <c r="T286" s="9"/>
      <c r="U286" s="9"/>
      <c r="V286" s="9"/>
      <c r="W286" s="9"/>
      <c r="X286" s="9"/>
    </row>
    <row r="287" spans="16:24" x14ac:dyDescent="0.25">
      <c r="P287" s="9"/>
      <c r="S287" s="9"/>
      <c r="T287" s="9"/>
      <c r="U287" s="9"/>
      <c r="V287" s="9"/>
      <c r="W287" s="9"/>
      <c r="X287" s="9"/>
    </row>
    <row r="288" spans="16:24" x14ac:dyDescent="0.25">
      <c r="P288" s="9"/>
      <c r="S288" s="9"/>
      <c r="T288" s="9"/>
      <c r="U288" s="9"/>
      <c r="V288" s="9"/>
      <c r="W288" s="9"/>
      <c r="X288" s="9"/>
    </row>
    <row r="289" spans="16:24" x14ac:dyDescent="0.25">
      <c r="P289" s="9"/>
      <c r="S289" s="9"/>
      <c r="T289" s="9"/>
      <c r="U289" s="9"/>
      <c r="V289" s="9"/>
      <c r="W289" s="9"/>
      <c r="X289" s="9"/>
    </row>
    <row r="290" spans="16:24" x14ac:dyDescent="0.25">
      <c r="P290" s="9"/>
      <c r="S290" s="9"/>
      <c r="T290" s="9"/>
      <c r="U290" s="9"/>
      <c r="V290" s="9"/>
      <c r="W290" s="9"/>
      <c r="X290" s="9"/>
    </row>
    <row r="291" spans="16:24" x14ac:dyDescent="0.25">
      <c r="P291" s="9"/>
      <c r="S291" s="9"/>
      <c r="T291" s="9"/>
      <c r="U291" s="9"/>
      <c r="V291" s="9"/>
      <c r="W291" s="9"/>
      <c r="X291" s="9"/>
    </row>
    <row r="292" spans="16:24" x14ac:dyDescent="0.25">
      <c r="P292" s="9"/>
      <c r="S292" s="9"/>
      <c r="T292" s="9"/>
      <c r="U292" s="9"/>
      <c r="V292" s="9"/>
      <c r="W292" s="9"/>
      <c r="X292" s="9"/>
    </row>
    <row r="293" spans="16:24" x14ac:dyDescent="0.25">
      <c r="P293" s="9"/>
      <c r="S293" s="9"/>
      <c r="T293" s="9"/>
      <c r="U293" s="9"/>
      <c r="V293" s="9"/>
      <c r="W293" s="9"/>
      <c r="X293" s="9"/>
    </row>
    <row r="294" spans="16:24" x14ac:dyDescent="0.25">
      <c r="P294" s="9"/>
      <c r="S294" s="9"/>
      <c r="T294" s="9"/>
      <c r="U294" s="9"/>
      <c r="V294" s="9"/>
      <c r="W294" s="9"/>
      <c r="X294" s="9"/>
    </row>
    <row r="295" spans="16:24" x14ac:dyDescent="0.25">
      <c r="P295" s="9"/>
      <c r="S295" s="9"/>
      <c r="T295" s="9"/>
      <c r="U295" s="9"/>
      <c r="V295" s="9"/>
      <c r="W295" s="9"/>
      <c r="X295" s="9"/>
    </row>
    <row r="296" spans="16:24" x14ac:dyDescent="0.25">
      <c r="P296" s="9"/>
      <c r="S296" s="9"/>
      <c r="T296" s="9"/>
      <c r="U296" s="9"/>
      <c r="V296" s="9"/>
      <c r="W296" s="9"/>
      <c r="X296" s="9"/>
    </row>
    <row r="297" spans="16:24" x14ac:dyDescent="0.25">
      <c r="P297" s="9"/>
      <c r="S297" s="9"/>
      <c r="T297" s="9"/>
      <c r="U297" s="9"/>
      <c r="V297" s="9"/>
      <c r="W297" s="9"/>
      <c r="X297" s="9"/>
    </row>
    <row r="298" spans="16:24" x14ac:dyDescent="0.25">
      <c r="P298" s="9"/>
      <c r="S298" s="9"/>
      <c r="T298" s="9"/>
      <c r="U298" s="9"/>
      <c r="V298" s="9"/>
      <c r="W298" s="9"/>
      <c r="X298" s="9"/>
    </row>
    <row r="299" spans="16:24" x14ac:dyDescent="0.25">
      <c r="P299" s="9"/>
      <c r="S299" s="9"/>
      <c r="T299" s="9"/>
      <c r="U299" s="9"/>
      <c r="V299" s="9"/>
      <c r="W299" s="9"/>
      <c r="X299" s="9"/>
    </row>
    <row r="300" spans="16:24" x14ac:dyDescent="0.25">
      <c r="P300" s="9"/>
      <c r="S300" s="9"/>
      <c r="T300" s="9"/>
      <c r="U300" s="9"/>
      <c r="V300" s="9"/>
      <c r="W300" s="9"/>
      <c r="X300" s="9"/>
    </row>
    <row r="301" spans="16:24" x14ac:dyDescent="0.25">
      <c r="P301" s="9"/>
      <c r="S301" s="9"/>
      <c r="T301" s="9"/>
      <c r="U301" s="9"/>
      <c r="V301" s="9"/>
      <c r="W301" s="9"/>
      <c r="X301" s="9"/>
    </row>
    <row r="302" spans="16:24" x14ac:dyDescent="0.25">
      <c r="P302" s="9"/>
      <c r="S302" s="9"/>
      <c r="T302" s="9"/>
      <c r="U302" s="9"/>
      <c r="V302" s="9"/>
      <c r="W302" s="9"/>
      <c r="X302" s="9"/>
    </row>
    <row r="303" spans="16:24" x14ac:dyDescent="0.25">
      <c r="P303" s="9"/>
      <c r="S303" s="9"/>
      <c r="T303" s="9"/>
      <c r="U303" s="9"/>
      <c r="V303" s="9"/>
      <c r="W303" s="9"/>
      <c r="X303" s="9"/>
    </row>
    <row r="304" spans="16:24" x14ac:dyDescent="0.25">
      <c r="P304" s="9"/>
      <c r="S304" s="9"/>
      <c r="T304" s="9"/>
      <c r="U304" s="9"/>
      <c r="V304" s="9"/>
      <c r="W304" s="9"/>
      <c r="X304" s="9"/>
    </row>
    <row r="305" spans="16:24" x14ac:dyDescent="0.25">
      <c r="P305" s="9"/>
      <c r="S305" s="9"/>
      <c r="T305" s="9"/>
      <c r="U305" s="9"/>
      <c r="V305" s="9"/>
      <c r="W305" s="9"/>
      <c r="X305" s="9"/>
    </row>
    <row r="306" spans="16:24" x14ac:dyDescent="0.25">
      <c r="P306" s="9"/>
      <c r="S306" s="9"/>
      <c r="T306" s="9"/>
      <c r="U306" s="9"/>
      <c r="V306" s="9"/>
      <c r="W306" s="9"/>
      <c r="X306" s="9"/>
    </row>
    <row r="307" spans="16:24" x14ac:dyDescent="0.25">
      <c r="P307" s="9"/>
      <c r="S307" s="9"/>
      <c r="T307" s="9"/>
      <c r="U307" s="9"/>
      <c r="V307" s="9"/>
      <c r="W307" s="9"/>
      <c r="X307" s="9"/>
    </row>
    <row r="308" spans="16:24" x14ac:dyDescent="0.25">
      <c r="P308" s="9"/>
      <c r="S308" s="9"/>
      <c r="T308" s="9"/>
      <c r="U308" s="9"/>
      <c r="V308" s="9"/>
      <c r="W308" s="9"/>
      <c r="X308" s="9"/>
    </row>
    <row r="309" spans="16:24" x14ac:dyDescent="0.25">
      <c r="P309" s="9"/>
      <c r="S309" s="9"/>
      <c r="T309" s="9"/>
      <c r="U309" s="9"/>
      <c r="V309" s="9"/>
      <c r="W309" s="9"/>
      <c r="X309" s="9"/>
    </row>
    <row r="310" spans="16:24" x14ac:dyDescent="0.25">
      <c r="P310" s="9"/>
      <c r="S310" s="9"/>
      <c r="T310" s="9"/>
      <c r="U310" s="9"/>
      <c r="V310" s="9"/>
      <c r="W310" s="9"/>
      <c r="X310" s="9"/>
    </row>
    <row r="311" spans="16:24" x14ac:dyDescent="0.25">
      <c r="P311" s="9"/>
      <c r="S311" s="9"/>
      <c r="T311" s="9"/>
      <c r="U311" s="9"/>
      <c r="V311" s="9"/>
      <c r="W311" s="9"/>
      <c r="X311" s="9"/>
    </row>
    <row r="312" spans="16:24" x14ac:dyDescent="0.25">
      <c r="P312" s="9"/>
      <c r="S312" s="9"/>
      <c r="T312" s="9"/>
      <c r="U312" s="9"/>
      <c r="V312" s="9"/>
      <c r="W312" s="9"/>
      <c r="X312" s="9"/>
    </row>
    <row r="313" spans="16:24" x14ac:dyDescent="0.25">
      <c r="P313" s="9"/>
      <c r="S313" s="9"/>
      <c r="T313" s="9"/>
      <c r="U313" s="9"/>
      <c r="V313" s="9"/>
      <c r="W313" s="9"/>
      <c r="X313" s="9"/>
    </row>
    <row r="314" spans="16:24" x14ac:dyDescent="0.25">
      <c r="P314" s="9"/>
      <c r="S314" s="9"/>
      <c r="T314" s="9"/>
      <c r="U314" s="9"/>
      <c r="V314" s="9"/>
      <c r="W314" s="9"/>
      <c r="X314" s="9"/>
    </row>
    <row r="315" spans="16:24" x14ac:dyDescent="0.25">
      <c r="P315" s="9"/>
      <c r="S315" s="9"/>
      <c r="T315" s="9"/>
      <c r="U315" s="9"/>
      <c r="V315" s="9"/>
      <c r="W315" s="9"/>
      <c r="X315" s="9"/>
    </row>
    <row r="316" spans="16:24" x14ac:dyDescent="0.25">
      <c r="P316" s="9"/>
      <c r="S316" s="9"/>
      <c r="T316" s="9"/>
      <c r="U316" s="9"/>
      <c r="V316" s="9"/>
      <c r="W316" s="9"/>
      <c r="X316" s="9"/>
    </row>
    <row r="317" spans="16:24" x14ac:dyDescent="0.25">
      <c r="P317" s="9"/>
      <c r="S317" s="9"/>
      <c r="T317" s="9"/>
      <c r="U317" s="9"/>
      <c r="V317" s="9"/>
      <c r="W317" s="9"/>
      <c r="X317" s="9"/>
    </row>
    <row r="318" spans="16:24" x14ac:dyDescent="0.25">
      <c r="P318" s="9"/>
      <c r="S318" s="9"/>
      <c r="T318" s="9"/>
      <c r="U318" s="9"/>
      <c r="V318" s="9"/>
      <c r="W318" s="9"/>
      <c r="X318" s="9"/>
    </row>
    <row r="319" spans="16:24" x14ac:dyDescent="0.25">
      <c r="P319" s="9"/>
      <c r="S319" s="9"/>
      <c r="T319" s="9"/>
      <c r="U319" s="9"/>
      <c r="V319" s="9"/>
      <c r="W319" s="9"/>
      <c r="X319" s="9"/>
    </row>
    <row r="320" spans="16:24" x14ac:dyDescent="0.25">
      <c r="P320" s="9"/>
      <c r="S320" s="9"/>
      <c r="T320" s="9"/>
      <c r="U320" s="9"/>
      <c r="V320" s="9"/>
      <c r="W320" s="9"/>
      <c r="X320" s="9"/>
    </row>
    <row r="321" spans="16:24" x14ac:dyDescent="0.25">
      <c r="P321" s="9"/>
      <c r="S321" s="9"/>
      <c r="T321" s="9"/>
      <c r="U321" s="9"/>
      <c r="V321" s="9"/>
      <c r="W321" s="9"/>
      <c r="X321" s="9"/>
    </row>
    <row r="322" spans="16:24" x14ac:dyDescent="0.25">
      <c r="P322" s="9"/>
      <c r="S322" s="9"/>
      <c r="T322" s="9"/>
      <c r="U322" s="9"/>
      <c r="V322" s="9"/>
      <c r="W322" s="9"/>
      <c r="X322" s="9"/>
    </row>
    <row r="323" spans="16:24" x14ac:dyDescent="0.25">
      <c r="P323" s="9"/>
      <c r="S323" s="9"/>
      <c r="T323" s="9"/>
      <c r="U323" s="9"/>
      <c r="V323" s="9"/>
      <c r="W323" s="9"/>
      <c r="X323" s="9"/>
    </row>
    <row r="324" spans="16:24" x14ac:dyDescent="0.25">
      <c r="P324" s="9"/>
      <c r="S324" s="9"/>
      <c r="T324" s="9"/>
      <c r="U324" s="9"/>
      <c r="V324" s="9"/>
      <c r="W324" s="9"/>
      <c r="X324" s="9"/>
    </row>
    <row r="325" spans="16:24" x14ac:dyDescent="0.25">
      <c r="P325" s="9"/>
      <c r="S325" s="9"/>
      <c r="T325" s="9"/>
      <c r="U325" s="9"/>
      <c r="V325" s="9"/>
      <c r="W325" s="9"/>
      <c r="X325" s="9"/>
    </row>
    <row r="326" spans="16:24" x14ac:dyDescent="0.25">
      <c r="P326" s="9"/>
      <c r="S326" s="9"/>
      <c r="T326" s="9"/>
      <c r="U326" s="9"/>
      <c r="V326" s="9"/>
      <c r="W326" s="9"/>
      <c r="X326" s="9"/>
    </row>
    <row r="327" spans="16:24" x14ac:dyDescent="0.25">
      <c r="P327" s="9"/>
      <c r="S327" s="9"/>
      <c r="T327" s="9"/>
      <c r="U327" s="9"/>
      <c r="V327" s="9"/>
      <c r="W327" s="9"/>
      <c r="X327" s="9"/>
    </row>
    <row r="328" spans="16:24" x14ac:dyDescent="0.25">
      <c r="P328" s="9"/>
      <c r="S328" s="9"/>
      <c r="T328" s="9"/>
      <c r="U328" s="9"/>
      <c r="V328" s="9"/>
      <c r="W328" s="9"/>
      <c r="X328" s="9"/>
    </row>
    <row r="329" spans="16:24" x14ac:dyDescent="0.25">
      <c r="P329" s="9"/>
      <c r="S329" s="9"/>
      <c r="T329" s="9"/>
      <c r="U329" s="9"/>
      <c r="V329" s="9"/>
      <c r="W329" s="9"/>
      <c r="X329" s="9"/>
    </row>
    <row r="330" spans="16:24" x14ac:dyDescent="0.25">
      <c r="P330" s="9"/>
      <c r="S330" s="9"/>
      <c r="T330" s="9"/>
      <c r="U330" s="9"/>
      <c r="V330" s="9"/>
      <c r="W330" s="9"/>
      <c r="X330" s="9"/>
    </row>
  </sheetData>
  <mergeCells count="13">
    <mergeCell ref="P97:P150"/>
    <mergeCell ref="P167:P194"/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  <mergeCell ref="M44:M45"/>
  </mergeCells>
  <pageMargins left="0.511811024" right="0.511811024" top="0.78740157499999996" bottom="0.78740157499999996" header="0.31496062000000002" footer="0.31496062000000002"/>
  <pageSetup paperSize="9" orientation="portrait" r:id="rId19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2017-06-20T02:52:17Z</dcterms:modified>
</cp:coreProperties>
</file>