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s\Desktop\dev\deep\ai-capstone-ruhi\"/>
    </mc:Choice>
  </mc:AlternateContent>
  <xr:revisionPtr revIDLastSave="0" documentId="13_ncr:1_{571485AB-2C9D-4490-A77C-25A901AB189C}" xr6:coauthVersionLast="47" xr6:coauthVersionMax="47" xr10:uidLastSave="{00000000-0000-0000-0000-000000000000}"/>
  <bookViews>
    <workbookView xWindow="28680" yWindow="-120" windowWidth="16440" windowHeight="28440" firstSheet="1" activeTab="1" xr2:uid="{F08E1075-39B0-45C6-B663-34AB985D31A8}"/>
  </bookViews>
  <sheets>
    <sheet name="Electricity Generation" sheetId="1" r:id="rId1"/>
    <sheet name="Investment" sheetId="2" r:id="rId2"/>
    <sheet name="Production" sheetId="4" r:id="rId3"/>
    <sheet name="Consump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" i="4"/>
  <c r="B2" i="4" a="1"/>
  <c r="B2" i="4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" i="3"/>
  <c r="B2" i="3" a="1"/>
  <c r="B2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3" i="2" s="1"/>
  <c r="A24" i="2" s="1"/>
  <c r="A25" i="2" s="1"/>
  <c r="A26" i="2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E2" i="1" a="1"/>
  <c r="E2" i="1" s="1"/>
  <c r="D2" i="1" a="1"/>
  <c r="D2" i="1" s="1"/>
  <c r="C2" i="1" a="1"/>
  <c r="C2" i="1" s="1"/>
  <c r="B2" i="1" a="1"/>
  <c r="B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<sst xmlns="http://schemas.openxmlformats.org/spreadsheetml/2006/main" count="20" uniqueCount="10">
  <si>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Year</t>
  </si>
  <si>
    <t>Hydro</t>
  </si>
  <si>
    <t>Solar</t>
  </si>
  <si>
    <t>Bioenergy</t>
  </si>
  <si>
    <t>Wind</t>
  </si>
  <si>
    <t>Data</t>
  </si>
  <si>
    <t>Renewable Electricity Generation (Gigawatt hours)</t>
  </si>
  <si>
    <t>Petajoules (PJ)</t>
  </si>
  <si>
    <t>Gigawatt Hours (GWH)</t>
  </si>
  <si>
    <t>Investment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</si>
</sst>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[$$-C09]* #,##0.00_-;\-[$$-C09]* #,##0.00_-;_-[$$-C09]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6" fontId="0" fillId="0" borderId="0" xfId="2" applyNumberFormat="1" applyFont="1"/>
    <xf numFmtId="2" fontId="0" fillId="0" borderId="0" xfId="0" applyNumberFormat="1"/>
    <xf numFmtId="164" fontId="2" fillId="0" borderId="0" xfId="0" applyNumberFormat="1" applyFont="1"/>
    <xf numFmtId="164" fontId="0" fillId="0" borderId="0" xfId="0" applyNumberFormat="1"/>
    <xf numFmtId="43" fontId="0" fillId="0" borderId="0" xfId="1" applyFont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3688-F3EE-495E-9D21-6310051D0B48}">
  <dimension ref="A1:Z32"/>
  <sheetViews>
    <sheetView workbookViewId="0">
      <selection activeCell="G67" sqref="G67"/>
    </sheetView>
  </sheetViews>
  <sheetFormatPr defaultRowHeight="15" x14ac:dyDescent="0.25"/>
  <cols>
    <col min="1" max="1" width="13.42578125" style="3" customWidth="1"/>
    <col min="2" max="2" width="13.42578125" style="4" customWidth="1"/>
    <col min="3" max="3" width="13.42578125" style="3" customWidth="1"/>
    <col min="4" max="4" width="10.85546875" style="3" customWidth="1"/>
    <col min="5" max="5" width="12.140625" style="3" customWidth="1"/>
    <col min="6" max="6" width="10.28515625" style="3" customWidth="1"/>
    <col min="7" max="7" width="27" style="3" customWidth="1"/>
    <col min="8" max="8" width="10.140625" style="3" customWidth="1"/>
    <col min="9" max="26" width="10.5703125" style="3" bestFit="1" customWidth="1"/>
    <col min="27" max="16384" width="9.140625" style="3"/>
  </cols>
  <sheetData>
    <row r="1" spans="1:8" ht="30" x14ac:dyDescent="0.25">
      <c r="A1" s="8" t="s">
        <v>0</v>
      </c>
      <c r="B1" s="8" t="s">
        <v>1</v>
      </c>
      <c r="C1" s="8" t="s">
        <v>4</v>
      </c>
      <c r="D1" s="8" t="s">
        <v>2</v>
      </c>
      <c r="E1" s="8" t="s">
        <v>3</v>
      </c>
      <c r="F1" s="8"/>
      <c r="G1" s="9" t="s">
        <v>6</v>
      </c>
      <c r="H1" s="2"/>
    </row>
    <row r="2" spans="1:8" x14ac:dyDescent="0.25">
      <c r="A2" s="7">
        <v>1997</v>
      </c>
      <c r="B2" s="5" cm="1">
        <f t="array" ref="B2:B26">TRANSPOSE(B29:Z29)</f>
        <v>15733</v>
      </c>
      <c r="C2" s="5" cm="1">
        <f t="array" ref="C2:C26">TRANSPOSE(B30:Z30)</f>
        <v>8</v>
      </c>
      <c r="D2" s="5" cm="1">
        <f t="array" ref="D2:D26">TRANSPOSE(B31:Z31)</f>
        <v>33.5</v>
      </c>
      <c r="E2" s="5" cm="1">
        <f t="array" ref="E2:E26">TRANSPOSE(B32:Z32)</f>
        <v>1029</v>
      </c>
      <c r="F2" s="5"/>
      <c r="G2" s="5">
        <f>SUM(B2:E2)</f>
        <v>16803.5</v>
      </c>
    </row>
    <row r="3" spans="1:8" x14ac:dyDescent="0.25">
      <c r="A3" s="7">
        <f>A2+1</f>
        <v>1998</v>
      </c>
      <c r="B3" s="5">
        <v>16563</v>
      </c>
      <c r="C3" s="5">
        <v>28</v>
      </c>
      <c r="D3" s="5">
        <v>37.700000000000003</v>
      </c>
      <c r="E3" s="5">
        <v>1133</v>
      </c>
      <c r="F3" s="5"/>
      <c r="G3" s="5">
        <f t="shared" ref="G3:G26" si="0">SUM(B3:E3)</f>
        <v>17761.7</v>
      </c>
    </row>
    <row r="4" spans="1:8" x14ac:dyDescent="0.25">
      <c r="A4" s="7">
        <f t="shared" ref="A4:A26" si="1">A3+1</f>
        <v>1999</v>
      </c>
      <c r="B4" s="5">
        <v>16720</v>
      </c>
      <c r="C4" s="5">
        <v>58</v>
      </c>
      <c r="D4" s="5">
        <v>43.5</v>
      </c>
      <c r="E4" s="5">
        <v>1134</v>
      </c>
      <c r="F4" s="5"/>
      <c r="G4" s="5">
        <f t="shared" si="0"/>
        <v>17955.5</v>
      </c>
    </row>
    <row r="5" spans="1:8" x14ac:dyDescent="0.25">
      <c r="A5" s="7">
        <f t="shared" si="1"/>
        <v>2000</v>
      </c>
      <c r="B5" s="5">
        <v>16933</v>
      </c>
      <c r="C5" s="5">
        <v>210</v>
      </c>
      <c r="D5" s="5">
        <v>50</v>
      </c>
      <c r="E5" s="5">
        <v>645</v>
      </c>
      <c r="F5" s="5"/>
      <c r="G5" s="5">
        <f t="shared" si="0"/>
        <v>17838</v>
      </c>
    </row>
    <row r="6" spans="1:8" x14ac:dyDescent="0.25">
      <c r="A6" s="7">
        <f t="shared" si="1"/>
        <v>2001</v>
      </c>
      <c r="B6" s="5">
        <v>16054</v>
      </c>
      <c r="C6" s="5">
        <v>364</v>
      </c>
      <c r="D6" s="5">
        <v>58.3</v>
      </c>
      <c r="E6" s="5">
        <v>950</v>
      </c>
      <c r="F6" s="5"/>
      <c r="G6" s="5">
        <f t="shared" si="0"/>
        <v>17426.3</v>
      </c>
    </row>
    <row r="7" spans="1:8" x14ac:dyDescent="0.25">
      <c r="A7" s="7">
        <f t="shared" si="1"/>
        <v>2002</v>
      </c>
      <c r="B7" s="5">
        <v>16490</v>
      </c>
      <c r="C7" s="5">
        <v>703.1</v>
      </c>
      <c r="D7" s="5">
        <v>58.3</v>
      </c>
      <c r="E7" s="5">
        <v>1583.6</v>
      </c>
      <c r="F7" s="5"/>
      <c r="G7" s="5">
        <f t="shared" si="0"/>
        <v>18834.999999999996</v>
      </c>
    </row>
    <row r="8" spans="1:8" x14ac:dyDescent="0.25">
      <c r="A8" s="7">
        <f t="shared" si="1"/>
        <v>2003</v>
      </c>
      <c r="B8" s="5">
        <v>16331.1</v>
      </c>
      <c r="C8" s="5">
        <v>705</v>
      </c>
      <c r="D8" s="5">
        <v>68.099999999999994</v>
      </c>
      <c r="E8" s="5">
        <v>1799.5</v>
      </c>
      <c r="F8" s="5"/>
      <c r="G8" s="5">
        <f t="shared" si="0"/>
        <v>18903.699999999997</v>
      </c>
    </row>
    <row r="9" spans="1:8" x14ac:dyDescent="0.25">
      <c r="A9" s="7">
        <f t="shared" si="1"/>
        <v>2004</v>
      </c>
      <c r="B9" s="5">
        <v>15612.2</v>
      </c>
      <c r="C9" s="5">
        <v>885</v>
      </c>
      <c r="D9" s="5">
        <v>77.8</v>
      </c>
      <c r="E9" s="5">
        <v>3830</v>
      </c>
      <c r="F9" s="5"/>
      <c r="G9" s="5">
        <f t="shared" si="0"/>
        <v>20405</v>
      </c>
    </row>
    <row r="10" spans="1:8" x14ac:dyDescent="0.25">
      <c r="A10" s="7">
        <f t="shared" si="1"/>
        <v>2005</v>
      </c>
      <c r="B10" s="5">
        <v>16029.2</v>
      </c>
      <c r="C10" s="5">
        <v>1713.1</v>
      </c>
      <c r="D10" s="5">
        <v>90.3</v>
      </c>
      <c r="E10" s="5">
        <v>3911</v>
      </c>
      <c r="F10" s="5"/>
      <c r="G10" s="5">
        <f t="shared" si="0"/>
        <v>21743.599999999999</v>
      </c>
    </row>
    <row r="11" spans="1:8" x14ac:dyDescent="0.25">
      <c r="A11" s="7">
        <f t="shared" si="1"/>
        <v>2006</v>
      </c>
      <c r="B11" s="5">
        <v>14517</v>
      </c>
      <c r="C11" s="5">
        <v>2611.1</v>
      </c>
      <c r="D11" s="5">
        <v>104.7</v>
      </c>
      <c r="E11" s="5">
        <v>3953</v>
      </c>
      <c r="F11" s="5"/>
      <c r="G11" s="5">
        <f t="shared" si="0"/>
        <v>21185.8</v>
      </c>
    </row>
    <row r="12" spans="1:8" x14ac:dyDescent="0.25">
      <c r="A12" s="7">
        <f t="shared" si="1"/>
        <v>2007</v>
      </c>
      <c r="B12" s="5">
        <v>12056.9</v>
      </c>
      <c r="C12" s="5">
        <v>3093.1</v>
      </c>
      <c r="D12" s="5">
        <v>122.8</v>
      </c>
      <c r="E12" s="5">
        <v>4596</v>
      </c>
      <c r="F12" s="5"/>
      <c r="G12" s="5">
        <f t="shared" si="0"/>
        <v>19868.8</v>
      </c>
    </row>
    <row r="13" spans="1:8" x14ac:dyDescent="0.25">
      <c r="A13" s="7">
        <f t="shared" si="1"/>
        <v>2008</v>
      </c>
      <c r="B13" s="5">
        <v>11869.4</v>
      </c>
      <c r="C13" s="5">
        <v>3823.8</v>
      </c>
      <c r="D13" s="5">
        <v>155.6</v>
      </c>
      <c r="E13" s="5">
        <v>2795.2</v>
      </c>
      <c r="F13" s="5"/>
      <c r="G13" s="5">
        <f t="shared" si="0"/>
        <v>18644</v>
      </c>
    </row>
    <row r="14" spans="1:8" x14ac:dyDescent="0.25">
      <c r="A14" s="7">
        <f t="shared" si="1"/>
        <v>2009</v>
      </c>
      <c r="B14" s="5">
        <v>13548.7</v>
      </c>
      <c r="C14" s="5">
        <v>5051.7</v>
      </c>
      <c r="D14" s="5">
        <v>424.9</v>
      </c>
      <c r="E14" s="5">
        <v>2777.4</v>
      </c>
      <c r="F14" s="5"/>
      <c r="G14" s="5">
        <f t="shared" si="0"/>
        <v>21802.700000000004</v>
      </c>
    </row>
    <row r="15" spans="1:8" x14ac:dyDescent="0.25">
      <c r="A15" s="7">
        <f t="shared" si="1"/>
        <v>2010</v>
      </c>
      <c r="B15" s="5">
        <v>16806.7</v>
      </c>
      <c r="C15" s="5">
        <v>6084.9</v>
      </c>
      <c r="D15" s="5">
        <v>1530.4</v>
      </c>
      <c r="E15" s="5">
        <v>2101.6999999999998</v>
      </c>
      <c r="F15" s="5"/>
      <c r="G15" s="5">
        <f t="shared" si="0"/>
        <v>26523.7</v>
      </c>
    </row>
    <row r="16" spans="1:8" x14ac:dyDescent="0.25">
      <c r="A16" s="7">
        <f t="shared" si="1"/>
        <v>2011</v>
      </c>
      <c r="B16" s="5">
        <v>14083.3</v>
      </c>
      <c r="C16" s="5">
        <v>6969.7</v>
      </c>
      <c r="D16" s="5">
        <v>2558.6999999999998</v>
      </c>
      <c r="E16" s="5">
        <v>3043.7</v>
      </c>
      <c r="F16" s="5"/>
      <c r="G16" s="5">
        <f t="shared" si="0"/>
        <v>26655.4</v>
      </c>
    </row>
    <row r="17" spans="1:26" x14ac:dyDescent="0.25">
      <c r="A17" s="7">
        <f t="shared" si="1"/>
        <v>2012</v>
      </c>
      <c r="B17" s="5">
        <v>18269.599999999999</v>
      </c>
      <c r="C17" s="5">
        <v>7959.6</v>
      </c>
      <c r="D17" s="5">
        <v>3826.3</v>
      </c>
      <c r="E17" s="5">
        <v>3143.5</v>
      </c>
      <c r="F17" s="5"/>
      <c r="G17" s="5">
        <f t="shared" si="0"/>
        <v>33199</v>
      </c>
    </row>
    <row r="18" spans="1:26" x14ac:dyDescent="0.25">
      <c r="A18" s="7">
        <f t="shared" si="1"/>
        <v>2013</v>
      </c>
      <c r="B18" s="5">
        <v>18420.900000000001</v>
      </c>
      <c r="C18" s="5">
        <v>10251.9</v>
      </c>
      <c r="D18" s="5">
        <v>4416</v>
      </c>
      <c r="E18" s="5">
        <v>3499.4</v>
      </c>
      <c r="F18" s="5"/>
      <c r="G18" s="5">
        <f t="shared" si="0"/>
        <v>36588.200000000004</v>
      </c>
    </row>
    <row r="19" spans="1:26" x14ac:dyDescent="0.25">
      <c r="A19" s="7">
        <f t="shared" si="1"/>
        <v>2014</v>
      </c>
      <c r="B19" s="5">
        <v>13445</v>
      </c>
      <c r="C19" s="5">
        <v>11466.5</v>
      </c>
      <c r="D19" s="5">
        <v>5531.3</v>
      </c>
      <c r="E19" s="5">
        <v>3592.2</v>
      </c>
      <c r="F19" s="5"/>
      <c r="G19" s="5">
        <f t="shared" si="0"/>
        <v>34035</v>
      </c>
    </row>
    <row r="20" spans="1:26" x14ac:dyDescent="0.25">
      <c r="A20" s="7">
        <f t="shared" si="1"/>
        <v>2015</v>
      </c>
      <c r="B20" s="5">
        <v>15318.2</v>
      </c>
      <c r="C20" s="5">
        <v>12199.5</v>
      </c>
      <c r="D20" s="5">
        <v>6838.3</v>
      </c>
      <c r="E20" s="5">
        <v>3789.9</v>
      </c>
      <c r="F20" s="5"/>
      <c r="G20" s="5">
        <f t="shared" si="0"/>
        <v>38145.9</v>
      </c>
    </row>
    <row r="21" spans="1:26" x14ac:dyDescent="0.25">
      <c r="A21" s="7">
        <f t="shared" si="1"/>
        <v>2016</v>
      </c>
      <c r="B21" s="5">
        <v>16284.9</v>
      </c>
      <c r="C21" s="5">
        <v>12597</v>
      </c>
      <c r="D21" s="5">
        <v>8071.7</v>
      </c>
      <c r="E21" s="5">
        <v>3500.5</v>
      </c>
      <c r="F21" s="5"/>
      <c r="G21" s="5">
        <f t="shared" si="0"/>
        <v>40454.1</v>
      </c>
    </row>
    <row r="22" spans="1:26" x14ac:dyDescent="0.25">
      <c r="A22" s="7">
        <f t="shared" si="1"/>
        <v>2017</v>
      </c>
      <c r="B22" s="5">
        <v>16020.8</v>
      </c>
      <c r="C22" s="5">
        <v>15174.4</v>
      </c>
      <c r="D22" s="5">
        <v>9929.9</v>
      </c>
      <c r="E22" s="5">
        <v>3517.7</v>
      </c>
      <c r="F22" s="5"/>
      <c r="G22" s="5">
        <f t="shared" si="0"/>
        <v>44642.799999999996</v>
      </c>
    </row>
    <row r="23" spans="1:26" x14ac:dyDescent="0.25">
      <c r="A23" s="7">
        <f t="shared" si="1"/>
        <v>2018</v>
      </c>
      <c r="B23" s="5">
        <v>15967.3</v>
      </c>
      <c r="C23" s="5">
        <v>17712</v>
      </c>
      <c r="D23" s="5">
        <v>14848.5</v>
      </c>
      <c r="E23" s="5">
        <v>3495.9</v>
      </c>
      <c r="F23" s="5"/>
      <c r="G23" s="5">
        <f t="shared" si="0"/>
        <v>52023.700000000004</v>
      </c>
    </row>
    <row r="24" spans="1:26" x14ac:dyDescent="0.25">
      <c r="A24" s="7">
        <f t="shared" si="1"/>
        <v>2019</v>
      </c>
      <c r="B24" s="5">
        <v>15149.6</v>
      </c>
      <c r="C24" s="5">
        <v>20395.900000000001</v>
      </c>
      <c r="D24" s="5">
        <v>21033.200000000001</v>
      </c>
      <c r="E24" s="5">
        <v>3351.6</v>
      </c>
      <c r="F24" s="5"/>
      <c r="G24" s="5">
        <f t="shared" si="0"/>
        <v>59930.299999999996</v>
      </c>
    </row>
    <row r="25" spans="1:26" x14ac:dyDescent="0.25">
      <c r="A25" s="7">
        <f t="shared" si="1"/>
        <v>2020</v>
      </c>
      <c r="B25" s="5">
        <v>15199.7</v>
      </c>
      <c r="C25" s="5">
        <v>24535.4</v>
      </c>
      <c r="D25" s="5">
        <v>27717</v>
      </c>
      <c r="E25" s="5">
        <v>3346.2</v>
      </c>
      <c r="F25" s="5"/>
      <c r="G25" s="5">
        <f t="shared" si="0"/>
        <v>70798.3</v>
      </c>
    </row>
    <row r="26" spans="1:26" x14ac:dyDescent="0.25">
      <c r="A26" s="7">
        <f t="shared" si="1"/>
        <v>2021</v>
      </c>
      <c r="B26" s="5">
        <v>17010.900000000001</v>
      </c>
      <c r="C26" s="5">
        <v>29107.8</v>
      </c>
      <c r="D26" s="5">
        <v>34686.6</v>
      </c>
      <c r="E26" s="5">
        <v>3190.3</v>
      </c>
      <c r="F26" s="5"/>
      <c r="G26" s="5">
        <f t="shared" si="0"/>
        <v>83995.599999999991</v>
      </c>
    </row>
    <row r="29" spans="1:26" x14ac:dyDescent="0.25">
      <c r="A29" s="2" t="s">
        <v>1</v>
      </c>
      <c r="B29" s="6">
        <v>15733</v>
      </c>
      <c r="C29" s="6">
        <v>16563</v>
      </c>
      <c r="D29" s="6">
        <v>16720</v>
      </c>
      <c r="E29" s="6">
        <v>16933</v>
      </c>
      <c r="F29" s="6">
        <v>16054</v>
      </c>
      <c r="G29" s="6">
        <v>16490</v>
      </c>
      <c r="H29" s="6">
        <v>16331.1</v>
      </c>
      <c r="I29" s="6">
        <v>15612.2</v>
      </c>
      <c r="J29" s="6">
        <v>16029.2</v>
      </c>
      <c r="K29" s="6">
        <v>14517</v>
      </c>
      <c r="L29" s="6">
        <v>12056.9</v>
      </c>
      <c r="M29" s="6">
        <v>11869.4</v>
      </c>
      <c r="N29" s="6">
        <v>13548.7</v>
      </c>
      <c r="O29" s="6">
        <v>16806.7</v>
      </c>
      <c r="P29" s="6">
        <v>14083.3</v>
      </c>
      <c r="Q29" s="6">
        <v>18269.599999999999</v>
      </c>
      <c r="R29" s="6">
        <v>18420.900000000001</v>
      </c>
      <c r="S29" s="6">
        <v>13445</v>
      </c>
      <c r="T29" s="6">
        <v>15318.2</v>
      </c>
      <c r="U29" s="6">
        <v>16284.9</v>
      </c>
      <c r="V29" s="6">
        <v>16020.8</v>
      </c>
      <c r="W29" s="6">
        <v>15967.3</v>
      </c>
      <c r="X29" s="6">
        <v>15149.6</v>
      </c>
      <c r="Y29" s="6">
        <v>15199.7</v>
      </c>
      <c r="Z29" s="6">
        <v>17010.900000000001</v>
      </c>
    </row>
    <row r="30" spans="1:26" x14ac:dyDescent="0.25">
      <c r="A30" s="2" t="s">
        <v>4</v>
      </c>
      <c r="B30" s="6">
        <v>8</v>
      </c>
      <c r="C30" s="6">
        <v>28</v>
      </c>
      <c r="D30" s="6">
        <v>58</v>
      </c>
      <c r="E30" s="6">
        <v>210</v>
      </c>
      <c r="F30" s="6">
        <v>364</v>
      </c>
      <c r="G30" s="6">
        <v>703.1</v>
      </c>
      <c r="H30" s="6">
        <v>705</v>
      </c>
      <c r="I30" s="6">
        <v>885</v>
      </c>
      <c r="J30" s="6">
        <v>1713.1</v>
      </c>
      <c r="K30" s="6">
        <v>2611.1</v>
      </c>
      <c r="L30" s="6">
        <v>3093.1</v>
      </c>
      <c r="M30" s="6">
        <v>3823.8</v>
      </c>
      <c r="N30" s="6">
        <v>5051.7</v>
      </c>
      <c r="O30" s="6">
        <v>6084.9</v>
      </c>
      <c r="P30" s="6">
        <v>6969.7</v>
      </c>
      <c r="Q30" s="6">
        <v>7959.6</v>
      </c>
      <c r="R30" s="6">
        <v>10251.9</v>
      </c>
      <c r="S30" s="6">
        <v>11466.5</v>
      </c>
      <c r="T30" s="6">
        <v>12199.5</v>
      </c>
      <c r="U30" s="6">
        <v>12597</v>
      </c>
      <c r="V30" s="6">
        <v>15174.4</v>
      </c>
      <c r="W30" s="6">
        <v>17712</v>
      </c>
      <c r="X30" s="6">
        <v>20395.900000000001</v>
      </c>
      <c r="Y30" s="6">
        <v>24535.4</v>
      </c>
      <c r="Z30" s="6">
        <v>29107.8</v>
      </c>
    </row>
    <row r="31" spans="1:26" x14ac:dyDescent="0.25">
      <c r="A31" s="2" t="s">
        <v>2</v>
      </c>
      <c r="B31" s="6">
        <v>33.5</v>
      </c>
      <c r="C31" s="6">
        <v>37.700000000000003</v>
      </c>
      <c r="D31" s="6">
        <v>43.5</v>
      </c>
      <c r="E31" s="6">
        <v>50</v>
      </c>
      <c r="F31" s="6">
        <v>58.3</v>
      </c>
      <c r="G31" s="6">
        <v>58.3</v>
      </c>
      <c r="H31" s="6">
        <v>68.099999999999994</v>
      </c>
      <c r="I31" s="6">
        <v>77.8</v>
      </c>
      <c r="J31" s="6">
        <v>90.3</v>
      </c>
      <c r="K31" s="6">
        <v>104.7</v>
      </c>
      <c r="L31" s="6">
        <v>122.8</v>
      </c>
      <c r="M31" s="6">
        <v>155.6</v>
      </c>
      <c r="N31" s="6">
        <v>424.9</v>
      </c>
      <c r="O31" s="6">
        <v>1530.4</v>
      </c>
      <c r="P31" s="6">
        <v>2558.6999999999998</v>
      </c>
      <c r="Q31" s="6">
        <v>3826.3</v>
      </c>
      <c r="R31" s="6">
        <v>4416</v>
      </c>
      <c r="S31" s="6">
        <v>5531.3</v>
      </c>
      <c r="T31" s="6">
        <v>6838.3</v>
      </c>
      <c r="U31" s="6">
        <v>8071.7</v>
      </c>
      <c r="V31" s="6">
        <v>9929.9</v>
      </c>
      <c r="W31" s="6">
        <v>14848.5</v>
      </c>
      <c r="X31" s="6">
        <v>21033.200000000001</v>
      </c>
      <c r="Y31" s="6">
        <v>27717</v>
      </c>
      <c r="Z31" s="6">
        <v>34686.6</v>
      </c>
    </row>
    <row r="32" spans="1:26" x14ac:dyDescent="0.25">
      <c r="A32" s="2" t="s">
        <v>3</v>
      </c>
      <c r="B32" s="6">
        <v>1029</v>
      </c>
      <c r="C32" s="6">
        <v>1133</v>
      </c>
      <c r="D32" s="6">
        <v>1134</v>
      </c>
      <c r="E32" s="6">
        <v>645</v>
      </c>
      <c r="F32" s="6">
        <v>950</v>
      </c>
      <c r="G32" s="6">
        <v>1583.6</v>
      </c>
      <c r="H32" s="6">
        <v>1799.5</v>
      </c>
      <c r="I32" s="6">
        <v>3830</v>
      </c>
      <c r="J32" s="6">
        <v>3911</v>
      </c>
      <c r="K32" s="6">
        <v>3953</v>
      </c>
      <c r="L32" s="6">
        <v>4596</v>
      </c>
      <c r="M32" s="6">
        <v>2795.2</v>
      </c>
      <c r="N32" s="6">
        <v>2777.4</v>
      </c>
      <c r="O32" s="6">
        <v>2101.6999999999998</v>
      </c>
      <c r="P32" s="6">
        <v>3043.7</v>
      </c>
      <c r="Q32" s="6">
        <v>3143.5</v>
      </c>
      <c r="R32" s="6">
        <v>3499.4</v>
      </c>
      <c r="S32" s="6">
        <v>3592.2</v>
      </c>
      <c r="T32" s="6">
        <v>3789.9</v>
      </c>
      <c r="U32" s="6">
        <v>3500.5</v>
      </c>
      <c r="V32" s="6">
        <v>3517.7</v>
      </c>
      <c r="W32" s="6">
        <v>3495.9</v>
      </c>
      <c r="X32" s="6">
        <v>3351.6</v>
      </c>
      <c r="Y32" s="6">
        <v>3346.2</v>
      </c>
      <c r="Z32" s="6">
        <v>3190.3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F24F-FAA9-42A2-A48E-6E58F911EA4D}">
  <dimension ref="A1:B26"/>
  <sheetViews>
    <sheetView tabSelected="1" workbookViewId="0">
      <selection activeCell="E12" sqref="E12"/>
    </sheetView>
  </sheetViews>
  <sheetFormatPr defaultRowHeight="15" x14ac:dyDescent="0.25"/>
  <cols>
    <col min="2" max="2" width="20.85546875" bestFit="1" customWidth="1"/>
  </cols>
  <sheetData>
    <row r="1" spans="1:2" x14ac:dyDescent="0.25">
      <c r="A1" s="8" t="s">
        <v>0</v>
      </c>
      <c r="B1" s="1" t="s">
        <v>9</v>
      </c>
    </row>
    <row r="2" spans="1:2" x14ac:dyDescent="0.25">
      <c r="A2" s="7">
        <v>1997</v>
      </c>
      <c r="B2" s="10">
        <v>0</v>
      </c>
    </row>
    <row r="3" spans="1:2" x14ac:dyDescent="0.25">
      <c r="A3" s="7">
        <f>A2+1</f>
        <v>1998</v>
      </c>
      <c r="B3" s="10">
        <v>0</v>
      </c>
    </row>
    <row r="4" spans="1:2" x14ac:dyDescent="0.25">
      <c r="A4" s="7">
        <f t="shared" ref="A4:A26" si="0">A3+1</f>
        <v>1999</v>
      </c>
      <c r="B4" s="10">
        <v>0</v>
      </c>
    </row>
    <row r="5" spans="1:2" x14ac:dyDescent="0.25">
      <c r="A5" s="7">
        <f t="shared" si="0"/>
        <v>2000</v>
      </c>
      <c r="B5" s="10">
        <v>0</v>
      </c>
    </row>
    <row r="6" spans="1:2" x14ac:dyDescent="0.25">
      <c r="A6" s="7">
        <f t="shared" si="0"/>
        <v>2001</v>
      </c>
      <c r="B6" s="10">
        <v>0.1</v>
      </c>
    </row>
    <row r="7" spans="1:2" x14ac:dyDescent="0.25">
      <c r="A7" s="7">
        <f t="shared" si="0"/>
        <v>2002</v>
      </c>
      <c r="B7" s="10">
        <v>0.21</v>
      </c>
    </row>
    <row r="8" spans="1:2" x14ac:dyDescent="0.25">
      <c r="A8" s="7">
        <f t="shared" si="0"/>
        <v>2003</v>
      </c>
      <c r="B8" s="10">
        <v>0.35</v>
      </c>
    </row>
    <row r="9" spans="1:2" x14ac:dyDescent="0.25">
      <c r="A9" s="7">
        <f t="shared" si="0"/>
        <v>2004</v>
      </c>
      <c r="B9" s="10">
        <v>0.4</v>
      </c>
    </row>
    <row r="10" spans="1:2" x14ac:dyDescent="0.25">
      <c r="A10" s="7">
        <f t="shared" si="0"/>
        <v>2005</v>
      </c>
      <c r="B10" s="10">
        <v>0.61</v>
      </c>
    </row>
    <row r="11" spans="1:2" x14ac:dyDescent="0.25">
      <c r="A11" s="7">
        <f t="shared" si="0"/>
        <v>2006</v>
      </c>
      <c r="B11" s="10">
        <v>0.88</v>
      </c>
    </row>
    <row r="12" spans="1:2" x14ac:dyDescent="0.25">
      <c r="A12" s="7">
        <f t="shared" si="0"/>
        <v>2007</v>
      </c>
      <c r="B12" s="10">
        <v>1</v>
      </c>
    </row>
    <row r="13" spans="1:2" x14ac:dyDescent="0.25">
      <c r="A13" s="7">
        <f t="shared" si="0"/>
        <v>2008</v>
      </c>
      <c r="B13" s="10">
        <v>1.2</v>
      </c>
    </row>
    <row r="14" spans="1:2" x14ac:dyDescent="0.25">
      <c r="A14" s="7">
        <f t="shared" si="0"/>
        <v>2009</v>
      </c>
      <c r="B14" s="10">
        <v>1.5</v>
      </c>
    </row>
    <row r="15" spans="1:2" x14ac:dyDescent="0.25">
      <c r="A15" s="7">
        <f t="shared" si="0"/>
        <v>2010</v>
      </c>
      <c r="B15" s="10">
        <v>1.8</v>
      </c>
    </row>
    <row r="16" spans="1:2" x14ac:dyDescent="0.25">
      <c r="A16" s="7">
        <f t="shared" si="0"/>
        <v>2011</v>
      </c>
      <c r="B16" s="10">
        <v>2.14</v>
      </c>
    </row>
    <row r="17" spans="1:2" x14ac:dyDescent="0.25">
      <c r="A17" s="7">
        <f t="shared" si="0"/>
        <v>2012</v>
      </c>
      <c r="B17" s="10">
        <v>2.67</v>
      </c>
    </row>
    <row r="18" spans="1:2" x14ac:dyDescent="0.25">
      <c r="A18" s="7">
        <f t="shared" si="0"/>
        <v>2013</v>
      </c>
      <c r="B18" s="10">
        <v>3.12</v>
      </c>
    </row>
    <row r="19" spans="1:2" x14ac:dyDescent="0.25">
      <c r="A19" s="7">
        <f t="shared" si="0"/>
        <v>2014</v>
      </c>
      <c r="B19" s="10">
        <v>3.32</v>
      </c>
    </row>
    <row r="20" spans="1:2" x14ac:dyDescent="0.25">
      <c r="A20" s="7">
        <f t="shared" si="0"/>
        <v>2015</v>
      </c>
      <c r="B20" s="10">
        <v>3.55</v>
      </c>
    </row>
    <row r="21" spans="1:2" x14ac:dyDescent="0.25">
      <c r="A21" s="7">
        <f t="shared" si="0"/>
        <v>2016</v>
      </c>
      <c r="B21" s="10">
        <v>4.0999999999999996</v>
      </c>
    </row>
    <row r="22" spans="1:2" x14ac:dyDescent="0.25">
      <c r="A22" s="7">
        <f t="shared" si="0"/>
        <v>2017</v>
      </c>
      <c r="B22" s="10">
        <v>4.29</v>
      </c>
    </row>
    <row r="23" spans="1:2" x14ac:dyDescent="0.25">
      <c r="A23" s="7">
        <f t="shared" si="0"/>
        <v>2018</v>
      </c>
      <c r="B23" s="10">
        <v>3.9</v>
      </c>
    </row>
    <row r="24" spans="1:2" x14ac:dyDescent="0.25">
      <c r="A24" s="7">
        <f t="shared" si="0"/>
        <v>2019</v>
      </c>
      <c r="B24" s="10">
        <v>4.1100000000000003</v>
      </c>
    </row>
    <row r="25" spans="1:2" x14ac:dyDescent="0.25">
      <c r="A25" s="7">
        <f t="shared" si="0"/>
        <v>2020</v>
      </c>
      <c r="B25" s="10">
        <v>4.07</v>
      </c>
    </row>
    <row r="26" spans="1:2" x14ac:dyDescent="0.25">
      <c r="A26" s="7">
        <f t="shared" si="0"/>
        <v>2021</v>
      </c>
      <c r="B26" s="10">
        <v>5.15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3153-6D61-40EC-93D5-AA11EDA6D5C7}">
  <dimension ref="A1:Z30"/>
  <sheetViews>
    <sheetView workbookViewId="0">
      <selection activeCell="C11" sqref="C11"/>
    </sheetView>
  </sheetViews>
  <sheetFormatPr defaultRowHeight="15" x14ac:dyDescent="0.25"/>
  <cols>
    <col min="2" max="2" width="15.5703125" customWidth="1"/>
    <col min="3" max="3" width="22.28515625" customWidth="1"/>
  </cols>
  <sheetData>
    <row r="1" spans="1:3" x14ac:dyDescent="0.25">
      <c r="A1" s="8" t="s">
        <v>0</v>
      </c>
      <c r="B1" s="12" t="s">
        <v>7</v>
      </c>
      <c r="C1" s="12" t="s">
        <v>8</v>
      </c>
    </row>
    <row r="2" spans="1:3" x14ac:dyDescent="0.25">
      <c r="A2" s="7">
        <v>1997</v>
      </c>
      <c r="B2" cm="1">
        <f t="array" ref="B2:B26">TRANSPOSE(B29:Z29)</f>
        <v>283.39999999999998</v>
      </c>
      <c r="C2" s="15">
        <f>B2*277.778</f>
        <v>78722.285199999998</v>
      </c>
    </row>
    <row r="3" spans="1:3" x14ac:dyDescent="0.25">
      <c r="A3" s="7">
        <f>A2+1</f>
        <v>1998</v>
      </c>
      <c r="B3">
        <v>282.7</v>
      </c>
      <c r="C3" s="15">
        <f t="shared" ref="C3:C26" si="0">B3*277.778</f>
        <v>78527.840599999996</v>
      </c>
    </row>
    <row r="4" spans="1:3" x14ac:dyDescent="0.25">
      <c r="A4" s="7">
        <f t="shared" ref="A4:A26" si="1">A3+1</f>
        <v>1999</v>
      </c>
      <c r="B4">
        <v>266.60000000000002</v>
      </c>
      <c r="C4" s="15">
        <f t="shared" si="0"/>
        <v>74055.61480000001</v>
      </c>
    </row>
    <row r="5" spans="1:3" x14ac:dyDescent="0.25">
      <c r="A5" s="7">
        <f t="shared" si="1"/>
        <v>2000</v>
      </c>
      <c r="B5">
        <v>266.3</v>
      </c>
      <c r="C5" s="15">
        <f t="shared" si="0"/>
        <v>73972.281400000007</v>
      </c>
    </row>
    <row r="6" spans="1:3" x14ac:dyDescent="0.25">
      <c r="A6" s="7">
        <f t="shared" si="1"/>
        <v>2001</v>
      </c>
      <c r="B6">
        <v>256.89999999999998</v>
      </c>
      <c r="C6" s="15">
        <f t="shared" si="0"/>
        <v>71361.1682</v>
      </c>
    </row>
    <row r="7" spans="1:3" x14ac:dyDescent="0.25">
      <c r="A7" s="7">
        <f t="shared" si="1"/>
        <v>2002</v>
      </c>
      <c r="B7">
        <v>257</v>
      </c>
      <c r="C7" s="15">
        <f t="shared" si="0"/>
        <v>71388.946000000011</v>
      </c>
    </row>
    <row r="8" spans="1:3" x14ac:dyDescent="0.25">
      <c r="A8" s="7">
        <f t="shared" si="1"/>
        <v>2003</v>
      </c>
      <c r="B8">
        <v>259.89999999999998</v>
      </c>
      <c r="C8" s="15">
        <f t="shared" si="0"/>
        <v>72194.502200000003</v>
      </c>
    </row>
    <row r="9" spans="1:3" x14ac:dyDescent="0.25">
      <c r="A9" s="7">
        <f t="shared" si="1"/>
        <v>2004</v>
      </c>
      <c r="B9">
        <v>261.10000000000002</v>
      </c>
      <c r="C9" s="15">
        <f t="shared" si="0"/>
        <v>72527.835800000015</v>
      </c>
    </row>
    <row r="10" spans="1:3" x14ac:dyDescent="0.25">
      <c r="A10" s="7">
        <f t="shared" si="1"/>
        <v>2005</v>
      </c>
      <c r="B10">
        <v>264.7</v>
      </c>
      <c r="C10" s="15">
        <f t="shared" si="0"/>
        <v>73527.836599999995</v>
      </c>
    </row>
    <row r="11" spans="1:3" x14ac:dyDescent="0.25">
      <c r="A11" s="7">
        <f t="shared" si="1"/>
        <v>2006</v>
      </c>
      <c r="B11">
        <v>267.3</v>
      </c>
      <c r="C11" s="15">
        <f t="shared" si="0"/>
        <v>74250.059400000013</v>
      </c>
    </row>
    <row r="12" spans="1:3" x14ac:dyDescent="0.25">
      <c r="A12" s="7">
        <f t="shared" si="1"/>
        <v>2007</v>
      </c>
      <c r="B12">
        <v>265</v>
      </c>
      <c r="C12" s="15">
        <f t="shared" si="0"/>
        <v>73611.17</v>
      </c>
    </row>
    <row r="13" spans="1:3" x14ac:dyDescent="0.25">
      <c r="A13" s="7">
        <f t="shared" si="1"/>
        <v>2008</v>
      </c>
      <c r="B13">
        <v>239.9</v>
      </c>
      <c r="C13" s="15">
        <f t="shared" si="0"/>
        <v>66638.942200000005</v>
      </c>
    </row>
    <row r="14" spans="1:3" x14ac:dyDescent="0.25">
      <c r="A14" s="7">
        <f t="shared" si="1"/>
        <v>2009</v>
      </c>
      <c r="B14">
        <v>282.60000000000002</v>
      </c>
      <c r="C14" s="15">
        <f t="shared" si="0"/>
        <v>78500.062800000014</v>
      </c>
    </row>
    <row r="15" spans="1:3" x14ac:dyDescent="0.25">
      <c r="A15" s="7">
        <f t="shared" si="1"/>
        <v>2010</v>
      </c>
      <c r="B15">
        <v>294.60000000000002</v>
      </c>
      <c r="C15" s="15">
        <f t="shared" si="0"/>
        <v>81833.39880000001</v>
      </c>
    </row>
    <row r="16" spans="1:3" x14ac:dyDescent="0.25">
      <c r="A16" s="7">
        <f t="shared" si="1"/>
        <v>2011</v>
      </c>
      <c r="B16">
        <v>293.8</v>
      </c>
      <c r="C16" s="15">
        <f t="shared" si="0"/>
        <v>81611.176400000011</v>
      </c>
    </row>
    <row r="17" spans="1:26" x14ac:dyDescent="0.25">
      <c r="A17" s="7">
        <f t="shared" si="1"/>
        <v>2012</v>
      </c>
      <c r="B17">
        <v>333.5</v>
      </c>
      <c r="C17" s="15">
        <f t="shared" si="0"/>
        <v>92638.963000000003</v>
      </c>
    </row>
    <row r="18" spans="1:26" x14ac:dyDescent="0.25">
      <c r="A18" s="7">
        <f t="shared" si="1"/>
        <v>2013</v>
      </c>
      <c r="B18">
        <v>344.2</v>
      </c>
      <c r="C18" s="15">
        <f t="shared" si="0"/>
        <v>95611.187600000005</v>
      </c>
    </row>
    <row r="19" spans="1:26" x14ac:dyDescent="0.25">
      <c r="A19" s="7">
        <f t="shared" si="1"/>
        <v>2014</v>
      </c>
      <c r="B19">
        <v>347.7</v>
      </c>
      <c r="C19" s="15">
        <f t="shared" si="0"/>
        <v>96583.410600000003</v>
      </c>
    </row>
    <row r="20" spans="1:26" x14ac:dyDescent="0.25">
      <c r="A20" s="7">
        <f t="shared" si="1"/>
        <v>2015</v>
      </c>
      <c r="B20">
        <v>360.2</v>
      </c>
      <c r="C20" s="15">
        <f t="shared" si="0"/>
        <v>100055.63560000001</v>
      </c>
    </row>
    <row r="21" spans="1:26" x14ac:dyDescent="0.25">
      <c r="A21" s="7">
        <f t="shared" si="1"/>
        <v>2016</v>
      </c>
      <c r="B21">
        <v>379.1</v>
      </c>
      <c r="C21" s="15">
        <f t="shared" si="0"/>
        <v>105305.63980000002</v>
      </c>
    </row>
    <row r="22" spans="1:26" x14ac:dyDescent="0.25">
      <c r="A22" s="7">
        <f t="shared" si="1"/>
        <v>2017</v>
      </c>
      <c r="B22">
        <v>382.5</v>
      </c>
      <c r="C22" s="15">
        <f t="shared" si="0"/>
        <v>106250.08500000001</v>
      </c>
    </row>
    <row r="23" spans="1:26" x14ac:dyDescent="0.25">
      <c r="A23" s="7">
        <f t="shared" si="1"/>
        <v>2018</v>
      </c>
      <c r="B23">
        <v>400.2</v>
      </c>
      <c r="C23" s="15">
        <f t="shared" si="0"/>
        <v>111166.7556</v>
      </c>
    </row>
    <row r="24" spans="1:26" x14ac:dyDescent="0.25">
      <c r="A24" s="7">
        <f t="shared" si="1"/>
        <v>2019</v>
      </c>
      <c r="B24">
        <v>418.8</v>
      </c>
      <c r="C24" s="15">
        <f t="shared" si="0"/>
        <v>116333.42640000001</v>
      </c>
    </row>
    <row r="25" spans="1:26" x14ac:dyDescent="0.25">
      <c r="A25" s="7">
        <f t="shared" si="1"/>
        <v>2020</v>
      </c>
      <c r="B25">
        <v>464.6</v>
      </c>
      <c r="C25" s="15">
        <f t="shared" si="0"/>
        <v>129055.65880000002</v>
      </c>
    </row>
    <row r="26" spans="1:26" x14ac:dyDescent="0.25">
      <c r="A26" s="7">
        <f t="shared" si="1"/>
        <v>2021</v>
      </c>
      <c r="B26">
        <v>512.5</v>
      </c>
      <c r="C26" s="15">
        <f t="shared" si="0"/>
        <v>142361.22500000001</v>
      </c>
    </row>
    <row r="29" spans="1:26" x14ac:dyDescent="0.25">
      <c r="A29" s="1" t="s">
        <v>5</v>
      </c>
      <c r="B29" s="11">
        <v>283.39999999999998</v>
      </c>
      <c r="C29" s="11">
        <v>282.7</v>
      </c>
      <c r="D29" s="11">
        <v>266.60000000000002</v>
      </c>
      <c r="E29" s="11">
        <v>266.3</v>
      </c>
      <c r="F29" s="11">
        <v>256.89999999999998</v>
      </c>
      <c r="G29" s="11">
        <v>257</v>
      </c>
      <c r="H29" s="11">
        <v>259.89999999999998</v>
      </c>
      <c r="I29" s="11">
        <v>261.10000000000002</v>
      </c>
      <c r="J29" s="11">
        <v>264.7</v>
      </c>
      <c r="K29" s="11">
        <v>267.3</v>
      </c>
      <c r="L29" s="11">
        <v>265</v>
      </c>
      <c r="M29" s="11">
        <v>239.9</v>
      </c>
      <c r="N29" s="11">
        <v>282.60000000000002</v>
      </c>
      <c r="O29" s="11">
        <v>294.60000000000002</v>
      </c>
      <c r="P29" s="11">
        <v>293.8</v>
      </c>
      <c r="Q29" s="11">
        <v>333.5</v>
      </c>
      <c r="R29" s="11">
        <v>344.2</v>
      </c>
      <c r="S29" s="11">
        <v>347.7</v>
      </c>
      <c r="T29" s="11">
        <v>360.2</v>
      </c>
      <c r="U29" s="11">
        <v>379.1</v>
      </c>
      <c r="V29" s="11">
        <v>382.5</v>
      </c>
      <c r="W29" s="11">
        <v>400.2</v>
      </c>
      <c r="X29" s="11">
        <v>418.8</v>
      </c>
      <c r="Y29" s="11">
        <v>464.6</v>
      </c>
      <c r="Z29" s="11">
        <v>512.5</v>
      </c>
    </row>
    <row r="30" spans="1:26" x14ac:dyDescent="0.25">
      <c r="A3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9729-DAED-4243-AF4F-1038B07788EC}">
  <dimension ref="A1:AA31"/>
  <sheetViews>
    <sheetView workbookViewId="0">
      <selection activeCell="C70" sqref="C70"/>
    </sheetView>
  </sheetViews>
  <sheetFormatPr defaultRowHeight="15" x14ac:dyDescent="0.25"/>
  <cols>
    <col min="2" max="2" width="16.28515625" style="13" customWidth="1"/>
    <col min="3" max="3" width="21.7109375" style="13" bestFit="1" customWidth="1"/>
  </cols>
  <sheetData>
    <row r="1" spans="1:3" x14ac:dyDescent="0.25">
      <c r="A1" s="8" t="s">
        <v>0</v>
      </c>
      <c r="B1" s="12" t="s">
        <v>7</v>
      </c>
      <c r="C1" s="12" t="s">
        <v>8</v>
      </c>
    </row>
    <row r="2" spans="1:3" x14ac:dyDescent="0.25">
      <c r="A2" s="7">
        <v>1997</v>
      </c>
      <c r="B2" s="13" cm="1">
        <f t="array" ref="B2:B26">TRANSPOSE(B29:Z29)</f>
        <v>278.2</v>
      </c>
      <c r="C2" s="14">
        <f>B2*277.778</f>
        <v>77277.839600000007</v>
      </c>
    </row>
    <row r="3" spans="1:3" x14ac:dyDescent="0.25">
      <c r="A3" s="7">
        <f>A2+1</f>
        <v>1998</v>
      </c>
      <c r="B3" s="13">
        <v>278.3</v>
      </c>
      <c r="C3" s="14">
        <f t="shared" ref="C3:C26" si="0">B3*277.778</f>
        <v>77305.617400000003</v>
      </c>
    </row>
    <row r="4" spans="1:3" x14ac:dyDescent="0.25">
      <c r="A4" s="7">
        <f t="shared" ref="A4:A26" si="1">A3+1</f>
        <v>1999</v>
      </c>
      <c r="B4" s="13">
        <v>274.10000000000002</v>
      </c>
      <c r="C4" s="14">
        <f t="shared" si="0"/>
        <v>76138.949800000017</v>
      </c>
    </row>
    <row r="5" spans="1:3" x14ac:dyDescent="0.25">
      <c r="A5" s="7">
        <f t="shared" si="1"/>
        <v>2000</v>
      </c>
      <c r="B5" s="13">
        <v>268.89999999999998</v>
      </c>
      <c r="C5" s="14">
        <f t="shared" si="0"/>
        <v>74694.504199999996</v>
      </c>
    </row>
    <row r="6" spans="1:3" x14ac:dyDescent="0.25">
      <c r="A6" s="7">
        <f t="shared" si="1"/>
        <v>2001</v>
      </c>
      <c r="B6" s="13">
        <v>244.5</v>
      </c>
      <c r="C6" s="14">
        <f t="shared" si="0"/>
        <v>67916.721000000005</v>
      </c>
    </row>
    <row r="7" spans="1:3" x14ac:dyDescent="0.25">
      <c r="A7" s="7">
        <f t="shared" si="1"/>
        <v>2002</v>
      </c>
      <c r="B7" s="13">
        <v>214.4</v>
      </c>
      <c r="C7" s="14">
        <f t="shared" si="0"/>
        <v>59555.603200000005</v>
      </c>
    </row>
    <row r="8" spans="1:3" x14ac:dyDescent="0.25">
      <c r="A8" s="7">
        <f t="shared" si="1"/>
        <v>2003</v>
      </c>
      <c r="B8" s="13">
        <v>217.5</v>
      </c>
      <c r="C8" s="14">
        <f t="shared" si="0"/>
        <v>60416.715000000004</v>
      </c>
    </row>
    <row r="9" spans="1:3" x14ac:dyDescent="0.25">
      <c r="A9" s="7">
        <f t="shared" si="1"/>
        <v>2004</v>
      </c>
      <c r="B9" s="13">
        <v>220.5</v>
      </c>
      <c r="C9" s="14">
        <f t="shared" si="0"/>
        <v>61250.049000000006</v>
      </c>
    </row>
    <row r="10" spans="1:3" x14ac:dyDescent="0.25">
      <c r="A10" s="7">
        <f t="shared" si="1"/>
        <v>2005</v>
      </c>
      <c r="B10" s="13">
        <v>220.3</v>
      </c>
      <c r="C10" s="14">
        <f t="shared" si="0"/>
        <v>61194.493400000007</v>
      </c>
    </row>
    <row r="11" spans="1:3" x14ac:dyDescent="0.25">
      <c r="A11" s="7">
        <f t="shared" si="1"/>
        <v>2006</v>
      </c>
      <c r="B11" s="13">
        <v>226.2</v>
      </c>
      <c r="C11" s="14">
        <f t="shared" si="0"/>
        <v>62833.383600000001</v>
      </c>
    </row>
    <row r="12" spans="1:3" x14ac:dyDescent="0.25">
      <c r="A12" s="7">
        <f t="shared" si="1"/>
        <v>2007</v>
      </c>
      <c r="B12" s="13">
        <v>231.4</v>
      </c>
      <c r="C12" s="14">
        <f t="shared" si="0"/>
        <v>64277.829200000007</v>
      </c>
    </row>
    <row r="13" spans="1:3" x14ac:dyDescent="0.25">
      <c r="A13" s="7">
        <f t="shared" si="1"/>
        <v>2008</v>
      </c>
      <c r="B13" s="13">
        <v>239.9</v>
      </c>
      <c r="C13" s="14">
        <f t="shared" si="0"/>
        <v>66638.942200000005</v>
      </c>
    </row>
    <row r="14" spans="1:3" x14ac:dyDescent="0.25">
      <c r="A14" s="7">
        <f t="shared" si="1"/>
        <v>2009</v>
      </c>
      <c r="B14" s="13">
        <v>282.60000000000002</v>
      </c>
      <c r="C14" s="14">
        <f t="shared" si="0"/>
        <v>78500.062800000014</v>
      </c>
    </row>
    <row r="15" spans="1:3" x14ac:dyDescent="0.25">
      <c r="A15" s="7">
        <f t="shared" si="1"/>
        <v>2010</v>
      </c>
      <c r="B15" s="13">
        <v>294.60000000000002</v>
      </c>
      <c r="C15" s="14">
        <f t="shared" si="0"/>
        <v>81833.39880000001</v>
      </c>
    </row>
    <row r="16" spans="1:3" x14ac:dyDescent="0.25">
      <c r="A16" s="7">
        <f t="shared" si="1"/>
        <v>2011</v>
      </c>
      <c r="B16" s="13">
        <v>293.8</v>
      </c>
      <c r="C16" s="14">
        <f t="shared" si="0"/>
        <v>81611.176400000011</v>
      </c>
    </row>
    <row r="17" spans="1:27" x14ac:dyDescent="0.25">
      <c r="A17" s="7">
        <f t="shared" si="1"/>
        <v>2012</v>
      </c>
      <c r="B17" s="13">
        <v>333.5</v>
      </c>
      <c r="C17" s="14">
        <f t="shared" si="0"/>
        <v>92638.963000000003</v>
      </c>
    </row>
    <row r="18" spans="1:27" x14ac:dyDescent="0.25">
      <c r="A18" s="7">
        <f t="shared" si="1"/>
        <v>2013</v>
      </c>
      <c r="B18" s="13">
        <v>344.2</v>
      </c>
      <c r="C18" s="14">
        <f t="shared" si="0"/>
        <v>95611.187600000005</v>
      </c>
    </row>
    <row r="19" spans="1:27" x14ac:dyDescent="0.25">
      <c r="A19" s="7">
        <f t="shared" si="1"/>
        <v>2014</v>
      </c>
      <c r="B19" s="13">
        <v>347.7</v>
      </c>
      <c r="C19" s="14">
        <f t="shared" si="0"/>
        <v>96583.410600000003</v>
      </c>
    </row>
    <row r="20" spans="1:27" x14ac:dyDescent="0.25">
      <c r="A20" s="7">
        <f t="shared" si="1"/>
        <v>2015</v>
      </c>
      <c r="B20" s="13">
        <v>360.2</v>
      </c>
      <c r="C20" s="14">
        <f t="shared" si="0"/>
        <v>100055.63560000001</v>
      </c>
    </row>
    <row r="21" spans="1:27" x14ac:dyDescent="0.25">
      <c r="A21" s="7">
        <f t="shared" si="1"/>
        <v>2016</v>
      </c>
      <c r="B21" s="13">
        <v>379.1</v>
      </c>
      <c r="C21" s="14">
        <f t="shared" si="0"/>
        <v>105305.63980000002</v>
      </c>
    </row>
    <row r="22" spans="1:27" x14ac:dyDescent="0.25">
      <c r="A22" s="7">
        <f t="shared" si="1"/>
        <v>2017</v>
      </c>
      <c r="B22" s="13">
        <v>382.5</v>
      </c>
      <c r="C22" s="14">
        <f t="shared" si="0"/>
        <v>106250.08500000001</v>
      </c>
    </row>
    <row r="23" spans="1:27" x14ac:dyDescent="0.25">
      <c r="A23" s="7">
        <f t="shared" si="1"/>
        <v>2018</v>
      </c>
      <c r="B23" s="13">
        <v>400.2</v>
      </c>
      <c r="C23" s="14">
        <f t="shared" si="0"/>
        <v>111166.7556</v>
      </c>
    </row>
    <row r="24" spans="1:27" x14ac:dyDescent="0.25">
      <c r="A24" s="7">
        <f t="shared" si="1"/>
        <v>2019</v>
      </c>
      <c r="B24" s="13">
        <v>418.8</v>
      </c>
      <c r="C24" s="14">
        <f t="shared" si="0"/>
        <v>116333.42640000001</v>
      </c>
    </row>
    <row r="25" spans="1:27" x14ac:dyDescent="0.25">
      <c r="A25" s="7">
        <f t="shared" si="1"/>
        <v>2020</v>
      </c>
      <c r="B25" s="13">
        <v>464.6</v>
      </c>
      <c r="C25" s="14">
        <f t="shared" si="0"/>
        <v>129055.65880000002</v>
      </c>
    </row>
    <row r="26" spans="1:27" x14ac:dyDescent="0.25">
      <c r="A26" s="7">
        <f t="shared" si="1"/>
        <v>2021</v>
      </c>
      <c r="B26" s="13">
        <v>512.5</v>
      </c>
      <c r="C26" s="14">
        <f t="shared" si="0"/>
        <v>142361.22500000001</v>
      </c>
    </row>
    <row r="29" spans="1:27" x14ac:dyDescent="0.25">
      <c r="A29" s="1" t="s">
        <v>5</v>
      </c>
      <c r="B29" s="13">
        <v>278.2</v>
      </c>
      <c r="C29" s="13">
        <v>278.3</v>
      </c>
      <c r="D29">
        <v>274.10000000000002</v>
      </c>
      <c r="E29">
        <v>268.89999999999998</v>
      </c>
      <c r="F29">
        <v>244.5</v>
      </c>
      <c r="G29">
        <v>214.4</v>
      </c>
      <c r="H29">
        <v>217.5</v>
      </c>
      <c r="I29">
        <v>220.5</v>
      </c>
      <c r="J29">
        <v>220.3</v>
      </c>
      <c r="K29">
        <v>226.2</v>
      </c>
      <c r="L29">
        <v>231.4</v>
      </c>
      <c r="M29">
        <v>239.9</v>
      </c>
      <c r="N29">
        <v>282.60000000000002</v>
      </c>
      <c r="O29">
        <v>294.60000000000002</v>
      </c>
      <c r="P29">
        <v>293.8</v>
      </c>
      <c r="Q29">
        <v>333.5</v>
      </c>
      <c r="R29">
        <v>344.2</v>
      </c>
      <c r="S29">
        <v>347.7</v>
      </c>
      <c r="T29">
        <v>360.2</v>
      </c>
      <c r="U29">
        <v>379.1</v>
      </c>
      <c r="V29">
        <v>382.5</v>
      </c>
      <c r="W29">
        <v>400.2</v>
      </c>
      <c r="X29">
        <v>418.8</v>
      </c>
      <c r="Y29">
        <v>464.6</v>
      </c>
      <c r="Z29">
        <v>512.5</v>
      </c>
    </row>
    <row r="30" spans="1:27" s="11" customFormat="1" x14ac:dyDescent="0.25"/>
    <row r="31" spans="1:27" x14ac:dyDescent="0.25">
      <c r="Z31" s="13"/>
      <c r="AA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Electricity Generation</vt:lpstr>
      <vt:lpstr>Investment</vt:lpstr>
      <vt:lpstr>Production</vt:lpstr>
      <vt:lpstr>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Bhavdeep Singh</dc:creator>
  <cp:lastModifiedBy>Deep Singh</cp:lastModifiedBy>
  <dcterms:created xsi:type="dcterms:W3CDTF">2024-05-17T12:13:42Z</dcterms:created>
  <dcterms:modified xsi:type="dcterms:W3CDTF">2024-05-18T14:44:45Z</dcterms:modified>
</cp:coreProperties>
</file>