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04f6781f53be820/Desktop/Turki UofT/year 2/winter/phy224/Electron charge mass ratio/"/>
    </mc:Choice>
  </mc:AlternateContent>
  <xr:revisionPtr revIDLastSave="35" documentId="13_ncr:1_{BE046C0C-94CD-4732-B4F9-A5353158D9D6}" xr6:coauthVersionLast="47" xr6:coauthVersionMax="47" xr10:uidLastSave="{C8548C49-01FB-4016-A3AC-5E62272B70F6}"/>
  <bookViews>
    <workbookView xWindow="8160" yWindow="11760" windowWidth="28800" windowHeight="15345" xr2:uid="{9C52C153-BF04-4B84-BA27-26E2C3CE82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  <c r="E2" i="1"/>
  <c r="F14" i="1"/>
  <c r="F13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<sst xmlns="http://schemas.openxmlformats.org/spreadsheetml/2006/main" count="8" uniqueCount="8">
  <si>
    <t>MM1 (A)</t>
  </si>
  <si>
    <t>MM2 (V)</t>
  </si>
  <si>
    <t>PS (V)</t>
  </si>
  <si>
    <t>PathDiam (cm)</t>
  </si>
  <si>
    <t>MM1_unc</t>
  </si>
  <si>
    <t>MM2_unc</t>
  </si>
  <si>
    <t>PS_unc</t>
  </si>
  <si>
    <t>PathDiam_unc(cm)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</si>
</sst>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EA889-C0BA-44E7-8771-DB9B1C9495E2}">
  <dimension ref="A1:H14"/>
  <sheetViews>
    <sheetView tabSelected="1" workbookViewId="0">
      <selection activeCell="G2" sqref="G2:G1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-1.0891420000000001</v>
      </c>
      <c r="B2">
        <v>209.952</v>
      </c>
      <c r="C2">
        <v>209.9</v>
      </c>
      <c r="D2">
        <v>11.7</v>
      </c>
      <c r="E2" s="1">
        <f>(0.23/1000)*A2+(0.02/100)*3</f>
        <v>3.4949734000000004E-4</v>
      </c>
      <c r="F2" s="2">
        <f>(0.006/100)*B2+(0.001/1000)*1000</f>
        <v>1.3597120000000001E-2</v>
      </c>
      <c r="G2" s="4">
        <f>(0.2/100)*C2+(0.1/100)*350</f>
        <v>0.76980000000000004</v>
      </c>
      <c r="H2">
        <v>0.1</v>
      </c>
    </row>
    <row r="3" spans="1:8" x14ac:dyDescent="0.25">
      <c r="A3" s="1">
        <v>-1.088409</v>
      </c>
      <c r="B3">
        <v>199.953</v>
      </c>
      <c r="C3">
        <v>199.9</v>
      </c>
      <c r="D3">
        <v>11.4</v>
      </c>
      <c r="E3" s="1">
        <f t="shared" ref="E3:E14" si="0">(0.23/1000)*A3+(0.02/100)*3</f>
        <v>3.4966593000000006E-4</v>
      </c>
      <c r="F3" s="2">
        <f t="shared" ref="F3:F12" si="1">(0.006/100)*B3+(0.001/1000)*1000</f>
        <v>1.2997180000000001E-2</v>
      </c>
      <c r="G3" s="4">
        <f t="shared" ref="G3:G14" si="2">(0.2/100)*C3+(0.1/100)*350</f>
        <v>0.74980000000000002</v>
      </c>
      <c r="H3">
        <v>0.1</v>
      </c>
    </row>
    <row r="4" spans="1:8" x14ac:dyDescent="0.25">
      <c r="A4" s="1">
        <v>-1.088012</v>
      </c>
      <c r="B4">
        <v>189.95599999999999</v>
      </c>
      <c r="C4">
        <v>189.8</v>
      </c>
      <c r="D4">
        <v>11.3</v>
      </c>
      <c r="E4" s="1">
        <f t="shared" si="0"/>
        <v>3.4975724000000004E-4</v>
      </c>
      <c r="F4" s="2">
        <f t="shared" si="1"/>
        <v>1.239736E-2</v>
      </c>
      <c r="G4" s="4">
        <f t="shared" si="2"/>
        <v>0.72960000000000003</v>
      </c>
      <c r="H4">
        <v>0.1</v>
      </c>
    </row>
    <row r="5" spans="1:8" x14ac:dyDescent="0.25">
      <c r="A5" s="1">
        <v>-1.0902750000000001</v>
      </c>
      <c r="B5">
        <v>179.95099999999999</v>
      </c>
      <c r="C5">
        <v>179.8</v>
      </c>
      <c r="D5">
        <v>11</v>
      </c>
      <c r="E5" s="1">
        <f t="shared" si="0"/>
        <v>3.4923675000000004E-4</v>
      </c>
      <c r="F5" s="2">
        <f t="shared" si="1"/>
        <v>1.1797060000000002E-2</v>
      </c>
      <c r="G5" s="4">
        <f t="shared" si="2"/>
        <v>0.70960000000000001</v>
      </c>
      <c r="H5">
        <v>0.1</v>
      </c>
    </row>
    <row r="6" spans="1:8" x14ac:dyDescent="0.25">
      <c r="A6" s="1">
        <v>-1.092109</v>
      </c>
      <c r="B6">
        <v>169.95599999999999</v>
      </c>
      <c r="C6">
        <v>169.8</v>
      </c>
      <c r="D6">
        <v>10.6</v>
      </c>
      <c r="E6" s="1">
        <f t="shared" si="0"/>
        <v>3.4881493000000005E-4</v>
      </c>
      <c r="F6" s="2">
        <f t="shared" si="1"/>
        <v>1.119736E-2</v>
      </c>
      <c r="G6" s="4">
        <f t="shared" si="2"/>
        <v>0.68959999999999999</v>
      </c>
      <c r="H6">
        <v>0.1</v>
      </c>
    </row>
    <row r="7" spans="1:8" x14ac:dyDescent="0.25">
      <c r="A7" s="1">
        <v>-1.089909</v>
      </c>
      <c r="B7">
        <v>159.94999999999999</v>
      </c>
      <c r="C7">
        <v>159.80000000000001</v>
      </c>
      <c r="D7">
        <v>10.3</v>
      </c>
      <c r="E7" s="1">
        <f t="shared" si="0"/>
        <v>3.4932093000000005E-4</v>
      </c>
      <c r="F7" s="2">
        <f t="shared" si="1"/>
        <v>1.0596999999999999E-2</v>
      </c>
      <c r="G7" s="4">
        <f t="shared" si="2"/>
        <v>0.66960000000000008</v>
      </c>
      <c r="H7">
        <v>0.1</v>
      </c>
    </row>
    <row r="8" spans="1:8" x14ac:dyDescent="0.25">
      <c r="A8" s="1">
        <v>-1.085766</v>
      </c>
      <c r="B8">
        <v>149.959</v>
      </c>
      <c r="C8">
        <v>149.80000000000001</v>
      </c>
      <c r="D8">
        <v>9.9</v>
      </c>
      <c r="E8" s="1">
        <f t="shared" si="0"/>
        <v>3.5027382000000004E-4</v>
      </c>
      <c r="F8" s="2">
        <f t="shared" si="1"/>
        <v>9.9975399999999992E-3</v>
      </c>
      <c r="G8" s="4">
        <f t="shared" si="2"/>
        <v>0.64960000000000007</v>
      </c>
      <c r="H8">
        <v>0.1</v>
      </c>
    </row>
    <row r="9" spans="1:8" x14ac:dyDescent="0.25">
      <c r="A9" s="1">
        <v>-1.0850599999999999</v>
      </c>
      <c r="B9">
        <v>139.971</v>
      </c>
      <c r="C9">
        <v>139.9</v>
      </c>
      <c r="D9">
        <v>9.5</v>
      </c>
      <c r="E9" s="1">
        <f t="shared" si="0"/>
        <v>3.5043620000000004E-4</v>
      </c>
      <c r="F9" s="3">
        <f t="shared" si="1"/>
        <v>9.398260000000002E-3</v>
      </c>
      <c r="G9" s="4">
        <f t="shared" si="2"/>
        <v>0.62980000000000003</v>
      </c>
      <c r="H9">
        <v>0.1</v>
      </c>
    </row>
    <row r="10" spans="1:8" x14ac:dyDescent="0.25">
      <c r="A10" s="1">
        <v>-1.0847599999999999</v>
      </c>
      <c r="B10">
        <v>129.96700000000001</v>
      </c>
      <c r="C10">
        <v>129.80000000000001</v>
      </c>
      <c r="D10">
        <v>9.1999999999999993</v>
      </c>
      <c r="E10" s="1">
        <f t="shared" si="0"/>
        <v>3.5050520000000005E-4</v>
      </c>
      <c r="F10" s="3">
        <f t="shared" si="1"/>
        <v>8.7980200000000001E-3</v>
      </c>
      <c r="G10" s="4">
        <f t="shared" si="2"/>
        <v>0.60960000000000014</v>
      </c>
      <c r="H10">
        <v>0.1</v>
      </c>
    </row>
    <row r="11" spans="1:8" x14ac:dyDescent="0.25">
      <c r="A11" s="1">
        <v>-1.0831329999999999</v>
      </c>
      <c r="B11">
        <v>119.959</v>
      </c>
      <c r="C11">
        <v>119.8</v>
      </c>
      <c r="D11">
        <v>8.6999999999999993</v>
      </c>
      <c r="E11" s="1">
        <f t="shared" si="0"/>
        <v>3.5087941000000006E-4</v>
      </c>
      <c r="F11" s="3">
        <f t="shared" si="1"/>
        <v>8.1975399999999997E-3</v>
      </c>
      <c r="G11" s="4">
        <f t="shared" si="2"/>
        <v>0.58960000000000001</v>
      </c>
      <c r="H11">
        <v>0.1</v>
      </c>
    </row>
    <row r="12" spans="1:8" x14ac:dyDescent="0.25">
      <c r="A12" s="1">
        <v>-1.083599</v>
      </c>
      <c r="B12">
        <v>110.94499999999999</v>
      </c>
      <c r="C12">
        <v>110.8</v>
      </c>
      <c r="D12">
        <v>8.1</v>
      </c>
      <c r="E12" s="1">
        <f t="shared" si="0"/>
        <v>3.5077223000000007E-4</v>
      </c>
      <c r="F12" s="3">
        <f t="shared" si="1"/>
        <v>7.6566999999999998E-3</v>
      </c>
      <c r="G12" s="4">
        <f t="shared" si="2"/>
        <v>0.5716</v>
      </c>
      <c r="H12">
        <v>0.1</v>
      </c>
    </row>
    <row r="13" spans="1:8" x14ac:dyDescent="0.25">
      <c r="A13" s="1">
        <v>-1.085332</v>
      </c>
      <c r="B13">
        <v>99.94</v>
      </c>
      <c r="C13">
        <v>99.8</v>
      </c>
      <c r="D13">
        <v>7.5</v>
      </c>
      <c r="E13" s="1">
        <f t="shared" si="0"/>
        <v>3.5037364000000006E-4</v>
      </c>
      <c r="F13" s="3">
        <f>(0.006/100)*B13+(0.0006/1000)*1000</f>
        <v>6.5963999999999997E-3</v>
      </c>
      <c r="G13" s="4">
        <f t="shared" si="2"/>
        <v>0.54960000000000009</v>
      </c>
      <c r="H13">
        <v>0.1</v>
      </c>
    </row>
    <row r="14" spans="1:8" x14ac:dyDescent="0.25">
      <c r="A14" s="1">
        <v>-1.090832</v>
      </c>
      <c r="B14">
        <v>89.935000000000002</v>
      </c>
      <c r="C14">
        <v>89.8</v>
      </c>
      <c r="D14">
        <v>6.5</v>
      </c>
      <c r="E14" s="1">
        <f t="shared" si="0"/>
        <v>3.4910864000000004E-4</v>
      </c>
      <c r="F14" s="3">
        <f>(0.006/100)*B14+(0.0006/1000)*1000</f>
        <v>5.9960999999999999E-3</v>
      </c>
      <c r="G14" s="4">
        <f t="shared" si="2"/>
        <v>0.52960000000000007</v>
      </c>
      <c r="H14"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Geng</dc:creator>
  <cp:lastModifiedBy>Turki Almansoori</cp:lastModifiedBy>
  <dcterms:created xsi:type="dcterms:W3CDTF">2025-03-24T19:48:10Z</dcterms:created>
  <dcterms:modified xsi:type="dcterms:W3CDTF">2025-03-31T07:07:14Z</dcterms:modified>
</cp:coreProperties>
</file>