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04f6781f53be820/Desktop/Turki UofT/year 2/winter/phy224/Electron charge mass ratio/"/>
    </mc:Choice>
  </mc:AlternateContent>
  <xr:revisionPtr revIDLastSave="26" documentId="13_ncr:1_{7AA5EE7A-01F9-45A2-8C93-283F95623AC9}" xr6:coauthVersionLast="47" xr6:coauthVersionMax="47" xr10:uidLastSave="{D8A4AD7A-029A-4A67-AE9D-C99934899CBD}"/>
  <bookViews>
    <workbookView xWindow="5205" yWindow="2145" windowWidth="28800" windowHeight="15345" xr2:uid="{6CDAFC36-02E4-4A07-AE32-44D7662295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E3" i="1"/>
  <c r="E4" i="1"/>
  <c r="E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<sst xmlns="http://schemas.openxmlformats.org/spreadsheetml/2006/main" count="8" uniqueCount="8">
  <si>
    <t>MM1(A)</t>
  </si>
  <si>
    <t>MM2(V)</t>
  </si>
  <si>
    <t>PS(V)</t>
  </si>
  <si>
    <t>PathDiam(cm)</t>
  </si>
  <si>
    <t>MM1_unc</t>
  </si>
  <si>
    <t>MM2_unc</t>
  </si>
  <si>
    <t>PS_unc</t>
  </si>
  <si>
    <t>PathDiam_unc(cm)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</si>
</sst>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943C9-B6DB-4DC5-8979-686E61110DAE}">
  <dimension ref="A1:H18"/>
  <sheetViews>
    <sheetView tabSelected="1" workbookViewId="0">
      <selection activeCell="I27" sqref="I2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-0.93063099999999999</v>
      </c>
      <c r="B2">
        <v>150.02799999999999</v>
      </c>
      <c r="C2">
        <v>149.9</v>
      </c>
      <c r="D2">
        <v>11.4</v>
      </c>
      <c r="E2" s="1">
        <f>ABS((0.12/1000)*A2+(0.01/100)*1)</f>
        <v>1.1675719999999982E-5</v>
      </c>
      <c r="F2" s="3">
        <f>(0.006/100)*B2+(0.001/1000)*1000</f>
        <v>1.0001679999999999E-2</v>
      </c>
      <c r="G2" s="4">
        <f>(0.2/100)*C2+(0.1/100)*350</f>
        <v>0.64980000000000004</v>
      </c>
      <c r="H2">
        <v>0.1</v>
      </c>
    </row>
    <row r="3" spans="1:8" x14ac:dyDescent="0.25">
      <c r="A3">
        <v>-0.96340400000000004</v>
      </c>
      <c r="B3">
        <v>150.01900000000001</v>
      </c>
      <c r="C3">
        <v>149.9</v>
      </c>
      <c r="D3">
        <v>11</v>
      </c>
      <c r="E3" s="1">
        <f t="shared" ref="E3:E4" si="0">ABS((0.12/1000)*A3+(0.01/100)*1)</f>
        <v>1.5608479999999983E-5</v>
      </c>
      <c r="F3" s="3">
        <f t="shared" ref="F3:F18" si="1">(0.006/100)*B3+(0.001/1000)*1000</f>
        <v>1.0001140000000002E-2</v>
      </c>
      <c r="G3" s="4">
        <f t="shared" ref="G3:G18" si="2">(0.2/100)*C3+(0.1/100)*350</f>
        <v>0.64980000000000004</v>
      </c>
      <c r="H3">
        <v>0.1</v>
      </c>
    </row>
    <row r="4" spans="1:8" x14ac:dyDescent="0.25">
      <c r="A4">
        <v>-0.995861</v>
      </c>
      <c r="B4">
        <v>150.00899999999999</v>
      </c>
      <c r="C4">
        <v>149.9</v>
      </c>
      <c r="D4">
        <v>10.6</v>
      </c>
      <c r="E4" s="1">
        <f t="shared" si="0"/>
        <v>1.9503319999999988E-5</v>
      </c>
      <c r="F4" s="3">
        <f t="shared" si="1"/>
        <v>1.0000539999999999E-2</v>
      </c>
      <c r="G4" s="4">
        <f t="shared" si="2"/>
        <v>0.64980000000000004</v>
      </c>
      <c r="H4">
        <v>0.1</v>
      </c>
    </row>
    <row r="5" spans="1:8" x14ac:dyDescent="0.25">
      <c r="A5">
        <v>-1.021034</v>
      </c>
      <c r="B5">
        <v>150.001</v>
      </c>
      <c r="C5">
        <v>149.9</v>
      </c>
      <c r="D5">
        <v>10.5</v>
      </c>
      <c r="E5" s="2">
        <f t="shared" ref="E5:E18" si="3">(0.23/1000)*A5+(0.02/100)*3</f>
        <v>3.6516218000000008E-4</v>
      </c>
      <c r="F5" s="3">
        <f t="shared" si="1"/>
        <v>1.0000060000000002E-2</v>
      </c>
      <c r="G5" s="4">
        <f t="shared" si="2"/>
        <v>0.64980000000000004</v>
      </c>
      <c r="H5">
        <v>0.1</v>
      </c>
    </row>
    <row r="6" spans="1:8" x14ac:dyDescent="0.25">
      <c r="A6">
        <v>-1.0519080000000001</v>
      </c>
      <c r="B6">
        <v>150</v>
      </c>
      <c r="C6">
        <v>149.9</v>
      </c>
      <c r="D6">
        <v>10.199999999999999</v>
      </c>
      <c r="E6" s="2">
        <f t="shared" si="3"/>
        <v>3.5806116000000002E-4</v>
      </c>
      <c r="F6" s="3">
        <f t="shared" si="1"/>
        <v>1.0000000000000002E-2</v>
      </c>
      <c r="G6" s="4">
        <f t="shared" si="2"/>
        <v>0.64980000000000004</v>
      </c>
      <c r="H6">
        <v>0.1</v>
      </c>
    </row>
    <row r="7" spans="1:8" x14ac:dyDescent="0.25">
      <c r="A7">
        <v>-1.101666</v>
      </c>
      <c r="B7">
        <v>149.995</v>
      </c>
      <c r="C7">
        <v>149.9</v>
      </c>
      <c r="D7">
        <v>9.9</v>
      </c>
      <c r="E7" s="2">
        <f t="shared" si="3"/>
        <v>3.4661682000000003E-4</v>
      </c>
      <c r="F7" s="3">
        <f t="shared" si="1"/>
        <v>9.9997000000000003E-3</v>
      </c>
      <c r="G7" s="4">
        <f t="shared" si="2"/>
        <v>0.64980000000000004</v>
      </c>
      <c r="H7">
        <v>0.1</v>
      </c>
    </row>
    <row r="8" spans="1:8" x14ac:dyDescent="0.25">
      <c r="A8">
        <v>-1.1478330000000001</v>
      </c>
      <c r="B8">
        <v>149.989</v>
      </c>
      <c r="C8">
        <v>149.9</v>
      </c>
      <c r="D8">
        <v>9.4</v>
      </c>
      <c r="E8" s="2">
        <f t="shared" si="3"/>
        <v>3.3599841000000005E-4</v>
      </c>
      <c r="F8" s="3">
        <f t="shared" si="1"/>
        <v>9.9993399999999989E-3</v>
      </c>
      <c r="G8" s="4">
        <f t="shared" si="2"/>
        <v>0.64980000000000004</v>
      </c>
      <c r="H8">
        <v>0.1</v>
      </c>
    </row>
    <row r="9" spans="1:8" x14ac:dyDescent="0.25">
      <c r="A9">
        <v>-1.204021</v>
      </c>
      <c r="B9">
        <v>149.98500000000001</v>
      </c>
      <c r="C9">
        <v>149.9</v>
      </c>
      <c r="D9">
        <v>8.8000000000000007</v>
      </c>
      <c r="E9" s="2">
        <f t="shared" si="3"/>
        <v>3.2307517000000006E-4</v>
      </c>
      <c r="F9" s="3">
        <f t="shared" si="1"/>
        <v>9.9991000000000003E-3</v>
      </c>
      <c r="G9" s="4">
        <f t="shared" si="2"/>
        <v>0.64980000000000004</v>
      </c>
      <c r="H9">
        <v>0.1</v>
      </c>
    </row>
    <row r="10" spans="1:8" x14ac:dyDescent="0.25">
      <c r="A10">
        <v>-1.275717</v>
      </c>
      <c r="B10">
        <v>149.97900000000001</v>
      </c>
      <c r="C10">
        <v>149.9</v>
      </c>
      <c r="D10">
        <v>8.3000000000000007</v>
      </c>
      <c r="E10" s="2">
        <f t="shared" si="3"/>
        <v>3.0658509000000003E-4</v>
      </c>
      <c r="F10" s="3">
        <f t="shared" si="1"/>
        <v>9.9987400000000025E-3</v>
      </c>
      <c r="G10" s="4">
        <f t="shared" si="2"/>
        <v>0.64980000000000004</v>
      </c>
      <c r="H10">
        <v>0.1</v>
      </c>
    </row>
    <row r="11" spans="1:8" x14ac:dyDescent="0.25">
      <c r="A11">
        <v>-1.3195319999999999</v>
      </c>
      <c r="B11">
        <v>149.976</v>
      </c>
      <c r="C11">
        <v>149.9</v>
      </c>
      <c r="D11">
        <v>8.1</v>
      </c>
      <c r="E11" s="2">
        <f t="shared" si="3"/>
        <v>2.9650764000000004E-4</v>
      </c>
      <c r="F11" s="3">
        <f t="shared" si="1"/>
        <v>9.9985600000000001E-3</v>
      </c>
      <c r="G11" s="4">
        <f t="shared" si="2"/>
        <v>0.64980000000000004</v>
      </c>
      <c r="H11">
        <v>0.1</v>
      </c>
    </row>
    <row r="12" spans="1:8" x14ac:dyDescent="0.25">
      <c r="A12">
        <v>-1.403046</v>
      </c>
      <c r="B12">
        <v>149.976</v>
      </c>
      <c r="C12">
        <v>149.9</v>
      </c>
      <c r="D12">
        <v>7.6</v>
      </c>
      <c r="E12" s="2">
        <f t="shared" si="3"/>
        <v>2.7729942000000006E-4</v>
      </c>
      <c r="F12" s="3">
        <f t="shared" si="1"/>
        <v>9.9985600000000001E-3</v>
      </c>
      <c r="G12" s="4">
        <f t="shared" si="2"/>
        <v>0.64980000000000004</v>
      </c>
      <c r="H12">
        <v>0.1</v>
      </c>
    </row>
    <row r="13" spans="1:8" x14ac:dyDescent="0.25">
      <c r="A13">
        <v>-1.5063580000000001</v>
      </c>
      <c r="B13">
        <v>149.97499999999999</v>
      </c>
      <c r="C13">
        <v>149.9</v>
      </c>
      <c r="D13">
        <v>7.1</v>
      </c>
      <c r="E13" s="2">
        <f t="shared" si="3"/>
        <v>2.5353766000000004E-4</v>
      </c>
      <c r="F13" s="3">
        <f t="shared" si="1"/>
        <v>9.9985000000000004E-3</v>
      </c>
      <c r="G13" s="4">
        <f t="shared" si="2"/>
        <v>0.64980000000000004</v>
      </c>
      <c r="H13">
        <v>0.1</v>
      </c>
    </row>
    <row r="14" spans="1:8" x14ac:dyDescent="0.25">
      <c r="A14">
        <v>-1.6140399999999999</v>
      </c>
      <c r="B14">
        <v>149.97200000000001</v>
      </c>
      <c r="C14">
        <v>149.9</v>
      </c>
      <c r="D14">
        <v>6.8</v>
      </c>
      <c r="E14" s="2">
        <f t="shared" si="3"/>
        <v>2.2877080000000005E-4</v>
      </c>
      <c r="F14" s="3">
        <f t="shared" si="1"/>
        <v>9.9983200000000015E-3</v>
      </c>
      <c r="G14" s="4">
        <f t="shared" si="2"/>
        <v>0.64980000000000004</v>
      </c>
      <c r="H14">
        <v>0.1</v>
      </c>
    </row>
    <row r="15" spans="1:8" x14ac:dyDescent="0.25">
      <c r="A15">
        <v>-1.7013119999999999</v>
      </c>
      <c r="B15">
        <v>149.96899999999999</v>
      </c>
      <c r="C15">
        <v>149.9</v>
      </c>
      <c r="D15">
        <v>6.3</v>
      </c>
      <c r="E15" s="2">
        <f t="shared" si="3"/>
        <v>2.0869824000000007E-4</v>
      </c>
      <c r="F15" s="3">
        <f t="shared" si="1"/>
        <v>9.9981399999999991E-3</v>
      </c>
      <c r="G15" s="4">
        <f t="shared" si="2"/>
        <v>0.64980000000000004</v>
      </c>
      <c r="H15">
        <v>0.1</v>
      </c>
    </row>
    <row r="16" spans="1:8" x14ac:dyDescent="0.25">
      <c r="A16">
        <v>-1.8114779999999999</v>
      </c>
      <c r="B16">
        <v>149.96899999999999</v>
      </c>
      <c r="C16">
        <v>149.9</v>
      </c>
      <c r="D16">
        <v>5.9</v>
      </c>
      <c r="E16" s="2">
        <f t="shared" si="3"/>
        <v>1.8336006000000006E-4</v>
      </c>
      <c r="F16" s="3">
        <f t="shared" si="1"/>
        <v>9.9981399999999991E-3</v>
      </c>
      <c r="G16" s="4">
        <f t="shared" si="2"/>
        <v>0.64980000000000004</v>
      </c>
      <c r="H16">
        <v>0.1</v>
      </c>
    </row>
    <row r="17" spans="1:8" x14ac:dyDescent="0.25">
      <c r="A17">
        <v>-1.923724</v>
      </c>
      <c r="B17">
        <v>149.964</v>
      </c>
      <c r="C17">
        <v>149.9</v>
      </c>
      <c r="D17">
        <v>5.6</v>
      </c>
      <c r="E17" s="2">
        <f t="shared" si="3"/>
        <v>1.5754348000000004E-4</v>
      </c>
      <c r="F17" s="3">
        <f t="shared" si="1"/>
        <v>9.9978400000000009E-3</v>
      </c>
      <c r="G17" s="4">
        <f t="shared" si="2"/>
        <v>0.64980000000000004</v>
      </c>
      <c r="H17">
        <v>0.1</v>
      </c>
    </row>
    <row r="18" spans="1:8" x14ac:dyDescent="0.25">
      <c r="A18">
        <v>-2.026294</v>
      </c>
      <c r="B18">
        <v>149.96600000000001</v>
      </c>
      <c r="C18">
        <v>149.9</v>
      </c>
      <c r="D18">
        <v>5.4</v>
      </c>
      <c r="E18" s="2">
        <f t="shared" si="3"/>
        <v>1.3395238000000001E-4</v>
      </c>
      <c r="F18" s="3">
        <f t="shared" si="1"/>
        <v>9.9979600000000002E-3</v>
      </c>
      <c r="G18" s="4">
        <f t="shared" si="2"/>
        <v>0.64980000000000004</v>
      </c>
      <c r="H18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Geng</dc:creator>
  <cp:lastModifiedBy>Turki Almansoori</cp:lastModifiedBy>
  <dcterms:created xsi:type="dcterms:W3CDTF">2025-03-28T17:56:25Z</dcterms:created>
  <dcterms:modified xsi:type="dcterms:W3CDTF">2025-03-31T07:09:09Z</dcterms:modified>
</cp:coreProperties>
</file>