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ch\Documents\GitHub\PHY224-2025\Circuit\"/>
    </mc:Choice>
  </mc:AlternateContent>
  <xr:revisionPtr revIDLastSave="0" documentId="13_ncr:1_{9D2045C3-236A-44A5-AE48-4428287C1B8A}" xr6:coauthVersionLast="47" xr6:coauthVersionMax="47" xr10:uidLastSave="{00000000-0000-0000-0000-000000000000}"/>
  <bookViews>
    <workbookView xWindow="-110" yWindow="-110" windowWidth="19420" windowHeight="10300" xr2:uid="{F0953FF5-1AE6-44B1-9170-0996444FA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38" i="1"/>
  <c r="D39" i="1"/>
  <c r="D40" i="1"/>
  <c r="D37" i="1"/>
  <c r="D36" i="1"/>
  <c r="D32" i="1"/>
  <c r="D33" i="1"/>
  <c r="D34" i="1"/>
  <c r="D35" i="1"/>
  <c r="D31" i="1"/>
  <c r="D30" i="1"/>
  <c r="D2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<sst xmlns="http://schemas.openxmlformats.org/spreadsheetml/2006/main" count="5" uniqueCount="5">
  <si>
    <t>source volt (V)</t>
  </si>
  <si>
    <t>ampmeter reading (mA)</t>
  </si>
  <si>
    <t>voltmeter reading (V)</t>
  </si>
  <si>
    <t>volt_unc (V)</t>
  </si>
  <si>
    <t>amp_unc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</si>
</sst>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7CEF-1963-4E19-AE27-9111E5494CCE}">
  <dimension ref="A1:E40"/>
  <sheetViews>
    <sheetView tabSelected="1" topLeftCell="A5" workbookViewId="0">
      <selection activeCell="D19" sqref="D19"/>
    </sheetView>
  </sheetViews>
  <sheetFormatPr defaultRowHeight="14.5" x14ac:dyDescent="0.35"/>
  <cols>
    <col min="1" max="1" width="24.7265625" customWidth="1"/>
    <col min="2" max="2" width="23.90625" customWidth="1"/>
    <col min="3" max="3" width="21.36328125" customWidth="1"/>
    <col min="4" max="4" width="16.54296875" customWidth="1"/>
    <col min="5" max="5" width="19.6328125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0.5</v>
      </c>
      <c r="B3">
        <v>0.48970000000000002</v>
      </c>
      <c r="C3">
        <v>5.8</v>
      </c>
      <c r="D3">
        <f>0.0005*B3+5*0.0001</f>
        <v>7.4485000000000003E-4</v>
      </c>
      <c r="E3">
        <f>0.0002*ABS(C3)+5*0.001</f>
        <v>6.1600000000000005E-3</v>
      </c>
    </row>
    <row r="4" spans="1:5" x14ac:dyDescent="0.35">
      <c r="A4">
        <v>1</v>
      </c>
      <c r="B4">
        <v>0.98450000000000004</v>
      </c>
      <c r="C4">
        <v>8.3940000000000001</v>
      </c>
      <c r="D4">
        <f t="shared" ref="D4:D8" si="0">0.0005*B4+5*0.0001</f>
        <v>9.9225000000000008E-4</v>
      </c>
      <c r="E4">
        <f t="shared" ref="E4:E40" si="1">0.0002*ABS(C4)+5*0.001</f>
        <v>6.6788000000000004E-3</v>
      </c>
    </row>
    <row r="5" spans="1:5" x14ac:dyDescent="0.35">
      <c r="A5">
        <v>1.5</v>
      </c>
      <c r="B5">
        <v>1.4806999999999999</v>
      </c>
      <c r="C5">
        <v>10.534000000000001</v>
      </c>
      <c r="D5">
        <f t="shared" si="0"/>
        <v>1.2403499999999999E-3</v>
      </c>
      <c r="E5">
        <f t="shared" si="1"/>
        <v>7.1067999999999999E-3</v>
      </c>
    </row>
    <row r="6" spans="1:5" x14ac:dyDescent="0.35">
      <c r="A6">
        <v>2</v>
      </c>
      <c r="B6">
        <v>1.9770000000000001</v>
      </c>
      <c r="C6">
        <v>12.407</v>
      </c>
      <c r="D6">
        <f t="shared" si="0"/>
        <v>1.4885E-3</v>
      </c>
      <c r="E6">
        <f t="shared" si="1"/>
        <v>7.4814E-3</v>
      </c>
    </row>
    <row r="7" spans="1:5" x14ac:dyDescent="0.35">
      <c r="A7">
        <v>2.5</v>
      </c>
      <c r="B7">
        <v>2.4721000000000002</v>
      </c>
      <c r="C7">
        <v>14.191000000000001</v>
      </c>
      <c r="D7">
        <f t="shared" si="0"/>
        <v>1.73605E-3</v>
      </c>
      <c r="E7">
        <f t="shared" si="1"/>
        <v>7.8382E-3</v>
      </c>
    </row>
    <row r="8" spans="1:5" x14ac:dyDescent="0.35">
      <c r="A8">
        <v>3</v>
      </c>
      <c r="B8">
        <v>2.9691999999999998</v>
      </c>
      <c r="C8">
        <v>15.837999999999999</v>
      </c>
      <c r="D8">
        <f>0.0005*B8+5*0.0001</f>
        <v>1.9846E-3</v>
      </c>
      <c r="E8">
        <f t="shared" si="1"/>
        <v>8.1676000000000006E-3</v>
      </c>
    </row>
    <row r="9" spans="1:5" x14ac:dyDescent="0.35">
      <c r="A9">
        <v>3.5</v>
      </c>
      <c r="B9">
        <v>3.4660000000000002</v>
      </c>
      <c r="C9">
        <v>17.376999999999999</v>
      </c>
      <c r="D9">
        <f>0.0005*B9+2*0.001</f>
        <v>3.7330000000000002E-3</v>
      </c>
      <c r="E9">
        <f t="shared" si="1"/>
        <v>8.475400000000001E-3</v>
      </c>
    </row>
    <row r="10" spans="1:5" x14ac:dyDescent="0.35">
      <c r="A10">
        <v>4</v>
      </c>
      <c r="B10">
        <v>3.9630000000000001</v>
      </c>
      <c r="C10">
        <v>18.803000000000001</v>
      </c>
      <c r="D10">
        <f t="shared" ref="D10:D28" si="2">0.0005*B10+2*0.001</f>
        <v>3.9815000000000007E-3</v>
      </c>
      <c r="E10">
        <f t="shared" si="1"/>
        <v>8.7606000000000003E-3</v>
      </c>
    </row>
    <row r="11" spans="1:5" x14ac:dyDescent="0.35">
      <c r="A11">
        <v>4.5</v>
      </c>
      <c r="B11">
        <v>4.46</v>
      </c>
      <c r="C11">
        <v>20.187000000000001</v>
      </c>
      <c r="D11">
        <f t="shared" si="2"/>
        <v>4.2300000000000003E-3</v>
      </c>
      <c r="E11">
        <f t="shared" si="1"/>
        <v>9.037400000000001E-3</v>
      </c>
    </row>
    <row r="12" spans="1:5" x14ac:dyDescent="0.35">
      <c r="A12">
        <v>5</v>
      </c>
      <c r="B12">
        <v>4.9569999999999999</v>
      </c>
      <c r="C12">
        <v>21.591000000000001</v>
      </c>
      <c r="D12">
        <f t="shared" si="2"/>
        <v>4.4784999999999998E-3</v>
      </c>
      <c r="E12">
        <f t="shared" si="1"/>
        <v>9.3182000000000004E-3</v>
      </c>
    </row>
    <row r="13" spans="1:5" x14ac:dyDescent="0.35">
      <c r="A13">
        <v>5.5</v>
      </c>
      <c r="B13">
        <v>5.4550000000000001</v>
      </c>
      <c r="C13">
        <v>22.920999999999999</v>
      </c>
      <c r="D13">
        <f>0.0005*B13+2*0.001</f>
        <v>4.7274999999999999E-3</v>
      </c>
      <c r="E13">
        <f t="shared" si="1"/>
        <v>9.5842000000000011E-3</v>
      </c>
    </row>
    <row r="14" spans="1:5" x14ac:dyDescent="0.35">
      <c r="A14">
        <v>6</v>
      </c>
      <c r="B14">
        <v>5.9530000000000003</v>
      </c>
      <c r="C14">
        <v>24.207000000000001</v>
      </c>
      <c r="D14">
        <f t="shared" si="2"/>
        <v>4.9765E-3</v>
      </c>
      <c r="E14">
        <f t="shared" si="1"/>
        <v>9.8414000000000001E-3</v>
      </c>
    </row>
    <row r="15" spans="1:5" x14ac:dyDescent="0.35">
      <c r="A15">
        <v>6.5</v>
      </c>
      <c r="B15">
        <v>6.4509999999999996</v>
      </c>
      <c r="C15">
        <v>25.436</v>
      </c>
      <c r="D15">
        <f t="shared" si="2"/>
        <v>5.2255000000000001E-3</v>
      </c>
      <c r="E15">
        <f t="shared" si="1"/>
        <v>1.0087200000000001E-2</v>
      </c>
    </row>
    <row r="16" spans="1:5" x14ac:dyDescent="0.35">
      <c r="A16">
        <v>7</v>
      </c>
      <c r="B16">
        <v>6.9489999999999998</v>
      </c>
      <c r="C16">
        <v>26.603000000000002</v>
      </c>
      <c r="D16">
        <f t="shared" si="2"/>
        <v>5.4745000000000002E-3</v>
      </c>
      <c r="E16">
        <f t="shared" si="1"/>
        <v>1.0320600000000001E-2</v>
      </c>
    </row>
    <row r="17" spans="1:5" x14ac:dyDescent="0.35">
      <c r="A17">
        <v>7.5</v>
      </c>
      <c r="B17">
        <v>7.4459999999999997</v>
      </c>
      <c r="C17">
        <v>27.75</v>
      </c>
      <c r="D17">
        <f t="shared" si="2"/>
        <v>5.7229999999999998E-3</v>
      </c>
      <c r="E17">
        <f t="shared" si="1"/>
        <v>1.055E-2</v>
      </c>
    </row>
    <row r="18" spans="1:5" x14ac:dyDescent="0.35">
      <c r="A18">
        <v>8</v>
      </c>
      <c r="B18">
        <v>7.9939999999999998</v>
      </c>
      <c r="C18">
        <v>28.861999999999998</v>
      </c>
      <c r="D18">
        <f t="shared" si="2"/>
        <v>5.9969999999999997E-3</v>
      </c>
      <c r="E18">
        <f t="shared" si="1"/>
        <v>1.07724E-2</v>
      </c>
    </row>
    <row r="19" spans="1:5" x14ac:dyDescent="0.35">
      <c r="A19">
        <v>8.5</v>
      </c>
      <c r="B19">
        <v>8.4420000000000002</v>
      </c>
      <c r="C19">
        <v>29.942</v>
      </c>
      <c r="D19">
        <f t="shared" si="2"/>
        <v>6.221E-3</v>
      </c>
      <c r="E19">
        <f t="shared" si="1"/>
        <v>1.0988400000000001E-2</v>
      </c>
    </row>
    <row r="20" spans="1:5" x14ac:dyDescent="0.35">
      <c r="A20">
        <v>9</v>
      </c>
      <c r="B20">
        <v>8.9420000000000002</v>
      </c>
      <c r="C20">
        <v>31.329000000000001</v>
      </c>
      <c r="D20">
        <f t="shared" si="2"/>
        <v>6.4710000000000002E-3</v>
      </c>
      <c r="E20">
        <f t="shared" si="1"/>
        <v>1.1265799999999999E-2</v>
      </c>
    </row>
    <row r="21" spans="1:5" x14ac:dyDescent="0.35">
      <c r="A21">
        <v>9.5</v>
      </c>
      <c r="B21">
        <v>9.4380000000000006</v>
      </c>
      <c r="C21">
        <v>32.43</v>
      </c>
      <c r="D21">
        <f t="shared" si="2"/>
        <v>6.7190000000000001E-3</v>
      </c>
      <c r="E21">
        <f t="shared" si="1"/>
        <v>1.1486E-2</v>
      </c>
    </row>
    <row r="22" spans="1:5" x14ac:dyDescent="0.35">
      <c r="A22">
        <v>10</v>
      </c>
      <c r="B22">
        <v>9.9359999999999999</v>
      </c>
      <c r="C22">
        <v>33.46</v>
      </c>
      <c r="D22">
        <f t="shared" si="2"/>
        <v>6.9680000000000002E-3</v>
      </c>
      <c r="E22">
        <f t="shared" si="1"/>
        <v>1.1692000000000001E-2</v>
      </c>
    </row>
    <row r="23" spans="1:5" x14ac:dyDescent="0.35">
      <c r="A23">
        <v>10.5</v>
      </c>
      <c r="B23">
        <v>10.433999999999999</v>
      </c>
      <c r="C23">
        <v>34.47</v>
      </c>
      <c r="D23">
        <f t="shared" si="2"/>
        <v>7.2169999999999995E-3</v>
      </c>
      <c r="E23">
        <f t="shared" si="1"/>
        <v>1.1894E-2</v>
      </c>
    </row>
    <row r="24" spans="1:5" x14ac:dyDescent="0.35">
      <c r="A24">
        <v>11</v>
      </c>
      <c r="B24">
        <v>10.935</v>
      </c>
      <c r="C24">
        <v>35.89</v>
      </c>
      <c r="D24">
        <f t="shared" si="2"/>
        <v>7.4675000000000002E-3</v>
      </c>
      <c r="E24">
        <f t="shared" si="1"/>
        <v>1.2178000000000001E-2</v>
      </c>
    </row>
    <row r="25" spans="1:5" x14ac:dyDescent="0.35">
      <c r="A25">
        <v>11.5</v>
      </c>
      <c r="B25">
        <v>11.43</v>
      </c>
      <c r="C25">
        <v>36.81</v>
      </c>
      <c r="D25">
        <f t="shared" si="2"/>
        <v>7.7149999999999996E-3</v>
      </c>
      <c r="E25">
        <f t="shared" si="1"/>
        <v>1.2362000000000001E-2</v>
      </c>
    </row>
    <row r="26" spans="1:5" x14ac:dyDescent="0.35">
      <c r="A26">
        <v>12</v>
      </c>
      <c r="B26">
        <v>11.928000000000001</v>
      </c>
      <c r="C26">
        <v>37.74</v>
      </c>
      <c r="D26">
        <f t="shared" si="2"/>
        <v>7.9640000000000006E-3</v>
      </c>
      <c r="E26">
        <f t="shared" si="1"/>
        <v>1.2548E-2</v>
      </c>
    </row>
    <row r="27" spans="1:5" x14ac:dyDescent="0.35">
      <c r="A27">
        <v>12.5</v>
      </c>
      <c r="B27">
        <v>12.426</v>
      </c>
      <c r="C27">
        <v>38.65</v>
      </c>
      <c r="D27">
        <f t="shared" si="2"/>
        <v>8.2130000000000015E-3</v>
      </c>
      <c r="E27">
        <f t="shared" si="1"/>
        <v>1.273E-2</v>
      </c>
    </row>
    <row r="28" spans="1:5" x14ac:dyDescent="0.35">
      <c r="A28">
        <v>13</v>
      </c>
      <c r="B28">
        <v>12.925000000000001</v>
      </c>
      <c r="C28">
        <v>39.549999999999997</v>
      </c>
      <c r="D28">
        <f t="shared" si="2"/>
        <v>8.4625000000000013E-3</v>
      </c>
      <c r="E28">
        <f t="shared" si="1"/>
        <v>1.2910000000000001E-2</v>
      </c>
    </row>
    <row r="29" spans="1:5" x14ac:dyDescent="0.35">
      <c r="A29">
        <v>0.1</v>
      </c>
      <c r="B29">
        <v>9.64E-2</v>
      </c>
      <c r="C29">
        <v>2.0430000000000001</v>
      </c>
      <c r="D29">
        <f>0.0005*B29+5*0.00001</f>
        <v>9.8200000000000002E-5</v>
      </c>
      <c r="E29">
        <f t="shared" si="1"/>
        <v>5.4086000000000004E-3</v>
      </c>
    </row>
    <row r="30" spans="1:5" x14ac:dyDescent="0.35">
      <c r="A30">
        <v>-0.1</v>
      </c>
      <c r="B30">
        <v>-9.6199999999999994E-2</v>
      </c>
      <c r="C30">
        <v>-2.1230000000000002</v>
      </c>
      <c r="D30">
        <f>0.0005*ABS(B30)+5*0.00001</f>
        <v>9.8099999999999999E-5</v>
      </c>
      <c r="E30">
        <f t="shared" si="1"/>
        <v>5.4245999999999999E-3</v>
      </c>
    </row>
    <row r="31" spans="1:5" x14ac:dyDescent="0.35">
      <c r="A31">
        <v>-0.5</v>
      </c>
      <c r="B31">
        <v>-0.48749999999999999</v>
      </c>
      <c r="C31">
        <v>-7.0090000000000003</v>
      </c>
      <c r="D31">
        <f>0.0005*ABS(B31)+5*0.0001</f>
        <v>7.4375000000000005E-4</v>
      </c>
      <c r="E31">
        <f t="shared" si="1"/>
        <v>6.4018E-3</v>
      </c>
    </row>
    <row r="32" spans="1:5" x14ac:dyDescent="0.35">
      <c r="A32">
        <v>-1</v>
      </c>
      <c r="B32">
        <v>-0.98229999999999995</v>
      </c>
      <c r="C32">
        <v>-9.5630000000000006</v>
      </c>
      <c r="D32">
        <f t="shared" ref="D32:D36" si="3">0.0005*ABS(B32)+5*0.0001</f>
        <v>9.911500000000001E-4</v>
      </c>
      <c r="E32">
        <f t="shared" si="1"/>
        <v>6.9126000000000005E-3</v>
      </c>
    </row>
    <row r="33" spans="1:5" x14ac:dyDescent="0.35">
      <c r="A33">
        <v>-1.5</v>
      </c>
      <c r="B33">
        <v>-1.4783999999999999</v>
      </c>
      <c r="C33">
        <v>-11.666</v>
      </c>
      <c r="D33">
        <f t="shared" si="3"/>
        <v>1.2392E-3</v>
      </c>
      <c r="E33">
        <f t="shared" si="1"/>
        <v>7.3331999999999998E-3</v>
      </c>
    </row>
    <row r="34" spans="1:5" x14ac:dyDescent="0.35">
      <c r="A34">
        <v>-2</v>
      </c>
      <c r="B34">
        <v>-1.9749000000000001</v>
      </c>
      <c r="C34">
        <v>-13.569000000000001</v>
      </c>
      <c r="D34">
        <f t="shared" si="3"/>
        <v>1.4874500000000002E-3</v>
      </c>
      <c r="E34">
        <f t="shared" si="1"/>
        <v>7.7137999999999998E-3</v>
      </c>
    </row>
    <row r="35" spans="1:5" x14ac:dyDescent="0.35">
      <c r="A35">
        <v>-2.5</v>
      </c>
      <c r="B35">
        <v>-2.4716999999999998</v>
      </c>
      <c r="C35">
        <v>-15.316000000000001</v>
      </c>
      <c r="D35">
        <f t="shared" si="3"/>
        <v>1.7358499999999999E-3</v>
      </c>
      <c r="E35">
        <f t="shared" si="1"/>
        <v>8.0631999999999995E-3</v>
      </c>
    </row>
    <row r="36" spans="1:5" x14ac:dyDescent="0.35">
      <c r="A36">
        <v>-3</v>
      </c>
      <c r="B36">
        <v>-2.9674999999999998</v>
      </c>
      <c r="C36">
        <v>-16.937000000000001</v>
      </c>
      <c r="D36">
        <f>0.0005*ABS(B36)+5*0.0001</f>
        <v>1.9837499999999998E-3</v>
      </c>
      <c r="E36">
        <f t="shared" si="1"/>
        <v>8.3873999999999997E-3</v>
      </c>
    </row>
    <row r="37" spans="1:5" x14ac:dyDescent="0.35">
      <c r="A37">
        <v>-3.5</v>
      </c>
      <c r="B37">
        <v>-3.4649999999999999</v>
      </c>
      <c r="C37">
        <v>-18.466999999999999</v>
      </c>
      <c r="D37">
        <f>0.0005*ABS(B37)+2*0.001</f>
        <v>3.7324999999999997E-3</v>
      </c>
      <c r="E37">
        <f t="shared" si="1"/>
        <v>8.6934000000000004E-3</v>
      </c>
    </row>
    <row r="38" spans="1:5" x14ac:dyDescent="0.35">
      <c r="A38">
        <v>-4</v>
      </c>
      <c r="B38">
        <v>-3.9609999999999999</v>
      </c>
      <c r="C38">
        <v>-19.917000000000002</v>
      </c>
      <c r="D38">
        <f t="shared" ref="D38:D40" si="4">0.0005*ABS(B38)+2*0.001</f>
        <v>3.9804999999999997E-3</v>
      </c>
      <c r="E38">
        <f t="shared" si="1"/>
        <v>8.9834000000000008E-3</v>
      </c>
    </row>
    <row r="39" spans="1:5" x14ac:dyDescent="0.35">
      <c r="A39">
        <v>-4.5</v>
      </c>
      <c r="B39">
        <v>-4.4589999999999996</v>
      </c>
      <c r="C39">
        <v>-21.298999999999999</v>
      </c>
      <c r="D39">
        <f t="shared" si="4"/>
        <v>4.2294999999999998E-3</v>
      </c>
      <c r="E39">
        <f t="shared" si="1"/>
        <v>9.2598000000000003E-3</v>
      </c>
    </row>
    <row r="40" spans="1:5" x14ac:dyDescent="0.35">
      <c r="A40">
        <v>-5</v>
      </c>
      <c r="B40">
        <v>-4.9569999999999999</v>
      </c>
      <c r="C40">
        <v>-22.623000000000001</v>
      </c>
      <c r="D40">
        <f t="shared" si="4"/>
        <v>4.4784999999999998E-3</v>
      </c>
      <c r="E40">
        <f t="shared" si="1"/>
        <v>9.5246000000000011E-3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Geng</dc:creator>
  <cp:lastModifiedBy>Rui Geng</cp:lastModifiedBy>
  <dcterms:created xsi:type="dcterms:W3CDTF">2025-02-10T20:43:33Z</dcterms:created>
  <dcterms:modified xsi:type="dcterms:W3CDTF">2025-02-10T23:00:58Z</dcterms:modified>
</cp:coreProperties>
</file>