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ch\Documents\GitHub\School\PHY224-2025\Circuit\"/>
    </mc:Choice>
  </mc:AlternateContent>
  <xr:revisionPtr revIDLastSave="0" documentId="13_ncr:1_{1D4C9E67-4789-4BE0-A94A-24E1353A0D51}" xr6:coauthVersionLast="47" xr6:coauthVersionMax="47" xr10:uidLastSave="{00000000-0000-0000-0000-000000000000}"/>
  <bookViews>
    <workbookView xWindow="-120" yWindow="-120" windowWidth="29040" windowHeight="15720" xr2:uid="{DCDB4AC7-95AF-412F-A7D4-AE4A32B44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2" i="1"/>
  <c r="E21" i="1"/>
  <c r="E20" i="1"/>
  <c r="E19" i="1"/>
  <c r="E16" i="1"/>
  <c r="E17" i="1"/>
  <c r="E18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D18" i="1"/>
  <c r="D19" i="1"/>
  <c r="D20" i="1"/>
  <c r="D21" i="1"/>
  <c r="D22" i="1"/>
  <c r="D23" i="1"/>
  <c r="D24" i="1"/>
  <c r="D25" i="1"/>
  <c r="D26" i="1"/>
  <c r="D27" i="1"/>
  <c r="D17" i="1"/>
  <c r="D16" i="1"/>
  <c r="D15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3" i="1"/>
  <c r="D3" i="1" s="1"/>
</calcChain>
</file>

<file path=xl/sharedStrings.xml><?xml version="1.0" encoding="utf-8"?>
<sst xmlns="http://schemas.openxmlformats.org/spreadsheetml/2006/main" count="6" uniqueCount="6">
  <si>
    <t>Source Volt (V)</t>
  </si>
  <si>
    <t>Voltmeter (V)</t>
  </si>
  <si>
    <t>Ampmeter (mA)</t>
  </si>
  <si>
    <t>volt_unc</t>
  </si>
  <si>
    <t>amp_unc</t>
  </si>
  <si>
    <t>Note: for negative voltage, the voltmeter was removed. So the negative value in the voltmeter column are actually data from the source volt (whose uncertainty calculated based on source 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</si>
</sst>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A488-CA27-4EF9-97DA-F8A5C8AF219E}">
  <dimension ref="A1:E27"/>
  <sheetViews>
    <sheetView tabSelected="1" topLeftCell="C1" workbookViewId="0">
      <selection activeCell="E27" sqref="E27"/>
    </sheetView>
  </sheetViews>
  <sheetFormatPr defaultRowHeight="15" x14ac:dyDescent="0.25"/>
  <cols>
    <col min="1" max="1" width="18.85546875" customWidth="1"/>
    <col min="2" max="2" width="21.5703125" customWidth="1"/>
    <col min="3" max="3" width="25.28515625" customWidth="1"/>
    <col min="4" max="4" width="14.85546875" customWidth="1"/>
    <col min="5" max="5" width="18.7109375" customWidth="1"/>
  </cols>
  <sheetData>
    <row r="1" spans="1:5" x14ac:dyDescent="0.25">
      <c r="A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-1.4</v>
      </c>
      <c r="B3">
        <f>A3</f>
        <v>-1.4</v>
      </c>
      <c r="C3">
        <v>-1.0000000000000001E-5</v>
      </c>
      <c r="D3">
        <f>0.0005*ABS(B3)+0.007</f>
        <v>7.7000000000000002E-3</v>
      </c>
      <c r="E3">
        <f>0.0002*ABS(C3)+0.00005</f>
        <v>5.0002E-5</v>
      </c>
    </row>
    <row r="4" spans="1:5" x14ac:dyDescent="0.25">
      <c r="A4">
        <v>-1.3</v>
      </c>
      <c r="B4">
        <f t="shared" ref="B4:B14" si="0">A4</f>
        <v>-1.3</v>
      </c>
      <c r="C4">
        <v>-1.0000000000000001E-5</v>
      </c>
      <c r="D4">
        <f t="shared" ref="D4:D14" si="1">0.0005*ABS(B4)+0.007</f>
        <v>7.6500000000000005E-3</v>
      </c>
      <c r="E4">
        <f t="shared" ref="E4:E14" si="2">0.0002*ABS(C4)+0.00005</f>
        <v>5.0002E-5</v>
      </c>
    </row>
    <row r="5" spans="1:5" x14ac:dyDescent="0.25">
      <c r="A5">
        <v>-1.2</v>
      </c>
      <c r="B5">
        <f t="shared" si="0"/>
        <v>-1.2</v>
      </c>
      <c r="C5">
        <v>-1.0000000000000001E-5</v>
      </c>
      <c r="D5">
        <f t="shared" si="1"/>
        <v>7.6E-3</v>
      </c>
      <c r="E5">
        <f t="shared" si="2"/>
        <v>5.0002E-5</v>
      </c>
    </row>
    <row r="6" spans="1:5" x14ac:dyDescent="0.25">
      <c r="A6">
        <v>-1.1000000000000001</v>
      </c>
      <c r="B6">
        <f t="shared" si="0"/>
        <v>-1.1000000000000001</v>
      </c>
      <c r="C6">
        <v>-1.0000000000000001E-5</v>
      </c>
      <c r="D6">
        <f t="shared" si="1"/>
        <v>7.5500000000000003E-3</v>
      </c>
      <c r="E6">
        <f t="shared" si="2"/>
        <v>5.0002E-5</v>
      </c>
    </row>
    <row r="7" spans="1:5" x14ac:dyDescent="0.25">
      <c r="A7">
        <v>-1</v>
      </c>
      <c r="B7">
        <f t="shared" si="0"/>
        <v>-1</v>
      </c>
      <c r="C7">
        <v>-1.0000000000000001E-5</v>
      </c>
      <c r="D7">
        <f t="shared" si="1"/>
        <v>7.4999999999999997E-3</v>
      </c>
      <c r="E7">
        <f t="shared" si="2"/>
        <v>5.0002E-5</v>
      </c>
    </row>
    <row r="8" spans="1:5" x14ac:dyDescent="0.25">
      <c r="A8">
        <v>-0.9</v>
      </c>
      <c r="B8">
        <f t="shared" si="0"/>
        <v>-0.9</v>
      </c>
      <c r="C8">
        <v>-1.0000000000000001E-5</v>
      </c>
      <c r="D8">
        <f t="shared" si="1"/>
        <v>7.45E-3</v>
      </c>
      <c r="E8">
        <f t="shared" si="2"/>
        <v>5.0002E-5</v>
      </c>
    </row>
    <row r="9" spans="1:5" x14ac:dyDescent="0.25">
      <c r="A9">
        <v>-0.8</v>
      </c>
      <c r="B9">
        <f t="shared" si="0"/>
        <v>-0.8</v>
      </c>
      <c r="C9">
        <v>-1.0000000000000001E-5</v>
      </c>
      <c r="D9">
        <f t="shared" si="1"/>
        <v>7.4000000000000003E-3</v>
      </c>
      <c r="E9">
        <f t="shared" si="2"/>
        <v>5.0002E-5</v>
      </c>
    </row>
    <row r="10" spans="1:5" x14ac:dyDescent="0.25">
      <c r="A10">
        <v>-0.7</v>
      </c>
      <c r="B10">
        <f t="shared" si="0"/>
        <v>-0.7</v>
      </c>
      <c r="C10">
        <v>-1.0000000000000001E-5</v>
      </c>
      <c r="D10">
        <f t="shared" si="1"/>
        <v>7.3499999999999998E-3</v>
      </c>
      <c r="E10">
        <f t="shared" si="2"/>
        <v>5.0002E-5</v>
      </c>
    </row>
    <row r="11" spans="1:5" x14ac:dyDescent="0.25">
      <c r="A11">
        <v>-0.6</v>
      </c>
      <c r="B11">
        <f t="shared" si="0"/>
        <v>-0.6</v>
      </c>
      <c r="C11">
        <v>-1.0000000000000001E-5</v>
      </c>
      <c r="D11">
        <f t="shared" si="1"/>
        <v>7.3000000000000001E-3</v>
      </c>
      <c r="E11">
        <f t="shared" si="2"/>
        <v>5.0002E-5</v>
      </c>
    </row>
    <row r="12" spans="1:5" x14ac:dyDescent="0.25">
      <c r="A12">
        <v>-0.5</v>
      </c>
      <c r="B12">
        <f t="shared" si="0"/>
        <v>-0.5</v>
      </c>
      <c r="C12">
        <v>-1.0000000000000001E-5</v>
      </c>
      <c r="D12">
        <f t="shared" si="1"/>
        <v>7.2500000000000004E-3</v>
      </c>
      <c r="E12">
        <f t="shared" si="2"/>
        <v>5.0002E-5</v>
      </c>
    </row>
    <row r="13" spans="1:5" x14ac:dyDescent="0.25">
      <c r="A13">
        <v>-0.4</v>
      </c>
      <c r="B13">
        <f t="shared" si="0"/>
        <v>-0.4</v>
      </c>
      <c r="C13">
        <v>-1.0000000000000001E-5</v>
      </c>
      <c r="D13">
        <f t="shared" si="1"/>
        <v>7.1999999999999998E-3</v>
      </c>
      <c r="E13">
        <f t="shared" si="2"/>
        <v>5.0002E-5</v>
      </c>
    </row>
    <row r="14" spans="1:5" x14ac:dyDescent="0.25">
      <c r="A14">
        <v>-0.1</v>
      </c>
      <c r="B14">
        <f t="shared" si="0"/>
        <v>-0.1</v>
      </c>
      <c r="C14">
        <v>-1.0000000000000001E-5</v>
      </c>
      <c r="D14">
        <f t="shared" si="1"/>
        <v>7.0499999999999998E-3</v>
      </c>
      <c r="E14">
        <f t="shared" si="2"/>
        <v>5.0002E-5</v>
      </c>
    </row>
    <row r="15" spans="1:5" x14ac:dyDescent="0.25">
      <c r="A15">
        <v>0</v>
      </c>
      <c r="B15">
        <v>4.0000000000000002E-4</v>
      </c>
      <c r="C15">
        <v>0</v>
      </c>
      <c r="D15">
        <f>0.0005*B15+0.00002</f>
        <v>2.0200000000000003E-5</v>
      </c>
      <c r="E15">
        <f>0.002*ABS(C15)+0.00005</f>
        <v>5.0000000000000002E-5</v>
      </c>
    </row>
    <row r="16" spans="1:5" x14ac:dyDescent="0.25">
      <c r="A16">
        <v>0.1</v>
      </c>
      <c r="B16">
        <v>0.1002</v>
      </c>
      <c r="C16">
        <v>1E-3</v>
      </c>
      <c r="D16">
        <f>0.0005*B16+0.00005</f>
        <v>1.0009999999999999E-4</v>
      </c>
      <c r="E16">
        <f t="shared" ref="E16:E18" si="3">0.002*ABS(C16)+0.00005</f>
        <v>5.2000000000000004E-5</v>
      </c>
    </row>
    <row r="17" spans="1:5" x14ac:dyDescent="0.25">
      <c r="A17">
        <v>0.4</v>
      </c>
      <c r="B17">
        <v>0.39979999999999999</v>
      </c>
      <c r="C17">
        <v>8.9999999999999993E-3</v>
      </c>
      <c r="D17">
        <f>0.0005*B17+0.0005</f>
        <v>6.9990000000000004E-4</v>
      </c>
      <c r="E17">
        <f t="shared" si="3"/>
        <v>6.7999999999999999E-5</v>
      </c>
    </row>
    <row r="18" spans="1:5" x14ac:dyDescent="0.25">
      <c r="A18">
        <v>0.5</v>
      </c>
      <c r="B18" s="1">
        <v>0.5</v>
      </c>
      <c r="C18">
        <v>0.114</v>
      </c>
      <c r="D18">
        <f t="shared" ref="D18:D27" si="4">0.0005*B18+0.0005</f>
        <v>7.5000000000000002E-4</v>
      </c>
      <c r="E18">
        <f t="shared" si="3"/>
        <v>2.7800000000000004E-4</v>
      </c>
    </row>
    <row r="19" spans="1:5" x14ac:dyDescent="0.25">
      <c r="A19">
        <v>0.6</v>
      </c>
      <c r="B19">
        <v>0.59789999999999999</v>
      </c>
      <c r="C19">
        <v>0.95499999999999996</v>
      </c>
      <c r="D19">
        <f t="shared" si="4"/>
        <v>7.9894999999999999E-4</v>
      </c>
      <c r="E19">
        <f>0.002*ABS(C19)+0.0005</f>
        <v>2.4099999999999998E-3</v>
      </c>
    </row>
    <row r="20" spans="1:5" x14ac:dyDescent="0.25">
      <c r="A20">
        <v>0.7</v>
      </c>
      <c r="B20">
        <v>0.68630000000000002</v>
      </c>
      <c r="C20">
        <v>6.0629999999999997</v>
      </c>
      <c r="D20">
        <f t="shared" si="4"/>
        <v>8.4314999999999998E-4</v>
      </c>
      <c r="E20">
        <f>0.002*ABS(C20)+0.005</f>
        <v>1.7125999999999999E-2</v>
      </c>
    </row>
    <row r="21" spans="1:5" x14ac:dyDescent="0.25">
      <c r="A21">
        <v>0.8</v>
      </c>
      <c r="B21">
        <v>0.748</v>
      </c>
      <c r="C21">
        <v>23.974</v>
      </c>
      <c r="D21">
        <f t="shared" si="4"/>
        <v>8.7399999999999999E-4</v>
      </c>
      <c r="E21">
        <f>0.002*ABS(C21)+0.005</f>
        <v>5.2948000000000002E-2</v>
      </c>
    </row>
    <row r="22" spans="1:5" x14ac:dyDescent="0.25">
      <c r="A22">
        <v>0.9</v>
      </c>
      <c r="B22">
        <v>0.7823</v>
      </c>
      <c r="C22">
        <v>53.91</v>
      </c>
      <c r="D22">
        <f t="shared" si="4"/>
        <v>8.9115000000000006E-4</v>
      </c>
      <c r="E22">
        <f>0.002*ABS(C22)+0.05</f>
        <v>0.15782000000000002</v>
      </c>
    </row>
    <row r="23" spans="1:5" x14ac:dyDescent="0.25">
      <c r="A23">
        <v>1</v>
      </c>
      <c r="B23">
        <v>0.80230000000000001</v>
      </c>
      <c r="C23">
        <v>90.53</v>
      </c>
      <c r="D23">
        <f t="shared" si="4"/>
        <v>9.0115000000000008E-4</v>
      </c>
      <c r="E23">
        <f t="shared" ref="E23:E27" si="5">0.002*ABS(C23)+0.05</f>
        <v>0.23105999999999999</v>
      </c>
    </row>
    <row r="24" spans="1:5" x14ac:dyDescent="0.25">
      <c r="A24">
        <v>1.1000000000000001</v>
      </c>
      <c r="B24">
        <v>0.81589999999999996</v>
      </c>
      <c r="C24">
        <v>129.54</v>
      </c>
      <c r="D24">
        <f t="shared" si="4"/>
        <v>9.0795000000000003E-4</v>
      </c>
      <c r="E24">
        <f t="shared" si="5"/>
        <v>0.30907999999999997</v>
      </c>
    </row>
    <row r="25" spans="1:5" x14ac:dyDescent="0.25">
      <c r="A25">
        <v>1.2</v>
      </c>
      <c r="B25">
        <v>0.8256</v>
      </c>
      <c r="C25">
        <v>170.11</v>
      </c>
      <c r="D25">
        <f t="shared" si="4"/>
        <v>9.1280000000000007E-4</v>
      </c>
      <c r="E25">
        <f t="shared" si="5"/>
        <v>0.39022000000000001</v>
      </c>
    </row>
    <row r="26" spans="1:5" x14ac:dyDescent="0.25">
      <c r="A26">
        <v>1.3</v>
      </c>
      <c r="B26">
        <v>0.83279999999999998</v>
      </c>
      <c r="C26">
        <v>211.31</v>
      </c>
      <c r="D26">
        <f t="shared" si="4"/>
        <v>9.1639999999999994E-4</v>
      </c>
      <c r="E26">
        <f t="shared" si="5"/>
        <v>0.47261999999999998</v>
      </c>
    </row>
    <row r="27" spans="1:5" x14ac:dyDescent="0.25">
      <c r="A27">
        <v>1.4</v>
      </c>
      <c r="B27">
        <v>0.83889999999999998</v>
      </c>
      <c r="C27">
        <v>252.5</v>
      </c>
      <c r="D27">
        <f t="shared" si="4"/>
        <v>9.1945000000000004E-4</v>
      </c>
      <c r="E27">
        <f t="shared" si="5"/>
        <v>0.55500000000000005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Geng</dc:creator>
  <cp:lastModifiedBy>Rui Geng</cp:lastModifiedBy>
  <dcterms:created xsi:type="dcterms:W3CDTF">2025-02-14T18:48:58Z</dcterms:created>
  <dcterms:modified xsi:type="dcterms:W3CDTF">2025-02-23T09:36:55Z</dcterms:modified>
</cp:coreProperties>
</file>