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a3cb3665718292/workspace/Lusofona/21-22 - Arquitetura Avancada/Proj/cat_mouse/Arduino/"/>
    </mc:Choice>
  </mc:AlternateContent>
  <xr:revisionPtr revIDLastSave="2" documentId="8_{90EEDDF8-1C3B-453B-86C3-6702515DFAD3}" xr6:coauthVersionLast="47" xr6:coauthVersionMax="47" xr10:uidLastSave="{1C3AFF30-6273-4627-879C-8B88BB58AF2C}"/>
  <bookViews>
    <workbookView xWindow="4940" yWindow="2040" windowWidth="25360" windowHeight="19560" xr2:uid="{F35B14AF-8137-446C-AAAE-D04AF01BD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39" i="1"/>
  <c r="E38" i="1"/>
  <c r="E37" i="1"/>
  <c r="E36" i="1"/>
  <c r="E35" i="1"/>
  <c r="J34" i="1"/>
  <c r="L34" i="1" s="1"/>
  <c r="E34" i="1"/>
  <c r="F34" i="1" s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E27" i="1"/>
  <c r="E26" i="1"/>
  <c r="E25" i="1"/>
  <c r="E24" i="1"/>
  <c r="E23" i="1"/>
  <c r="J22" i="1"/>
  <c r="L22" i="1" s="1"/>
  <c r="F22" i="1"/>
  <c r="E22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E12" i="1"/>
  <c r="E10" i="1"/>
  <c r="E9" i="1"/>
  <c r="J7" i="1"/>
  <c r="L7" i="1" s="1"/>
  <c r="E7" i="1"/>
  <c r="F7" i="1" s="1"/>
  <c r="E8" i="1"/>
</calcChain>
</file>

<file path=xl/sharedStrings.xml><?xml version="1.0" encoding="utf-8"?>
<sst xmlns="http://schemas.openxmlformats.org/spreadsheetml/2006/main" count="19" uniqueCount="7">
  <si>
    <t>Avg</t>
  </si>
  <si>
    <t>SumTotal</t>
  </si>
  <si>
    <t>SumPositive</t>
  </si>
  <si>
    <t>CountPositiv</t>
  </si>
  <si>
    <t>SumNegative</t>
  </si>
  <si>
    <t>CountNegative</t>
  </si>
  <si>
    <t xml:space="preserve">    int  pTest[][FFT_SAMPLE_SIZE] = {{
                                     -9, -2, 11, -9, 2, 9, -10, 7, 2, -9, 11, 
                                     -10, 3, 6, -10, 11, -6, 0, 10, -10, 10, 
                                     -4, -1, 9, -10, 9, -1, -5, 10, -10, 8, 0, 
                                     -8, 11, -8, 3, 7, -10, 10, -5, -1, 9, -10, 
                                     9, -1, -5, 10, -10, 8, 1, -8, 11, -8, 2, 
                                     7, -10, 10, -5, -1, 9, -10, 10, -3, -3
                                   }/*
                                   , 
                                   {
                                     -10, 10, -4, -2, 9, -11, 9, -1, -6, 10, 
                                     -10, 8, 1, -8, 11, -7, 3, 7, -10, 10, -5, 
                                     -1, 8, -10, 9, -1, -5, 10, -10, 8, 0, -8, 
                                     11, -8, 2, 7, -10, 10, -5, -2, 8, -10, 9, 
                                     0, -7, 11, -8, 4, 6, -9, 9, -2, -4, 10, -9, 
                                     7, 3, -9, 11, -7, 1, 8, -10, 9
                                   }, 
                                   {
                                     -10, 9, -1, -5, 10, -10, 8, 1, -8, 11, -9, 
                                     3, 6, -10, 11, -6, 1, 9, -9, 7, 2, -8, 10, 
                                     -6, 1, 7, -9, 7, 1, -7, 10, -7, 2, 6, -8, 8, 
                                     -1, -5, 9, -7, 3, 6, -10, 9, -3, -3, 9, -9, 
                                     6, 4, -9, 10, -5, -1, 7, -10, 10, -4, -3, 9, 
                                     -10, 9, 0, -7
                                    }*/
                                   };
      Serial.print("==&gt; ");
      Serial.print(pTest[0][0]);
      Serial.println();
      calculateBufferKPIs(pTest);
      for (int n = 0; n &lt; NUM_MICS; n++){
        Serial.print("fsoundAvg      "); Serial.println(sampleKPIs[n].fsoundAvg );
        Serial.print("soundSum       "); Serial.println(sampleKPIs[n].soundSum );
        Serial.print("peakCountAvg   "); Serial.println(sampleKPIs[n].peakCountAvg );
        Serial.print("peakSumAvg     "); Serial.println(sampleKPIs[n].peakSumAvg );
        Serial.print("valleySumAvg "); Serial.println(sampleKPIs[n].valleySumAvg );
        Serial.print("valleyCountAvg "); Serial.println(sampleKPIs[n].valleyCountAvg );
      }
Serial.println();
    Serial.println("Delay....");
    delay (400000);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</si>
</sst>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6A28-8B5C-4058-A831-32846FC490E4}">
  <dimension ref="A4:BL44"/>
  <sheetViews>
    <sheetView tabSelected="1" topLeftCell="A4" workbookViewId="0">
      <selection activeCell="E11" sqref="E11"/>
    </sheetView>
  </sheetViews>
  <sheetFormatPr defaultRowHeight="14.5" x14ac:dyDescent="0.35"/>
  <cols>
    <col min="1" max="3" width="3.81640625" customWidth="1"/>
    <col min="4" max="4" width="7.26953125" customWidth="1"/>
    <col min="5" max="5" width="8.81640625" bestFit="1" customWidth="1"/>
    <col min="6" max="64" width="3.81640625" customWidth="1"/>
  </cols>
  <sheetData>
    <row r="4" spans="1:64" x14ac:dyDescent="0.35">
      <c r="A4">
        <v>-9</v>
      </c>
      <c r="B4">
        <v>-2</v>
      </c>
      <c r="C4">
        <v>11</v>
      </c>
      <c r="D4">
        <v>-9</v>
      </c>
      <c r="E4">
        <v>2</v>
      </c>
      <c r="F4">
        <v>9</v>
      </c>
      <c r="G4">
        <v>-10</v>
      </c>
      <c r="H4">
        <v>7</v>
      </c>
      <c r="I4">
        <v>2</v>
      </c>
      <c r="J4">
        <v>-9</v>
      </c>
      <c r="K4">
        <v>11</v>
      </c>
      <c r="L4">
        <v>-10</v>
      </c>
      <c r="M4">
        <v>3</v>
      </c>
      <c r="N4">
        <v>6</v>
      </c>
      <c r="O4">
        <v>-10</v>
      </c>
      <c r="P4">
        <v>11</v>
      </c>
      <c r="Q4">
        <v>-6</v>
      </c>
      <c r="R4">
        <v>0</v>
      </c>
      <c r="S4">
        <v>10</v>
      </c>
      <c r="T4">
        <v>-10</v>
      </c>
      <c r="U4">
        <v>10</v>
      </c>
      <c r="V4">
        <v>-4</v>
      </c>
      <c r="W4">
        <v>-1</v>
      </c>
      <c r="X4">
        <v>9</v>
      </c>
      <c r="Y4">
        <v>-10</v>
      </c>
      <c r="Z4">
        <v>9</v>
      </c>
      <c r="AA4">
        <v>-1</v>
      </c>
      <c r="AB4">
        <v>-5</v>
      </c>
      <c r="AC4">
        <v>10</v>
      </c>
      <c r="AD4">
        <v>-10</v>
      </c>
      <c r="AE4">
        <v>8</v>
      </c>
      <c r="AF4">
        <v>0</v>
      </c>
      <c r="AG4">
        <v>-8</v>
      </c>
      <c r="AH4">
        <v>11</v>
      </c>
      <c r="AI4">
        <v>-8</v>
      </c>
      <c r="AJ4">
        <v>3</v>
      </c>
      <c r="AK4">
        <v>7</v>
      </c>
      <c r="AL4">
        <v>-10</v>
      </c>
      <c r="AM4">
        <v>10</v>
      </c>
      <c r="AN4">
        <v>-5</v>
      </c>
      <c r="AO4">
        <v>-1</v>
      </c>
      <c r="AP4">
        <v>9</v>
      </c>
      <c r="AQ4">
        <v>-10</v>
      </c>
      <c r="AR4">
        <v>9</v>
      </c>
      <c r="AS4">
        <v>-1</v>
      </c>
      <c r="AT4">
        <v>-5</v>
      </c>
      <c r="AU4">
        <v>10</v>
      </c>
      <c r="AV4">
        <v>-10</v>
      </c>
      <c r="AW4">
        <v>8</v>
      </c>
      <c r="AX4">
        <v>1</v>
      </c>
      <c r="AY4">
        <v>-8</v>
      </c>
      <c r="AZ4">
        <v>11</v>
      </c>
      <c r="BA4">
        <v>-8</v>
      </c>
      <c r="BB4">
        <v>2</v>
      </c>
      <c r="BC4">
        <v>7</v>
      </c>
      <c r="BD4">
        <v>-10</v>
      </c>
      <c r="BE4">
        <v>10</v>
      </c>
      <c r="BF4">
        <v>-5</v>
      </c>
      <c r="BG4">
        <v>-1</v>
      </c>
      <c r="BH4">
        <v>9</v>
      </c>
      <c r="BI4">
        <v>-10</v>
      </c>
      <c r="BJ4">
        <v>10</v>
      </c>
      <c r="BK4">
        <v>-3</v>
      </c>
      <c r="BL4">
        <v>-3</v>
      </c>
    </row>
    <row r="5" spans="1:64" x14ac:dyDescent="0.35">
      <c r="A5" t="str">
        <f>+A4&amp;", "</f>
        <v xml:space="preserve">-9, </v>
      </c>
      <c r="B5" t="str">
        <f t="shared" ref="B5:BL5" si="0">+B4&amp;", "</f>
        <v xml:space="preserve">-2, </v>
      </c>
      <c r="C5" t="str">
        <f t="shared" si="0"/>
        <v xml:space="preserve">11, </v>
      </c>
      <c r="D5" t="str">
        <f t="shared" si="0"/>
        <v xml:space="preserve">-9, </v>
      </c>
      <c r="E5" t="str">
        <f t="shared" si="0"/>
        <v xml:space="preserve">2, </v>
      </c>
      <c r="F5" t="str">
        <f t="shared" si="0"/>
        <v xml:space="preserve">9, </v>
      </c>
      <c r="G5" t="str">
        <f t="shared" si="0"/>
        <v xml:space="preserve">-10, </v>
      </c>
      <c r="H5" t="str">
        <f t="shared" si="0"/>
        <v xml:space="preserve">7, </v>
      </c>
      <c r="I5" t="str">
        <f t="shared" si="0"/>
        <v xml:space="preserve">2, </v>
      </c>
      <c r="J5" t="str">
        <f t="shared" si="0"/>
        <v xml:space="preserve">-9, </v>
      </c>
      <c r="K5" t="str">
        <f t="shared" si="0"/>
        <v xml:space="preserve">11, </v>
      </c>
      <c r="L5" t="str">
        <f t="shared" si="0"/>
        <v xml:space="preserve">-10, </v>
      </c>
      <c r="M5" t="str">
        <f t="shared" si="0"/>
        <v xml:space="preserve">3, </v>
      </c>
      <c r="N5" t="str">
        <f t="shared" si="0"/>
        <v xml:space="preserve">6, </v>
      </c>
      <c r="O5" t="str">
        <f t="shared" si="0"/>
        <v xml:space="preserve">-10, </v>
      </c>
      <c r="P5" t="str">
        <f t="shared" si="0"/>
        <v xml:space="preserve">11, </v>
      </c>
      <c r="Q5" t="str">
        <f t="shared" si="0"/>
        <v xml:space="preserve">-6, </v>
      </c>
      <c r="R5" t="str">
        <f t="shared" si="0"/>
        <v xml:space="preserve">0, </v>
      </c>
      <c r="S5" t="str">
        <f t="shared" si="0"/>
        <v xml:space="preserve">10, </v>
      </c>
      <c r="T5" t="str">
        <f t="shared" si="0"/>
        <v xml:space="preserve">-10, </v>
      </c>
      <c r="U5" t="str">
        <f t="shared" si="0"/>
        <v xml:space="preserve">10, </v>
      </c>
      <c r="V5" t="str">
        <f t="shared" si="0"/>
        <v xml:space="preserve">-4, </v>
      </c>
      <c r="W5" t="str">
        <f t="shared" si="0"/>
        <v xml:space="preserve">-1, </v>
      </c>
      <c r="X5" t="str">
        <f t="shared" si="0"/>
        <v xml:space="preserve">9, </v>
      </c>
      <c r="Y5" t="str">
        <f t="shared" si="0"/>
        <v xml:space="preserve">-10, </v>
      </c>
      <c r="Z5" t="str">
        <f t="shared" si="0"/>
        <v xml:space="preserve">9, </v>
      </c>
      <c r="AA5" t="str">
        <f t="shared" si="0"/>
        <v xml:space="preserve">-1, </v>
      </c>
      <c r="AB5" t="str">
        <f t="shared" si="0"/>
        <v xml:space="preserve">-5, </v>
      </c>
      <c r="AC5" t="str">
        <f t="shared" si="0"/>
        <v xml:space="preserve">10, </v>
      </c>
      <c r="AD5" t="str">
        <f t="shared" si="0"/>
        <v xml:space="preserve">-10, </v>
      </c>
      <c r="AE5" t="str">
        <f t="shared" si="0"/>
        <v xml:space="preserve">8, </v>
      </c>
      <c r="AF5" t="str">
        <f t="shared" si="0"/>
        <v xml:space="preserve">0, </v>
      </c>
      <c r="AG5" t="str">
        <f t="shared" si="0"/>
        <v xml:space="preserve">-8, </v>
      </c>
      <c r="AH5" t="str">
        <f t="shared" si="0"/>
        <v xml:space="preserve">11, </v>
      </c>
      <c r="AI5" t="str">
        <f t="shared" si="0"/>
        <v xml:space="preserve">-8, </v>
      </c>
      <c r="AJ5" t="str">
        <f t="shared" si="0"/>
        <v xml:space="preserve">3, </v>
      </c>
      <c r="AK5" t="str">
        <f t="shared" si="0"/>
        <v xml:space="preserve">7, </v>
      </c>
      <c r="AL5" t="str">
        <f t="shared" si="0"/>
        <v xml:space="preserve">-10, </v>
      </c>
      <c r="AM5" t="str">
        <f t="shared" si="0"/>
        <v xml:space="preserve">10, </v>
      </c>
      <c r="AN5" t="str">
        <f t="shared" si="0"/>
        <v xml:space="preserve">-5, </v>
      </c>
      <c r="AO5" t="str">
        <f t="shared" si="0"/>
        <v xml:space="preserve">-1, </v>
      </c>
      <c r="AP5" t="str">
        <f t="shared" si="0"/>
        <v xml:space="preserve">9, </v>
      </c>
      <c r="AQ5" t="str">
        <f t="shared" si="0"/>
        <v xml:space="preserve">-10, </v>
      </c>
      <c r="AR5" t="str">
        <f t="shared" si="0"/>
        <v xml:space="preserve">9, </v>
      </c>
      <c r="AS5" t="str">
        <f t="shared" si="0"/>
        <v xml:space="preserve">-1, </v>
      </c>
      <c r="AT5" t="str">
        <f t="shared" si="0"/>
        <v xml:space="preserve">-5, </v>
      </c>
      <c r="AU5" t="str">
        <f t="shared" si="0"/>
        <v xml:space="preserve">10, </v>
      </c>
      <c r="AV5" t="str">
        <f t="shared" si="0"/>
        <v xml:space="preserve">-10, </v>
      </c>
      <c r="AW5" t="str">
        <f t="shared" si="0"/>
        <v xml:space="preserve">8, </v>
      </c>
      <c r="AX5" t="str">
        <f t="shared" si="0"/>
        <v xml:space="preserve">1, </v>
      </c>
      <c r="AY5" t="str">
        <f t="shared" si="0"/>
        <v xml:space="preserve">-8, </v>
      </c>
      <c r="AZ5" t="str">
        <f t="shared" si="0"/>
        <v xml:space="preserve">11, </v>
      </c>
      <c r="BA5" t="str">
        <f t="shared" si="0"/>
        <v xml:space="preserve">-8, </v>
      </c>
      <c r="BB5" t="str">
        <f t="shared" si="0"/>
        <v xml:space="preserve">2, </v>
      </c>
      <c r="BC5" t="str">
        <f t="shared" si="0"/>
        <v xml:space="preserve">7, </v>
      </c>
      <c r="BD5" t="str">
        <f t="shared" si="0"/>
        <v xml:space="preserve">-10, </v>
      </c>
      <c r="BE5" t="str">
        <f t="shared" si="0"/>
        <v xml:space="preserve">10, </v>
      </c>
      <c r="BF5" t="str">
        <f t="shared" si="0"/>
        <v xml:space="preserve">-5, </v>
      </c>
      <c r="BG5" t="str">
        <f t="shared" si="0"/>
        <v xml:space="preserve">-1, </v>
      </c>
      <c r="BH5" t="str">
        <f t="shared" si="0"/>
        <v xml:space="preserve">9, </v>
      </c>
      <c r="BI5" t="str">
        <f t="shared" si="0"/>
        <v xml:space="preserve">-10, </v>
      </c>
      <c r="BJ5" t="str">
        <f t="shared" si="0"/>
        <v xml:space="preserve">10, </v>
      </c>
      <c r="BK5" t="str">
        <f t="shared" si="0"/>
        <v xml:space="preserve">-3, </v>
      </c>
      <c r="BL5" t="str">
        <f t="shared" si="0"/>
        <v xml:space="preserve">-3, </v>
      </c>
    </row>
    <row r="7" spans="1:64" x14ac:dyDescent="0.35">
      <c r="B7" t="s">
        <v>0</v>
      </c>
      <c r="E7">
        <f>+AVERAGE(A4:BL4)</f>
        <v>0.359375</v>
      </c>
      <c r="F7">
        <f>+E7*100</f>
        <v>35.9375</v>
      </c>
      <c r="I7">
        <v>255</v>
      </c>
      <c r="J7" s="2">
        <f>+I7*64</f>
        <v>16320</v>
      </c>
      <c r="K7" s="2"/>
      <c r="L7" s="2">
        <f>+J7*100</f>
        <v>1632000</v>
      </c>
      <c r="M7" s="2"/>
      <c r="N7" s="2"/>
    </row>
    <row r="8" spans="1:64" x14ac:dyDescent="0.35">
      <c r="B8" t="s">
        <v>1</v>
      </c>
      <c r="E8">
        <f>+SUM(A4:BL4)</f>
        <v>23</v>
      </c>
    </row>
    <row r="9" spans="1:64" x14ac:dyDescent="0.35">
      <c r="B9" t="s">
        <v>2</v>
      </c>
      <c r="E9">
        <f>SUMIF(A4:BL4,"&gt;0")</f>
        <v>235</v>
      </c>
    </row>
    <row r="10" spans="1:64" x14ac:dyDescent="0.35">
      <c r="B10" t="s">
        <v>3</v>
      </c>
      <c r="E10">
        <f>+COUNTIF(A4:BL4,"&gt;0")</f>
        <v>30</v>
      </c>
    </row>
    <row r="11" spans="1:64" x14ac:dyDescent="0.35">
      <c r="B11" t="s">
        <v>4</v>
      </c>
      <c r="E11">
        <f>+SUMIF(A4:BL4,"&lt;0")</f>
        <v>-212</v>
      </c>
    </row>
    <row r="12" spans="1:64" x14ac:dyDescent="0.35">
      <c r="B12" t="s">
        <v>5</v>
      </c>
      <c r="E12">
        <f>+COUNTIF(A4:BL4,"&lt;0")</f>
        <v>32</v>
      </c>
    </row>
    <row r="19" spans="1:64" x14ac:dyDescent="0.35">
      <c r="A19">
        <v>-10</v>
      </c>
      <c r="B19">
        <v>10</v>
      </c>
      <c r="C19">
        <v>-4</v>
      </c>
      <c r="D19">
        <v>-2</v>
      </c>
      <c r="E19">
        <v>9</v>
      </c>
      <c r="F19">
        <v>-11</v>
      </c>
      <c r="G19">
        <v>9</v>
      </c>
      <c r="H19">
        <v>-1</v>
      </c>
      <c r="I19">
        <v>-6</v>
      </c>
      <c r="J19">
        <v>10</v>
      </c>
      <c r="K19">
        <v>-10</v>
      </c>
      <c r="L19">
        <v>8</v>
      </c>
      <c r="M19">
        <v>1</v>
      </c>
      <c r="N19">
        <v>-8</v>
      </c>
      <c r="O19">
        <v>11</v>
      </c>
      <c r="P19">
        <v>-7</v>
      </c>
      <c r="Q19">
        <v>3</v>
      </c>
      <c r="R19">
        <v>7</v>
      </c>
      <c r="S19">
        <v>-10</v>
      </c>
      <c r="T19">
        <v>10</v>
      </c>
      <c r="U19">
        <v>-5</v>
      </c>
      <c r="V19">
        <v>-1</v>
      </c>
      <c r="W19">
        <v>8</v>
      </c>
      <c r="X19">
        <v>-10</v>
      </c>
      <c r="Y19">
        <v>9</v>
      </c>
      <c r="Z19">
        <v>-1</v>
      </c>
      <c r="AA19">
        <v>-5</v>
      </c>
      <c r="AB19">
        <v>10</v>
      </c>
      <c r="AC19">
        <v>-10</v>
      </c>
      <c r="AD19">
        <v>8</v>
      </c>
      <c r="AE19">
        <v>0</v>
      </c>
      <c r="AF19">
        <v>-8</v>
      </c>
      <c r="AG19">
        <v>11</v>
      </c>
      <c r="AH19">
        <v>-8</v>
      </c>
      <c r="AI19">
        <v>2</v>
      </c>
      <c r="AJ19">
        <v>7</v>
      </c>
      <c r="AK19">
        <v>-10</v>
      </c>
      <c r="AL19">
        <v>10</v>
      </c>
      <c r="AM19">
        <v>-5</v>
      </c>
      <c r="AN19">
        <v>-2</v>
      </c>
      <c r="AO19">
        <v>8</v>
      </c>
      <c r="AP19">
        <v>-10</v>
      </c>
      <c r="AQ19">
        <v>9</v>
      </c>
      <c r="AR19">
        <v>0</v>
      </c>
      <c r="AS19">
        <v>-7</v>
      </c>
      <c r="AT19">
        <v>11</v>
      </c>
      <c r="AU19">
        <v>-8</v>
      </c>
      <c r="AV19">
        <v>4</v>
      </c>
      <c r="AW19">
        <v>6</v>
      </c>
      <c r="AX19">
        <v>-9</v>
      </c>
      <c r="AY19">
        <v>9</v>
      </c>
      <c r="AZ19">
        <v>-2</v>
      </c>
      <c r="BA19">
        <v>-4</v>
      </c>
      <c r="BB19">
        <v>10</v>
      </c>
      <c r="BC19">
        <v>-9</v>
      </c>
      <c r="BD19">
        <v>7</v>
      </c>
      <c r="BE19">
        <v>3</v>
      </c>
      <c r="BF19">
        <v>-9</v>
      </c>
      <c r="BG19">
        <v>11</v>
      </c>
      <c r="BH19">
        <v>-7</v>
      </c>
      <c r="BI19">
        <v>1</v>
      </c>
      <c r="BJ19">
        <v>8</v>
      </c>
      <c r="BK19">
        <v>-10</v>
      </c>
      <c r="BL19">
        <v>9</v>
      </c>
    </row>
    <row r="20" spans="1:64" x14ac:dyDescent="0.35">
      <c r="A20" t="str">
        <f>+A19&amp;", "</f>
        <v xml:space="preserve">-10, </v>
      </c>
      <c r="B20" t="str">
        <f t="shared" ref="B20" si="1">+B19&amp;", "</f>
        <v xml:space="preserve">10, </v>
      </c>
      <c r="C20" t="str">
        <f t="shared" ref="C20" si="2">+C19&amp;", "</f>
        <v xml:space="preserve">-4, </v>
      </c>
      <c r="D20" t="str">
        <f t="shared" ref="D20" si="3">+D19&amp;", "</f>
        <v xml:space="preserve">-2, </v>
      </c>
      <c r="E20" t="str">
        <f t="shared" ref="E20" si="4">+E19&amp;", "</f>
        <v xml:space="preserve">9, </v>
      </c>
      <c r="F20" t="str">
        <f t="shared" ref="F20" si="5">+F19&amp;", "</f>
        <v xml:space="preserve">-11, </v>
      </c>
      <c r="G20" t="str">
        <f t="shared" ref="G20" si="6">+G19&amp;", "</f>
        <v xml:space="preserve">9, </v>
      </c>
      <c r="H20" t="str">
        <f t="shared" ref="H20" si="7">+H19&amp;", "</f>
        <v xml:space="preserve">-1, </v>
      </c>
      <c r="I20" t="str">
        <f t="shared" ref="I20" si="8">+I19&amp;", "</f>
        <v xml:space="preserve">-6, </v>
      </c>
      <c r="J20" t="str">
        <f t="shared" ref="J20" si="9">+J19&amp;", "</f>
        <v xml:space="preserve">10, </v>
      </c>
      <c r="K20" t="str">
        <f t="shared" ref="K20" si="10">+K19&amp;", "</f>
        <v xml:space="preserve">-10, </v>
      </c>
      <c r="L20" t="str">
        <f t="shared" ref="L20" si="11">+L19&amp;", "</f>
        <v xml:space="preserve">8, </v>
      </c>
      <c r="M20" t="str">
        <f t="shared" ref="M20" si="12">+M19&amp;", "</f>
        <v xml:space="preserve">1, </v>
      </c>
      <c r="N20" t="str">
        <f t="shared" ref="N20" si="13">+N19&amp;", "</f>
        <v xml:space="preserve">-8, </v>
      </c>
      <c r="O20" t="str">
        <f t="shared" ref="O20" si="14">+O19&amp;", "</f>
        <v xml:space="preserve">11, </v>
      </c>
      <c r="P20" t="str">
        <f t="shared" ref="P20" si="15">+P19&amp;", "</f>
        <v xml:space="preserve">-7, </v>
      </c>
      <c r="Q20" t="str">
        <f t="shared" ref="Q20" si="16">+Q19&amp;", "</f>
        <v xml:space="preserve">3, </v>
      </c>
      <c r="R20" t="str">
        <f t="shared" ref="R20" si="17">+R19&amp;", "</f>
        <v xml:space="preserve">7, </v>
      </c>
      <c r="S20" t="str">
        <f t="shared" ref="S20" si="18">+S19&amp;", "</f>
        <v xml:space="preserve">-10, </v>
      </c>
      <c r="T20" t="str">
        <f t="shared" ref="T20" si="19">+T19&amp;", "</f>
        <v xml:space="preserve">10, </v>
      </c>
      <c r="U20" t="str">
        <f t="shared" ref="U20" si="20">+U19&amp;", "</f>
        <v xml:space="preserve">-5, </v>
      </c>
      <c r="V20" t="str">
        <f t="shared" ref="V20" si="21">+V19&amp;", "</f>
        <v xml:space="preserve">-1, </v>
      </c>
      <c r="W20" t="str">
        <f t="shared" ref="W20" si="22">+W19&amp;", "</f>
        <v xml:space="preserve">8, </v>
      </c>
      <c r="X20" t="str">
        <f t="shared" ref="X20" si="23">+X19&amp;", "</f>
        <v xml:space="preserve">-10, </v>
      </c>
      <c r="Y20" t="str">
        <f t="shared" ref="Y20" si="24">+Y19&amp;", "</f>
        <v xml:space="preserve">9, </v>
      </c>
      <c r="Z20" t="str">
        <f t="shared" ref="Z20" si="25">+Z19&amp;", "</f>
        <v xml:space="preserve">-1, </v>
      </c>
      <c r="AA20" t="str">
        <f t="shared" ref="AA20" si="26">+AA19&amp;", "</f>
        <v xml:space="preserve">-5, </v>
      </c>
      <c r="AB20" t="str">
        <f t="shared" ref="AB20" si="27">+AB19&amp;", "</f>
        <v xml:space="preserve">10, </v>
      </c>
      <c r="AC20" t="str">
        <f t="shared" ref="AC20" si="28">+AC19&amp;", "</f>
        <v xml:space="preserve">-10, </v>
      </c>
      <c r="AD20" t="str">
        <f t="shared" ref="AD20" si="29">+AD19&amp;", "</f>
        <v xml:space="preserve">8, </v>
      </c>
      <c r="AE20" t="str">
        <f t="shared" ref="AE20" si="30">+AE19&amp;", "</f>
        <v xml:space="preserve">0, </v>
      </c>
      <c r="AF20" t="str">
        <f t="shared" ref="AF20" si="31">+AF19&amp;", "</f>
        <v xml:space="preserve">-8, </v>
      </c>
      <c r="AG20" t="str">
        <f t="shared" ref="AG20" si="32">+AG19&amp;", "</f>
        <v xml:space="preserve">11, </v>
      </c>
      <c r="AH20" t="str">
        <f t="shared" ref="AH20" si="33">+AH19&amp;", "</f>
        <v xml:space="preserve">-8, </v>
      </c>
      <c r="AI20" t="str">
        <f t="shared" ref="AI20" si="34">+AI19&amp;", "</f>
        <v xml:space="preserve">2, </v>
      </c>
      <c r="AJ20" t="str">
        <f t="shared" ref="AJ20" si="35">+AJ19&amp;", "</f>
        <v xml:space="preserve">7, </v>
      </c>
      <c r="AK20" t="str">
        <f t="shared" ref="AK20" si="36">+AK19&amp;", "</f>
        <v xml:space="preserve">-10, </v>
      </c>
      <c r="AL20" t="str">
        <f t="shared" ref="AL20" si="37">+AL19&amp;", "</f>
        <v xml:space="preserve">10, </v>
      </c>
      <c r="AM20" t="str">
        <f t="shared" ref="AM20" si="38">+AM19&amp;", "</f>
        <v xml:space="preserve">-5, </v>
      </c>
      <c r="AN20" t="str">
        <f t="shared" ref="AN20" si="39">+AN19&amp;", "</f>
        <v xml:space="preserve">-2, </v>
      </c>
      <c r="AO20" t="str">
        <f t="shared" ref="AO20" si="40">+AO19&amp;", "</f>
        <v xml:space="preserve">8, </v>
      </c>
      <c r="AP20" t="str">
        <f t="shared" ref="AP20" si="41">+AP19&amp;", "</f>
        <v xml:space="preserve">-10, </v>
      </c>
      <c r="AQ20" t="str">
        <f t="shared" ref="AQ20" si="42">+AQ19&amp;", "</f>
        <v xml:space="preserve">9, </v>
      </c>
      <c r="AR20" t="str">
        <f t="shared" ref="AR20" si="43">+AR19&amp;", "</f>
        <v xml:space="preserve">0, </v>
      </c>
      <c r="AS20" t="str">
        <f t="shared" ref="AS20" si="44">+AS19&amp;", "</f>
        <v xml:space="preserve">-7, </v>
      </c>
      <c r="AT20" t="str">
        <f t="shared" ref="AT20" si="45">+AT19&amp;", "</f>
        <v xml:space="preserve">11, </v>
      </c>
      <c r="AU20" t="str">
        <f t="shared" ref="AU20" si="46">+AU19&amp;", "</f>
        <v xml:space="preserve">-8, </v>
      </c>
      <c r="AV20" t="str">
        <f t="shared" ref="AV20" si="47">+AV19&amp;", "</f>
        <v xml:space="preserve">4, </v>
      </c>
      <c r="AW20" t="str">
        <f t="shared" ref="AW20" si="48">+AW19&amp;", "</f>
        <v xml:space="preserve">6, </v>
      </c>
      <c r="AX20" t="str">
        <f t="shared" ref="AX20" si="49">+AX19&amp;", "</f>
        <v xml:space="preserve">-9, </v>
      </c>
      <c r="AY20" t="str">
        <f t="shared" ref="AY20" si="50">+AY19&amp;", "</f>
        <v xml:space="preserve">9, </v>
      </c>
      <c r="AZ20" t="str">
        <f t="shared" ref="AZ20" si="51">+AZ19&amp;", "</f>
        <v xml:space="preserve">-2, </v>
      </c>
      <c r="BA20" t="str">
        <f t="shared" ref="BA20" si="52">+BA19&amp;", "</f>
        <v xml:space="preserve">-4, </v>
      </c>
      <c r="BB20" t="str">
        <f t="shared" ref="BB20" si="53">+BB19&amp;", "</f>
        <v xml:space="preserve">10, </v>
      </c>
      <c r="BC20" t="str">
        <f t="shared" ref="BC20" si="54">+BC19&amp;", "</f>
        <v xml:space="preserve">-9, </v>
      </c>
      <c r="BD20" t="str">
        <f t="shared" ref="BD20" si="55">+BD19&amp;", "</f>
        <v xml:space="preserve">7, </v>
      </c>
      <c r="BE20" t="str">
        <f t="shared" ref="BE20" si="56">+BE19&amp;", "</f>
        <v xml:space="preserve">3, </v>
      </c>
      <c r="BF20" t="str">
        <f t="shared" ref="BF20" si="57">+BF19&amp;", "</f>
        <v xml:space="preserve">-9, </v>
      </c>
      <c r="BG20" t="str">
        <f t="shared" ref="BG20" si="58">+BG19&amp;", "</f>
        <v xml:space="preserve">11, </v>
      </c>
      <c r="BH20" t="str">
        <f t="shared" ref="BH20" si="59">+BH19&amp;", "</f>
        <v xml:space="preserve">-7, </v>
      </c>
      <c r="BI20" t="str">
        <f t="shared" ref="BI20" si="60">+BI19&amp;", "</f>
        <v xml:space="preserve">1, </v>
      </c>
      <c r="BJ20" t="str">
        <f t="shared" ref="BJ20" si="61">+BJ19&amp;", "</f>
        <v xml:space="preserve">8, </v>
      </c>
      <c r="BK20" t="str">
        <f t="shared" ref="BK20" si="62">+BK19&amp;", "</f>
        <v xml:space="preserve">-10, </v>
      </c>
      <c r="BL20" t="str">
        <f t="shared" ref="BL20" si="63">+BL19&amp;", "</f>
        <v xml:space="preserve">9, </v>
      </c>
    </row>
    <row r="22" spans="1:64" x14ac:dyDescent="0.35">
      <c r="B22" t="s">
        <v>0</v>
      </c>
      <c r="E22">
        <f>+AVERAGE(A19:BL19)</f>
        <v>0.46875</v>
      </c>
      <c r="F22">
        <f>+E22*100</f>
        <v>46.875</v>
      </c>
      <c r="I22">
        <v>255</v>
      </c>
      <c r="J22" s="2">
        <f>+I22*64</f>
        <v>16320</v>
      </c>
      <c r="K22" s="2"/>
      <c r="L22" s="2">
        <f>+J22*100</f>
        <v>1632000</v>
      </c>
      <c r="M22" s="2"/>
      <c r="N22" s="2"/>
    </row>
    <row r="23" spans="1:64" x14ac:dyDescent="0.35">
      <c r="B23" t="s">
        <v>1</v>
      </c>
      <c r="E23">
        <f>+SUM(A19:BL19)</f>
        <v>30</v>
      </c>
    </row>
    <row r="24" spans="1:64" x14ac:dyDescent="0.35">
      <c r="B24" t="s">
        <v>2</v>
      </c>
      <c r="E24">
        <f>SUMIF(A19:BL19,"&gt;0")</f>
        <v>239</v>
      </c>
    </row>
    <row r="25" spans="1:64" x14ac:dyDescent="0.35">
      <c r="B25" t="s">
        <v>3</v>
      </c>
      <c r="E25">
        <f>+COUNTIF(A19:BL19,"&gt;0")</f>
        <v>31</v>
      </c>
    </row>
    <row r="26" spans="1:64" x14ac:dyDescent="0.35">
      <c r="B26" t="s">
        <v>4</v>
      </c>
      <c r="E26">
        <f>+SUMIF(A19:BL19,"&lt;0")</f>
        <v>-209</v>
      </c>
    </row>
    <row r="27" spans="1:64" x14ac:dyDescent="0.35">
      <c r="B27" t="s">
        <v>5</v>
      </c>
      <c r="E27">
        <f>+COUNTIF(A19:BL19,"&lt;0")</f>
        <v>31</v>
      </c>
    </row>
    <row r="31" spans="1:64" x14ac:dyDescent="0.35">
      <c r="A31">
        <v>-10</v>
      </c>
      <c r="B31">
        <v>9</v>
      </c>
      <c r="C31">
        <v>-1</v>
      </c>
      <c r="D31">
        <v>-5</v>
      </c>
      <c r="E31">
        <v>10</v>
      </c>
      <c r="F31">
        <v>-10</v>
      </c>
      <c r="G31">
        <v>8</v>
      </c>
      <c r="H31">
        <v>1</v>
      </c>
      <c r="I31">
        <v>-8</v>
      </c>
      <c r="J31">
        <v>11</v>
      </c>
      <c r="K31">
        <v>-9</v>
      </c>
      <c r="L31">
        <v>3</v>
      </c>
      <c r="M31">
        <v>6</v>
      </c>
      <c r="N31">
        <v>-10</v>
      </c>
      <c r="O31">
        <v>11</v>
      </c>
      <c r="P31">
        <v>-6</v>
      </c>
      <c r="Q31">
        <v>1</v>
      </c>
      <c r="R31">
        <v>9</v>
      </c>
      <c r="S31">
        <v>-9</v>
      </c>
      <c r="T31">
        <v>7</v>
      </c>
      <c r="U31">
        <v>2</v>
      </c>
      <c r="V31">
        <v>-8</v>
      </c>
      <c r="W31">
        <v>10</v>
      </c>
      <c r="X31">
        <v>-6</v>
      </c>
      <c r="Y31">
        <v>1</v>
      </c>
      <c r="Z31">
        <v>7</v>
      </c>
      <c r="AA31">
        <v>-9</v>
      </c>
      <c r="AB31">
        <v>7</v>
      </c>
      <c r="AC31">
        <v>1</v>
      </c>
      <c r="AD31">
        <v>-7</v>
      </c>
      <c r="AE31">
        <v>10</v>
      </c>
      <c r="AF31">
        <v>-7</v>
      </c>
      <c r="AG31">
        <v>2</v>
      </c>
      <c r="AH31">
        <v>6</v>
      </c>
      <c r="AI31">
        <v>-8</v>
      </c>
      <c r="AJ31">
        <v>8</v>
      </c>
      <c r="AK31">
        <v>-1</v>
      </c>
      <c r="AL31">
        <v>-5</v>
      </c>
      <c r="AM31">
        <v>9</v>
      </c>
      <c r="AN31">
        <v>-7</v>
      </c>
      <c r="AO31">
        <v>3</v>
      </c>
      <c r="AP31">
        <v>6</v>
      </c>
      <c r="AQ31">
        <v>-10</v>
      </c>
      <c r="AR31">
        <v>9</v>
      </c>
      <c r="AS31">
        <v>-3</v>
      </c>
      <c r="AT31">
        <v>-3</v>
      </c>
      <c r="AU31">
        <v>9</v>
      </c>
      <c r="AV31">
        <v>-9</v>
      </c>
      <c r="AW31">
        <v>6</v>
      </c>
      <c r="AX31">
        <v>4</v>
      </c>
      <c r="AY31">
        <v>-9</v>
      </c>
      <c r="AZ31">
        <v>10</v>
      </c>
      <c r="BA31">
        <v>-5</v>
      </c>
      <c r="BB31">
        <v>-1</v>
      </c>
      <c r="BC31">
        <v>7</v>
      </c>
      <c r="BD31">
        <v>-10</v>
      </c>
      <c r="BE31">
        <v>10</v>
      </c>
      <c r="BF31">
        <v>-4</v>
      </c>
      <c r="BG31">
        <v>-3</v>
      </c>
      <c r="BH31">
        <v>9</v>
      </c>
      <c r="BI31">
        <v>-10</v>
      </c>
      <c r="BJ31">
        <v>9</v>
      </c>
      <c r="BK31">
        <v>0</v>
      </c>
      <c r="BL31">
        <v>-7</v>
      </c>
    </row>
    <row r="32" spans="1:64" x14ac:dyDescent="0.35">
      <c r="A32" t="str">
        <f>+A31&amp;", "</f>
        <v xml:space="preserve">-10, </v>
      </c>
      <c r="B32" t="str">
        <f t="shared" ref="B32" si="64">+B31&amp;", "</f>
        <v xml:space="preserve">9, </v>
      </c>
      <c r="C32" t="str">
        <f t="shared" ref="C32" si="65">+C31&amp;", "</f>
        <v xml:space="preserve">-1, </v>
      </c>
      <c r="D32" t="str">
        <f t="shared" ref="D32" si="66">+D31&amp;", "</f>
        <v xml:space="preserve">-5, </v>
      </c>
      <c r="E32" t="str">
        <f t="shared" ref="E32" si="67">+E31&amp;", "</f>
        <v xml:space="preserve">10, </v>
      </c>
      <c r="F32" t="str">
        <f t="shared" ref="F32" si="68">+F31&amp;", "</f>
        <v xml:space="preserve">-10, </v>
      </c>
      <c r="G32" t="str">
        <f t="shared" ref="G32" si="69">+G31&amp;", "</f>
        <v xml:space="preserve">8, </v>
      </c>
      <c r="H32" t="str">
        <f t="shared" ref="H32" si="70">+H31&amp;", "</f>
        <v xml:space="preserve">1, </v>
      </c>
      <c r="I32" t="str">
        <f t="shared" ref="I32" si="71">+I31&amp;", "</f>
        <v xml:space="preserve">-8, </v>
      </c>
      <c r="J32" t="str">
        <f t="shared" ref="J32" si="72">+J31&amp;", "</f>
        <v xml:space="preserve">11, </v>
      </c>
      <c r="K32" t="str">
        <f t="shared" ref="K32" si="73">+K31&amp;", "</f>
        <v xml:space="preserve">-9, </v>
      </c>
      <c r="L32" t="str">
        <f t="shared" ref="L32" si="74">+L31&amp;", "</f>
        <v xml:space="preserve">3, </v>
      </c>
      <c r="M32" t="str">
        <f t="shared" ref="M32" si="75">+M31&amp;", "</f>
        <v xml:space="preserve">6, </v>
      </c>
      <c r="N32" t="str">
        <f t="shared" ref="N32" si="76">+N31&amp;", "</f>
        <v xml:space="preserve">-10, </v>
      </c>
      <c r="O32" t="str">
        <f t="shared" ref="O32" si="77">+O31&amp;", "</f>
        <v xml:space="preserve">11, </v>
      </c>
      <c r="P32" t="str">
        <f t="shared" ref="P32" si="78">+P31&amp;", "</f>
        <v xml:space="preserve">-6, </v>
      </c>
      <c r="Q32" t="str">
        <f t="shared" ref="Q32" si="79">+Q31&amp;", "</f>
        <v xml:space="preserve">1, </v>
      </c>
      <c r="R32" t="str">
        <f t="shared" ref="R32" si="80">+R31&amp;", "</f>
        <v xml:space="preserve">9, </v>
      </c>
      <c r="S32" t="str">
        <f t="shared" ref="S32" si="81">+S31&amp;", "</f>
        <v xml:space="preserve">-9, </v>
      </c>
      <c r="T32" t="str">
        <f t="shared" ref="T32" si="82">+T31&amp;", "</f>
        <v xml:space="preserve">7, </v>
      </c>
      <c r="U32" t="str">
        <f t="shared" ref="U32" si="83">+U31&amp;", "</f>
        <v xml:space="preserve">2, </v>
      </c>
      <c r="V32" t="str">
        <f t="shared" ref="V32" si="84">+V31&amp;", "</f>
        <v xml:space="preserve">-8, </v>
      </c>
      <c r="W32" t="str">
        <f t="shared" ref="W32" si="85">+W31&amp;", "</f>
        <v xml:space="preserve">10, </v>
      </c>
      <c r="X32" t="str">
        <f t="shared" ref="X32" si="86">+X31&amp;", "</f>
        <v xml:space="preserve">-6, </v>
      </c>
      <c r="Y32" t="str">
        <f t="shared" ref="Y32" si="87">+Y31&amp;", "</f>
        <v xml:space="preserve">1, </v>
      </c>
      <c r="Z32" t="str">
        <f t="shared" ref="Z32" si="88">+Z31&amp;", "</f>
        <v xml:space="preserve">7, </v>
      </c>
      <c r="AA32" t="str">
        <f t="shared" ref="AA32" si="89">+AA31&amp;", "</f>
        <v xml:space="preserve">-9, </v>
      </c>
      <c r="AB32" t="str">
        <f t="shared" ref="AB32" si="90">+AB31&amp;", "</f>
        <v xml:space="preserve">7, </v>
      </c>
      <c r="AC32" t="str">
        <f t="shared" ref="AC32" si="91">+AC31&amp;", "</f>
        <v xml:space="preserve">1, </v>
      </c>
      <c r="AD32" t="str">
        <f t="shared" ref="AD32" si="92">+AD31&amp;", "</f>
        <v xml:space="preserve">-7, </v>
      </c>
      <c r="AE32" t="str">
        <f t="shared" ref="AE32" si="93">+AE31&amp;", "</f>
        <v xml:space="preserve">10, </v>
      </c>
      <c r="AF32" t="str">
        <f t="shared" ref="AF32" si="94">+AF31&amp;", "</f>
        <v xml:space="preserve">-7, </v>
      </c>
      <c r="AG32" t="str">
        <f t="shared" ref="AG32" si="95">+AG31&amp;", "</f>
        <v xml:space="preserve">2, </v>
      </c>
      <c r="AH32" t="str">
        <f t="shared" ref="AH32" si="96">+AH31&amp;", "</f>
        <v xml:space="preserve">6, </v>
      </c>
      <c r="AI32" t="str">
        <f t="shared" ref="AI32" si="97">+AI31&amp;", "</f>
        <v xml:space="preserve">-8, </v>
      </c>
      <c r="AJ32" t="str">
        <f t="shared" ref="AJ32" si="98">+AJ31&amp;", "</f>
        <v xml:space="preserve">8, </v>
      </c>
      <c r="AK32" t="str">
        <f t="shared" ref="AK32" si="99">+AK31&amp;", "</f>
        <v xml:space="preserve">-1, </v>
      </c>
      <c r="AL32" t="str">
        <f t="shared" ref="AL32" si="100">+AL31&amp;", "</f>
        <v xml:space="preserve">-5, </v>
      </c>
      <c r="AM32" t="str">
        <f t="shared" ref="AM32" si="101">+AM31&amp;", "</f>
        <v xml:space="preserve">9, </v>
      </c>
      <c r="AN32" t="str">
        <f t="shared" ref="AN32" si="102">+AN31&amp;", "</f>
        <v xml:space="preserve">-7, </v>
      </c>
      <c r="AO32" t="str">
        <f t="shared" ref="AO32" si="103">+AO31&amp;", "</f>
        <v xml:space="preserve">3, </v>
      </c>
      <c r="AP32" t="str">
        <f t="shared" ref="AP32" si="104">+AP31&amp;", "</f>
        <v xml:space="preserve">6, </v>
      </c>
      <c r="AQ32" t="str">
        <f t="shared" ref="AQ32" si="105">+AQ31&amp;", "</f>
        <v xml:space="preserve">-10, </v>
      </c>
      <c r="AR32" t="str">
        <f t="shared" ref="AR32" si="106">+AR31&amp;", "</f>
        <v xml:space="preserve">9, </v>
      </c>
      <c r="AS32" t="str">
        <f t="shared" ref="AS32" si="107">+AS31&amp;", "</f>
        <v xml:space="preserve">-3, </v>
      </c>
      <c r="AT32" t="str">
        <f t="shared" ref="AT32" si="108">+AT31&amp;", "</f>
        <v xml:space="preserve">-3, </v>
      </c>
      <c r="AU32" t="str">
        <f t="shared" ref="AU32" si="109">+AU31&amp;", "</f>
        <v xml:space="preserve">9, </v>
      </c>
      <c r="AV32" t="str">
        <f t="shared" ref="AV32" si="110">+AV31&amp;", "</f>
        <v xml:space="preserve">-9, </v>
      </c>
      <c r="AW32" t="str">
        <f t="shared" ref="AW32" si="111">+AW31&amp;", "</f>
        <v xml:space="preserve">6, </v>
      </c>
      <c r="AX32" t="str">
        <f t="shared" ref="AX32" si="112">+AX31&amp;", "</f>
        <v xml:space="preserve">4, </v>
      </c>
      <c r="AY32" t="str">
        <f t="shared" ref="AY32" si="113">+AY31&amp;", "</f>
        <v xml:space="preserve">-9, </v>
      </c>
      <c r="AZ32" t="str">
        <f t="shared" ref="AZ32" si="114">+AZ31&amp;", "</f>
        <v xml:space="preserve">10, </v>
      </c>
      <c r="BA32" t="str">
        <f t="shared" ref="BA32" si="115">+BA31&amp;", "</f>
        <v xml:space="preserve">-5, </v>
      </c>
      <c r="BB32" t="str">
        <f t="shared" ref="BB32" si="116">+BB31&amp;", "</f>
        <v xml:space="preserve">-1, </v>
      </c>
      <c r="BC32" t="str">
        <f t="shared" ref="BC32" si="117">+BC31&amp;", "</f>
        <v xml:space="preserve">7, </v>
      </c>
      <c r="BD32" t="str">
        <f t="shared" ref="BD32" si="118">+BD31&amp;", "</f>
        <v xml:space="preserve">-10, </v>
      </c>
      <c r="BE32" t="str">
        <f t="shared" ref="BE32" si="119">+BE31&amp;", "</f>
        <v xml:space="preserve">10, </v>
      </c>
      <c r="BF32" t="str">
        <f t="shared" ref="BF32" si="120">+BF31&amp;", "</f>
        <v xml:space="preserve">-4, </v>
      </c>
      <c r="BG32" t="str">
        <f t="shared" ref="BG32" si="121">+BG31&amp;", "</f>
        <v xml:space="preserve">-3, </v>
      </c>
      <c r="BH32" t="str">
        <f t="shared" ref="BH32" si="122">+BH31&amp;", "</f>
        <v xml:space="preserve">9, </v>
      </c>
      <c r="BI32" t="str">
        <f t="shared" ref="BI32" si="123">+BI31&amp;", "</f>
        <v xml:space="preserve">-10, </v>
      </c>
      <c r="BJ32" t="str">
        <f t="shared" ref="BJ32" si="124">+BJ31&amp;", "</f>
        <v xml:space="preserve">9, </v>
      </c>
      <c r="BK32" t="str">
        <f t="shared" ref="BK32" si="125">+BK31&amp;", "</f>
        <v xml:space="preserve">0, </v>
      </c>
      <c r="BL32" t="str">
        <f t="shared" ref="BL32" si="126">+BL31&amp;", "</f>
        <v xml:space="preserve">-7, </v>
      </c>
    </row>
    <row r="34" spans="2:14" x14ac:dyDescent="0.35">
      <c r="B34" t="s">
        <v>0</v>
      </c>
      <c r="E34">
        <f>+AVERAGE(A31:BL31)</f>
        <v>0.328125</v>
      </c>
      <c r="F34">
        <f>+E34*100</f>
        <v>32.8125</v>
      </c>
      <c r="I34">
        <v>255</v>
      </c>
      <c r="J34" s="2">
        <f>+I34*64</f>
        <v>16320</v>
      </c>
      <c r="K34" s="2"/>
      <c r="L34" s="2">
        <f>+J34*100</f>
        <v>1632000</v>
      </c>
      <c r="M34" s="2"/>
      <c r="N34" s="2"/>
    </row>
    <row r="35" spans="2:14" x14ac:dyDescent="0.35">
      <c r="B35" t="s">
        <v>1</v>
      </c>
      <c r="E35">
        <f>+SUM(A31:BL31)</f>
        <v>21</v>
      </c>
    </row>
    <row r="36" spans="2:14" x14ac:dyDescent="0.35">
      <c r="B36" t="s">
        <v>2</v>
      </c>
      <c r="E36">
        <f>SUMIF(A31:BL31,"&gt;0")</f>
        <v>221</v>
      </c>
    </row>
    <row r="37" spans="2:14" x14ac:dyDescent="0.35">
      <c r="B37" t="s">
        <v>3</v>
      </c>
      <c r="E37">
        <f>+COUNTIF(A31:BL31,"&gt;0")</f>
        <v>33</v>
      </c>
    </row>
    <row r="38" spans="2:14" x14ac:dyDescent="0.35">
      <c r="B38" t="s">
        <v>4</v>
      </c>
      <c r="E38">
        <f>+SUMIF(A31:BL31,"&lt;0")</f>
        <v>-200</v>
      </c>
    </row>
    <row r="39" spans="2:14" x14ac:dyDescent="0.35">
      <c r="B39" t="s">
        <v>5</v>
      </c>
      <c r="E39">
        <f>+COUNTIF(A31:BL31,"&lt;0")</f>
        <v>30</v>
      </c>
    </row>
    <row r="44" spans="2:14" ht="409.5" x14ac:dyDescent="0.35">
      <c r="E44" s="1" t="s">
        <v>6</v>
      </c>
    </row>
  </sheetData>
  <mergeCells count="6">
    <mergeCell ref="J7:K7"/>
    <mergeCell ref="L7:N7"/>
    <mergeCell ref="J22:K22"/>
    <mergeCell ref="L22:N22"/>
    <mergeCell ref="J34:K34"/>
    <mergeCell ref="L34:N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RM</cp:lastModifiedBy>
  <dcterms:created xsi:type="dcterms:W3CDTF">2022-01-08T18:03:51Z</dcterms:created>
  <dcterms:modified xsi:type="dcterms:W3CDTF">2022-01-09T16:44:34Z</dcterms:modified>
</cp:coreProperties>
</file>